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Geovoluntarios\Cataluña_COVID19\"/>
    </mc:Choice>
  </mc:AlternateContent>
  <bookViews>
    <workbookView xWindow="0" yWindow="0" windowWidth="20490" windowHeight="7155" tabRatio="753"/>
  </bookViews>
  <sheets>
    <sheet name="Barcelona" sheetId="8" r:id="rId1"/>
    <sheet name="Tarragona" sheetId="17" r:id="rId2"/>
    <sheet name="Lleida" sheetId="18" r:id="rId3"/>
    <sheet name="Girona" sheetId="19" r:id="rId4"/>
    <sheet name="Fuente" sheetId="20" r:id="rId5"/>
    <sheet name="Barcelona_AMB" sheetId="2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" i="19" l="1"/>
  <c r="F65" i="19"/>
  <c r="H65" i="18"/>
  <c r="F65" i="18"/>
  <c r="H65" i="17"/>
  <c r="F65" i="17"/>
  <c r="H65" i="8"/>
  <c r="F65" i="8"/>
  <c r="H64" i="19"/>
  <c r="F64" i="19"/>
  <c r="H64" i="18"/>
  <c r="F64" i="18"/>
  <c r="H64" i="17"/>
  <c r="F64" i="17"/>
  <c r="H64" i="8"/>
  <c r="F64" i="8"/>
  <c r="F63" i="19" l="1"/>
  <c r="H63" i="19"/>
  <c r="H63" i="18"/>
  <c r="F63" i="18"/>
  <c r="H63" i="17"/>
  <c r="F63" i="17"/>
  <c r="H63" i="8"/>
  <c r="F63" i="8"/>
  <c r="H62" i="19"/>
  <c r="F62" i="19"/>
  <c r="F62" i="18"/>
  <c r="H62" i="18"/>
  <c r="H62" i="17"/>
  <c r="F62" i="17"/>
  <c r="H62" i="8"/>
  <c r="F62" i="8"/>
  <c r="H61" i="19" l="1"/>
  <c r="F61" i="19"/>
  <c r="H61" i="18"/>
  <c r="F61" i="18"/>
  <c r="H61" i="17"/>
  <c r="F61" i="17"/>
  <c r="H61" i="8"/>
  <c r="F61" i="8"/>
  <c r="H60" i="19"/>
  <c r="F60" i="19"/>
  <c r="H60" i="18"/>
  <c r="F60" i="18"/>
  <c r="H60" i="17"/>
  <c r="F60" i="17"/>
  <c r="H60" i="8"/>
  <c r="F60" i="8"/>
  <c r="H59" i="19" l="1"/>
  <c r="F59" i="19"/>
  <c r="H59" i="18"/>
  <c r="F59" i="18"/>
  <c r="H59" i="17"/>
  <c r="F59" i="17"/>
  <c r="H59" i="8"/>
  <c r="F59" i="8"/>
  <c r="H58" i="19" l="1"/>
  <c r="F58" i="19"/>
  <c r="H58" i="18"/>
  <c r="F58" i="18"/>
  <c r="H58" i="17"/>
  <c r="F58" i="17"/>
  <c r="H58" i="8"/>
  <c r="F58" i="8"/>
  <c r="H57" i="19"/>
  <c r="F57" i="19"/>
  <c r="H57" i="18"/>
  <c r="F57" i="18"/>
  <c r="H57" i="17"/>
  <c r="F57" i="17"/>
  <c r="H57" i="8"/>
  <c r="F57" i="8"/>
  <c r="H56" i="19" l="1"/>
  <c r="F56" i="19"/>
  <c r="H56" i="18"/>
  <c r="F56" i="18"/>
  <c r="H56" i="17"/>
  <c r="F56" i="17"/>
  <c r="H56" i="8"/>
  <c r="F56" i="8"/>
  <c r="H55" i="19" l="1"/>
  <c r="F55" i="19"/>
  <c r="H55" i="18"/>
  <c r="F55" i="18"/>
  <c r="H55" i="17"/>
  <c r="F55" i="17"/>
  <c r="H55" i="8"/>
  <c r="F55" i="8"/>
  <c r="H54" i="19" l="1"/>
  <c r="F54" i="19"/>
  <c r="H54" i="18"/>
  <c r="F49" i="18"/>
  <c r="F50" i="18"/>
  <c r="F51" i="18"/>
  <c r="F52" i="18"/>
  <c r="F53" i="18"/>
  <c r="F54" i="18"/>
  <c r="H54" i="17"/>
  <c r="F46" i="17"/>
  <c r="F48" i="17"/>
  <c r="F49" i="17"/>
  <c r="F50" i="17"/>
  <c r="F51" i="17"/>
  <c r="F52" i="17"/>
  <c r="F53" i="17"/>
  <c r="F54" i="17"/>
  <c r="F45" i="17"/>
  <c r="H54" i="8"/>
  <c r="F54" i="8"/>
  <c r="H53" i="19" l="1"/>
  <c r="F53" i="19"/>
  <c r="H53" i="18"/>
  <c r="H53" i="17"/>
  <c r="H53" i="8"/>
  <c r="F53" i="8"/>
  <c r="H52" i="19" l="1"/>
  <c r="F52" i="19"/>
  <c r="H52" i="18"/>
  <c r="H52" i="17"/>
  <c r="H52" i="8"/>
  <c r="F52" i="8"/>
  <c r="H51" i="18" l="1"/>
  <c r="H51" i="8"/>
  <c r="F51" i="8"/>
  <c r="H51" i="17"/>
  <c r="H51" i="19"/>
  <c r="F51" i="19"/>
  <c r="H50" i="19" l="1"/>
  <c r="F50" i="19"/>
  <c r="H50" i="18"/>
  <c r="H50" i="17"/>
  <c r="H50" i="8"/>
  <c r="F50" i="8"/>
  <c r="F49" i="19" l="1"/>
  <c r="H49" i="19"/>
  <c r="H49" i="18"/>
  <c r="H49" i="17"/>
  <c r="H49" i="8"/>
  <c r="F49" i="8"/>
  <c r="F48" i="19" l="1"/>
  <c r="H47" i="18"/>
  <c r="F48" i="18"/>
  <c r="H48" i="18"/>
  <c r="H48" i="8"/>
  <c r="F48" i="8"/>
  <c r="F47" i="18" l="1"/>
  <c r="F47" i="19"/>
  <c r="H47" i="19"/>
  <c r="H47" i="8"/>
  <c r="F47" i="8"/>
  <c r="F46" i="19" l="1"/>
  <c r="H46" i="19"/>
  <c r="H46" i="18"/>
  <c r="F46" i="18"/>
  <c r="H46" i="17"/>
  <c r="H46" i="8"/>
  <c r="F46" i="8"/>
  <c r="F45" i="19" l="1"/>
  <c r="H45" i="19"/>
  <c r="H45" i="18"/>
  <c r="F45" i="18"/>
  <c r="H45" i="17"/>
  <c r="H45" i="8"/>
  <c r="F45" i="8"/>
  <c r="H44" i="19" l="1"/>
  <c r="H44" i="18"/>
  <c r="H44" i="8"/>
  <c r="F44" i="19"/>
  <c r="F44" i="18"/>
  <c r="F44" i="17"/>
  <c r="F44" i="8"/>
  <c r="H43" i="19" l="1"/>
  <c r="H43" i="18"/>
  <c r="H43" i="17"/>
  <c r="H42" i="17"/>
  <c r="H43" i="8"/>
  <c r="F43" i="8"/>
  <c r="F43" i="18"/>
  <c r="F43" i="19"/>
  <c r="F43" i="17"/>
  <c r="H42" i="19" l="1"/>
  <c r="H42" i="18"/>
  <c r="H42" i="8"/>
  <c r="F42" i="19" l="1"/>
  <c r="F42" i="18"/>
  <c r="F42" i="17"/>
  <c r="F42" i="8"/>
  <c r="H41" i="19" l="1"/>
  <c r="F41" i="18"/>
  <c r="H41" i="18"/>
  <c r="F41" i="17"/>
  <c r="H41" i="17"/>
  <c r="H41" i="8"/>
  <c r="F41" i="8"/>
  <c r="F41" i="19"/>
  <c r="H40" i="19" l="1"/>
  <c r="H40" i="18"/>
  <c r="H40" i="17"/>
  <c r="F40" i="17"/>
  <c r="F38" i="17"/>
  <c r="H40" i="8"/>
  <c r="F40" i="8"/>
  <c r="F40" i="18"/>
  <c r="F40" i="19"/>
  <c r="F38" i="19" l="1"/>
  <c r="H16" i="18"/>
  <c r="H8" i="18"/>
  <c r="F29" i="17"/>
  <c r="F10" i="17"/>
  <c r="F13" i="8"/>
  <c r="F10" i="8"/>
  <c r="F39" i="19" l="1"/>
  <c r="F37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12" i="18"/>
  <c r="F13" i="18"/>
  <c r="F14" i="18"/>
  <c r="F15" i="18"/>
  <c r="F16" i="18"/>
  <c r="F17" i="18"/>
  <c r="F19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7" i="18"/>
  <c r="F38" i="18"/>
  <c r="F39" i="18"/>
  <c r="F11" i="18"/>
  <c r="F10" i="18"/>
  <c r="F26" i="17"/>
  <c r="F9" i="17"/>
  <c r="F37" i="17"/>
  <c r="F36" i="17"/>
  <c r="F35" i="17"/>
  <c r="F34" i="17"/>
  <c r="F33" i="17"/>
  <c r="F32" i="17"/>
  <c r="F31" i="17"/>
  <c r="F30" i="17"/>
  <c r="F28" i="17"/>
  <c r="F27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9" i="8"/>
  <c r="F11" i="8"/>
  <c r="F12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H39" i="18" l="1"/>
  <c r="H39" i="19"/>
  <c r="H26" i="17" l="1"/>
  <c r="H22" i="19" l="1"/>
  <c r="H31" i="19"/>
  <c r="H30" i="19"/>
  <c r="H29" i="19"/>
  <c r="H28" i="19"/>
  <c r="H27" i="19"/>
  <c r="H26" i="19"/>
  <c r="H25" i="19"/>
  <c r="H24" i="19"/>
  <c r="H23" i="19"/>
  <c r="H21" i="19"/>
  <c r="H31" i="18"/>
  <c r="H30" i="18"/>
  <c r="H29" i="18"/>
  <c r="H28" i="18"/>
  <c r="H27" i="18"/>
  <c r="H26" i="18"/>
  <c r="H25" i="18"/>
  <c r="H24" i="18"/>
  <c r="H23" i="18"/>
  <c r="H22" i="18"/>
  <c r="H21" i="18"/>
  <c r="H35" i="17"/>
  <c r="H34" i="17"/>
  <c r="H33" i="17"/>
  <c r="H32" i="17"/>
  <c r="H31" i="17"/>
  <c r="H30" i="17"/>
  <c r="H29" i="17"/>
  <c r="H28" i="17"/>
  <c r="H27" i="17"/>
  <c r="H24" i="17"/>
  <c r="H23" i="17"/>
  <c r="H22" i="17"/>
  <c r="H21" i="17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22" i="8"/>
  <c r="H21" i="8"/>
  <c r="H20" i="8"/>
  <c r="H38" i="19" l="1"/>
  <c r="H38" i="18"/>
  <c r="H38" i="17"/>
  <c r="H38" i="8"/>
  <c r="Y17" i="21" s="1"/>
  <c r="AB17" i="21" s="1"/>
  <c r="AA17" i="21"/>
  <c r="W17" i="21"/>
  <c r="O17" i="21"/>
  <c r="G17" i="21"/>
  <c r="H37" i="19" l="1"/>
  <c r="H37" i="18"/>
  <c r="H37" i="17"/>
  <c r="H37" i="8"/>
  <c r="Y16" i="21" s="1"/>
  <c r="AB16" i="21" s="1"/>
  <c r="AA16" i="21"/>
  <c r="W16" i="21"/>
  <c r="O16" i="21"/>
  <c r="G16" i="21"/>
  <c r="AA15" i="21" l="1"/>
  <c r="AA14" i="21"/>
  <c r="W15" i="21"/>
  <c r="O15" i="21"/>
  <c r="H36" i="19"/>
  <c r="H36" i="18"/>
  <c r="H36" i="17"/>
  <c r="H36" i="8"/>
  <c r="Y15" i="21" s="1"/>
  <c r="AB15" i="21" l="1"/>
  <c r="Y14" i="21"/>
  <c r="AB14" i="21" s="1"/>
  <c r="W14" i="21"/>
  <c r="O14" i="21"/>
  <c r="G14" i="21"/>
  <c r="H35" i="19"/>
  <c r="H35" i="18"/>
  <c r="AA13" i="21" l="1"/>
  <c r="AA12" i="21"/>
  <c r="W13" i="21"/>
  <c r="O13" i="21"/>
  <c r="G13" i="21"/>
  <c r="G12" i="21"/>
  <c r="H34" i="19"/>
  <c r="H34" i="18"/>
  <c r="Y13" i="21"/>
  <c r="AB13" i="21" l="1"/>
  <c r="W12" i="21"/>
  <c r="O12" i="21"/>
  <c r="H33" i="19"/>
  <c r="H33" i="18"/>
  <c r="Y12" i="21"/>
  <c r="AB12" i="21" s="1"/>
  <c r="H32" i="18" l="1"/>
  <c r="H32" i="19"/>
  <c r="Y11" i="21"/>
  <c r="AA11" i="21"/>
  <c r="AA10" i="21"/>
  <c r="W11" i="21"/>
  <c r="W10" i="21"/>
  <c r="O11" i="21"/>
  <c r="O10" i="21"/>
  <c r="G11" i="21"/>
  <c r="G10" i="21"/>
  <c r="AB11" i="21" l="1"/>
  <c r="Y10" i="21" l="1"/>
  <c r="AB10" i="21" s="1"/>
  <c r="AA9" i="21" l="1"/>
  <c r="AA8" i="21"/>
  <c r="W9" i="21"/>
  <c r="O9" i="21"/>
  <c r="G9" i="21"/>
  <c r="Y9" i="21"/>
  <c r="AB9" i="21" s="1"/>
  <c r="W8" i="21" l="1"/>
  <c r="O8" i="21"/>
  <c r="O6" i="21"/>
  <c r="G8" i="21"/>
  <c r="Y8" i="21"/>
  <c r="AB8" i="21" s="1"/>
  <c r="AA7" i="21" l="1"/>
  <c r="G7" i="21"/>
  <c r="Y7" i="21"/>
  <c r="AB7" i="21" s="1"/>
  <c r="AA6" i="21" l="1"/>
  <c r="W6" i="21"/>
  <c r="W5" i="21"/>
  <c r="G6" i="21"/>
  <c r="Y6" i="21" l="1"/>
  <c r="AB6" i="21" s="1"/>
  <c r="AA5" i="21" l="1"/>
  <c r="O5" i="21"/>
  <c r="G5" i="21"/>
  <c r="Y5" i="21"/>
  <c r="AB5" i="21" l="1"/>
  <c r="H10" i="17" l="1"/>
  <c r="H11" i="17"/>
  <c r="H12" i="17"/>
  <c r="H13" i="17"/>
  <c r="H14" i="17"/>
  <c r="H15" i="17"/>
  <c r="H16" i="17"/>
  <c r="H17" i="17"/>
  <c r="H18" i="17"/>
  <c r="H19" i="17"/>
  <c r="H20" i="17"/>
  <c r="H7" i="17"/>
  <c r="H14" i="8" l="1"/>
  <c r="H9" i="18"/>
  <c r="H10" i="18"/>
  <c r="H11" i="18"/>
  <c r="H12" i="18"/>
  <c r="H13" i="18"/>
  <c r="H14" i="18"/>
  <c r="H15" i="18"/>
  <c r="H17" i="18"/>
  <c r="H18" i="18"/>
  <c r="H19" i="18"/>
  <c r="H20" i="18"/>
  <c r="H6" i="18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6" i="19"/>
  <c r="H6" i="17" l="1"/>
  <c r="H7" i="8"/>
  <c r="H8" i="8"/>
  <c r="H9" i="8"/>
  <c r="H10" i="8"/>
  <c r="H11" i="8"/>
  <c r="H12" i="8"/>
  <c r="H13" i="8"/>
  <c r="H15" i="8"/>
  <c r="H16" i="8"/>
  <c r="H17" i="8"/>
  <c r="H18" i="8"/>
  <c r="H19" i="8"/>
  <c r="H6" i="8"/>
</calcChain>
</file>

<file path=xl/sharedStrings.xml><?xml version="1.0" encoding="utf-8"?>
<sst xmlns="http://schemas.openxmlformats.org/spreadsheetml/2006/main" count="383" uniqueCount="83">
  <si>
    <t>Barcelona</t>
  </si>
  <si>
    <t>Tarragona</t>
  </si>
  <si>
    <t>Lleida</t>
  </si>
  <si>
    <t>Girona</t>
  </si>
  <si>
    <t>Casos Nuevos</t>
  </si>
  <si>
    <t>Revisado</t>
  </si>
  <si>
    <t>Casos confirmados</t>
  </si>
  <si>
    <t>Fallecidos</t>
  </si>
  <si>
    <t>Casos posibles</t>
  </si>
  <si>
    <t>Altas hospitalarias</t>
  </si>
  <si>
    <t>App</t>
  </si>
  <si>
    <t>Evolución datos COVID19 - Cataluña (Fuente Departament de Saut)</t>
  </si>
  <si>
    <t>Hora dato</t>
  </si>
  <si>
    <t>Fecha dato</t>
  </si>
  <si>
    <t>https://govern.cat/salapremsa/notes-premsa/384308/comunicat-del-departament-salut</t>
  </si>
  <si>
    <t>https://govern.cat/salapremsa/notes-premsa/384373/comunicat-del-departament-salut</t>
  </si>
  <si>
    <t>https://govern.cat/salapremsa/notes-premsa/384427/comunicat-del-departament-salut</t>
  </si>
  <si>
    <t>https://govern.cat/salapremsa/notes-premsa/384467/comunicat-del-departament-salut</t>
  </si>
  <si>
    <t>https://govern.cat/salapremsa/notes-premsa/384582/comunicat-del-departament-salut</t>
  </si>
  <si>
    <t>https://govern.cat/salapremsa/notes-premsa/384677/comunicat-del-departament-salut</t>
  </si>
  <si>
    <t>https://govern.cat/salapremsa/notes-premsa/384708/comunicat-del-departament-salut</t>
  </si>
  <si>
    <t>https://govern.cat/salapremsa/notes-premsa/384782/comunicat-del-departament-salut</t>
  </si>
  <si>
    <t>https://govern.cat/salapremsa/notes-premsa/384808/comunicat-del-departament-salut</t>
  </si>
  <si>
    <t>https://govern.cat/salapremsa/notes-premsa/384814/comunicat-del-departament-salut</t>
  </si>
  <si>
    <t>https://govern.cat/salapremsa/notes-premsa/384820/comunicat-del-departament-salut</t>
  </si>
  <si>
    <t>https://govern.cat/salapremsa/notes-premsa/384845/comunicat-del-departament-salut</t>
  </si>
  <si>
    <t>https://govern.cat/salapremsa/notes-premsa/384876/comunicat-del-departament-salut</t>
  </si>
  <si>
    <t>https://govern.cat/salapremsa/notes-premsa/384910/comunicat-del-departament-salut</t>
  </si>
  <si>
    <t>https://govern.cat/salapremsa/notes-premsa/384945/comunicat-del-departament-salut</t>
  </si>
  <si>
    <t>https://govern.cat/salapremsa/notes-premsa/384952/comunicat-del-departament-salut</t>
  </si>
  <si>
    <t>https://govern.cat/salapremsa/notes-premsa/384958/comunicat-del-departament-salut</t>
  </si>
  <si>
    <t>https://govern.cat/salapremsa/notes-premsa/384960/comunicat-del-departament-salut</t>
  </si>
  <si>
    <t>https://govern.cat/salapremsa/notes-premsa/384989/comunicat-del-departament-salut</t>
  </si>
  <si>
    <t>https://govern.cat/salapremsa/notes-premsa/385012/comunicat-del-departament-salut</t>
  </si>
  <si>
    <t>AMB Nord</t>
  </si>
  <si>
    <t>AMB Sud</t>
  </si>
  <si>
    <t>Casos Prov Barcelona</t>
  </si>
  <si>
    <t>Casos Barcelona + AMB</t>
  </si>
  <si>
    <t>https://govern.cat/salapremsa/notes-premsa/385040/comunicat-del-departament-salut</t>
  </si>
  <si>
    <t>https://govern.cat/salapremsa/notes-premsa/385068/comunicat-del-departament-salut</t>
  </si>
  <si>
    <t>Datos incoherentes</t>
  </si>
  <si>
    <t>https://govern.cat/salapremsa/notes-premsa/385093/comunicat-del-departament-salut</t>
  </si>
  <si>
    <t>https://govern.cat/salapremsa/notes-premsa/385105/comunicat-del-departament-salut</t>
  </si>
  <si>
    <t>https://govern.cat/salapremsa/notes-premsa/385110/comunicat-del-departament-salut</t>
  </si>
  <si>
    <t>https://govern.cat/salapremsa/notes-premsa/385128/comunicat-del-departament-salut</t>
  </si>
  <si>
    <t>https://govern.cat/salapremsa/notes-premsa/385148/comunicat-del-departament-salut</t>
  </si>
  <si>
    <t>https://govern.cat/salapremsa/notes-premsa/385166/comunicat-del-departament-salut</t>
  </si>
  <si>
    <t>https://govern.cat/salapremsa/notes-premsa/385189/comunicat-del-departament-salut</t>
  </si>
  <si>
    <t>https://govern.cat/salapremsa/notes-premsa/385216/comunicat-del-departament-salut</t>
  </si>
  <si>
    <t>https://govern.cat/salapremsa/notes-premsa/385224/comunicat-del-departament-salut</t>
  </si>
  <si>
    <t>https://govern.cat/salapremsa/notes-premsa/385228/comunicat-del-departament-salut</t>
  </si>
  <si>
    <t>https://govern.cat/govern/docs/2020/05/18/23/19/29cba099-9d23-4ab8-976b-ae0d96af60d5.pdf</t>
  </si>
  <si>
    <t>Informe técnio error de conteo desde el 14/05, corregido 18/05</t>
  </si>
  <si>
    <t>https://govern.cat/salapremsa/notes-premsa/385255/comunicat-del-departament-salut</t>
  </si>
  <si>
    <t>Altas hospitalarias diario</t>
  </si>
  <si>
    <t>https://govern.cat/salapremsa/notes-premsa/385296/comunicat-del-departament-salut</t>
  </si>
  <si>
    <t>https://govern.cat/salapremsa/notes-premsa/385328/comunicat-del-departament-salut</t>
  </si>
  <si>
    <t>https://govern.cat/salapremsa/notes-premsa/385349/comunicat-del-departament-salut</t>
  </si>
  <si>
    <t>Fecha fuente</t>
  </si>
  <si>
    <t>https://govern.cat/salapremsa/notes-premsa/385372/comunicat-del-departament-salut</t>
  </si>
  <si>
    <t>https://govern.cat/salapremsa/notes-premsa/385381/comunicat-del-departament-salut</t>
  </si>
  <si>
    <t>https://govern.cat/salapremsa/notes-premsa/385386/comunicat-del-departament-salut</t>
  </si>
  <si>
    <t>https://govern.cat/salapremsa/notes-premsa/385429/comunicat-del-departament-salut</t>
  </si>
  <si>
    <t>https://govern.cat/salapremsa/notes-premsa/385453/comunicat-del-departament-salut</t>
  </si>
  <si>
    <t>https://govern.cat/salapremsa/notes-premsa/385482/comunicat-del-departament-salut</t>
  </si>
  <si>
    <t>https://govern.cat/salapremsa/notes-premsa/385512/comunicat-del-departament-salut</t>
  </si>
  <si>
    <t>https://govern.cat/salapremsa/notes-premsa/385528/comunicat-del-departament-salut</t>
  </si>
  <si>
    <t>https://govern.cat/salapremsa/notes-premsa/385535/comunicat-del-departament-salut</t>
  </si>
  <si>
    <t>https://govern.cat/salapremsa/notes-premsa/385541/comunicat-del-departament-salut</t>
  </si>
  <si>
    <t>https://govern.cat/salapremsa/notes-premsa/385558/comunicat-del-departament-salut</t>
  </si>
  <si>
    <t>https://govern.cat/salapremsa/notes-premsa/385586/comunicat-del-departament-salut</t>
  </si>
  <si>
    <t>https://govern.cat/salapremsa/notes-premsa/385615/comunicat-del-departament-salut</t>
  </si>
  <si>
    <t>https://govern.cat/salapremsa/notes-premsa/385647/comunicat-del-departament-salut</t>
  </si>
  <si>
    <t>https://govern.cat/salapremsa/notes-premsa/385667/comunicat-del-departament-salut</t>
  </si>
  <si>
    <t>https://govern.cat/salapremsa/notes-premsa/385671/comunicat-del-departament-salut</t>
  </si>
  <si>
    <t>https://govern.cat/salapremsa/notes-premsa/385682/comunicat-del-departament-salut</t>
  </si>
  <si>
    <t>https://govern.cat/salapremsa/notes-premsa/385720/comunicat-del-departament-salut</t>
  </si>
  <si>
    <t>https://govern.cat/salapremsa/notes-premsa/385728/comunicat-del-departament-salut</t>
  </si>
  <si>
    <t>https://govern.cat/salapremsa/notes-premsa/385765/comunicat-del-departament-salut</t>
  </si>
  <si>
    <t>https://govern.cat/salapremsa/notes-premsa/385793/comunicat-del-departament-salut</t>
  </si>
  <si>
    <t>https://govern.cat/salapremsa/notes-premsa/385811/comunicat-del-departament-salut</t>
  </si>
  <si>
    <t>https://govern.cat/salapremsa/notes-premsa/385815/comunicat-del-departament-salut</t>
  </si>
  <si>
    <t>https://govern.cat/salapremsa/notes-premsa/385821/comunicat-del-departament-salut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</si>
</sst>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C00000"/>
      <name val="Arial"/>
      <family val="2"/>
    </font>
    <font>
      <b/>
      <sz val="14"/>
      <color theme="0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color rgb="FFC00000"/>
      <name val="Arial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4" fillId="4" borderId="0" xfId="0" applyNumberFormat="1" applyFont="1" applyFill="1" applyAlignment="1">
      <alignment horizontal="center" vertical="center"/>
    </xf>
    <xf numFmtId="14" fontId="1" fillId="7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3" fontId="6" fillId="7" borderId="0" xfId="0" applyNumberFormat="1" applyFont="1" applyFill="1" applyAlignment="1">
      <alignment horizontal="center" vertical="center"/>
    </xf>
    <xf numFmtId="20" fontId="1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4" fillId="4" borderId="0" xfId="0" applyNumberFormat="1" applyFont="1" applyFill="1" applyAlignment="1">
      <alignment horizontal="center" vertical="center"/>
    </xf>
    <xf numFmtId="1" fontId="6" fillId="7" borderId="0" xfId="0" applyNumberFormat="1" applyFont="1" applyFill="1" applyAlignment="1">
      <alignment horizontal="center" vertical="center"/>
    </xf>
    <xf numFmtId="1" fontId="1" fillId="0" borderId="0" xfId="0" applyNumberFormat="1" applyFon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0" borderId="0" xfId="0" applyFont="1"/>
    <xf numFmtId="0" fontId="9" fillId="0" borderId="0" xfId="0" applyFont="1" applyFill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2" fillId="0" borderId="0" xfId="2"/>
    <xf numFmtId="0" fontId="5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47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Casos nuevos</a:t>
            </a:r>
            <a:r>
              <a:rPr lang="es-ES" baseline="0"/>
              <a:t> diarios </a:t>
            </a:r>
            <a:r>
              <a:rPr lang="es-ES"/>
              <a:t>Provincia</a:t>
            </a:r>
            <a:r>
              <a:rPr lang="es-ES" baseline="0"/>
              <a:t> Barcelona</a:t>
            </a:r>
            <a:endParaRPr lang="es-ES"/>
          </a:p>
        </c:rich>
      </c:tx>
      <c:layout>
        <c:manualLayout>
          <c:xMode val="edge"/>
          <c:yMode val="edge"/>
          <c:x val="0.18934825253966628"/>
          <c:y val="3.92798372185795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Barcelona!$H$6:$H$38</c:f>
              <c:strCache>
                <c:ptCount val="33"/>
                <c:pt idx="0">
                  <c:v>896</c:v>
                </c:pt>
                <c:pt idx="1">
                  <c:v>32</c:v>
                </c:pt>
                <c:pt idx="2">
                  <c:v>1230</c:v>
                </c:pt>
                <c:pt idx="3">
                  <c:v>1011</c:v>
                </c:pt>
                <c:pt idx="4">
                  <c:v>486</c:v>
                </c:pt>
                <c:pt idx="5">
                  <c:v>864</c:v>
                </c:pt>
                <c:pt idx="6">
                  <c:v>894</c:v>
                </c:pt>
                <c:pt idx="7">
                  <c:v>794</c:v>
                </c:pt>
                <c:pt idx="8">
                  <c:v>541</c:v>
                </c:pt>
                <c:pt idx="9">
                  <c:v>636</c:v>
                </c:pt>
                <c:pt idx="10">
                  <c:v>496</c:v>
                </c:pt>
                <c:pt idx="11">
                  <c:v>644</c:v>
                </c:pt>
                <c:pt idx="12">
                  <c:v>815</c:v>
                </c:pt>
                <c:pt idx="13">
                  <c:v>1264</c:v>
                </c:pt>
                <c:pt idx="14">
                  <c:v>2506</c:v>
                </c:pt>
                <c:pt idx="15">
                  <c:v>651</c:v>
                </c:pt>
                <c:pt idx="16">
                  <c:v>1742</c:v>
                </c:pt>
                <c:pt idx="17">
                  <c:v>243</c:v>
                </c:pt>
                <c:pt idx="18">
                  <c:v>105</c:v>
                </c:pt>
                <c:pt idx="19">
                  <c:v>297</c:v>
                </c:pt>
                <c:pt idx="20">
                  <c:v>481</c:v>
                </c:pt>
                <c:pt idx="21">
                  <c:v>961</c:v>
                </c:pt>
                <c:pt idx="22">
                  <c:v>285</c:v>
                </c:pt>
                <c:pt idx="23">
                  <c:v>298</c:v>
                </c:pt>
                <c:pt idx="24">
                  <c:v>159</c:v>
                </c:pt>
                <c:pt idx="25">
                  <c:v>102</c:v>
                </c:pt>
                <c:pt idx="26">
                  <c:v>174</c:v>
                </c:pt>
                <c:pt idx="27">
                  <c:v>285</c:v>
                </c:pt>
                <c:pt idx="28">
                  <c:v>250</c:v>
                </c:pt>
                <c:pt idx="29">
                  <c:v>857</c:v>
                </c:pt>
                <c:pt idx="30">
                  <c:v>347</c:v>
                </c:pt>
                <c:pt idx="31">
                  <c:v>142</c:v>
                </c:pt>
                <c:pt idx="32">
                  <c:v>55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Barcelona!$A$6:$A$38</c:f>
              <c:numCache>
                <c:formatCode>m/d/yyyy</c:formatCode>
                <c:ptCount val="33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</c:numCache>
            </c:numRef>
          </c:cat>
          <c:val>
            <c:numRef>
              <c:f>Barcelona!$H$6:$H$27</c:f>
              <c:numCache>
                <c:formatCode>#,##0</c:formatCode>
                <c:ptCount val="22"/>
                <c:pt idx="0">
                  <c:v>896</c:v>
                </c:pt>
                <c:pt idx="1">
                  <c:v>31.599999999998545</c:v>
                </c:pt>
                <c:pt idx="2" formatCode="0">
                  <c:v>1229.9599999999991</c:v>
                </c:pt>
                <c:pt idx="3" formatCode="0">
                  <c:v>1011</c:v>
                </c:pt>
                <c:pt idx="4" formatCode="0">
                  <c:v>486</c:v>
                </c:pt>
                <c:pt idx="5" formatCode="0">
                  <c:v>864.22000000000116</c:v>
                </c:pt>
                <c:pt idx="6" formatCode="0">
                  <c:v>894.04000000000087</c:v>
                </c:pt>
                <c:pt idx="7" formatCode="0">
                  <c:v>793.55999999999767</c:v>
                </c:pt>
                <c:pt idx="8" formatCode="0">
                  <c:v>540.62000000000262</c:v>
                </c:pt>
                <c:pt idx="9" formatCode="0">
                  <c:v>635.55999999999767</c:v>
                </c:pt>
                <c:pt idx="10" formatCode="0">
                  <c:v>496</c:v>
                </c:pt>
                <c:pt idx="11" formatCode="0">
                  <c:v>644</c:v>
                </c:pt>
                <c:pt idx="12" formatCode="0">
                  <c:v>814.54000000000087</c:v>
                </c:pt>
                <c:pt idx="13" formatCode="0">
                  <c:v>1264.1800000000003</c:v>
                </c:pt>
                <c:pt idx="14" formatCode="0">
                  <c:v>2506.4800000000032</c:v>
                </c:pt>
                <c:pt idx="15" formatCode="0">
                  <c:v>651.18000000000029</c:v>
                </c:pt>
                <c:pt idx="16" formatCode="0">
                  <c:v>1742.0199999999968</c:v>
                </c:pt>
                <c:pt idx="17" formatCode="0">
                  <c:v>242.63999999999942</c:v>
                </c:pt>
                <c:pt idx="18" formatCode="0">
                  <c:v>105</c:v>
                </c:pt>
                <c:pt idx="19" formatCode="0">
                  <c:v>297.18000000000029</c:v>
                </c:pt>
                <c:pt idx="20" formatCode="0">
                  <c:v>480.77999999999884</c:v>
                </c:pt>
                <c:pt idx="21" formatCode="0">
                  <c:v>960.72000000000116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523448"/>
        <c:axId val="304526584"/>
      </c:lineChart>
      <c:dateAx>
        <c:axId val="304523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526584"/>
        <c:crosses val="autoZero"/>
        <c:auto val="1"/>
        <c:lblOffset val="100"/>
        <c:baseTimeUnit val="days"/>
      </c:dateAx>
      <c:valAx>
        <c:axId val="30452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52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333374</xdr:colOff>
      <xdr:row>6</xdr:row>
      <xdr:rowOff>166686</xdr:rowOff>
    </xdr:from>
    <xdr:to>
      <xdr:col>24</xdr:col>
      <xdr:colOff>219075</xdr:colOff>
      <xdr:row>24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overn.cat/govern/docs/2020/05/18/23/19/29cba099-9d23-4ab8-976b-ae0d96af60d5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88"/>
  <sheetViews>
    <sheetView tabSelected="1" topLeftCell="A45" workbookViewId="0">
      <selection activeCell="I66" sqref="I66"/>
    </sheetView>
  </sheetViews>
  <sheetFormatPr baseColWidth="10" defaultRowHeight="12.75" x14ac:dyDescent="0.2"/>
  <cols>
    <col min="1" max="1" width="10.140625" style="7" bestFit="1" customWidth="1"/>
    <col min="2" max="2" width="10.28515625" style="7" customWidth="1"/>
    <col min="3" max="3" width="14" style="7" customWidth="1"/>
    <col min="4" max="4" width="14" style="1" customWidth="1"/>
    <col min="5" max="5" width="14" style="1" hidden="1" customWidth="1"/>
    <col min="6" max="7" width="14" style="1" customWidth="1"/>
    <col min="8" max="8" width="14" style="6" customWidth="1"/>
    <col min="9" max="16384" width="11.42578125" style="1"/>
  </cols>
  <sheetData>
    <row r="1" spans="1:10" ht="20.25" customHeight="1" x14ac:dyDescent="0.2">
      <c r="A1" s="14" t="s">
        <v>11</v>
      </c>
      <c r="B1" s="14"/>
      <c r="C1" s="14"/>
      <c r="D1" s="14"/>
      <c r="E1" s="14"/>
      <c r="F1" s="14"/>
      <c r="G1" s="14"/>
      <c r="H1" s="14"/>
    </row>
    <row r="2" spans="1:10" ht="31.5" customHeight="1" x14ac:dyDescent="0.2">
      <c r="A2" s="36" t="s">
        <v>0</v>
      </c>
      <c r="B2" s="36"/>
      <c r="C2" s="36"/>
      <c r="D2" s="36"/>
      <c r="E2" s="36"/>
      <c r="F2" s="36"/>
      <c r="G2" s="36"/>
      <c r="H2" s="36"/>
    </row>
    <row r="3" spans="1:10" ht="36" customHeight="1" x14ac:dyDescent="0.2">
      <c r="A3" s="3" t="s">
        <v>13</v>
      </c>
      <c r="B3" s="3" t="s">
        <v>12</v>
      </c>
      <c r="C3" s="13" t="s">
        <v>6</v>
      </c>
      <c r="D3" s="2" t="s">
        <v>7</v>
      </c>
      <c r="E3" s="12" t="s">
        <v>9</v>
      </c>
      <c r="F3" s="12" t="s">
        <v>54</v>
      </c>
      <c r="G3" s="13" t="s">
        <v>8</v>
      </c>
      <c r="H3" s="11" t="s">
        <v>4</v>
      </c>
    </row>
    <row r="4" spans="1:10" ht="12.75" customHeight="1" x14ac:dyDescent="0.2">
      <c r="A4" s="4"/>
      <c r="B4" s="4"/>
      <c r="C4" s="5"/>
      <c r="H4" s="8"/>
    </row>
    <row r="5" spans="1:10" ht="12.75" customHeight="1" x14ac:dyDescent="0.2">
      <c r="A5" s="9">
        <v>43935</v>
      </c>
      <c r="B5" s="9" t="s">
        <v>10</v>
      </c>
      <c r="C5" s="15">
        <v>31822</v>
      </c>
      <c r="G5" s="15">
        <v>42997</v>
      </c>
      <c r="H5" s="8"/>
    </row>
    <row r="6" spans="1:10" ht="14.25" customHeight="1" x14ac:dyDescent="0.2">
      <c r="A6" s="9">
        <v>43936</v>
      </c>
      <c r="B6" s="9" t="s">
        <v>5</v>
      </c>
      <c r="C6" s="15">
        <v>32718</v>
      </c>
      <c r="G6" s="15">
        <v>45346</v>
      </c>
      <c r="H6" s="8">
        <f>C6-C5</f>
        <v>896</v>
      </c>
    </row>
    <row r="7" spans="1:10" ht="14.25" customHeight="1" x14ac:dyDescent="0.25">
      <c r="A7" s="10">
        <v>43937</v>
      </c>
      <c r="B7" s="16">
        <v>0.96666666666666667</v>
      </c>
      <c r="C7" s="5">
        <v>32749.599999999999</v>
      </c>
      <c r="D7" s="5">
        <v>5518</v>
      </c>
      <c r="E7" s="5"/>
      <c r="F7" s="5"/>
      <c r="G7" s="15">
        <v>48083</v>
      </c>
      <c r="H7" s="8">
        <f t="shared" ref="H7:H19" si="0">C7-C6</f>
        <v>31.599999999998545</v>
      </c>
      <c r="I7" t="s">
        <v>14</v>
      </c>
    </row>
    <row r="8" spans="1:10" ht="14.25" customHeight="1" x14ac:dyDescent="0.25">
      <c r="A8" s="4">
        <v>43938</v>
      </c>
      <c r="B8" s="16">
        <v>0.97152777777777777</v>
      </c>
      <c r="C8" s="17">
        <v>33979.56</v>
      </c>
      <c r="D8" s="17">
        <v>7038.64</v>
      </c>
      <c r="E8" s="34">
        <v>17320</v>
      </c>
      <c r="F8" s="17"/>
      <c r="G8" s="17">
        <v>49173.8</v>
      </c>
      <c r="H8" s="18">
        <f t="shared" si="0"/>
        <v>1229.9599999999991</v>
      </c>
      <c r="I8" t="s">
        <v>15</v>
      </c>
      <c r="J8" s="5"/>
    </row>
    <row r="9" spans="1:10" ht="14.25" customHeight="1" x14ac:dyDescent="0.25">
      <c r="A9" s="4">
        <v>43939</v>
      </c>
      <c r="B9" s="16">
        <v>0.97152777777777777</v>
      </c>
      <c r="C9" s="17">
        <v>34990.559999999998</v>
      </c>
      <c r="D9" s="17">
        <v>7190.64</v>
      </c>
      <c r="E9" s="34">
        <v>17902</v>
      </c>
      <c r="F9" s="17">
        <f>E9-E8</f>
        <v>582</v>
      </c>
      <c r="G9" s="17">
        <v>52492.800000000003</v>
      </c>
      <c r="H9" s="18">
        <f t="shared" si="0"/>
        <v>1011</v>
      </c>
      <c r="I9" t="s">
        <v>16</v>
      </c>
      <c r="J9" s="5"/>
    </row>
    <row r="10" spans="1:10" ht="14.25" customHeight="1" x14ac:dyDescent="0.25">
      <c r="A10" s="4">
        <v>43940</v>
      </c>
      <c r="B10" s="16">
        <v>0.95138888888888884</v>
      </c>
      <c r="C10" s="17">
        <v>35476.559999999998</v>
      </c>
      <c r="D10" s="17">
        <v>7369.64</v>
      </c>
      <c r="E10" s="34">
        <v>18931</v>
      </c>
      <c r="F10" s="17">
        <f>E10-E9</f>
        <v>1029</v>
      </c>
      <c r="G10" s="17">
        <v>54540.3</v>
      </c>
      <c r="H10" s="18">
        <f t="shared" si="0"/>
        <v>486</v>
      </c>
      <c r="I10" t="s">
        <v>17</v>
      </c>
      <c r="J10" s="5"/>
    </row>
    <row r="11" spans="1:10" ht="14.25" customHeight="1" x14ac:dyDescent="0.25">
      <c r="A11" s="4">
        <v>43941</v>
      </c>
      <c r="B11" s="16">
        <v>0.93958333333333333</v>
      </c>
      <c r="C11" s="17">
        <v>36340.78</v>
      </c>
      <c r="D11" s="17">
        <v>7513.64</v>
      </c>
      <c r="E11" s="34">
        <v>19956</v>
      </c>
      <c r="F11" s="17">
        <f t="shared" ref="F11:F65" si="1">E11-E10</f>
        <v>1025</v>
      </c>
      <c r="G11" s="17">
        <v>56820.04</v>
      </c>
      <c r="H11" s="18">
        <f t="shared" si="0"/>
        <v>864.22000000000116</v>
      </c>
      <c r="I11" t="s">
        <v>18</v>
      </c>
      <c r="J11" s="5"/>
    </row>
    <row r="12" spans="1:10" ht="14.25" customHeight="1" x14ac:dyDescent="0.25">
      <c r="A12" s="4">
        <v>43942</v>
      </c>
      <c r="B12" s="16">
        <v>0.93333333333333324</v>
      </c>
      <c r="C12" s="17">
        <v>37234.82</v>
      </c>
      <c r="D12" s="17">
        <v>7859.64</v>
      </c>
      <c r="E12" s="34">
        <v>21301</v>
      </c>
      <c r="F12" s="17">
        <f t="shared" si="1"/>
        <v>1345</v>
      </c>
      <c r="G12" s="17">
        <v>60169.120000000003</v>
      </c>
      <c r="H12" s="18">
        <f t="shared" si="0"/>
        <v>894.04000000000087</v>
      </c>
      <c r="I12" t="s">
        <v>19</v>
      </c>
    </row>
    <row r="13" spans="1:10" ht="14.25" customHeight="1" x14ac:dyDescent="0.25">
      <c r="A13" s="4">
        <v>43943</v>
      </c>
      <c r="B13" s="16">
        <v>0.95138888888888884</v>
      </c>
      <c r="C13" s="17">
        <v>38028.379999999997</v>
      </c>
      <c r="D13" s="17">
        <v>8035.64</v>
      </c>
      <c r="E13" s="34">
        <v>21938</v>
      </c>
      <c r="F13" s="17">
        <f>E13-E12</f>
        <v>637</v>
      </c>
      <c r="G13" s="17">
        <v>64339.94</v>
      </c>
      <c r="H13" s="18">
        <f t="shared" si="0"/>
        <v>793.55999999999767</v>
      </c>
      <c r="I13" t="s">
        <v>20</v>
      </c>
    </row>
    <row r="14" spans="1:10" ht="14.25" customHeight="1" x14ac:dyDescent="0.25">
      <c r="A14" s="4">
        <v>43944</v>
      </c>
      <c r="B14" s="16">
        <v>0.95486111111111116</v>
      </c>
      <c r="C14" s="17">
        <v>38569</v>
      </c>
      <c r="D14" s="17">
        <v>8153.64</v>
      </c>
      <c r="E14" s="34">
        <v>22910</v>
      </c>
      <c r="F14" s="17">
        <f t="shared" si="1"/>
        <v>972</v>
      </c>
      <c r="G14" s="17">
        <v>67800.479999999996</v>
      </c>
      <c r="H14" s="18">
        <f>C14-C13</f>
        <v>540.62000000000262</v>
      </c>
      <c r="I14" t="s">
        <v>21</v>
      </c>
    </row>
    <row r="15" spans="1:10" ht="14.25" customHeight="1" x14ac:dyDescent="0.25">
      <c r="A15" s="4">
        <v>43945</v>
      </c>
      <c r="B15" s="16">
        <v>0.95208333333333339</v>
      </c>
      <c r="C15" s="17">
        <v>39204.559999999998</v>
      </c>
      <c r="D15" s="17">
        <v>8426.64</v>
      </c>
      <c r="E15" s="34">
        <v>23877</v>
      </c>
      <c r="F15" s="17">
        <f t="shared" si="1"/>
        <v>967</v>
      </c>
      <c r="G15" s="17">
        <v>71824.479999999996</v>
      </c>
      <c r="H15" s="18">
        <f t="shared" si="0"/>
        <v>635.55999999999767</v>
      </c>
      <c r="I15" t="s">
        <v>22</v>
      </c>
    </row>
    <row r="16" spans="1:10" ht="14.25" customHeight="1" x14ac:dyDescent="0.25">
      <c r="A16" s="4">
        <v>43946</v>
      </c>
      <c r="B16" s="16">
        <v>0.93472222222222223</v>
      </c>
      <c r="C16" s="17">
        <v>39700.559999999998</v>
      </c>
      <c r="D16" s="17">
        <v>8559.64</v>
      </c>
      <c r="E16" s="34">
        <v>24157</v>
      </c>
      <c r="F16" s="17">
        <f t="shared" si="1"/>
        <v>280</v>
      </c>
      <c r="G16" s="17">
        <v>76171.48</v>
      </c>
      <c r="H16" s="18">
        <f t="shared" si="0"/>
        <v>496</v>
      </c>
      <c r="I16" t="s">
        <v>23</v>
      </c>
    </row>
    <row r="17" spans="1:9" ht="14.25" customHeight="1" x14ac:dyDescent="0.25">
      <c r="A17" s="10">
        <v>43947</v>
      </c>
      <c r="B17" s="16">
        <v>0.95138888888888884</v>
      </c>
      <c r="C17" s="17">
        <v>40344.559999999998</v>
      </c>
      <c r="D17" s="17">
        <v>8648</v>
      </c>
      <c r="E17" s="34">
        <v>24551</v>
      </c>
      <c r="F17" s="17">
        <f t="shared" si="1"/>
        <v>394</v>
      </c>
      <c r="G17" s="17">
        <v>79588.12</v>
      </c>
      <c r="H17" s="18">
        <f t="shared" si="0"/>
        <v>644</v>
      </c>
      <c r="I17" t="s">
        <v>24</v>
      </c>
    </row>
    <row r="18" spans="1:9" ht="14.25" customHeight="1" x14ac:dyDescent="0.25">
      <c r="A18" s="4">
        <v>43948</v>
      </c>
      <c r="B18" s="16">
        <v>0.95624999999999993</v>
      </c>
      <c r="C18" s="17">
        <v>41159.1</v>
      </c>
      <c r="D18" s="17">
        <v>8782</v>
      </c>
      <c r="E18" s="34">
        <v>25485</v>
      </c>
      <c r="F18" s="17">
        <f t="shared" si="1"/>
        <v>934</v>
      </c>
      <c r="G18" s="17">
        <v>81605.58</v>
      </c>
      <c r="H18" s="18">
        <f t="shared" si="0"/>
        <v>814.54000000000087</v>
      </c>
      <c r="I18" t="s">
        <v>25</v>
      </c>
    </row>
    <row r="19" spans="1:9" ht="14.25" customHeight="1" x14ac:dyDescent="0.25">
      <c r="A19" s="4">
        <v>43949</v>
      </c>
      <c r="B19" s="16">
        <v>0.93263888888888891</v>
      </c>
      <c r="C19" s="17">
        <v>42423.28</v>
      </c>
      <c r="D19" s="17">
        <v>8908</v>
      </c>
      <c r="E19" s="34">
        <v>26001</v>
      </c>
      <c r="F19" s="17">
        <f t="shared" si="1"/>
        <v>516</v>
      </c>
      <c r="G19" s="17">
        <v>85466.28</v>
      </c>
      <c r="H19" s="18">
        <f t="shared" si="0"/>
        <v>1264.1800000000003</v>
      </c>
      <c r="I19" t="s">
        <v>26</v>
      </c>
    </row>
    <row r="20" spans="1:9" ht="14.25" customHeight="1" x14ac:dyDescent="0.25">
      <c r="A20" s="4">
        <v>43950</v>
      </c>
      <c r="B20" s="16">
        <v>0.96388888888888891</v>
      </c>
      <c r="C20" s="17">
        <v>44929.760000000002</v>
      </c>
      <c r="D20" s="17">
        <v>9024.64</v>
      </c>
      <c r="E20" s="34">
        <v>26638</v>
      </c>
      <c r="F20" s="17">
        <f t="shared" si="1"/>
        <v>637</v>
      </c>
      <c r="G20" s="17">
        <v>87586.8</v>
      </c>
      <c r="H20" s="18">
        <f>C20-C19</f>
        <v>2506.4800000000032</v>
      </c>
      <c r="I20" t="s">
        <v>27</v>
      </c>
    </row>
    <row r="21" spans="1:9" ht="14.25" customHeight="1" x14ac:dyDescent="0.25">
      <c r="A21" s="4">
        <v>43951</v>
      </c>
      <c r="B21" s="16">
        <v>0.94930555555555562</v>
      </c>
      <c r="C21" s="17">
        <v>45580.94</v>
      </c>
      <c r="D21" s="17">
        <v>9113.64</v>
      </c>
      <c r="E21" s="34">
        <v>27116</v>
      </c>
      <c r="F21" s="17">
        <f t="shared" si="1"/>
        <v>478</v>
      </c>
      <c r="G21" s="17">
        <v>91842.4</v>
      </c>
      <c r="H21" s="18">
        <f>C21-C20</f>
        <v>651.18000000000029</v>
      </c>
      <c r="I21" t="s">
        <v>28</v>
      </c>
    </row>
    <row r="22" spans="1:9" ht="14.25" customHeight="1" x14ac:dyDescent="0.25">
      <c r="A22" s="4">
        <v>43952</v>
      </c>
      <c r="B22" s="16">
        <v>0.9819444444444444</v>
      </c>
      <c r="C22" s="17">
        <v>47322.96</v>
      </c>
      <c r="D22" s="17">
        <v>9197</v>
      </c>
      <c r="E22" s="34">
        <v>27518</v>
      </c>
      <c r="F22" s="17">
        <f t="shared" si="1"/>
        <v>402</v>
      </c>
      <c r="G22" s="17">
        <v>99090.04</v>
      </c>
      <c r="H22" s="18">
        <f>C22-C21</f>
        <v>1742.0199999999968</v>
      </c>
      <c r="I22" t="s">
        <v>29</v>
      </c>
    </row>
    <row r="23" spans="1:9" ht="14.25" customHeight="1" x14ac:dyDescent="0.25">
      <c r="A23" s="4">
        <v>43953</v>
      </c>
      <c r="B23" s="16">
        <v>0.93263888888888891</v>
      </c>
      <c r="C23" s="17">
        <v>47565.599999999999</v>
      </c>
      <c r="D23" s="17">
        <v>9241</v>
      </c>
      <c r="E23" s="34">
        <v>27700</v>
      </c>
      <c r="F23" s="17">
        <f t="shared" si="1"/>
        <v>182</v>
      </c>
      <c r="G23" s="17">
        <v>101874.04</v>
      </c>
      <c r="H23" s="18">
        <f t="shared" ref="H23:H35" si="2">C23-C22</f>
        <v>242.63999999999942</v>
      </c>
      <c r="I23" t="s">
        <v>30</v>
      </c>
    </row>
    <row r="24" spans="1:9" ht="14.25" customHeight="1" x14ac:dyDescent="0.25">
      <c r="A24" s="4">
        <v>43954</v>
      </c>
      <c r="B24" s="16">
        <v>0.93680555555555556</v>
      </c>
      <c r="C24" s="17">
        <v>47670.6</v>
      </c>
      <c r="D24" s="17">
        <v>9289</v>
      </c>
      <c r="E24" s="34">
        <v>27937</v>
      </c>
      <c r="F24" s="17">
        <f t="shared" si="1"/>
        <v>237</v>
      </c>
      <c r="G24" s="17">
        <v>104058.86</v>
      </c>
      <c r="H24" s="18">
        <f t="shared" si="2"/>
        <v>105</v>
      </c>
      <c r="I24" t="s">
        <v>31</v>
      </c>
    </row>
    <row r="25" spans="1:9" ht="14.25" customHeight="1" x14ac:dyDescent="0.25">
      <c r="A25" s="4">
        <v>43955</v>
      </c>
      <c r="B25" s="16">
        <v>0.98819444444444438</v>
      </c>
      <c r="C25" s="17">
        <v>47967.78</v>
      </c>
      <c r="D25" s="17">
        <v>9426.64</v>
      </c>
      <c r="E25" s="34">
        <v>28154</v>
      </c>
      <c r="F25" s="17">
        <f t="shared" si="1"/>
        <v>217</v>
      </c>
      <c r="G25" s="17">
        <v>107812.98</v>
      </c>
      <c r="H25" s="18">
        <f t="shared" si="2"/>
        <v>297.18000000000029</v>
      </c>
      <c r="I25" t="s">
        <v>32</v>
      </c>
    </row>
    <row r="26" spans="1:9" ht="14.25" customHeight="1" x14ac:dyDescent="0.25">
      <c r="A26" s="4">
        <v>43956</v>
      </c>
      <c r="B26" s="16">
        <v>0.97777777777777775</v>
      </c>
      <c r="C26" s="17">
        <v>48448.56</v>
      </c>
      <c r="D26" s="17">
        <v>9510.82</v>
      </c>
      <c r="E26" s="34">
        <v>28650</v>
      </c>
      <c r="F26" s="17">
        <f t="shared" si="1"/>
        <v>496</v>
      </c>
      <c r="G26" s="17">
        <v>111720.3</v>
      </c>
      <c r="H26" s="18">
        <f t="shared" si="2"/>
        <v>480.77999999999884</v>
      </c>
      <c r="I26" t="s">
        <v>33</v>
      </c>
    </row>
    <row r="27" spans="1:9" ht="14.25" customHeight="1" x14ac:dyDescent="0.25">
      <c r="A27" s="4">
        <v>43957</v>
      </c>
      <c r="B27" s="33">
        <v>0.9472222222222223</v>
      </c>
      <c r="C27" s="17">
        <v>49409.279999999999</v>
      </c>
      <c r="D27" s="17">
        <v>9545.2800000000007</v>
      </c>
      <c r="E27" s="34">
        <v>29113</v>
      </c>
      <c r="F27" s="17">
        <f t="shared" si="1"/>
        <v>463</v>
      </c>
      <c r="G27" s="17">
        <v>118952.84</v>
      </c>
      <c r="H27" s="18">
        <f t="shared" si="2"/>
        <v>960.72000000000116</v>
      </c>
      <c r="I27" t="s">
        <v>38</v>
      </c>
    </row>
    <row r="28" spans="1:9" ht="14.25" customHeight="1" x14ac:dyDescent="0.25">
      <c r="A28" s="4">
        <v>43958</v>
      </c>
      <c r="B28" s="33">
        <v>0.96944444444444444</v>
      </c>
      <c r="C28" s="17">
        <v>49694.36</v>
      </c>
      <c r="D28" s="17">
        <v>9657</v>
      </c>
      <c r="E28" s="34">
        <v>29474</v>
      </c>
      <c r="F28" s="17">
        <f t="shared" si="1"/>
        <v>361</v>
      </c>
      <c r="G28" s="17">
        <v>123901.72</v>
      </c>
      <c r="H28" s="18">
        <f t="shared" si="2"/>
        <v>285.08000000000175</v>
      </c>
      <c r="I28" t="s">
        <v>39</v>
      </c>
    </row>
    <row r="29" spans="1:9" ht="14.25" customHeight="1" x14ac:dyDescent="0.25">
      <c r="A29" s="4">
        <v>43959</v>
      </c>
      <c r="B29" s="33">
        <v>0.94027777777777777</v>
      </c>
      <c r="C29" s="17">
        <v>49992</v>
      </c>
      <c r="D29" s="17">
        <v>9729</v>
      </c>
      <c r="E29" s="34">
        <v>29810</v>
      </c>
      <c r="F29" s="17">
        <f t="shared" si="1"/>
        <v>336</v>
      </c>
      <c r="G29" s="17">
        <v>127177.04</v>
      </c>
      <c r="H29" s="18">
        <f t="shared" si="2"/>
        <v>297.63999999999942</v>
      </c>
      <c r="I29" t="s">
        <v>41</v>
      </c>
    </row>
    <row r="30" spans="1:9" ht="14.25" customHeight="1" x14ac:dyDescent="0.25">
      <c r="A30" s="4">
        <v>43960</v>
      </c>
      <c r="B30" s="33">
        <v>0.9472222222222223</v>
      </c>
      <c r="C30" s="17">
        <v>50151</v>
      </c>
      <c r="D30" s="17">
        <v>9781</v>
      </c>
      <c r="E30" s="34">
        <v>30080</v>
      </c>
      <c r="F30" s="17">
        <f t="shared" si="1"/>
        <v>270</v>
      </c>
      <c r="G30" s="17">
        <v>129898.6</v>
      </c>
      <c r="H30" s="18">
        <f t="shared" si="2"/>
        <v>159</v>
      </c>
      <c r="I30" t="s">
        <v>42</v>
      </c>
    </row>
    <row r="31" spans="1:9" ht="14.25" customHeight="1" x14ac:dyDescent="0.25">
      <c r="A31" s="4">
        <v>43961</v>
      </c>
      <c r="B31" s="33">
        <v>0.94930555555555562</v>
      </c>
      <c r="C31" s="17">
        <v>50252.82</v>
      </c>
      <c r="D31" s="17">
        <v>9829</v>
      </c>
      <c r="E31" s="34">
        <v>30213</v>
      </c>
      <c r="F31" s="17">
        <f t="shared" si="1"/>
        <v>133</v>
      </c>
      <c r="G31" s="17">
        <v>131717.06</v>
      </c>
      <c r="H31" s="18">
        <f t="shared" si="2"/>
        <v>101.81999999999971</v>
      </c>
      <c r="I31" t="s">
        <v>43</v>
      </c>
    </row>
    <row r="32" spans="1:9" ht="14.25" customHeight="1" x14ac:dyDescent="0.25">
      <c r="A32" s="4">
        <v>43962</v>
      </c>
      <c r="B32" s="33">
        <v>0.95972222222222225</v>
      </c>
      <c r="C32" s="17">
        <v>50426.74</v>
      </c>
      <c r="D32" s="17">
        <v>9907</v>
      </c>
      <c r="E32" s="34">
        <v>30391</v>
      </c>
      <c r="F32" s="17">
        <f t="shared" si="1"/>
        <v>178</v>
      </c>
      <c r="G32" s="17">
        <v>133552.12</v>
      </c>
      <c r="H32" s="18">
        <f t="shared" si="2"/>
        <v>173.91999999999825</v>
      </c>
      <c r="I32" t="s">
        <v>44</v>
      </c>
    </row>
    <row r="33" spans="1:9" ht="14.25" customHeight="1" x14ac:dyDescent="0.25">
      <c r="A33" s="4">
        <v>43963</v>
      </c>
      <c r="B33" s="33">
        <v>0.94652777777777775</v>
      </c>
      <c r="C33" s="17">
        <v>50711.38</v>
      </c>
      <c r="D33" s="17">
        <v>10000</v>
      </c>
      <c r="E33" s="34">
        <v>30681</v>
      </c>
      <c r="F33" s="17">
        <f t="shared" si="1"/>
        <v>290</v>
      </c>
      <c r="G33" s="17">
        <v>136029.78</v>
      </c>
      <c r="H33" s="18">
        <f t="shared" si="2"/>
        <v>284.63999999999942</v>
      </c>
      <c r="I33" t="s">
        <v>45</v>
      </c>
    </row>
    <row r="34" spans="1:9" ht="14.25" customHeight="1" x14ac:dyDescent="0.25">
      <c r="A34" s="4">
        <v>43964</v>
      </c>
      <c r="B34" s="33">
        <v>0.95833333333333337</v>
      </c>
      <c r="C34" s="17">
        <v>50961.5</v>
      </c>
      <c r="D34" s="17">
        <v>10044</v>
      </c>
      <c r="E34" s="34">
        <v>30942</v>
      </c>
      <c r="F34" s="17">
        <f t="shared" si="1"/>
        <v>261</v>
      </c>
      <c r="G34" s="17">
        <v>139529.06</v>
      </c>
      <c r="H34" s="18">
        <f t="shared" si="2"/>
        <v>250.12000000000262</v>
      </c>
      <c r="I34" t="s">
        <v>46</v>
      </c>
    </row>
    <row r="35" spans="1:9" ht="14.25" customHeight="1" x14ac:dyDescent="0.25">
      <c r="A35" s="4">
        <v>43965</v>
      </c>
      <c r="B35" s="16">
        <v>0.9590277777777777</v>
      </c>
      <c r="C35" s="17">
        <v>51818.400000000001</v>
      </c>
      <c r="D35" s="17">
        <v>10077</v>
      </c>
      <c r="E35" s="34">
        <v>31061</v>
      </c>
      <c r="F35" s="17">
        <f t="shared" si="1"/>
        <v>119</v>
      </c>
      <c r="G35" s="17">
        <v>142952.38</v>
      </c>
      <c r="H35" s="18">
        <f t="shared" si="2"/>
        <v>856.90000000000146</v>
      </c>
      <c r="I35" t="s">
        <v>47</v>
      </c>
    </row>
    <row r="36" spans="1:9" ht="14.25" customHeight="1" x14ac:dyDescent="0.25">
      <c r="A36" s="4">
        <v>43966</v>
      </c>
      <c r="B36" s="16">
        <v>0.96944444444444444</v>
      </c>
      <c r="C36" s="17">
        <v>52165.86</v>
      </c>
      <c r="D36" s="17">
        <v>10109</v>
      </c>
      <c r="E36" s="34">
        <v>31279</v>
      </c>
      <c r="F36" s="17">
        <f t="shared" si="1"/>
        <v>218</v>
      </c>
      <c r="G36" s="17">
        <v>145644.28</v>
      </c>
      <c r="H36" s="18">
        <f>C36-C35</f>
        <v>347.45999999999913</v>
      </c>
      <c r="I36" t="s">
        <v>48</v>
      </c>
    </row>
    <row r="37" spans="1:9" ht="14.25" customHeight="1" x14ac:dyDescent="0.25">
      <c r="A37" s="4">
        <v>43967</v>
      </c>
      <c r="B37" s="33">
        <v>0.93472222222222223</v>
      </c>
      <c r="C37" s="17">
        <v>52307.86</v>
      </c>
      <c r="D37" s="17">
        <v>10137</v>
      </c>
      <c r="E37" s="34">
        <v>31459</v>
      </c>
      <c r="F37" s="17">
        <f t="shared" si="1"/>
        <v>180</v>
      </c>
      <c r="G37" s="17">
        <v>148217.1</v>
      </c>
      <c r="H37" s="18">
        <f>C37-C36</f>
        <v>142</v>
      </c>
      <c r="I37" t="s">
        <v>49</v>
      </c>
    </row>
    <row r="38" spans="1:9" ht="14.25" customHeight="1" x14ac:dyDescent="0.25">
      <c r="A38" s="4">
        <v>43968</v>
      </c>
      <c r="B38" s="33">
        <v>0.91666666666666663</v>
      </c>
      <c r="C38" s="17">
        <v>52362.86</v>
      </c>
      <c r="D38" s="17">
        <v>10176</v>
      </c>
      <c r="E38" s="34">
        <v>31587</v>
      </c>
      <c r="F38" s="17">
        <f t="shared" si="1"/>
        <v>128</v>
      </c>
      <c r="G38" s="17">
        <v>149573.1</v>
      </c>
      <c r="H38" s="18">
        <f>C38-C37</f>
        <v>55</v>
      </c>
      <c r="I38" t="s">
        <v>50</v>
      </c>
    </row>
    <row r="39" spans="1:9" ht="14.25" customHeight="1" x14ac:dyDescent="0.25">
      <c r="A39" s="4">
        <v>43969</v>
      </c>
      <c r="B39" s="33">
        <v>0.97499999999999998</v>
      </c>
      <c r="C39" s="17">
        <v>49048.04</v>
      </c>
      <c r="D39" s="17">
        <v>10283</v>
      </c>
      <c r="E39" s="34">
        <v>31631</v>
      </c>
      <c r="F39" s="17">
        <f t="shared" si="1"/>
        <v>44</v>
      </c>
      <c r="G39" s="17">
        <v>154818.5</v>
      </c>
      <c r="H39" s="18">
        <v>0</v>
      </c>
      <c r="I39" t="s">
        <v>53</v>
      </c>
    </row>
    <row r="40" spans="1:9" ht="14.25" customHeight="1" x14ac:dyDescent="0.25">
      <c r="A40" s="4">
        <v>43970</v>
      </c>
      <c r="B40" s="33">
        <v>0.99930555555555556</v>
      </c>
      <c r="C40" s="17">
        <v>51766.18</v>
      </c>
      <c r="D40" s="17">
        <v>10317.1</v>
      </c>
      <c r="E40" s="34">
        <v>31796</v>
      </c>
      <c r="F40" s="17">
        <f t="shared" si="1"/>
        <v>165</v>
      </c>
      <c r="G40" s="17">
        <v>155105.28</v>
      </c>
      <c r="H40" s="18">
        <f t="shared" ref="H40:H65" si="3">C40-C39</f>
        <v>2718.1399999999994</v>
      </c>
      <c r="I40" t="s">
        <v>55</v>
      </c>
    </row>
    <row r="41" spans="1:9" ht="14.25" customHeight="1" x14ac:dyDescent="0.25">
      <c r="A41" s="4">
        <v>43971</v>
      </c>
      <c r="B41" s="33">
        <v>0.99930555555555556</v>
      </c>
      <c r="C41" s="17">
        <v>51917.22</v>
      </c>
      <c r="D41" s="17">
        <v>10335.379999999999</v>
      </c>
      <c r="E41" s="34">
        <v>31949</v>
      </c>
      <c r="F41" s="17">
        <f t="shared" si="1"/>
        <v>153</v>
      </c>
      <c r="G41" s="17">
        <v>158415.34</v>
      </c>
      <c r="H41" s="18">
        <f t="shared" si="3"/>
        <v>151.04000000000087</v>
      </c>
      <c r="I41" t="s">
        <v>56</v>
      </c>
    </row>
    <row r="42" spans="1:9" ht="14.25" customHeight="1" x14ac:dyDescent="0.25">
      <c r="A42" s="4">
        <v>43972</v>
      </c>
      <c r="B42" s="33">
        <v>0.90625</v>
      </c>
      <c r="C42" s="17">
        <v>52540.4</v>
      </c>
      <c r="D42" s="17">
        <v>10374.379999999999</v>
      </c>
      <c r="E42" s="34">
        <v>31949</v>
      </c>
      <c r="F42" s="17">
        <f t="shared" si="1"/>
        <v>0</v>
      </c>
      <c r="G42" s="17">
        <v>162058.72</v>
      </c>
      <c r="H42" s="18">
        <f t="shared" si="3"/>
        <v>623.18000000000029</v>
      </c>
      <c r="I42" t="s">
        <v>57</v>
      </c>
    </row>
    <row r="43" spans="1:9" ht="14.25" customHeight="1" x14ac:dyDescent="0.25">
      <c r="A43" s="4">
        <v>43973</v>
      </c>
      <c r="B43" s="33">
        <v>0.90625</v>
      </c>
      <c r="C43" s="17">
        <v>52965.4</v>
      </c>
      <c r="D43" s="17">
        <v>10404.379999999999</v>
      </c>
      <c r="E43" s="34">
        <v>32272</v>
      </c>
      <c r="F43" s="17">
        <f t="shared" si="1"/>
        <v>323</v>
      </c>
      <c r="G43" s="17">
        <v>165188.76</v>
      </c>
      <c r="H43" s="18">
        <f t="shared" si="3"/>
        <v>425</v>
      </c>
      <c r="I43" t="s">
        <v>59</v>
      </c>
    </row>
    <row r="44" spans="1:9" ht="14.25" customHeight="1" x14ac:dyDescent="0.25">
      <c r="A44" s="4">
        <v>43974</v>
      </c>
      <c r="B44" s="33">
        <v>0.90625</v>
      </c>
      <c r="C44" s="17">
        <v>52969.78</v>
      </c>
      <c r="D44" s="17">
        <v>10434.379999999999</v>
      </c>
      <c r="E44" s="34">
        <v>32427</v>
      </c>
      <c r="F44" s="17">
        <f t="shared" si="1"/>
        <v>155</v>
      </c>
      <c r="G44" s="17">
        <v>166210.94</v>
      </c>
      <c r="H44" s="18">
        <f t="shared" si="3"/>
        <v>4.3799999999973807</v>
      </c>
      <c r="I44" t="s">
        <v>60</v>
      </c>
    </row>
    <row r="45" spans="1:9" ht="14.25" customHeight="1" x14ac:dyDescent="0.25">
      <c r="A45" s="4">
        <v>43975</v>
      </c>
      <c r="B45" s="33">
        <v>0.90625</v>
      </c>
      <c r="C45" s="17">
        <v>53129</v>
      </c>
      <c r="D45" s="17">
        <v>10442.379999999999</v>
      </c>
      <c r="E45" s="34">
        <v>32451</v>
      </c>
      <c r="F45" s="17">
        <f t="shared" si="1"/>
        <v>24</v>
      </c>
      <c r="G45" s="17">
        <v>169319.5</v>
      </c>
      <c r="H45" s="18">
        <f t="shared" si="3"/>
        <v>159.22000000000116</v>
      </c>
      <c r="I45" t="s">
        <v>61</v>
      </c>
    </row>
    <row r="46" spans="1:9" ht="14.25" customHeight="1" x14ac:dyDescent="0.25">
      <c r="A46" s="4">
        <v>43976</v>
      </c>
      <c r="B46" s="33">
        <v>0.90625</v>
      </c>
      <c r="C46" s="17">
        <v>53299.199999999997</v>
      </c>
      <c r="D46" s="17">
        <v>10462.379999999999</v>
      </c>
      <c r="E46" s="34">
        <v>32509</v>
      </c>
      <c r="F46" s="17">
        <f t="shared" si="1"/>
        <v>58</v>
      </c>
      <c r="G46" s="17">
        <v>0</v>
      </c>
      <c r="H46" s="18">
        <f t="shared" si="3"/>
        <v>170.19999999999709</v>
      </c>
      <c r="I46" t="s">
        <v>62</v>
      </c>
    </row>
    <row r="47" spans="1:9" ht="14.25" customHeight="1" x14ac:dyDescent="0.25">
      <c r="A47" s="4">
        <v>43977</v>
      </c>
      <c r="B47" s="33">
        <v>0.90625</v>
      </c>
      <c r="C47" s="17">
        <v>53386.239999999998</v>
      </c>
      <c r="D47" s="17">
        <v>10730.38</v>
      </c>
      <c r="E47" s="34">
        <v>32611</v>
      </c>
      <c r="F47" s="17">
        <f t="shared" si="1"/>
        <v>102</v>
      </c>
      <c r="G47" s="17">
        <v>0</v>
      </c>
      <c r="H47" s="18">
        <f t="shared" si="3"/>
        <v>87.040000000000873</v>
      </c>
      <c r="I47" t="s">
        <v>63</v>
      </c>
    </row>
    <row r="48" spans="1:9" ht="14.25" customHeight="1" x14ac:dyDescent="0.25">
      <c r="A48" s="4">
        <v>43978</v>
      </c>
      <c r="B48" s="33">
        <v>0.90625</v>
      </c>
      <c r="C48" s="17">
        <v>53878</v>
      </c>
      <c r="D48" s="17">
        <v>10755.38</v>
      </c>
      <c r="E48" s="34">
        <v>32771</v>
      </c>
      <c r="F48" s="17">
        <f t="shared" si="1"/>
        <v>160</v>
      </c>
      <c r="G48" s="17">
        <v>0</v>
      </c>
      <c r="H48" s="18">
        <f t="shared" si="3"/>
        <v>491.76000000000204</v>
      </c>
      <c r="I48" t="s">
        <v>64</v>
      </c>
    </row>
    <row r="49" spans="1:9" ht="14.25" customHeight="1" x14ac:dyDescent="0.25">
      <c r="A49" s="4">
        <v>43979</v>
      </c>
      <c r="B49" s="33">
        <v>0.90625</v>
      </c>
      <c r="C49" s="17">
        <v>54175.64</v>
      </c>
      <c r="D49" s="17">
        <v>10790.38</v>
      </c>
      <c r="E49" s="34">
        <v>32962</v>
      </c>
      <c r="F49" s="17">
        <f t="shared" si="1"/>
        <v>191</v>
      </c>
      <c r="G49" s="17">
        <v>0</v>
      </c>
      <c r="H49" s="18">
        <f t="shared" si="3"/>
        <v>297.63999999999942</v>
      </c>
      <c r="I49" t="s">
        <v>65</v>
      </c>
    </row>
    <row r="50" spans="1:9" ht="14.25" customHeight="1" x14ac:dyDescent="0.25">
      <c r="A50" s="4">
        <v>43980</v>
      </c>
      <c r="B50" s="33">
        <v>0.90625</v>
      </c>
      <c r="C50" s="17">
        <v>54360.04</v>
      </c>
      <c r="D50" s="17">
        <v>10807.38</v>
      </c>
      <c r="E50" s="34">
        <v>33059</v>
      </c>
      <c r="F50" s="17">
        <f t="shared" si="1"/>
        <v>97</v>
      </c>
      <c r="G50" s="17">
        <v>0</v>
      </c>
      <c r="H50" s="18">
        <f t="shared" si="3"/>
        <v>184.40000000000146</v>
      </c>
      <c r="I50" t="s">
        <v>66</v>
      </c>
    </row>
    <row r="51" spans="1:9" ht="14.25" customHeight="1" x14ac:dyDescent="0.25">
      <c r="A51" s="4">
        <v>43981</v>
      </c>
      <c r="B51" s="33">
        <v>0.90625</v>
      </c>
      <c r="C51" s="17">
        <v>54604.62</v>
      </c>
      <c r="D51" s="17">
        <v>10833.38</v>
      </c>
      <c r="E51" s="34">
        <v>33250</v>
      </c>
      <c r="F51" s="17">
        <f t="shared" si="1"/>
        <v>191</v>
      </c>
      <c r="G51" s="17">
        <v>0</v>
      </c>
      <c r="H51" s="18">
        <f t="shared" si="3"/>
        <v>244.58000000000175</v>
      </c>
      <c r="I51" t="s">
        <v>67</v>
      </c>
    </row>
    <row r="52" spans="1:9" ht="14.25" customHeight="1" x14ac:dyDescent="0.25">
      <c r="A52" s="4">
        <v>43982</v>
      </c>
      <c r="B52" s="33">
        <v>0.90625</v>
      </c>
      <c r="C52" s="17">
        <v>54692.42</v>
      </c>
      <c r="D52" s="17">
        <v>10841.38</v>
      </c>
      <c r="E52" s="34">
        <v>33285</v>
      </c>
      <c r="F52" s="17">
        <f t="shared" si="1"/>
        <v>35</v>
      </c>
      <c r="G52" s="17">
        <v>0</v>
      </c>
      <c r="H52" s="18">
        <f t="shared" si="3"/>
        <v>87.799999999995634</v>
      </c>
      <c r="I52" t="s">
        <v>68</v>
      </c>
    </row>
    <row r="53" spans="1:9" ht="14.25" customHeight="1" x14ac:dyDescent="0.25">
      <c r="A53" s="4">
        <v>43983</v>
      </c>
      <c r="B53" s="33">
        <v>0.90625</v>
      </c>
      <c r="C53" s="17">
        <v>54706.96</v>
      </c>
      <c r="D53" s="17">
        <v>10850.38</v>
      </c>
      <c r="E53" s="34">
        <v>33319</v>
      </c>
      <c r="F53" s="17">
        <f t="shared" si="1"/>
        <v>34</v>
      </c>
      <c r="G53" s="17">
        <v>0</v>
      </c>
      <c r="H53" s="18">
        <f t="shared" si="3"/>
        <v>14.540000000000873</v>
      </c>
      <c r="I53" t="s">
        <v>69</v>
      </c>
    </row>
    <row r="54" spans="1:9" ht="14.25" customHeight="1" x14ac:dyDescent="0.25">
      <c r="A54" s="4">
        <v>43984</v>
      </c>
      <c r="B54" s="33">
        <v>0.90625</v>
      </c>
      <c r="C54" s="17">
        <v>54795.86</v>
      </c>
      <c r="D54" s="17">
        <v>10879.38</v>
      </c>
      <c r="E54" s="34">
        <v>33357</v>
      </c>
      <c r="F54" s="17">
        <f t="shared" si="1"/>
        <v>38</v>
      </c>
      <c r="G54" s="17">
        <v>0</v>
      </c>
      <c r="H54" s="18">
        <f t="shared" si="3"/>
        <v>88.900000000001455</v>
      </c>
      <c r="I54" t="s">
        <v>70</v>
      </c>
    </row>
    <row r="55" spans="1:9" ht="14.25" customHeight="1" x14ac:dyDescent="0.25">
      <c r="A55" s="4">
        <v>43985</v>
      </c>
      <c r="B55" s="33">
        <v>0.90625</v>
      </c>
      <c r="C55" s="17">
        <v>54939.86</v>
      </c>
      <c r="D55" s="17">
        <v>10887.38</v>
      </c>
      <c r="E55" s="34">
        <v>33467</v>
      </c>
      <c r="F55" s="17">
        <f t="shared" si="1"/>
        <v>110</v>
      </c>
      <c r="G55" s="17">
        <v>0</v>
      </c>
      <c r="H55" s="18">
        <f t="shared" si="3"/>
        <v>144</v>
      </c>
      <c r="I55" t="s">
        <v>71</v>
      </c>
    </row>
    <row r="56" spans="1:9" ht="14.25" customHeight="1" x14ac:dyDescent="0.25">
      <c r="A56" s="4">
        <v>43986</v>
      </c>
      <c r="B56" s="33">
        <v>0.90625</v>
      </c>
      <c r="C56" s="17">
        <v>55128.58</v>
      </c>
      <c r="D56" s="17">
        <v>10892.38</v>
      </c>
      <c r="E56" s="34">
        <v>33485</v>
      </c>
      <c r="F56" s="17">
        <f t="shared" si="1"/>
        <v>18</v>
      </c>
      <c r="G56" s="17">
        <v>0</v>
      </c>
      <c r="H56" s="18">
        <f t="shared" si="3"/>
        <v>188.72000000000116</v>
      </c>
      <c r="I56" t="s">
        <v>72</v>
      </c>
    </row>
    <row r="57" spans="1:9" ht="14.25" customHeight="1" x14ac:dyDescent="0.25">
      <c r="A57" s="4">
        <v>43987</v>
      </c>
      <c r="B57" s="33">
        <v>0.90625</v>
      </c>
      <c r="C57" s="17">
        <v>55372.04</v>
      </c>
      <c r="D57" s="17">
        <v>10909.38</v>
      </c>
      <c r="E57" s="34">
        <v>33502</v>
      </c>
      <c r="F57" s="17">
        <f t="shared" si="1"/>
        <v>17</v>
      </c>
      <c r="G57" s="17">
        <v>0</v>
      </c>
      <c r="H57" s="18">
        <f t="shared" si="3"/>
        <v>243.45999999999913</v>
      </c>
      <c r="I57" t="s">
        <v>73</v>
      </c>
    </row>
    <row r="58" spans="1:9" ht="14.25" customHeight="1" x14ac:dyDescent="0.25">
      <c r="A58" s="4">
        <v>43988</v>
      </c>
      <c r="B58" s="33">
        <v>0.90625</v>
      </c>
      <c r="C58" s="17">
        <v>55631.68</v>
      </c>
      <c r="D58" s="17">
        <v>10941.38</v>
      </c>
      <c r="E58" s="34">
        <v>33526</v>
      </c>
      <c r="F58" s="17">
        <f t="shared" si="1"/>
        <v>24</v>
      </c>
      <c r="G58" s="17">
        <v>0</v>
      </c>
      <c r="H58" s="18">
        <f t="shared" si="3"/>
        <v>259.63999999999942</v>
      </c>
      <c r="I58" t="s">
        <v>74</v>
      </c>
    </row>
    <row r="59" spans="1:9" ht="14.25" customHeight="1" x14ac:dyDescent="0.25">
      <c r="A59" s="4">
        <v>43989</v>
      </c>
      <c r="B59" s="33">
        <v>0.90625</v>
      </c>
      <c r="C59" s="17">
        <v>55746.86</v>
      </c>
      <c r="D59" s="17">
        <v>10948.38</v>
      </c>
      <c r="E59" s="34">
        <v>33532</v>
      </c>
      <c r="F59" s="17">
        <f t="shared" si="1"/>
        <v>6</v>
      </c>
      <c r="G59" s="17">
        <v>0</v>
      </c>
      <c r="H59" s="18">
        <f t="shared" si="3"/>
        <v>115.18000000000029</v>
      </c>
      <c r="I59" t="s">
        <v>75</v>
      </c>
    </row>
    <row r="60" spans="1:9" ht="14.25" customHeight="1" x14ac:dyDescent="0.25">
      <c r="A60" s="4">
        <v>43990</v>
      </c>
      <c r="B60" s="33">
        <v>0.90625</v>
      </c>
      <c r="C60" s="17">
        <v>55866.5</v>
      </c>
      <c r="D60" s="17">
        <v>10951.38</v>
      </c>
      <c r="E60" s="34">
        <v>33559</v>
      </c>
      <c r="F60" s="17">
        <f t="shared" si="1"/>
        <v>27</v>
      </c>
      <c r="G60" s="17">
        <v>0</v>
      </c>
      <c r="H60" s="18">
        <f t="shared" si="3"/>
        <v>119.63999999999942</v>
      </c>
      <c r="I60" t="s">
        <v>76</v>
      </c>
    </row>
    <row r="61" spans="1:9" ht="14.25" customHeight="1" x14ac:dyDescent="0.25">
      <c r="A61" s="4">
        <v>43991</v>
      </c>
      <c r="B61" s="33">
        <v>0.90625</v>
      </c>
      <c r="C61" s="17">
        <v>55974.96</v>
      </c>
      <c r="D61" s="17">
        <v>10964.38</v>
      </c>
      <c r="E61" s="34">
        <v>33588</v>
      </c>
      <c r="F61" s="17">
        <f t="shared" si="1"/>
        <v>29</v>
      </c>
      <c r="G61" s="17">
        <v>0</v>
      </c>
      <c r="H61" s="18">
        <f t="shared" si="3"/>
        <v>108.45999999999913</v>
      </c>
      <c r="I61" t="s">
        <v>77</v>
      </c>
    </row>
    <row r="62" spans="1:9" ht="14.25" customHeight="1" x14ac:dyDescent="0.25">
      <c r="A62" s="4">
        <v>43992</v>
      </c>
      <c r="B62" s="33">
        <v>0.90625</v>
      </c>
      <c r="C62" s="17">
        <v>56153.26</v>
      </c>
      <c r="D62" s="17">
        <v>10973.2</v>
      </c>
      <c r="E62" s="34">
        <v>33597</v>
      </c>
      <c r="F62" s="17">
        <f t="shared" si="1"/>
        <v>9</v>
      </c>
      <c r="G62" s="17">
        <v>0</v>
      </c>
      <c r="H62" s="18">
        <f t="shared" si="3"/>
        <v>178.30000000000291</v>
      </c>
      <c r="I62" t="s">
        <v>78</v>
      </c>
    </row>
    <row r="63" spans="1:9" ht="14.25" customHeight="1" x14ac:dyDescent="0.25">
      <c r="A63" s="4">
        <v>43993</v>
      </c>
      <c r="B63" s="33">
        <v>0.90625</v>
      </c>
      <c r="C63" s="17">
        <v>56310.26</v>
      </c>
      <c r="D63" s="17">
        <v>10976.2</v>
      </c>
      <c r="E63" s="34">
        <v>33614</v>
      </c>
      <c r="F63" s="17">
        <f t="shared" si="1"/>
        <v>17</v>
      </c>
      <c r="G63" s="17">
        <v>0</v>
      </c>
      <c r="H63" s="18">
        <f t="shared" si="3"/>
        <v>157</v>
      </c>
      <c r="I63" t="s">
        <v>79</v>
      </c>
    </row>
    <row r="64" spans="1:9" ht="14.25" customHeight="1" x14ac:dyDescent="0.25">
      <c r="A64" s="4">
        <v>43994</v>
      </c>
      <c r="B64" s="33">
        <v>0.90625</v>
      </c>
      <c r="C64" s="17">
        <v>56434.9</v>
      </c>
      <c r="D64" s="17">
        <v>10984.2</v>
      </c>
      <c r="E64" s="34">
        <v>33829</v>
      </c>
      <c r="F64" s="17">
        <f t="shared" si="1"/>
        <v>215</v>
      </c>
      <c r="G64" s="17">
        <v>0</v>
      </c>
      <c r="H64" s="18">
        <f t="shared" si="3"/>
        <v>124.63999999999942</v>
      </c>
      <c r="I64" t="s">
        <v>80</v>
      </c>
    </row>
    <row r="65" spans="1:9" ht="14.25" customHeight="1" x14ac:dyDescent="0.25">
      <c r="A65" s="4">
        <v>43995</v>
      </c>
      <c r="B65" s="33">
        <v>0.90625</v>
      </c>
      <c r="C65" s="17">
        <v>56554.720000000001</v>
      </c>
      <c r="D65" s="17">
        <v>10987.2</v>
      </c>
      <c r="E65" s="34">
        <v>33846</v>
      </c>
      <c r="F65" s="17">
        <f t="shared" si="1"/>
        <v>17</v>
      </c>
      <c r="G65" s="17">
        <v>0</v>
      </c>
      <c r="H65" s="18">
        <f t="shared" si="3"/>
        <v>119.81999999999971</v>
      </c>
      <c r="I65" t="s">
        <v>81</v>
      </c>
    </row>
    <row r="66" spans="1:9" ht="14.25" customHeight="1" x14ac:dyDescent="0.25">
      <c r="A66" s="4">
        <v>43996</v>
      </c>
      <c r="B66" s="33">
        <v>0.90625</v>
      </c>
      <c r="C66" s="17"/>
      <c r="D66" s="17"/>
      <c r="E66" s="34"/>
      <c r="F66" s="17"/>
      <c r="G66" s="17"/>
      <c r="H66" s="18"/>
      <c r="I66" t="s">
        <v>82</v>
      </c>
    </row>
    <row r="67" spans="1:9" ht="14.25" customHeight="1" x14ac:dyDescent="0.2">
      <c r="A67" s="4">
        <v>43997</v>
      </c>
      <c r="B67" s="33">
        <v>0.90625</v>
      </c>
      <c r="C67" s="17"/>
      <c r="D67" s="17"/>
      <c r="E67" s="34"/>
      <c r="F67" s="17"/>
      <c r="G67" s="17"/>
      <c r="H67" s="18"/>
    </row>
    <row r="68" spans="1:9" ht="14.25" customHeight="1" x14ac:dyDescent="0.2">
      <c r="C68" s="5"/>
      <c r="H68" s="8"/>
    </row>
    <row r="69" spans="1:9" ht="14.25" customHeight="1" x14ac:dyDescent="0.2">
      <c r="C69" s="5"/>
      <c r="H69" s="8"/>
    </row>
    <row r="70" spans="1:9" ht="14.25" customHeight="1" x14ac:dyDescent="0.2">
      <c r="C70" s="5"/>
      <c r="H70" s="8"/>
    </row>
    <row r="71" spans="1:9" ht="14.25" customHeight="1" x14ac:dyDescent="0.2">
      <c r="C71" s="5"/>
      <c r="H71" s="8"/>
    </row>
    <row r="72" spans="1:9" ht="14.25" customHeight="1" x14ac:dyDescent="0.2">
      <c r="C72" s="5"/>
      <c r="H72" s="8"/>
    </row>
    <row r="73" spans="1:9" ht="14.25" customHeight="1" x14ac:dyDescent="0.2">
      <c r="C73" s="5"/>
      <c r="H73" s="8"/>
    </row>
    <row r="74" spans="1:9" ht="14.25" customHeight="1" x14ac:dyDescent="0.2">
      <c r="C74" s="5"/>
      <c r="H74" s="8"/>
    </row>
    <row r="75" spans="1:9" ht="14.25" customHeight="1" x14ac:dyDescent="0.2">
      <c r="C75" s="5"/>
      <c r="H75" s="8"/>
    </row>
    <row r="76" spans="1:9" ht="14.25" customHeight="1" x14ac:dyDescent="0.2">
      <c r="C76" s="5"/>
      <c r="H76" s="8"/>
    </row>
    <row r="77" spans="1:9" ht="14.25" customHeight="1" x14ac:dyDescent="0.2">
      <c r="C77" s="5"/>
      <c r="H77" s="8"/>
    </row>
    <row r="78" spans="1:9" ht="14.25" customHeight="1" x14ac:dyDescent="0.2">
      <c r="C78" s="5"/>
      <c r="H78" s="8"/>
    </row>
    <row r="79" spans="1:9" ht="14.25" customHeight="1" x14ac:dyDescent="0.2">
      <c r="C79" s="5"/>
      <c r="H79" s="8"/>
    </row>
    <row r="80" spans="1:9" ht="14.25" customHeight="1" x14ac:dyDescent="0.2">
      <c r="C80" s="5"/>
      <c r="H80" s="8"/>
    </row>
    <row r="81" spans="3:8" ht="14.25" customHeight="1" x14ac:dyDescent="0.2">
      <c r="C81" s="5"/>
      <c r="H81" s="8"/>
    </row>
    <row r="82" spans="3:8" ht="14.25" customHeight="1" x14ac:dyDescent="0.2">
      <c r="C82" s="5"/>
      <c r="H82" s="8"/>
    </row>
    <row r="83" spans="3:8" ht="14.25" customHeight="1" x14ac:dyDescent="0.2">
      <c r="C83" s="5"/>
      <c r="H83" s="8"/>
    </row>
    <row r="84" spans="3:8" ht="14.25" customHeight="1" x14ac:dyDescent="0.2">
      <c r="C84" s="5"/>
      <c r="H84" s="8"/>
    </row>
    <row r="85" spans="3:8" ht="14.25" customHeight="1" x14ac:dyDescent="0.2">
      <c r="C85" s="5"/>
      <c r="H85" s="8"/>
    </row>
    <row r="86" spans="3:8" ht="14.25" customHeight="1" x14ac:dyDescent="0.2">
      <c r="C86" s="5"/>
      <c r="H86" s="8"/>
    </row>
    <row r="87" spans="3:8" ht="14.25" customHeight="1" x14ac:dyDescent="0.2">
      <c r="C87" s="5"/>
      <c r="H87" s="8"/>
    </row>
    <row r="88" spans="3:8" ht="14.25" customHeight="1" x14ac:dyDescent="0.2">
      <c r="C88" s="5"/>
      <c r="H88" s="8"/>
    </row>
  </sheetData>
  <mergeCells count="1">
    <mergeCell ref="A2:H2"/>
  </mergeCells>
  <conditionalFormatting sqref="B6:B11">
    <cfRule type="containsText" dxfId="46" priority="11" operator="containsText" text="Revisado">
      <formula>NOT(ISERROR(SEARCH("Revisado",B6)))</formula>
    </cfRule>
  </conditionalFormatting>
  <conditionalFormatting sqref="B12">
    <cfRule type="containsText" dxfId="45" priority="10" operator="containsText" text="Revisado">
      <formula>NOT(ISERROR(SEARCH("Revisado",B12)))</formula>
    </cfRule>
  </conditionalFormatting>
  <conditionalFormatting sqref="B13">
    <cfRule type="containsText" dxfId="44" priority="9" operator="containsText" text="Revisado">
      <formula>NOT(ISERROR(SEARCH("Revisado",B13)))</formula>
    </cfRule>
  </conditionalFormatting>
  <conditionalFormatting sqref="B14">
    <cfRule type="containsText" dxfId="43" priority="8" operator="containsText" text="Revisado">
      <formula>NOT(ISERROR(SEARCH("Revisado",B14)))</formula>
    </cfRule>
  </conditionalFormatting>
  <conditionalFormatting sqref="B16">
    <cfRule type="containsText" dxfId="42" priority="7" operator="containsText" text="Revisado">
      <formula>NOT(ISERROR(SEARCH("Revisado",B16)))</formula>
    </cfRule>
  </conditionalFormatting>
  <conditionalFormatting sqref="B15">
    <cfRule type="containsText" dxfId="41" priority="6" operator="containsText" text="Revisado">
      <formula>NOT(ISERROR(SEARCH("Revisado",B15)))</formula>
    </cfRule>
  </conditionalFormatting>
  <conditionalFormatting sqref="B17">
    <cfRule type="containsText" dxfId="40" priority="5" operator="containsText" text="Revisado">
      <formula>NOT(ISERROR(SEARCH("Revisado",B17)))</formula>
    </cfRule>
  </conditionalFormatting>
  <conditionalFormatting sqref="B18">
    <cfRule type="containsText" dxfId="39" priority="4" operator="containsText" text="Revisado">
      <formula>NOT(ISERROR(SEARCH("Revisado",B18)))</formula>
    </cfRule>
  </conditionalFormatting>
  <conditionalFormatting sqref="B19">
    <cfRule type="containsText" dxfId="38" priority="3" operator="containsText" text="Revisado">
      <formula>NOT(ISERROR(SEARCH("Revisado",B19)))</formula>
    </cfRule>
  </conditionalFormatting>
  <conditionalFormatting sqref="B20">
    <cfRule type="containsText" dxfId="37" priority="2" operator="containsText" text="Revisado">
      <formula>NOT(ISERROR(SEARCH("Revisado",B20)))</formula>
    </cfRule>
  </conditionalFormatting>
  <conditionalFormatting sqref="B21">
    <cfRule type="containsText" dxfId="36" priority="1" operator="containsText" text="Revisado">
      <formula>NOT(ISERROR(SEARCH("Revisado",B21)))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88"/>
  <sheetViews>
    <sheetView topLeftCell="A45" workbookViewId="0">
      <selection activeCell="I66" sqref="I66"/>
    </sheetView>
  </sheetViews>
  <sheetFormatPr baseColWidth="10" defaultRowHeight="12.75" x14ac:dyDescent="0.2"/>
  <cols>
    <col min="1" max="1" width="10.140625" style="7" bestFit="1" customWidth="1"/>
    <col min="2" max="2" width="10.28515625" style="7" customWidth="1"/>
    <col min="3" max="3" width="14" style="7" customWidth="1"/>
    <col min="4" max="4" width="14" style="1" customWidth="1"/>
    <col min="5" max="5" width="14" style="1" hidden="1" customWidth="1"/>
    <col min="6" max="7" width="14" style="1" customWidth="1"/>
    <col min="8" max="8" width="14" style="6" customWidth="1"/>
    <col min="9" max="16384" width="11.42578125" style="1"/>
  </cols>
  <sheetData>
    <row r="1" spans="1:9" ht="20.25" customHeight="1" x14ac:dyDescent="0.2">
      <c r="A1" s="14" t="s">
        <v>11</v>
      </c>
      <c r="B1" s="14"/>
      <c r="C1" s="14"/>
      <c r="D1" s="14"/>
      <c r="E1" s="14"/>
      <c r="F1" s="14"/>
      <c r="G1" s="14"/>
      <c r="H1" s="14"/>
    </row>
    <row r="2" spans="1:9" ht="31.5" customHeight="1" x14ac:dyDescent="0.2">
      <c r="A2" s="36" t="s">
        <v>1</v>
      </c>
      <c r="B2" s="36"/>
      <c r="C2" s="36"/>
      <c r="D2" s="36"/>
      <c r="E2" s="36"/>
      <c r="F2" s="36"/>
      <c r="G2" s="36"/>
      <c r="H2" s="36"/>
    </row>
    <row r="3" spans="1:9" ht="36" customHeight="1" x14ac:dyDescent="0.2">
      <c r="A3" s="3" t="s">
        <v>13</v>
      </c>
      <c r="B3" s="3" t="s">
        <v>12</v>
      </c>
      <c r="C3" s="13" t="s">
        <v>6</v>
      </c>
      <c r="D3" s="2" t="s">
        <v>7</v>
      </c>
      <c r="E3" s="12" t="s">
        <v>9</v>
      </c>
      <c r="F3" s="12" t="s">
        <v>54</v>
      </c>
      <c r="G3" s="13" t="s">
        <v>8</v>
      </c>
      <c r="H3" s="11" t="s">
        <v>4</v>
      </c>
    </row>
    <row r="4" spans="1:9" ht="12.75" customHeight="1" x14ac:dyDescent="0.2">
      <c r="A4" s="4"/>
      <c r="B4" s="4"/>
      <c r="C4" s="5"/>
      <c r="H4" s="8"/>
    </row>
    <row r="5" spans="1:9" ht="12.75" customHeight="1" x14ac:dyDescent="0.2">
      <c r="A5" s="4">
        <v>43935</v>
      </c>
      <c r="B5" s="4" t="s">
        <v>10</v>
      </c>
      <c r="C5" s="15">
        <v>1470</v>
      </c>
      <c r="G5" s="15">
        <v>4523</v>
      </c>
      <c r="H5" s="8"/>
    </row>
    <row r="6" spans="1:9" ht="14.25" customHeight="1" x14ac:dyDescent="0.2">
      <c r="A6" s="9">
        <v>43936</v>
      </c>
      <c r="B6" s="9" t="s">
        <v>5</v>
      </c>
      <c r="C6" s="15">
        <v>1561</v>
      </c>
      <c r="G6" s="15">
        <v>4791</v>
      </c>
      <c r="H6" s="8">
        <f>C6-C5</f>
        <v>91</v>
      </c>
    </row>
    <row r="7" spans="1:9" ht="14.25" customHeight="1" x14ac:dyDescent="0.25">
      <c r="A7" s="9">
        <v>43937</v>
      </c>
      <c r="B7" s="16">
        <v>0.96666666666666667</v>
      </c>
      <c r="C7" s="17">
        <v>1853.2</v>
      </c>
      <c r="D7" s="17">
        <v>173</v>
      </c>
      <c r="E7" s="17"/>
      <c r="F7" s="5"/>
      <c r="G7" s="19">
        <v>4867</v>
      </c>
      <c r="H7" s="18">
        <f>C7-C6</f>
        <v>292.20000000000005</v>
      </c>
      <c r="I7" t="s">
        <v>14</v>
      </c>
    </row>
    <row r="8" spans="1:9" ht="14.25" customHeight="1" x14ac:dyDescent="0.25">
      <c r="A8" s="4">
        <v>43938</v>
      </c>
      <c r="B8" s="16">
        <v>0.97152777777777777</v>
      </c>
      <c r="C8" s="17">
        <v>1710.32</v>
      </c>
      <c r="D8" s="17">
        <v>273.08</v>
      </c>
      <c r="E8" s="34">
        <v>421</v>
      </c>
      <c r="F8" s="17"/>
      <c r="G8" s="17">
        <v>4547.6000000000004</v>
      </c>
      <c r="H8" s="18">
        <v>0</v>
      </c>
      <c r="I8" t="s">
        <v>15</v>
      </c>
    </row>
    <row r="9" spans="1:9" ht="14.25" customHeight="1" x14ac:dyDescent="0.25">
      <c r="A9" s="4">
        <v>43939</v>
      </c>
      <c r="B9" s="16">
        <v>0.97152777777777777</v>
      </c>
      <c r="C9" s="17">
        <v>1575.32</v>
      </c>
      <c r="D9" s="17">
        <v>283.08</v>
      </c>
      <c r="E9" s="34">
        <v>471</v>
      </c>
      <c r="F9" s="17">
        <f>E9-E8</f>
        <v>50</v>
      </c>
      <c r="G9" s="17">
        <v>4832.6000000000004</v>
      </c>
      <c r="H9" s="18">
        <v>0</v>
      </c>
      <c r="I9" t="s">
        <v>16</v>
      </c>
    </row>
    <row r="10" spans="1:9" ht="14.25" customHeight="1" x14ac:dyDescent="0.25">
      <c r="A10" s="4">
        <v>43940</v>
      </c>
      <c r="B10" s="16">
        <v>0.95138888888888884</v>
      </c>
      <c r="C10" s="17">
        <v>1584.32</v>
      </c>
      <c r="D10" s="17">
        <v>288.08</v>
      </c>
      <c r="E10" s="34">
        <v>488</v>
      </c>
      <c r="F10" s="17">
        <f>E10-E9</f>
        <v>17</v>
      </c>
      <c r="G10" s="17">
        <v>5008.6000000000004</v>
      </c>
      <c r="H10" s="18">
        <f t="shared" ref="H10:H35" si="0">C10-C9</f>
        <v>9</v>
      </c>
      <c r="I10" t="s">
        <v>17</v>
      </c>
    </row>
    <row r="11" spans="1:9" ht="14.25" customHeight="1" x14ac:dyDescent="0.25">
      <c r="A11" s="4">
        <v>43941</v>
      </c>
      <c r="B11" s="16">
        <v>0.93958333333333333</v>
      </c>
      <c r="C11" s="17">
        <v>1728.16</v>
      </c>
      <c r="D11" s="17">
        <v>301.08</v>
      </c>
      <c r="E11" s="34">
        <v>511</v>
      </c>
      <c r="F11" s="17">
        <f t="shared" ref="F11:F44" si="1">E11-E10</f>
        <v>23</v>
      </c>
      <c r="G11" s="17">
        <v>5507.88</v>
      </c>
      <c r="H11" s="18">
        <f t="shared" si="0"/>
        <v>143.84000000000015</v>
      </c>
      <c r="I11" t="s">
        <v>18</v>
      </c>
    </row>
    <row r="12" spans="1:9" ht="14.25" customHeight="1" x14ac:dyDescent="0.25">
      <c r="A12" s="4">
        <v>43942</v>
      </c>
      <c r="B12" s="16">
        <v>0.93333333333333324</v>
      </c>
      <c r="C12" s="17">
        <v>1762.04</v>
      </c>
      <c r="D12" s="17">
        <v>321.08</v>
      </c>
      <c r="E12" s="34">
        <v>538</v>
      </c>
      <c r="F12" s="17">
        <f t="shared" si="1"/>
        <v>27</v>
      </c>
      <c r="G12" s="17">
        <v>5847.64</v>
      </c>
      <c r="H12" s="18">
        <f t="shared" si="0"/>
        <v>33.879999999999882</v>
      </c>
      <c r="I12" t="s">
        <v>19</v>
      </c>
    </row>
    <row r="13" spans="1:9" ht="14.25" customHeight="1" x14ac:dyDescent="0.25">
      <c r="A13" s="4">
        <v>43943</v>
      </c>
      <c r="B13" s="16">
        <v>0.95138888888888884</v>
      </c>
      <c r="C13" s="17">
        <v>1782.36</v>
      </c>
      <c r="D13" s="17">
        <v>322.08</v>
      </c>
      <c r="E13" s="34">
        <v>551</v>
      </c>
      <c r="F13" s="17">
        <f t="shared" si="1"/>
        <v>13</v>
      </c>
      <c r="G13" s="17">
        <v>6066.68</v>
      </c>
      <c r="H13" s="18">
        <f t="shared" si="0"/>
        <v>20.319999999999936</v>
      </c>
      <c r="I13" t="s">
        <v>20</v>
      </c>
    </row>
    <row r="14" spans="1:9" ht="14.25" customHeight="1" x14ac:dyDescent="0.25">
      <c r="A14" s="4">
        <v>43944</v>
      </c>
      <c r="B14" s="16">
        <v>0.95486111111111116</v>
      </c>
      <c r="C14" s="17">
        <v>1816</v>
      </c>
      <c r="D14" s="17">
        <v>328.08</v>
      </c>
      <c r="E14" s="34">
        <v>619</v>
      </c>
      <c r="F14" s="17">
        <f t="shared" si="1"/>
        <v>68</v>
      </c>
      <c r="G14" s="17">
        <v>6268.56</v>
      </c>
      <c r="H14" s="18">
        <f t="shared" si="0"/>
        <v>33.6400000000001</v>
      </c>
      <c r="I14" t="s">
        <v>21</v>
      </c>
    </row>
    <row r="15" spans="1:9" ht="14.25" customHeight="1" x14ac:dyDescent="0.25">
      <c r="A15" s="4">
        <v>43945</v>
      </c>
      <c r="B15" s="16">
        <v>0.95208333333333339</v>
      </c>
      <c r="C15" s="17">
        <v>1839.32</v>
      </c>
      <c r="D15" s="17">
        <v>340.08</v>
      </c>
      <c r="E15" s="34">
        <v>674</v>
      </c>
      <c r="F15" s="17">
        <f t="shared" si="1"/>
        <v>55</v>
      </c>
      <c r="G15" s="17">
        <v>6566.56</v>
      </c>
      <c r="H15" s="18">
        <f t="shared" si="0"/>
        <v>23.319999999999936</v>
      </c>
      <c r="I15" t="s">
        <v>22</v>
      </c>
    </row>
    <row r="16" spans="1:9" ht="14.25" customHeight="1" x14ac:dyDescent="0.25">
      <c r="A16" s="4">
        <v>43946</v>
      </c>
      <c r="B16" s="16">
        <v>0.93472222222222223</v>
      </c>
      <c r="C16" s="17">
        <v>1855.32</v>
      </c>
      <c r="D16" s="17">
        <v>343.08</v>
      </c>
      <c r="E16" s="34">
        <v>674</v>
      </c>
      <c r="F16" s="17">
        <f t="shared" si="1"/>
        <v>0</v>
      </c>
      <c r="G16" s="17">
        <v>6835.56</v>
      </c>
      <c r="H16" s="18">
        <f t="shared" si="0"/>
        <v>16</v>
      </c>
      <c r="I16" t="s">
        <v>23</v>
      </c>
    </row>
    <row r="17" spans="1:9" ht="14.25" customHeight="1" x14ac:dyDescent="0.25">
      <c r="A17" s="10">
        <v>43947</v>
      </c>
      <c r="B17" s="16">
        <v>0.95138888888888884</v>
      </c>
      <c r="C17" s="17">
        <v>1870.32</v>
      </c>
      <c r="D17" s="17">
        <v>350</v>
      </c>
      <c r="E17" s="34">
        <v>698</v>
      </c>
      <c r="F17" s="17">
        <f t="shared" si="1"/>
        <v>24</v>
      </c>
      <c r="G17" s="17">
        <v>7057.64</v>
      </c>
      <c r="H17" s="18">
        <f t="shared" si="0"/>
        <v>15</v>
      </c>
      <c r="I17" t="s">
        <v>24</v>
      </c>
    </row>
    <row r="18" spans="1:9" ht="14.25" customHeight="1" x14ac:dyDescent="0.25">
      <c r="A18" s="4">
        <v>43948</v>
      </c>
      <c r="B18" s="16">
        <v>0.95624999999999993</v>
      </c>
      <c r="C18" s="17">
        <v>1895.2</v>
      </c>
      <c r="D18" s="17">
        <v>359</v>
      </c>
      <c r="E18" s="34">
        <v>806</v>
      </c>
      <c r="F18" s="17">
        <f t="shared" si="1"/>
        <v>108</v>
      </c>
      <c r="G18" s="17">
        <v>7427.76</v>
      </c>
      <c r="H18" s="18">
        <f t="shared" si="0"/>
        <v>24.880000000000109</v>
      </c>
      <c r="I18" t="s">
        <v>25</v>
      </c>
    </row>
    <row r="19" spans="1:9" ht="14.25" customHeight="1" x14ac:dyDescent="0.25">
      <c r="A19" s="4">
        <v>43949</v>
      </c>
      <c r="B19" s="16">
        <v>0.93263888888888891</v>
      </c>
      <c r="C19" s="17">
        <v>1926.16</v>
      </c>
      <c r="D19" s="17">
        <v>365</v>
      </c>
      <c r="E19" s="34">
        <v>861</v>
      </c>
      <c r="F19" s="17">
        <f t="shared" si="1"/>
        <v>55</v>
      </c>
      <c r="G19" s="17">
        <v>7908.16</v>
      </c>
      <c r="H19" s="18">
        <f t="shared" si="0"/>
        <v>30.960000000000036</v>
      </c>
      <c r="I19" t="s">
        <v>26</v>
      </c>
    </row>
    <row r="20" spans="1:9" ht="14.25" customHeight="1" x14ac:dyDescent="0.25">
      <c r="A20" s="4">
        <v>43950</v>
      </c>
      <c r="B20" s="16">
        <v>0.96388888888888891</v>
      </c>
      <c r="C20" s="17">
        <v>1938.72</v>
      </c>
      <c r="D20" s="17">
        <v>370.08</v>
      </c>
      <c r="E20" s="34">
        <v>879</v>
      </c>
      <c r="F20" s="17">
        <f t="shared" si="1"/>
        <v>18</v>
      </c>
      <c r="G20" s="17">
        <v>8343.6</v>
      </c>
      <c r="H20" s="18">
        <f t="shared" si="0"/>
        <v>12.559999999999945</v>
      </c>
      <c r="I20" t="s">
        <v>27</v>
      </c>
    </row>
    <row r="21" spans="1:9" ht="14.25" customHeight="1" x14ac:dyDescent="0.25">
      <c r="A21" s="4">
        <v>43951</v>
      </c>
      <c r="B21" s="16">
        <v>0.94930555555555562</v>
      </c>
      <c r="C21" s="17">
        <v>1965.68</v>
      </c>
      <c r="D21" s="17">
        <v>374.08</v>
      </c>
      <c r="E21" s="34">
        <v>888</v>
      </c>
      <c r="F21" s="17">
        <f t="shared" si="1"/>
        <v>9</v>
      </c>
      <c r="G21" s="17">
        <v>8924.7999999999993</v>
      </c>
      <c r="H21" s="18">
        <f t="shared" si="0"/>
        <v>26.960000000000036</v>
      </c>
      <c r="I21" t="s">
        <v>28</v>
      </c>
    </row>
    <row r="22" spans="1:9" ht="14.25" customHeight="1" x14ac:dyDescent="0.25">
      <c r="A22" s="4">
        <v>43952</v>
      </c>
      <c r="B22" s="16">
        <v>0.9819444444444444</v>
      </c>
      <c r="C22" s="17">
        <v>2026.12</v>
      </c>
      <c r="D22" s="17">
        <v>377</v>
      </c>
      <c r="E22" s="34">
        <v>909</v>
      </c>
      <c r="F22" s="17">
        <f t="shared" si="1"/>
        <v>21</v>
      </c>
      <c r="G22" s="17">
        <v>9778.8799999999992</v>
      </c>
      <c r="H22" s="18">
        <f t="shared" si="0"/>
        <v>60.439999999999827</v>
      </c>
      <c r="I22" t="s">
        <v>29</v>
      </c>
    </row>
    <row r="23" spans="1:9" ht="14.25" customHeight="1" x14ac:dyDescent="0.25">
      <c r="A23" s="4">
        <v>43953</v>
      </c>
      <c r="B23" s="16">
        <v>0.93263888888888891</v>
      </c>
      <c r="C23" s="17">
        <v>2031.2</v>
      </c>
      <c r="D23" s="17">
        <v>377</v>
      </c>
      <c r="E23" s="34">
        <v>913</v>
      </c>
      <c r="F23" s="17">
        <f t="shared" si="1"/>
        <v>4</v>
      </c>
      <c r="G23" s="17">
        <v>10000.879999999999</v>
      </c>
      <c r="H23" s="18">
        <f t="shared" si="0"/>
        <v>5.0800000000001546</v>
      </c>
      <c r="I23" t="s">
        <v>30</v>
      </c>
    </row>
    <row r="24" spans="1:9" ht="14.25" customHeight="1" x14ac:dyDescent="0.25">
      <c r="A24" s="4">
        <v>43954</v>
      </c>
      <c r="B24" s="16">
        <v>0.93680555555555556</v>
      </c>
      <c r="C24" s="17">
        <v>2039.2</v>
      </c>
      <c r="D24" s="17">
        <v>377</v>
      </c>
      <c r="E24" s="34">
        <v>916</v>
      </c>
      <c r="F24" s="17">
        <f t="shared" si="1"/>
        <v>3</v>
      </c>
      <c r="G24" s="17">
        <v>10345.92</v>
      </c>
      <c r="H24" s="18">
        <f t="shared" si="0"/>
        <v>8</v>
      </c>
      <c r="I24" t="s">
        <v>31</v>
      </c>
    </row>
    <row r="25" spans="1:9" ht="14.25" customHeight="1" x14ac:dyDescent="0.25">
      <c r="A25" s="4">
        <v>43955</v>
      </c>
      <c r="B25" s="16">
        <v>0.98819444444444438</v>
      </c>
      <c r="C25" s="17">
        <v>2038.16</v>
      </c>
      <c r="D25" s="17">
        <v>378.08</v>
      </c>
      <c r="E25" s="34">
        <v>918</v>
      </c>
      <c r="F25" s="17">
        <f t="shared" si="1"/>
        <v>2</v>
      </c>
      <c r="G25" s="17">
        <v>10649.56</v>
      </c>
      <c r="H25" s="18">
        <v>0</v>
      </c>
      <c r="I25" t="s">
        <v>32</v>
      </c>
    </row>
    <row r="26" spans="1:9" ht="14.25" customHeight="1" x14ac:dyDescent="0.25">
      <c r="A26" s="4">
        <v>43956</v>
      </c>
      <c r="B26" s="16">
        <v>0.97777777777777775</v>
      </c>
      <c r="C26" s="17">
        <v>2060.3200000000002</v>
      </c>
      <c r="D26" s="17">
        <v>381.04</v>
      </c>
      <c r="E26" s="34">
        <v>933</v>
      </c>
      <c r="F26" s="17">
        <f>E26-E25</f>
        <v>15</v>
      </c>
      <c r="G26" s="17">
        <v>11253.6</v>
      </c>
      <c r="H26" s="18">
        <f>C26-C25</f>
        <v>22.160000000000082</v>
      </c>
      <c r="I26" t="s">
        <v>33</v>
      </c>
    </row>
    <row r="27" spans="1:9" ht="14.25" customHeight="1" x14ac:dyDescent="0.25">
      <c r="A27" s="4">
        <v>43957</v>
      </c>
      <c r="B27" s="33">
        <v>0.9472222222222223</v>
      </c>
      <c r="C27" s="17">
        <v>2075.16</v>
      </c>
      <c r="D27" s="17">
        <v>384.16</v>
      </c>
      <c r="E27" s="34">
        <v>946</v>
      </c>
      <c r="F27" s="17">
        <f t="shared" si="1"/>
        <v>13</v>
      </c>
      <c r="G27" s="17">
        <v>11837.48</v>
      </c>
      <c r="H27" s="18">
        <f t="shared" si="0"/>
        <v>14.839999999999691</v>
      </c>
      <c r="I27" t="s">
        <v>38</v>
      </c>
    </row>
    <row r="28" spans="1:9" ht="14.25" customHeight="1" x14ac:dyDescent="0.25">
      <c r="A28" s="4">
        <v>43958</v>
      </c>
      <c r="B28" s="33">
        <v>0.96944444444444444</v>
      </c>
      <c r="C28" s="17">
        <v>2103.92</v>
      </c>
      <c r="D28" s="17">
        <v>395</v>
      </c>
      <c r="E28" s="34">
        <v>971</v>
      </c>
      <c r="F28" s="17">
        <f t="shared" si="1"/>
        <v>25</v>
      </c>
      <c r="G28" s="17">
        <v>12596.84</v>
      </c>
      <c r="H28" s="18">
        <f t="shared" si="0"/>
        <v>28.760000000000218</v>
      </c>
      <c r="I28" t="s">
        <v>39</v>
      </c>
    </row>
    <row r="29" spans="1:9" ht="14.25" customHeight="1" x14ac:dyDescent="0.25">
      <c r="A29" s="4">
        <v>43959</v>
      </c>
      <c r="B29" s="33">
        <v>0.94027777777777777</v>
      </c>
      <c r="C29" s="17">
        <v>2137</v>
      </c>
      <c r="D29" s="17">
        <v>397</v>
      </c>
      <c r="E29" s="34">
        <v>989</v>
      </c>
      <c r="F29" s="17">
        <f t="shared" si="1"/>
        <v>18</v>
      </c>
      <c r="G29" s="17">
        <v>12947.88</v>
      </c>
      <c r="H29" s="18">
        <f t="shared" si="0"/>
        <v>33.079999999999927</v>
      </c>
      <c r="I29" t="s">
        <v>41</v>
      </c>
    </row>
    <row r="30" spans="1:9" ht="14.25" customHeight="1" x14ac:dyDescent="0.25">
      <c r="A30" s="4">
        <v>43960</v>
      </c>
      <c r="B30" s="33">
        <v>0.9472222222222223</v>
      </c>
      <c r="C30" s="17">
        <v>2140</v>
      </c>
      <c r="D30" s="17">
        <v>399</v>
      </c>
      <c r="E30" s="34">
        <v>996</v>
      </c>
      <c r="F30" s="17">
        <f t="shared" si="1"/>
        <v>7</v>
      </c>
      <c r="G30" s="17">
        <v>13292.2</v>
      </c>
      <c r="H30" s="18">
        <f t="shared" si="0"/>
        <v>3</v>
      </c>
      <c r="I30" t="s">
        <v>42</v>
      </c>
    </row>
    <row r="31" spans="1:9" ht="14.25" customHeight="1" x14ac:dyDescent="0.25">
      <c r="A31" s="4">
        <v>43961</v>
      </c>
      <c r="B31" s="33">
        <v>0.94930555555555562</v>
      </c>
      <c r="C31" s="17">
        <v>2141.04</v>
      </c>
      <c r="D31" s="17">
        <v>401</v>
      </c>
      <c r="E31" s="34">
        <v>999</v>
      </c>
      <c r="F31" s="17">
        <f t="shared" si="1"/>
        <v>3</v>
      </c>
      <c r="G31" s="17">
        <v>13479.32</v>
      </c>
      <c r="H31" s="18">
        <f t="shared" si="0"/>
        <v>1.0399999999999636</v>
      </c>
      <c r="I31" t="s">
        <v>43</v>
      </c>
    </row>
    <row r="32" spans="1:9" ht="14.25" customHeight="1" x14ac:dyDescent="0.25">
      <c r="A32" s="4">
        <v>43962</v>
      </c>
      <c r="B32" s="33">
        <v>0.95972222222222225</v>
      </c>
      <c r="C32" s="17">
        <v>2169.2800000000002</v>
      </c>
      <c r="D32" s="17">
        <v>404</v>
      </c>
      <c r="E32" s="34">
        <v>1011</v>
      </c>
      <c r="F32" s="17">
        <f t="shared" si="1"/>
        <v>12</v>
      </c>
      <c r="G32" s="17">
        <v>13973.64</v>
      </c>
      <c r="H32" s="18">
        <f t="shared" si="0"/>
        <v>28.240000000000236</v>
      </c>
      <c r="I32" t="s">
        <v>44</v>
      </c>
    </row>
    <row r="33" spans="1:9" ht="14.25" customHeight="1" x14ac:dyDescent="0.25">
      <c r="A33" s="4">
        <v>43963</v>
      </c>
      <c r="B33" s="33">
        <v>0.94652777777777775</v>
      </c>
      <c r="C33" s="17">
        <v>2199.36</v>
      </c>
      <c r="D33" s="17">
        <v>406</v>
      </c>
      <c r="E33" s="34">
        <v>1025</v>
      </c>
      <c r="F33" s="17">
        <f t="shared" si="1"/>
        <v>14</v>
      </c>
      <c r="G33" s="17">
        <v>14189.16</v>
      </c>
      <c r="H33" s="18">
        <f t="shared" si="0"/>
        <v>30.079999999999927</v>
      </c>
      <c r="I33" t="s">
        <v>45</v>
      </c>
    </row>
    <row r="34" spans="1:9" ht="14.25" customHeight="1" x14ac:dyDescent="0.25">
      <c r="A34" s="4">
        <v>43964</v>
      </c>
      <c r="B34" s="33">
        <v>0.95833333333333337</v>
      </c>
      <c r="C34" s="17">
        <v>2226</v>
      </c>
      <c r="D34" s="17">
        <v>408</v>
      </c>
      <c r="E34" s="34">
        <v>1039</v>
      </c>
      <c r="F34" s="17">
        <f t="shared" si="1"/>
        <v>14</v>
      </c>
      <c r="G34" s="17">
        <v>14611.32</v>
      </c>
      <c r="H34" s="18">
        <f t="shared" si="0"/>
        <v>26.639999999999873</v>
      </c>
      <c r="I34" t="s">
        <v>46</v>
      </c>
    </row>
    <row r="35" spans="1:9" ht="14.25" customHeight="1" x14ac:dyDescent="0.25">
      <c r="A35" s="4">
        <v>43965</v>
      </c>
      <c r="B35" s="16">
        <v>0.9590277777777777</v>
      </c>
      <c r="C35" s="17">
        <v>2246.8000000000002</v>
      </c>
      <c r="D35" s="17">
        <v>410</v>
      </c>
      <c r="E35" s="34">
        <v>1045</v>
      </c>
      <c r="F35" s="17">
        <f t="shared" si="1"/>
        <v>6</v>
      </c>
      <c r="G35" s="17">
        <v>14943.36</v>
      </c>
      <c r="H35" s="18">
        <f t="shared" si="0"/>
        <v>20.800000000000182</v>
      </c>
      <c r="I35" t="s">
        <v>47</v>
      </c>
    </row>
    <row r="36" spans="1:9" ht="14.25" customHeight="1" x14ac:dyDescent="0.25">
      <c r="A36" s="4">
        <v>43966</v>
      </c>
      <c r="B36" s="16">
        <v>0.96944444444444444</v>
      </c>
      <c r="C36" s="17">
        <v>2273.92</v>
      </c>
      <c r="D36" s="17">
        <v>410</v>
      </c>
      <c r="E36" s="34">
        <v>1055</v>
      </c>
      <c r="F36" s="17">
        <f t="shared" si="1"/>
        <v>10</v>
      </c>
      <c r="G36" s="17">
        <v>15273.16</v>
      </c>
      <c r="H36" s="18">
        <f t="shared" ref="H36:H41" si="2">C36-C35</f>
        <v>27.119999999999891</v>
      </c>
      <c r="I36" t="s">
        <v>48</v>
      </c>
    </row>
    <row r="37" spans="1:9" ht="14.25" customHeight="1" x14ac:dyDescent="0.25">
      <c r="A37" s="4">
        <v>43967</v>
      </c>
      <c r="B37" s="33">
        <v>0.93472222222222223</v>
      </c>
      <c r="C37" s="17">
        <v>2280.92</v>
      </c>
      <c r="D37" s="17">
        <v>412</v>
      </c>
      <c r="E37" s="34">
        <v>1065</v>
      </c>
      <c r="F37" s="17">
        <f t="shared" si="1"/>
        <v>10</v>
      </c>
      <c r="G37" s="17">
        <v>15485.2</v>
      </c>
      <c r="H37" s="18">
        <f t="shared" si="2"/>
        <v>7</v>
      </c>
      <c r="I37" t="s">
        <v>49</v>
      </c>
    </row>
    <row r="38" spans="1:9" ht="14.25" customHeight="1" x14ac:dyDescent="0.25">
      <c r="A38" s="4">
        <v>43968</v>
      </c>
      <c r="B38" s="33">
        <v>0.91666666666666663</v>
      </c>
      <c r="C38" s="17">
        <v>2284.92</v>
      </c>
      <c r="D38" s="17">
        <v>412</v>
      </c>
      <c r="E38" s="34">
        <v>1065</v>
      </c>
      <c r="F38" s="17">
        <f t="shared" si="1"/>
        <v>0</v>
      </c>
      <c r="G38" s="17">
        <v>15731.2</v>
      </c>
      <c r="H38" s="18">
        <f t="shared" si="2"/>
        <v>4</v>
      </c>
      <c r="I38" t="s">
        <v>50</v>
      </c>
    </row>
    <row r="39" spans="1:9" ht="14.25" customHeight="1" x14ac:dyDescent="0.25">
      <c r="A39" s="4">
        <v>43969</v>
      </c>
      <c r="B39" s="33">
        <v>0.97499999999999998</v>
      </c>
      <c r="C39" s="17">
        <v>2281.88</v>
      </c>
      <c r="D39" s="17">
        <v>413</v>
      </c>
      <c r="E39" s="34">
        <v>1058</v>
      </c>
      <c r="F39" s="17">
        <v>0</v>
      </c>
      <c r="G39" s="17">
        <v>15978</v>
      </c>
      <c r="H39" s="18">
        <v>0</v>
      </c>
      <c r="I39" t="s">
        <v>53</v>
      </c>
    </row>
    <row r="40" spans="1:9" ht="14.25" customHeight="1" x14ac:dyDescent="0.25">
      <c r="A40" s="4">
        <v>43970</v>
      </c>
      <c r="B40" s="33">
        <v>0.99930555555555556</v>
      </c>
      <c r="C40" s="17">
        <v>2374.96</v>
      </c>
      <c r="D40" s="17">
        <v>414.2</v>
      </c>
      <c r="E40" s="34">
        <v>1064</v>
      </c>
      <c r="F40" s="17">
        <f t="shared" si="1"/>
        <v>6</v>
      </c>
      <c r="G40" s="17">
        <v>16082.16</v>
      </c>
      <c r="H40" s="18">
        <f t="shared" si="2"/>
        <v>93.079999999999927</v>
      </c>
      <c r="I40" t="s">
        <v>55</v>
      </c>
    </row>
    <row r="41" spans="1:9" ht="14.25" customHeight="1" x14ac:dyDescent="0.25">
      <c r="A41" s="4">
        <v>43971</v>
      </c>
      <c r="B41" s="33">
        <v>0.99930555555555556</v>
      </c>
      <c r="C41" s="17">
        <v>2399.84</v>
      </c>
      <c r="D41" s="17">
        <v>414.32</v>
      </c>
      <c r="E41" s="34">
        <v>1067</v>
      </c>
      <c r="F41" s="17">
        <f t="shared" si="1"/>
        <v>3</v>
      </c>
      <c r="G41" s="17">
        <v>16517.48</v>
      </c>
      <c r="H41" s="18">
        <f t="shared" si="2"/>
        <v>24.880000000000109</v>
      </c>
      <c r="I41" t="s">
        <v>56</v>
      </c>
    </row>
    <row r="42" spans="1:9" ht="14.25" customHeight="1" x14ac:dyDescent="0.25">
      <c r="A42" s="4">
        <v>43972</v>
      </c>
      <c r="B42" s="33">
        <v>0.90625</v>
      </c>
      <c r="C42" s="17">
        <v>2455.8000000000002</v>
      </c>
      <c r="D42" s="17">
        <v>415.32</v>
      </c>
      <c r="E42" s="34">
        <v>1067</v>
      </c>
      <c r="F42" s="17">
        <f t="shared" si="1"/>
        <v>0</v>
      </c>
      <c r="G42" s="17">
        <v>16965.84</v>
      </c>
      <c r="H42" s="18">
        <f>C42-C41</f>
        <v>55.960000000000036</v>
      </c>
      <c r="I42" t="s">
        <v>57</v>
      </c>
    </row>
    <row r="43" spans="1:9" ht="14.25" customHeight="1" x14ac:dyDescent="0.25">
      <c r="A43" s="4">
        <v>43973</v>
      </c>
      <c r="B43" s="33">
        <v>0.90625</v>
      </c>
      <c r="C43" s="17">
        <v>2456.8000000000002</v>
      </c>
      <c r="D43" s="17">
        <v>415.32</v>
      </c>
      <c r="E43" s="34">
        <v>1081</v>
      </c>
      <c r="F43" s="17">
        <f t="shared" si="1"/>
        <v>14</v>
      </c>
      <c r="G43" s="17">
        <v>17187.72</v>
      </c>
      <c r="H43" s="18">
        <f>C43-C42</f>
        <v>1</v>
      </c>
      <c r="I43" t="s">
        <v>59</v>
      </c>
    </row>
    <row r="44" spans="1:9" ht="14.25" customHeight="1" x14ac:dyDescent="0.25">
      <c r="A44" s="4">
        <v>43974</v>
      </c>
      <c r="B44" s="33">
        <v>0.90625</v>
      </c>
      <c r="C44" s="17">
        <v>2451.16</v>
      </c>
      <c r="D44" s="17">
        <v>417.32</v>
      </c>
      <c r="E44" s="34">
        <v>1082</v>
      </c>
      <c r="F44" s="17">
        <f t="shared" si="1"/>
        <v>1</v>
      </c>
      <c r="G44" s="17">
        <v>17263.68</v>
      </c>
      <c r="H44" s="18">
        <v>0</v>
      </c>
      <c r="I44" t="s">
        <v>60</v>
      </c>
    </row>
    <row r="45" spans="1:9" ht="14.25" customHeight="1" x14ac:dyDescent="0.25">
      <c r="A45" s="4">
        <v>43975</v>
      </c>
      <c r="B45" s="33">
        <v>0.90625</v>
      </c>
      <c r="C45" s="17">
        <v>2452</v>
      </c>
      <c r="D45" s="17">
        <v>419.32</v>
      </c>
      <c r="E45" s="34">
        <v>1083</v>
      </c>
      <c r="F45" s="17">
        <f>E45-E44</f>
        <v>1</v>
      </c>
      <c r="G45" s="17">
        <v>17492</v>
      </c>
      <c r="H45" s="18">
        <f>C45-C44</f>
        <v>0.84000000000014552</v>
      </c>
      <c r="I45" t="s">
        <v>61</v>
      </c>
    </row>
    <row r="46" spans="1:9" ht="14.25" customHeight="1" x14ac:dyDescent="0.25">
      <c r="A46" s="4">
        <v>43976</v>
      </c>
      <c r="B46" s="33">
        <v>0.90625</v>
      </c>
      <c r="C46" s="17">
        <v>2452.4</v>
      </c>
      <c r="D46" s="17">
        <v>421.32</v>
      </c>
      <c r="E46" s="34">
        <v>1088</v>
      </c>
      <c r="F46" s="17">
        <f t="shared" ref="F46:F65" si="3">E46-E45</f>
        <v>5</v>
      </c>
      <c r="G46" s="17">
        <v>0</v>
      </c>
      <c r="H46" s="18">
        <f>C46-C45</f>
        <v>0.40000000000009095</v>
      </c>
      <c r="I46" t="s">
        <v>62</v>
      </c>
    </row>
    <row r="47" spans="1:9" ht="14.25" customHeight="1" x14ac:dyDescent="0.25">
      <c r="A47" s="4">
        <v>43977</v>
      </c>
      <c r="B47" s="33">
        <v>0.90625</v>
      </c>
      <c r="C47" s="17">
        <v>2399.2800000000002</v>
      </c>
      <c r="D47" s="17">
        <v>424.32</v>
      </c>
      <c r="E47" s="34">
        <v>1087</v>
      </c>
      <c r="F47" s="17">
        <v>0</v>
      </c>
      <c r="G47" s="17">
        <v>0</v>
      </c>
      <c r="H47" s="18">
        <v>0</v>
      </c>
      <c r="I47" t="s">
        <v>63</v>
      </c>
    </row>
    <row r="48" spans="1:9" ht="14.25" customHeight="1" x14ac:dyDescent="0.25">
      <c r="A48" s="4">
        <v>43978</v>
      </c>
      <c r="B48" s="33">
        <v>0.90625</v>
      </c>
      <c r="C48" s="17">
        <v>2398</v>
      </c>
      <c r="D48" s="17">
        <v>424.32</v>
      </c>
      <c r="E48" s="34">
        <v>1088</v>
      </c>
      <c r="F48" s="17">
        <f t="shared" si="3"/>
        <v>1</v>
      </c>
      <c r="G48" s="17">
        <v>0</v>
      </c>
      <c r="H48" s="18">
        <v>0</v>
      </c>
      <c r="I48" t="s">
        <v>64</v>
      </c>
    </row>
    <row r="49" spans="1:9" ht="14.25" customHeight="1" x14ac:dyDescent="0.25">
      <c r="A49" s="4">
        <v>43979</v>
      </c>
      <c r="B49" s="33">
        <v>0.90625</v>
      </c>
      <c r="C49" s="17">
        <v>2418.08</v>
      </c>
      <c r="D49" s="17">
        <v>424.32</v>
      </c>
      <c r="E49" s="34">
        <v>1095</v>
      </c>
      <c r="F49" s="17">
        <f t="shared" si="3"/>
        <v>7</v>
      </c>
      <c r="G49" s="17">
        <v>0</v>
      </c>
      <c r="H49" s="18">
        <f t="shared" ref="H49:H65" si="4">C49-C48</f>
        <v>20.079999999999927</v>
      </c>
      <c r="I49" t="s">
        <v>65</v>
      </c>
    </row>
    <row r="50" spans="1:9" ht="14.25" customHeight="1" x14ac:dyDescent="0.25">
      <c r="A50" s="4">
        <v>43980</v>
      </c>
      <c r="B50" s="33">
        <v>0.90625</v>
      </c>
      <c r="C50" s="17">
        <v>2423.88</v>
      </c>
      <c r="D50" s="17">
        <v>425.32</v>
      </c>
      <c r="E50" s="34">
        <v>1100</v>
      </c>
      <c r="F50" s="17">
        <f t="shared" si="3"/>
        <v>5</v>
      </c>
      <c r="G50" s="17">
        <v>0</v>
      </c>
      <c r="H50" s="18">
        <f t="shared" si="4"/>
        <v>5.8000000000001819</v>
      </c>
      <c r="I50" t="s">
        <v>66</v>
      </c>
    </row>
    <row r="51" spans="1:9" ht="14.25" customHeight="1" x14ac:dyDescent="0.25">
      <c r="A51" s="4">
        <v>43981</v>
      </c>
      <c r="B51" s="33">
        <v>0.90625</v>
      </c>
      <c r="C51" s="17">
        <v>2441.64</v>
      </c>
      <c r="D51" s="17">
        <v>425.32</v>
      </c>
      <c r="E51" s="34">
        <v>1110</v>
      </c>
      <c r="F51" s="17">
        <f t="shared" si="3"/>
        <v>10</v>
      </c>
      <c r="G51" s="17">
        <v>0</v>
      </c>
      <c r="H51" s="18">
        <f t="shared" si="4"/>
        <v>17.759999999999764</v>
      </c>
      <c r="I51" t="s">
        <v>67</v>
      </c>
    </row>
    <row r="52" spans="1:9" ht="14.25" customHeight="1" x14ac:dyDescent="0.25">
      <c r="A52" s="4">
        <v>43982</v>
      </c>
      <c r="B52" s="33">
        <v>0.90625</v>
      </c>
      <c r="C52" s="17">
        <v>2447.2399999999998</v>
      </c>
      <c r="D52" s="17">
        <v>426.32</v>
      </c>
      <c r="E52" s="34">
        <v>1113</v>
      </c>
      <c r="F52" s="17">
        <f t="shared" si="3"/>
        <v>3</v>
      </c>
      <c r="G52" s="17">
        <v>0</v>
      </c>
      <c r="H52" s="18">
        <f t="shared" si="4"/>
        <v>5.5999999999999091</v>
      </c>
      <c r="I52" t="s">
        <v>68</v>
      </c>
    </row>
    <row r="53" spans="1:9" ht="14.25" customHeight="1" x14ac:dyDescent="0.25">
      <c r="A53" s="4">
        <v>43983</v>
      </c>
      <c r="B53" s="33">
        <v>0.90625</v>
      </c>
      <c r="C53" s="17">
        <v>2455.12</v>
      </c>
      <c r="D53" s="17">
        <v>426.32</v>
      </c>
      <c r="E53" s="34">
        <v>1113</v>
      </c>
      <c r="F53" s="17">
        <f t="shared" si="3"/>
        <v>0</v>
      </c>
      <c r="G53" s="17">
        <v>0</v>
      </c>
      <c r="H53" s="18">
        <f t="shared" si="4"/>
        <v>7.8800000000001091</v>
      </c>
      <c r="I53" t="s">
        <v>69</v>
      </c>
    </row>
    <row r="54" spans="1:9" ht="14.25" customHeight="1" x14ac:dyDescent="0.25">
      <c r="A54" s="4">
        <v>43984</v>
      </c>
      <c r="B54" s="33">
        <v>0.90625</v>
      </c>
      <c r="C54" s="17">
        <v>2461.92</v>
      </c>
      <c r="D54" s="17">
        <v>428.32</v>
      </c>
      <c r="E54" s="34">
        <v>1114</v>
      </c>
      <c r="F54" s="17">
        <f t="shared" si="3"/>
        <v>1</v>
      </c>
      <c r="G54" s="17">
        <v>0</v>
      </c>
      <c r="H54" s="18">
        <f t="shared" si="4"/>
        <v>6.8000000000001819</v>
      </c>
      <c r="I54" t="s">
        <v>70</v>
      </c>
    </row>
    <row r="55" spans="1:9" ht="14.25" customHeight="1" x14ac:dyDescent="0.25">
      <c r="A55" s="4">
        <v>43985</v>
      </c>
      <c r="B55" s="33">
        <v>0.90625</v>
      </c>
      <c r="C55" s="17">
        <v>2471.92</v>
      </c>
      <c r="D55" s="17">
        <v>428.32</v>
      </c>
      <c r="E55" s="34">
        <v>1117</v>
      </c>
      <c r="F55" s="17">
        <f t="shared" si="3"/>
        <v>3</v>
      </c>
      <c r="G55" s="17">
        <v>0</v>
      </c>
      <c r="H55" s="18">
        <f t="shared" si="4"/>
        <v>10</v>
      </c>
      <c r="I55" t="s">
        <v>71</v>
      </c>
    </row>
    <row r="56" spans="1:9" ht="14.25" customHeight="1" x14ac:dyDescent="0.25">
      <c r="A56" s="4">
        <v>43986</v>
      </c>
      <c r="B56" s="33">
        <v>0.90625</v>
      </c>
      <c r="C56" s="17">
        <v>2482.7600000000002</v>
      </c>
      <c r="D56" s="17">
        <v>428.32</v>
      </c>
      <c r="E56" s="34">
        <v>1180</v>
      </c>
      <c r="F56" s="17">
        <f t="shared" si="3"/>
        <v>63</v>
      </c>
      <c r="G56" s="17">
        <v>0</v>
      </c>
      <c r="H56" s="18">
        <f t="shared" si="4"/>
        <v>10.840000000000146</v>
      </c>
      <c r="I56" t="s">
        <v>72</v>
      </c>
    </row>
    <row r="57" spans="1:9" ht="14.25" customHeight="1" x14ac:dyDescent="0.25">
      <c r="A57" s="4">
        <v>43987</v>
      </c>
      <c r="B57" s="33">
        <v>0.90625</v>
      </c>
      <c r="C57" s="17">
        <v>2487.88</v>
      </c>
      <c r="D57" s="17">
        <v>428.32</v>
      </c>
      <c r="E57" s="34">
        <v>1182</v>
      </c>
      <c r="F57" s="17">
        <f t="shared" si="3"/>
        <v>2</v>
      </c>
      <c r="G57" s="17">
        <v>0</v>
      </c>
      <c r="H57" s="18">
        <f t="shared" si="4"/>
        <v>5.1199999999998909</v>
      </c>
      <c r="I57" t="s">
        <v>73</v>
      </c>
    </row>
    <row r="58" spans="1:9" ht="14.25" customHeight="1" x14ac:dyDescent="0.25">
      <c r="A58" s="4">
        <v>43988</v>
      </c>
      <c r="B58" s="33">
        <v>0.90625</v>
      </c>
      <c r="C58" s="17">
        <v>2490.96</v>
      </c>
      <c r="D58" s="17">
        <v>430.32</v>
      </c>
      <c r="E58" s="34">
        <v>1188</v>
      </c>
      <c r="F58" s="17">
        <f t="shared" si="3"/>
        <v>6</v>
      </c>
      <c r="G58" s="17">
        <v>0</v>
      </c>
      <c r="H58" s="18">
        <f t="shared" si="4"/>
        <v>3.0799999999999272</v>
      </c>
      <c r="I58" t="s">
        <v>74</v>
      </c>
    </row>
    <row r="59" spans="1:9" ht="14.25" customHeight="1" x14ac:dyDescent="0.25">
      <c r="A59" s="4">
        <v>43989</v>
      </c>
      <c r="B59" s="33">
        <v>0.90625</v>
      </c>
      <c r="C59" s="17">
        <v>2497.92</v>
      </c>
      <c r="D59" s="17">
        <v>430.32</v>
      </c>
      <c r="E59" s="34">
        <v>1189</v>
      </c>
      <c r="F59" s="17">
        <f t="shared" si="3"/>
        <v>1</v>
      </c>
      <c r="G59" s="17">
        <v>0</v>
      </c>
      <c r="H59" s="18">
        <f t="shared" si="4"/>
        <v>6.9600000000000364</v>
      </c>
      <c r="I59" t="s">
        <v>75</v>
      </c>
    </row>
    <row r="60" spans="1:9" ht="14.25" customHeight="1" x14ac:dyDescent="0.25">
      <c r="A60" s="4">
        <v>43990</v>
      </c>
      <c r="B60" s="33">
        <v>0.90625</v>
      </c>
      <c r="C60" s="17">
        <v>2506</v>
      </c>
      <c r="D60" s="17">
        <v>431.32</v>
      </c>
      <c r="E60" s="34">
        <v>1194</v>
      </c>
      <c r="F60" s="17">
        <f t="shared" si="3"/>
        <v>5</v>
      </c>
      <c r="G60" s="17">
        <v>0</v>
      </c>
      <c r="H60" s="18">
        <f t="shared" si="4"/>
        <v>8.0799999999999272</v>
      </c>
      <c r="I60" t="s">
        <v>76</v>
      </c>
    </row>
    <row r="61" spans="1:9" ht="14.25" customHeight="1" x14ac:dyDescent="0.25">
      <c r="A61" s="4">
        <v>43991</v>
      </c>
      <c r="B61" s="33">
        <v>0.90625</v>
      </c>
      <c r="C61" s="17">
        <v>2508.12</v>
      </c>
      <c r="D61" s="17">
        <v>432.32</v>
      </c>
      <c r="E61" s="34">
        <v>1197</v>
      </c>
      <c r="F61" s="17">
        <f t="shared" si="3"/>
        <v>3</v>
      </c>
      <c r="G61" s="17">
        <v>0</v>
      </c>
      <c r="H61" s="18">
        <f t="shared" si="4"/>
        <v>2.1199999999998909</v>
      </c>
      <c r="I61" t="s">
        <v>77</v>
      </c>
    </row>
    <row r="62" spans="1:9" ht="14.25" customHeight="1" x14ac:dyDescent="0.25">
      <c r="A62" s="4">
        <v>43992</v>
      </c>
      <c r="B62" s="33">
        <v>0.90625</v>
      </c>
      <c r="C62" s="17">
        <v>2517.7199999999998</v>
      </c>
      <c r="D62" s="17">
        <v>432.36</v>
      </c>
      <c r="E62" s="34">
        <v>1200</v>
      </c>
      <c r="F62" s="17">
        <f t="shared" si="3"/>
        <v>3</v>
      </c>
      <c r="G62" s="17">
        <v>0</v>
      </c>
      <c r="H62" s="18">
        <f t="shared" si="4"/>
        <v>9.5999999999999091</v>
      </c>
      <c r="I62" t="s">
        <v>78</v>
      </c>
    </row>
    <row r="63" spans="1:9" ht="14.25" customHeight="1" x14ac:dyDescent="0.25">
      <c r="A63" s="4">
        <v>43993</v>
      </c>
      <c r="B63" s="33">
        <v>0.90625</v>
      </c>
      <c r="C63" s="17">
        <v>2532.7199999999998</v>
      </c>
      <c r="D63" s="17">
        <v>433.36</v>
      </c>
      <c r="E63" s="34">
        <v>1203</v>
      </c>
      <c r="F63" s="17">
        <f t="shared" si="3"/>
        <v>3</v>
      </c>
      <c r="G63" s="17">
        <v>0</v>
      </c>
      <c r="H63" s="18">
        <f t="shared" si="4"/>
        <v>15</v>
      </c>
      <c r="I63" t="s">
        <v>79</v>
      </c>
    </row>
    <row r="64" spans="1:9" ht="14.25" customHeight="1" x14ac:dyDescent="0.25">
      <c r="A64" s="4">
        <v>43994</v>
      </c>
      <c r="B64" s="33">
        <v>0.90625</v>
      </c>
      <c r="C64" s="17">
        <v>2544.8000000000002</v>
      </c>
      <c r="D64" s="17">
        <v>435.36</v>
      </c>
      <c r="E64" s="34">
        <v>1208</v>
      </c>
      <c r="F64" s="17">
        <f t="shared" si="3"/>
        <v>5</v>
      </c>
      <c r="G64" s="17">
        <v>0</v>
      </c>
      <c r="H64" s="18">
        <f t="shared" si="4"/>
        <v>12.080000000000382</v>
      </c>
      <c r="I64" t="s">
        <v>80</v>
      </c>
    </row>
    <row r="65" spans="1:9" ht="14.25" customHeight="1" x14ac:dyDescent="0.25">
      <c r="A65" s="4">
        <v>43995</v>
      </c>
      <c r="B65" s="33">
        <v>0.90625</v>
      </c>
      <c r="C65" s="17">
        <v>2548.84</v>
      </c>
      <c r="D65" s="17">
        <v>435.36</v>
      </c>
      <c r="E65" s="34">
        <v>1209</v>
      </c>
      <c r="F65" s="17">
        <f t="shared" si="3"/>
        <v>1</v>
      </c>
      <c r="G65" s="17">
        <v>0</v>
      </c>
      <c r="H65" s="18">
        <f t="shared" si="4"/>
        <v>4.0399999999999636</v>
      </c>
      <c r="I65" t="s">
        <v>81</v>
      </c>
    </row>
    <row r="66" spans="1:9" ht="14.25" customHeight="1" x14ac:dyDescent="0.25">
      <c r="A66" s="4">
        <v>43996</v>
      </c>
      <c r="B66" s="33">
        <v>0.90625</v>
      </c>
      <c r="C66" s="17"/>
      <c r="D66" s="17"/>
      <c r="E66" s="34"/>
      <c r="F66" s="17"/>
      <c r="G66" s="17"/>
      <c r="H66" s="18"/>
      <c r="I66" t="s">
        <v>82</v>
      </c>
    </row>
    <row r="67" spans="1:9" ht="14.25" customHeight="1" x14ac:dyDescent="0.2">
      <c r="A67" s="4">
        <v>43997</v>
      </c>
      <c r="B67" s="33">
        <v>0.90625</v>
      </c>
      <c r="C67" s="17"/>
      <c r="D67" s="17"/>
      <c r="E67" s="34"/>
      <c r="F67" s="17"/>
      <c r="G67" s="17"/>
      <c r="H67" s="18"/>
    </row>
    <row r="68" spans="1:9" ht="14.25" customHeight="1" x14ac:dyDescent="0.2">
      <c r="C68" s="5"/>
      <c r="H68" s="8"/>
    </row>
    <row r="69" spans="1:9" ht="14.25" customHeight="1" x14ac:dyDescent="0.2">
      <c r="C69" s="5"/>
      <c r="H69" s="8"/>
    </row>
    <row r="70" spans="1:9" ht="14.25" customHeight="1" x14ac:dyDescent="0.2">
      <c r="C70" s="5"/>
      <c r="H70" s="8"/>
    </row>
    <row r="71" spans="1:9" ht="14.25" customHeight="1" x14ac:dyDescent="0.2">
      <c r="C71" s="5"/>
      <c r="H71" s="8"/>
    </row>
    <row r="72" spans="1:9" ht="14.25" customHeight="1" x14ac:dyDescent="0.2">
      <c r="C72" s="5"/>
      <c r="H72" s="8"/>
    </row>
    <row r="73" spans="1:9" ht="14.25" customHeight="1" x14ac:dyDescent="0.2">
      <c r="C73" s="5"/>
      <c r="H73" s="8"/>
    </row>
    <row r="74" spans="1:9" ht="14.25" customHeight="1" x14ac:dyDescent="0.2">
      <c r="C74" s="5"/>
      <c r="H74" s="8"/>
    </row>
    <row r="75" spans="1:9" ht="14.25" customHeight="1" x14ac:dyDescent="0.2">
      <c r="C75" s="5"/>
      <c r="H75" s="8"/>
    </row>
    <row r="76" spans="1:9" ht="14.25" customHeight="1" x14ac:dyDescent="0.2">
      <c r="C76" s="5"/>
      <c r="H76" s="8"/>
    </row>
    <row r="77" spans="1:9" ht="14.25" customHeight="1" x14ac:dyDescent="0.2">
      <c r="C77" s="5"/>
      <c r="H77" s="8"/>
    </row>
    <row r="78" spans="1:9" ht="14.25" customHeight="1" x14ac:dyDescent="0.2">
      <c r="C78" s="5"/>
      <c r="H78" s="8"/>
    </row>
    <row r="79" spans="1:9" ht="14.25" customHeight="1" x14ac:dyDescent="0.2">
      <c r="C79" s="5"/>
      <c r="H79" s="8"/>
    </row>
    <row r="80" spans="1:9" ht="14.25" customHeight="1" x14ac:dyDescent="0.2">
      <c r="C80" s="5"/>
      <c r="H80" s="8"/>
    </row>
    <row r="81" spans="3:8" ht="14.25" customHeight="1" x14ac:dyDescent="0.2">
      <c r="C81" s="5"/>
      <c r="H81" s="8"/>
    </row>
    <row r="82" spans="3:8" ht="14.25" customHeight="1" x14ac:dyDescent="0.2">
      <c r="C82" s="5"/>
      <c r="H82" s="8"/>
    </row>
    <row r="83" spans="3:8" ht="14.25" customHeight="1" x14ac:dyDescent="0.2">
      <c r="C83" s="5"/>
      <c r="H83" s="8"/>
    </row>
    <row r="84" spans="3:8" ht="14.25" customHeight="1" x14ac:dyDescent="0.2">
      <c r="C84" s="5"/>
      <c r="H84" s="8"/>
    </row>
    <row r="85" spans="3:8" ht="14.25" customHeight="1" x14ac:dyDescent="0.2">
      <c r="C85" s="5"/>
      <c r="H85" s="8"/>
    </row>
    <row r="86" spans="3:8" ht="14.25" customHeight="1" x14ac:dyDescent="0.2">
      <c r="C86" s="5"/>
      <c r="H86" s="8"/>
    </row>
    <row r="87" spans="3:8" ht="14.25" customHeight="1" x14ac:dyDescent="0.2">
      <c r="C87" s="5"/>
      <c r="H87" s="8"/>
    </row>
    <row r="88" spans="3:8" ht="14.25" customHeight="1" x14ac:dyDescent="0.2">
      <c r="C88" s="5"/>
      <c r="H88" s="8"/>
    </row>
  </sheetData>
  <mergeCells count="1">
    <mergeCell ref="A2:H2"/>
  </mergeCells>
  <conditionalFormatting sqref="B6">
    <cfRule type="containsText" dxfId="35" priority="21" operator="containsText" text="Revisado">
      <formula>NOT(ISERROR(SEARCH("Revisado",B6)))</formula>
    </cfRule>
  </conditionalFormatting>
  <conditionalFormatting sqref="B12">
    <cfRule type="containsText" dxfId="34" priority="10" operator="containsText" text="Revisado">
      <formula>NOT(ISERROR(SEARCH("Revisado",B12)))</formula>
    </cfRule>
  </conditionalFormatting>
  <conditionalFormatting sqref="B13">
    <cfRule type="containsText" dxfId="33" priority="9" operator="containsText" text="Revisado">
      <formula>NOT(ISERROR(SEARCH("Revisado",B13)))</formula>
    </cfRule>
  </conditionalFormatting>
  <conditionalFormatting sqref="B14">
    <cfRule type="containsText" dxfId="32" priority="8" operator="containsText" text="Revisado">
      <formula>NOT(ISERROR(SEARCH("Revisado",B14)))</formula>
    </cfRule>
  </conditionalFormatting>
  <conditionalFormatting sqref="B16">
    <cfRule type="containsText" dxfId="31" priority="7" operator="containsText" text="Revisado">
      <formula>NOT(ISERROR(SEARCH("Revisado",B16)))</formula>
    </cfRule>
  </conditionalFormatting>
  <conditionalFormatting sqref="B15">
    <cfRule type="containsText" dxfId="30" priority="6" operator="containsText" text="Revisado">
      <formula>NOT(ISERROR(SEARCH("Revisado",B15)))</formula>
    </cfRule>
  </conditionalFormatting>
  <conditionalFormatting sqref="B17">
    <cfRule type="containsText" dxfId="29" priority="5" operator="containsText" text="Revisado">
      <formula>NOT(ISERROR(SEARCH("Revisado",B17)))</formula>
    </cfRule>
  </conditionalFormatting>
  <conditionalFormatting sqref="B18">
    <cfRule type="containsText" dxfId="28" priority="4" operator="containsText" text="Revisado">
      <formula>NOT(ISERROR(SEARCH("Revisado",B18)))</formula>
    </cfRule>
  </conditionalFormatting>
  <conditionalFormatting sqref="B19">
    <cfRule type="containsText" dxfId="27" priority="3" operator="containsText" text="Revisado">
      <formula>NOT(ISERROR(SEARCH("Revisado",B19)))</formula>
    </cfRule>
  </conditionalFormatting>
  <conditionalFormatting sqref="B20">
    <cfRule type="containsText" dxfId="26" priority="2" operator="containsText" text="Revisado">
      <formula>NOT(ISERROR(SEARCH("Revisado",B20)))</formula>
    </cfRule>
  </conditionalFormatting>
  <conditionalFormatting sqref="B7:B11">
    <cfRule type="containsText" dxfId="25" priority="11" operator="containsText" text="Revisado">
      <formula>NOT(ISERROR(SEARCH("Revisado",B7)))</formula>
    </cfRule>
  </conditionalFormatting>
  <conditionalFormatting sqref="B21">
    <cfRule type="containsText" dxfId="24" priority="1" operator="containsText" text="Revisado">
      <formula>NOT(ISERROR(SEARCH("Revisado",B21)))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I88"/>
  <sheetViews>
    <sheetView topLeftCell="A45" workbookViewId="0">
      <pane xSplit="1" topLeftCell="B1" activePane="topRight" state="frozen"/>
      <selection activeCell="A13" sqref="A13"/>
      <selection pane="topRight" activeCell="I66" sqref="I66"/>
    </sheetView>
  </sheetViews>
  <sheetFormatPr baseColWidth="10" defaultRowHeight="12.75" x14ac:dyDescent="0.2"/>
  <cols>
    <col min="1" max="1" width="10.140625" style="7" bestFit="1" customWidth="1"/>
    <col min="2" max="2" width="10.28515625" style="7" customWidth="1"/>
    <col min="3" max="3" width="14" style="7" customWidth="1"/>
    <col min="4" max="4" width="14" style="1" customWidth="1"/>
    <col min="5" max="5" width="14" style="1" hidden="1" customWidth="1"/>
    <col min="6" max="7" width="14" style="1" customWidth="1"/>
    <col min="8" max="8" width="14" style="6" customWidth="1"/>
    <col min="9" max="16384" width="11.42578125" style="1"/>
  </cols>
  <sheetData>
    <row r="1" spans="1:9" ht="20.25" customHeight="1" x14ac:dyDescent="0.2">
      <c r="A1" s="14" t="s">
        <v>11</v>
      </c>
      <c r="B1" s="14"/>
      <c r="C1" s="14"/>
      <c r="D1" s="14"/>
      <c r="E1" s="14"/>
      <c r="F1" s="14"/>
      <c r="G1" s="14"/>
      <c r="H1" s="14"/>
    </row>
    <row r="2" spans="1:9" ht="31.5" customHeight="1" x14ac:dyDescent="0.2">
      <c r="A2" s="36" t="s">
        <v>2</v>
      </c>
      <c r="B2" s="36"/>
      <c r="C2" s="36"/>
      <c r="D2" s="36"/>
      <c r="E2" s="36"/>
      <c r="F2" s="36"/>
      <c r="G2" s="36"/>
      <c r="H2" s="36"/>
    </row>
    <row r="3" spans="1:9" ht="36" customHeight="1" x14ac:dyDescent="0.2">
      <c r="A3" s="3" t="s">
        <v>13</v>
      </c>
      <c r="B3" s="3" t="s">
        <v>12</v>
      </c>
      <c r="C3" s="13" t="s">
        <v>6</v>
      </c>
      <c r="D3" s="2" t="s">
        <v>7</v>
      </c>
      <c r="E3" s="12" t="s">
        <v>9</v>
      </c>
      <c r="F3" s="12" t="s">
        <v>54</v>
      </c>
      <c r="G3" s="13" t="s">
        <v>8</v>
      </c>
      <c r="H3" s="11" t="s">
        <v>4</v>
      </c>
    </row>
    <row r="4" spans="1:9" ht="12.75" customHeight="1" x14ac:dyDescent="0.2">
      <c r="A4" s="4"/>
      <c r="B4" s="4"/>
      <c r="C4" s="5"/>
      <c r="H4" s="8"/>
    </row>
    <row r="5" spans="1:9" ht="12.75" customHeight="1" x14ac:dyDescent="0.2">
      <c r="A5" s="4">
        <v>43935</v>
      </c>
      <c r="B5" s="4" t="s">
        <v>10</v>
      </c>
      <c r="C5" s="15">
        <v>1671</v>
      </c>
      <c r="G5" s="15">
        <v>2719</v>
      </c>
      <c r="H5" s="8"/>
    </row>
    <row r="6" spans="1:9" ht="14.25" customHeight="1" x14ac:dyDescent="0.2">
      <c r="A6" s="9">
        <v>43936</v>
      </c>
      <c r="B6" s="9" t="s">
        <v>5</v>
      </c>
      <c r="C6" s="15">
        <v>1724</v>
      </c>
      <c r="G6" s="15">
        <v>2953</v>
      </c>
      <c r="H6" s="8">
        <f>C6-C5</f>
        <v>53</v>
      </c>
    </row>
    <row r="7" spans="1:9" ht="14.25" customHeight="1" x14ac:dyDescent="0.25">
      <c r="A7" s="9">
        <v>43937</v>
      </c>
      <c r="B7" s="16">
        <v>0.96666666666666667</v>
      </c>
      <c r="C7" s="5">
        <v>1722.2</v>
      </c>
      <c r="D7" s="5">
        <v>96</v>
      </c>
      <c r="E7" s="5"/>
      <c r="F7" s="5"/>
      <c r="G7" s="15">
        <v>3350</v>
      </c>
      <c r="H7" s="8">
        <v>0</v>
      </c>
      <c r="I7" t="s">
        <v>14</v>
      </c>
    </row>
    <row r="8" spans="1:9" ht="14.25" customHeight="1" x14ac:dyDescent="0.25">
      <c r="A8" s="4">
        <v>43938</v>
      </c>
      <c r="B8" s="16">
        <v>0.97152777777777777</v>
      </c>
      <c r="C8" s="17">
        <v>1771.32</v>
      </c>
      <c r="D8" s="17">
        <v>155.08000000000001</v>
      </c>
      <c r="E8" s="34">
        <v>285</v>
      </c>
      <c r="F8" s="17"/>
      <c r="G8" s="17">
        <v>3311.6</v>
      </c>
      <c r="H8" s="18">
        <f>C8-C7</f>
        <v>49.119999999999891</v>
      </c>
      <c r="I8" t="s">
        <v>15</v>
      </c>
    </row>
    <row r="9" spans="1:9" ht="14.25" customHeight="1" x14ac:dyDescent="0.25">
      <c r="A9" s="4">
        <v>43939</v>
      </c>
      <c r="B9" s="16">
        <v>0.97152777777777777</v>
      </c>
      <c r="C9" s="17">
        <v>1810.32</v>
      </c>
      <c r="D9" s="17">
        <v>160.08000000000001</v>
      </c>
      <c r="E9" s="34">
        <v>276</v>
      </c>
      <c r="F9" s="17">
        <v>0</v>
      </c>
      <c r="G9" s="17">
        <v>3464.6</v>
      </c>
      <c r="H9" s="18">
        <f t="shared" ref="H9:H31" si="0">C9-C8</f>
        <v>39</v>
      </c>
      <c r="I9" t="s">
        <v>16</v>
      </c>
    </row>
    <row r="10" spans="1:9" ht="14.25" customHeight="1" x14ac:dyDescent="0.25">
      <c r="A10" s="4">
        <v>43940</v>
      </c>
      <c r="B10" s="16">
        <v>0.95138888888888884</v>
      </c>
      <c r="C10" s="17">
        <v>1833.32</v>
      </c>
      <c r="D10" s="17">
        <v>164.08</v>
      </c>
      <c r="E10" s="34">
        <v>276</v>
      </c>
      <c r="F10" s="17">
        <f t="shared" ref="F10" si="1">E10-E9</f>
        <v>0</v>
      </c>
      <c r="G10" s="17">
        <v>3586.6</v>
      </c>
      <c r="H10" s="18">
        <f t="shared" si="0"/>
        <v>23</v>
      </c>
      <c r="I10" t="s">
        <v>17</v>
      </c>
    </row>
    <row r="11" spans="1:9" ht="14.25" customHeight="1" x14ac:dyDescent="0.25">
      <c r="A11" s="4">
        <v>43941</v>
      </c>
      <c r="B11" s="16">
        <v>0.93958333333333333</v>
      </c>
      <c r="C11" s="17">
        <v>1870.16</v>
      </c>
      <c r="D11" s="17">
        <v>168.08</v>
      </c>
      <c r="E11" s="34">
        <v>740</v>
      </c>
      <c r="F11" s="17">
        <f>E11-E10</f>
        <v>464</v>
      </c>
      <c r="G11" s="17">
        <v>3681.88</v>
      </c>
      <c r="H11" s="18">
        <f t="shared" si="0"/>
        <v>36.840000000000146</v>
      </c>
      <c r="I11" t="s">
        <v>18</v>
      </c>
    </row>
    <row r="12" spans="1:9" ht="14.25" customHeight="1" x14ac:dyDescent="0.25">
      <c r="A12" s="4">
        <v>43942</v>
      </c>
      <c r="B12" s="16">
        <v>0.93333333333333324</v>
      </c>
      <c r="C12" s="17">
        <v>1902.04</v>
      </c>
      <c r="D12" s="17">
        <v>178.08</v>
      </c>
      <c r="E12" s="34">
        <v>784</v>
      </c>
      <c r="F12" s="17">
        <f t="shared" ref="F12:F65" si="2">E12-E11</f>
        <v>44</v>
      </c>
      <c r="G12" s="17">
        <v>3904.64</v>
      </c>
      <c r="H12" s="18">
        <f t="shared" si="0"/>
        <v>31.879999999999882</v>
      </c>
      <c r="I12" t="s">
        <v>19</v>
      </c>
    </row>
    <row r="13" spans="1:9" ht="14.25" customHeight="1" x14ac:dyDescent="0.25">
      <c r="A13" s="4">
        <v>43943</v>
      </c>
      <c r="B13" s="16">
        <v>0.95138888888888884</v>
      </c>
      <c r="C13" s="17">
        <v>1953.36</v>
      </c>
      <c r="D13" s="17">
        <v>190.08</v>
      </c>
      <c r="E13" s="34">
        <v>831</v>
      </c>
      <c r="F13" s="17">
        <f t="shared" si="2"/>
        <v>47</v>
      </c>
      <c r="G13" s="17">
        <v>4089.68</v>
      </c>
      <c r="H13" s="18">
        <f t="shared" si="0"/>
        <v>51.319999999999936</v>
      </c>
      <c r="I13" t="s">
        <v>20</v>
      </c>
    </row>
    <row r="14" spans="1:9" ht="14.25" customHeight="1" x14ac:dyDescent="0.25">
      <c r="A14" s="4">
        <v>43944</v>
      </c>
      <c r="B14" s="16">
        <v>0.95486111111111116</v>
      </c>
      <c r="C14" s="17">
        <v>1986</v>
      </c>
      <c r="D14" s="17">
        <v>191.08</v>
      </c>
      <c r="E14" s="34">
        <v>892</v>
      </c>
      <c r="F14" s="17">
        <f t="shared" si="2"/>
        <v>61</v>
      </c>
      <c r="G14" s="17">
        <v>4269.5600000000004</v>
      </c>
      <c r="H14" s="18">
        <f t="shared" si="0"/>
        <v>32.6400000000001</v>
      </c>
      <c r="I14" t="s">
        <v>21</v>
      </c>
    </row>
    <row r="15" spans="1:9" ht="14.25" customHeight="1" x14ac:dyDescent="0.25">
      <c r="A15" s="4">
        <v>43945</v>
      </c>
      <c r="B15" s="16">
        <v>0.95208333333333339</v>
      </c>
      <c r="C15" s="17">
        <v>2035.32</v>
      </c>
      <c r="D15" s="17">
        <v>195.08</v>
      </c>
      <c r="E15" s="34">
        <v>914</v>
      </c>
      <c r="F15" s="17">
        <f t="shared" si="2"/>
        <v>22</v>
      </c>
      <c r="G15" s="17">
        <v>4564.5600000000004</v>
      </c>
      <c r="H15" s="18">
        <f t="shared" si="0"/>
        <v>49.319999999999936</v>
      </c>
      <c r="I15" t="s">
        <v>22</v>
      </c>
    </row>
    <row r="16" spans="1:9" ht="14.25" customHeight="1" x14ac:dyDescent="0.25">
      <c r="A16" s="4">
        <v>43946</v>
      </c>
      <c r="B16" s="16">
        <v>0.93472222222222223</v>
      </c>
      <c r="C16" s="17">
        <v>2048.3200000000002</v>
      </c>
      <c r="D16" s="17">
        <v>199.08</v>
      </c>
      <c r="E16" s="34">
        <v>915</v>
      </c>
      <c r="F16" s="17">
        <f t="shared" si="2"/>
        <v>1</v>
      </c>
      <c r="G16" s="17">
        <v>4764.5600000000004</v>
      </c>
      <c r="H16" s="18">
        <f>C16-C15</f>
        <v>13.000000000000227</v>
      </c>
      <c r="I16" t="s">
        <v>23</v>
      </c>
    </row>
    <row r="17" spans="1:9" ht="14.25" customHeight="1" x14ac:dyDescent="0.25">
      <c r="A17" s="10">
        <v>43947</v>
      </c>
      <c r="B17" s="16">
        <v>0.95138888888888884</v>
      </c>
      <c r="C17" s="17">
        <v>2070.3200000000002</v>
      </c>
      <c r="D17" s="17">
        <v>213</v>
      </c>
      <c r="E17" s="34">
        <v>941</v>
      </c>
      <c r="F17" s="17">
        <f t="shared" si="2"/>
        <v>26</v>
      </c>
      <c r="G17" s="17">
        <v>4858.6400000000003</v>
      </c>
      <c r="H17" s="18">
        <f t="shared" si="0"/>
        <v>22</v>
      </c>
      <c r="I17" t="s">
        <v>24</v>
      </c>
    </row>
    <row r="18" spans="1:9" ht="14.25" customHeight="1" x14ac:dyDescent="0.25">
      <c r="A18" s="4">
        <v>43948</v>
      </c>
      <c r="B18" s="16">
        <v>0.95624999999999993</v>
      </c>
      <c r="C18" s="17">
        <v>2120.1999999999998</v>
      </c>
      <c r="D18" s="17">
        <v>206</v>
      </c>
      <c r="E18" s="34">
        <v>917</v>
      </c>
      <c r="F18" s="17">
        <v>0</v>
      </c>
      <c r="G18" s="17">
        <v>5057.76</v>
      </c>
      <c r="H18" s="18">
        <f t="shared" si="0"/>
        <v>49.879999999999654</v>
      </c>
      <c r="I18" t="s">
        <v>25</v>
      </c>
    </row>
    <row r="19" spans="1:9" ht="14.25" customHeight="1" x14ac:dyDescent="0.25">
      <c r="A19" s="4">
        <v>43949</v>
      </c>
      <c r="B19" s="16">
        <v>0.93263888888888891</v>
      </c>
      <c r="C19" s="17">
        <v>2146.16</v>
      </c>
      <c r="D19" s="17">
        <v>218</v>
      </c>
      <c r="E19" s="34">
        <v>936</v>
      </c>
      <c r="F19" s="17">
        <f t="shared" si="2"/>
        <v>19</v>
      </c>
      <c r="G19" s="17">
        <v>5140.16</v>
      </c>
      <c r="H19" s="18">
        <f t="shared" si="0"/>
        <v>25.960000000000036</v>
      </c>
      <c r="I19" t="s">
        <v>26</v>
      </c>
    </row>
    <row r="20" spans="1:9" ht="14.25" customHeight="1" x14ac:dyDescent="0.25">
      <c r="A20" s="4">
        <v>43950</v>
      </c>
      <c r="B20" s="16">
        <v>0.96388888888888891</v>
      </c>
      <c r="C20" s="17">
        <v>2171.7199999999998</v>
      </c>
      <c r="D20" s="17">
        <v>210.08</v>
      </c>
      <c r="E20" s="34">
        <v>843</v>
      </c>
      <c r="F20" s="17">
        <v>0</v>
      </c>
      <c r="G20" s="17">
        <v>5317.6</v>
      </c>
      <c r="H20" s="18">
        <f t="shared" si="0"/>
        <v>25.559999999999945</v>
      </c>
      <c r="I20" t="s">
        <v>27</v>
      </c>
    </row>
    <row r="21" spans="1:9" ht="14.25" customHeight="1" x14ac:dyDescent="0.25">
      <c r="A21" s="4">
        <v>43951</v>
      </c>
      <c r="B21" s="16">
        <v>0.94930555555555562</v>
      </c>
      <c r="C21" s="17">
        <v>2197.6799999999998</v>
      </c>
      <c r="D21" s="17">
        <v>210.08</v>
      </c>
      <c r="E21" s="34">
        <v>848</v>
      </c>
      <c r="F21" s="17">
        <f t="shared" si="2"/>
        <v>5</v>
      </c>
      <c r="G21" s="17">
        <v>5518.8</v>
      </c>
      <c r="H21" s="18">
        <f t="shared" si="0"/>
        <v>25.960000000000036</v>
      </c>
      <c r="I21" t="s">
        <v>28</v>
      </c>
    </row>
    <row r="22" spans="1:9" ht="14.25" customHeight="1" x14ac:dyDescent="0.25">
      <c r="A22" s="4">
        <v>43952</v>
      </c>
      <c r="B22" s="16">
        <v>0.9819444444444444</v>
      </c>
      <c r="C22" s="17">
        <v>2229.12</v>
      </c>
      <c r="D22" s="17">
        <v>214</v>
      </c>
      <c r="E22" s="34">
        <v>885</v>
      </c>
      <c r="F22" s="17">
        <f t="shared" si="2"/>
        <v>37</v>
      </c>
      <c r="G22" s="17">
        <v>5782.88</v>
      </c>
      <c r="H22" s="18">
        <f t="shared" si="0"/>
        <v>31.440000000000055</v>
      </c>
      <c r="I22" t="s">
        <v>29</v>
      </c>
    </row>
    <row r="23" spans="1:9" ht="14.25" customHeight="1" x14ac:dyDescent="0.25">
      <c r="A23" s="4">
        <v>43953</v>
      </c>
      <c r="B23" s="16">
        <v>0.93263888888888891</v>
      </c>
      <c r="C23" s="17">
        <v>2233.1999999999998</v>
      </c>
      <c r="D23" s="17">
        <v>219</v>
      </c>
      <c r="E23" s="34">
        <v>895</v>
      </c>
      <c r="F23" s="17">
        <f t="shared" si="2"/>
        <v>10</v>
      </c>
      <c r="G23" s="17">
        <v>5891.88</v>
      </c>
      <c r="H23" s="18">
        <f t="shared" si="0"/>
        <v>4.0799999999999272</v>
      </c>
      <c r="I23" t="s">
        <v>30</v>
      </c>
    </row>
    <row r="24" spans="1:9" ht="14.25" customHeight="1" x14ac:dyDescent="0.25">
      <c r="A24" s="4">
        <v>43954</v>
      </c>
      <c r="B24" s="16">
        <v>0.93680555555555556</v>
      </c>
      <c r="C24" s="17">
        <v>2237.1999999999998</v>
      </c>
      <c r="D24" s="17">
        <v>219</v>
      </c>
      <c r="E24" s="34">
        <v>898</v>
      </c>
      <c r="F24" s="17">
        <f t="shared" si="2"/>
        <v>3</v>
      </c>
      <c r="G24" s="17">
        <v>5968.92</v>
      </c>
      <c r="H24" s="18">
        <f t="shared" si="0"/>
        <v>4</v>
      </c>
      <c r="I24" t="s">
        <v>31</v>
      </c>
    </row>
    <row r="25" spans="1:9" ht="14.25" customHeight="1" x14ac:dyDescent="0.25">
      <c r="A25" s="4">
        <v>43955</v>
      </c>
      <c r="B25" s="16">
        <v>0.98819444444444438</v>
      </c>
      <c r="C25" s="17">
        <v>2249.16</v>
      </c>
      <c r="D25" s="17">
        <v>222.08</v>
      </c>
      <c r="E25" s="34">
        <v>900</v>
      </c>
      <c r="F25" s="17">
        <f t="shared" si="2"/>
        <v>2</v>
      </c>
      <c r="G25" s="17">
        <v>6261.56</v>
      </c>
      <c r="H25" s="18">
        <f t="shared" si="0"/>
        <v>11.960000000000036</v>
      </c>
      <c r="I25" t="s">
        <v>32</v>
      </c>
    </row>
    <row r="26" spans="1:9" ht="14.25" customHeight="1" x14ac:dyDescent="0.25">
      <c r="A26" s="4">
        <v>43956</v>
      </c>
      <c r="B26" s="16">
        <v>0.97777777777777775</v>
      </c>
      <c r="C26" s="17">
        <v>2292.3200000000002</v>
      </c>
      <c r="D26" s="17">
        <v>225.04</v>
      </c>
      <c r="E26" s="34">
        <v>927</v>
      </c>
      <c r="F26" s="17">
        <f t="shared" si="2"/>
        <v>27</v>
      </c>
      <c r="G26" s="17">
        <v>6844.6</v>
      </c>
      <c r="H26" s="18">
        <f t="shared" si="0"/>
        <v>43.160000000000309</v>
      </c>
      <c r="I26" t="s">
        <v>33</v>
      </c>
    </row>
    <row r="27" spans="1:9" ht="14.25" customHeight="1" x14ac:dyDescent="0.25">
      <c r="A27" s="4">
        <v>43957</v>
      </c>
      <c r="B27" s="33">
        <v>0.9472222222222223</v>
      </c>
      <c r="C27" s="17">
        <v>2313.16</v>
      </c>
      <c r="D27" s="17">
        <v>227.16</v>
      </c>
      <c r="E27" s="34">
        <v>943</v>
      </c>
      <c r="F27" s="17">
        <f t="shared" si="2"/>
        <v>16</v>
      </c>
      <c r="G27" s="17">
        <v>7196.48</v>
      </c>
      <c r="H27" s="18">
        <f t="shared" si="0"/>
        <v>20.839999999999691</v>
      </c>
      <c r="I27" t="s">
        <v>38</v>
      </c>
    </row>
    <row r="28" spans="1:9" ht="14.25" customHeight="1" x14ac:dyDescent="0.25">
      <c r="A28" s="4">
        <v>43958</v>
      </c>
      <c r="B28" s="33">
        <v>0.96944444444444444</v>
      </c>
      <c r="C28" s="17">
        <v>2330.92</v>
      </c>
      <c r="D28" s="17">
        <v>227</v>
      </c>
      <c r="E28" s="34">
        <v>964</v>
      </c>
      <c r="F28" s="17">
        <f t="shared" si="2"/>
        <v>21</v>
      </c>
      <c r="G28" s="17">
        <v>7468.84</v>
      </c>
      <c r="H28" s="18">
        <f t="shared" si="0"/>
        <v>17.760000000000218</v>
      </c>
      <c r="I28" t="s">
        <v>39</v>
      </c>
    </row>
    <row r="29" spans="1:9" ht="14.25" customHeight="1" x14ac:dyDescent="0.25">
      <c r="A29" s="4">
        <v>43959</v>
      </c>
      <c r="B29" s="33">
        <v>0.94027777777777777</v>
      </c>
      <c r="C29" s="17">
        <v>2354</v>
      </c>
      <c r="D29" s="17">
        <v>227</v>
      </c>
      <c r="E29" s="34">
        <v>1001</v>
      </c>
      <c r="F29" s="17">
        <f t="shared" si="2"/>
        <v>37</v>
      </c>
      <c r="G29" s="17">
        <v>7696.88</v>
      </c>
      <c r="H29" s="18">
        <f t="shared" si="0"/>
        <v>23.079999999999927</v>
      </c>
      <c r="I29" t="s">
        <v>41</v>
      </c>
    </row>
    <row r="30" spans="1:9" ht="14.25" customHeight="1" x14ac:dyDescent="0.25">
      <c r="A30" s="4">
        <v>43960</v>
      </c>
      <c r="B30" s="33">
        <v>0.9472222222222223</v>
      </c>
      <c r="C30" s="17">
        <v>2361</v>
      </c>
      <c r="D30" s="17">
        <v>229</v>
      </c>
      <c r="E30" s="34">
        <v>1002</v>
      </c>
      <c r="F30" s="17">
        <f t="shared" si="2"/>
        <v>1</v>
      </c>
      <c r="G30" s="17">
        <v>7856.2</v>
      </c>
      <c r="H30" s="18">
        <f t="shared" si="0"/>
        <v>7</v>
      </c>
      <c r="I30" t="s">
        <v>42</v>
      </c>
    </row>
    <row r="31" spans="1:9" ht="14.25" customHeight="1" x14ac:dyDescent="0.25">
      <c r="A31" s="4">
        <v>43961</v>
      </c>
      <c r="B31" s="33">
        <v>0.94930555555555562</v>
      </c>
      <c r="C31" s="17">
        <v>2367.04</v>
      </c>
      <c r="D31" s="17">
        <v>229</v>
      </c>
      <c r="E31" s="34">
        <v>1006</v>
      </c>
      <c r="F31" s="17">
        <f t="shared" si="2"/>
        <v>4</v>
      </c>
      <c r="G31" s="17">
        <v>7955.32</v>
      </c>
      <c r="H31" s="18">
        <f t="shared" si="0"/>
        <v>6.0399999999999636</v>
      </c>
      <c r="I31" t="s">
        <v>43</v>
      </c>
    </row>
    <row r="32" spans="1:9" ht="14.25" customHeight="1" x14ac:dyDescent="0.25">
      <c r="A32" s="4">
        <v>43962</v>
      </c>
      <c r="B32" s="33">
        <v>0.95972222222222225</v>
      </c>
      <c r="C32" s="17">
        <v>2374.2800000000002</v>
      </c>
      <c r="D32" s="17">
        <v>229</v>
      </c>
      <c r="E32" s="34">
        <v>1008</v>
      </c>
      <c r="F32" s="17">
        <f t="shared" si="2"/>
        <v>2</v>
      </c>
      <c r="G32" s="17">
        <v>8024.64</v>
      </c>
      <c r="H32" s="18">
        <f t="shared" ref="H32:H42" si="3">C32-C31</f>
        <v>7.2400000000002365</v>
      </c>
      <c r="I32" t="s">
        <v>44</v>
      </c>
    </row>
    <row r="33" spans="1:9" ht="14.25" customHeight="1" x14ac:dyDescent="0.25">
      <c r="A33" s="4">
        <v>43963</v>
      </c>
      <c r="B33" s="33">
        <v>0.94652777777777775</v>
      </c>
      <c r="C33" s="17">
        <v>2389.36</v>
      </c>
      <c r="D33" s="17">
        <v>230</v>
      </c>
      <c r="E33" s="34">
        <v>1041</v>
      </c>
      <c r="F33" s="17">
        <f t="shared" si="2"/>
        <v>33</v>
      </c>
      <c r="G33" s="17">
        <v>8174.16</v>
      </c>
      <c r="H33" s="18">
        <f t="shared" si="3"/>
        <v>15.079999999999927</v>
      </c>
      <c r="I33" t="s">
        <v>45</v>
      </c>
    </row>
    <row r="34" spans="1:9" ht="14.25" customHeight="1" x14ac:dyDescent="0.25">
      <c r="A34" s="4">
        <v>43964</v>
      </c>
      <c r="B34" s="33">
        <v>0.95833333333333337</v>
      </c>
      <c r="C34" s="17">
        <v>2395</v>
      </c>
      <c r="D34" s="17">
        <v>232</v>
      </c>
      <c r="E34" s="34">
        <v>1054</v>
      </c>
      <c r="F34" s="17">
        <f t="shared" si="2"/>
        <v>13</v>
      </c>
      <c r="G34" s="17">
        <v>8372.32</v>
      </c>
      <c r="H34" s="18">
        <f t="shared" si="3"/>
        <v>5.6399999999998727</v>
      </c>
      <c r="I34" t="s">
        <v>46</v>
      </c>
    </row>
    <row r="35" spans="1:9" ht="14.25" customHeight="1" x14ac:dyDescent="0.25">
      <c r="A35" s="4">
        <v>43965</v>
      </c>
      <c r="B35" s="16">
        <v>0.9590277777777777</v>
      </c>
      <c r="C35" s="17">
        <v>2412.8000000000002</v>
      </c>
      <c r="D35" s="17">
        <v>234</v>
      </c>
      <c r="E35" s="34">
        <v>1063</v>
      </c>
      <c r="F35" s="17">
        <f t="shared" si="2"/>
        <v>9</v>
      </c>
      <c r="G35" s="17">
        <v>8573.36</v>
      </c>
      <c r="H35" s="18">
        <f t="shared" si="3"/>
        <v>17.800000000000182</v>
      </c>
      <c r="I35" t="s">
        <v>47</v>
      </c>
    </row>
    <row r="36" spans="1:9" ht="14.25" customHeight="1" x14ac:dyDescent="0.25">
      <c r="A36" s="4">
        <v>43966</v>
      </c>
      <c r="B36" s="16">
        <v>0.96944444444444444</v>
      </c>
      <c r="C36" s="17">
        <v>2444.92</v>
      </c>
      <c r="D36" s="17">
        <v>236</v>
      </c>
      <c r="E36" s="34">
        <v>1028</v>
      </c>
      <c r="F36" s="17">
        <v>0</v>
      </c>
      <c r="G36" s="17">
        <v>8973.16</v>
      </c>
      <c r="H36" s="18">
        <f t="shared" si="3"/>
        <v>32.119999999999891</v>
      </c>
      <c r="I36" t="s">
        <v>48</v>
      </c>
    </row>
    <row r="37" spans="1:9" ht="14.25" customHeight="1" x14ac:dyDescent="0.25">
      <c r="A37" s="4">
        <v>43967</v>
      </c>
      <c r="B37" s="33">
        <v>0.93472222222222223</v>
      </c>
      <c r="C37" s="17">
        <v>2463.92</v>
      </c>
      <c r="D37" s="17">
        <v>237</v>
      </c>
      <c r="E37" s="34">
        <v>1029</v>
      </c>
      <c r="F37" s="17">
        <f t="shared" si="2"/>
        <v>1</v>
      </c>
      <c r="G37" s="17">
        <v>9282.2000000000007</v>
      </c>
      <c r="H37" s="18">
        <f t="shared" si="3"/>
        <v>19</v>
      </c>
      <c r="I37" t="s">
        <v>49</v>
      </c>
    </row>
    <row r="38" spans="1:9" ht="14.25" customHeight="1" x14ac:dyDescent="0.25">
      <c r="A38" s="4">
        <v>43968</v>
      </c>
      <c r="B38" s="33">
        <v>0.91666666666666663</v>
      </c>
      <c r="C38" s="17">
        <v>2478.92</v>
      </c>
      <c r="D38" s="17">
        <v>238</v>
      </c>
      <c r="E38" s="34">
        <v>1029</v>
      </c>
      <c r="F38" s="17">
        <f t="shared" si="2"/>
        <v>0</v>
      </c>
      <c r="G38" s="17">
        <v>9509.2000000000007</v>
      </c>
      <c r="H38" s="18">
        <f t="shared" si="3"/>
        <v>15</v>
      </c>
      <c r="I38" t="s">
        <v>50</v>
      </c>
    </row>
    <row r="39" spans="1:9" ht="14.25" customHeight="1" x14ac:dyDescent="0.25">
      <c r="A39" s="4">
        <v>43969</v>
      </c>
      <c r="B39" s="33">
        <v>0.97499999999999998</v>
      </c>
      <c r="C39" s="17">
        <v>2495.88</v>
      </c>
      <c r="D39" s="17">
        <v>240</v>
      </c>
      <c r="E39" s="34">
        <v>1099</v>
      </c>
      <c r="F39" s="17">
        <f t="shared" si="2"/>
        <v>70</v>
      </c>
      <c r="G39" s="17">
        <v>9691</v>
      </c>
      <c r="H39" s="18">
        <f t="shared" si="3"/>
        <v>16.960000000000036</v>
      </c>
      <c r="I39" t="s">
        <v>53</v>
      </c>
    </row>
    <row r="40" spans="1:9" ht="14.25" customHeight="1" x14ac:dyDescent="0.25">
      <c r="A40" s="4">
        <v>43970</v>
      </c>
      <c r="B40" s="33">
        <v>0.99930555555555556</v>
      </c>
      <c r="C40" s="17">
        <v>2502.96</v>
      </c>
      <c r="D40" s="17">
        <v>227.2</v>
      </c>
      <c r="E40" s="34">
        <v>1109</v>
      </c>
      <c r="F40" s="17">
        <f t="shared" si="2"/>
        <v>10</v>
      </c>
      <c r="G40" s="17">
        <v>9885.16</v>
      </c>
      <c r="H40" s="18">
        <f t="shared" si="3"/>
        <v>7.0799999999999272</v>
      </c>
      <c r="I40" t="s">
        <v>55</v>
      </c>
    </row>
    <row r="41" spans="1:9" ht="14.25" customHeight="1" x14ac:dyDescent="0.25">
      <c r="A41" s="4">
        <v>43971</v>
      </c>
      <c r="B41" s="33">
        <v>0.99930555555555556</v>
      </c>
      <c r="C41" s="17">
        <v>2546.84</v>
      </c>
      <c r="D41" s="17">
        <v>227.32</v>
      </c>
      <c r="E41" s="34">
        <v>1117</v>
      </c>
      <c r="F41" s="17">
        <f t="shared" si="2"/>
        <v>8</v>
      </c>
      <c r="G41" s="17">
        <v>10197.48</v>
      </c>
      <c r="H41" s="18">
        <f t="shared" si="3"/>
        <v>43.880000000000109</v>
      </c>
      <c r="I41" t="s">
        <v>56</v>
      </c>
    </row>
    <row r="42" spans="1:9" ht="14.25" customHeight="1" x14ac:dyDescent="0.25">
      <c r="A42" s="4">
        <v>43972</v>
      </c>
      <c r="B42" s="33">
        <v>0.90625</v>
      </c>
      <c r="C42" s="17">
        <v>2587.8000000000002</v>
      </c>
      <c r="D42" s="17">
        <v>228.32</v>
      </c>
      <c r="E42" s="34">
        <v>1117</v>
      </c>
      <c r="F42" s="17">
        <f t="shared" si="2"/>
        <v>0</v>
      </c>
      <c r="G42" s="17">
        <v>10487.84</v>
      </c>
      <c r="H42" s="18">
        <f t="shared" si="3"/>
        <v>40.960000000000036</v>
      </c>
      <c r="I42" t="s">
        <v>57</v>
      </c>
    </row>
    <row r="43" spans="1:9" ht="14.25" customHeight="1" x14ac:dyDescent="0.25">
      <c r="A43" s="4">
        <v>43973</v>
      </c>
      <c r="B43" s="33">
        <v>0.90625</v>
      </c>
      <c r="C43" s="17">
        <v>2698.8</v>
      </c>
      <c r="D43" s="17">
        <v>229.32</v>
      </c>
      <c r="E43" s="34">
        <v>1141</v>
      </c>
      <c r="F43" s="17">
        <f t="shared" si="2"/>
        <v>24</v>
      </c>
      <c r="G43" s="17">
        <v>10981.72</v>
      </c>
      <c r="H43" s="18">
        <f t="shared" ref="H43:H65" si="4">C43-C42</f>
        <v>111</v>
      </c>
      <c r="I43" t="s">
        <v>59</v>
      </c>
    </row>
    <row r="44" spans="1:9" ht="14.25" customHeight="1" x14ac:dyDescent="0.25">
      <c r="A44" s="4">
        <v>43974</v>
      </c>
      <c r="B44" s="33">
        <v>0.90625</v>
      </c>
      <c r="C44" s="17">
        <v>2721.16</v>
      </c>
      <c r="D44" s="17">
        <v>230.32</v>
      </c>
      <c r="E44" s="34">
        <v>1149</v>
      </c>
      <c r="F44" s="17">
        <f t="shared" si="2"/>
        <v>8</v>
      </c>
      <c r="G44" s="17">
        <v>11088.68</v>
      </c>
      <c r="H44" s="18">
        <f t="shared" si="4"/>
        <v>22.359999999999673</v>
      </c>
      <c r="I44" t="s">
        <v>60</v>
      </c>
    </row>
    <row r="45" spans="1:9" ht="14.25" customHeight="1" x14ac:dyDescent="0.25">
      <c r="A45" s="4">
        <v>43975</v>
      </c>
      <c r="B45" s="33">
        <v>0.90625</v>
      </c>
      <c r="C45" s="17">
        <v>2773</v>
      </c>
      <c r="D45" s="17">
        <v>231.32</v>
      </c>
      <c r="E45" s="34">
        <v>1152</v>
      </c>
      <c r="F45" s="17">
        <f t="shared" si="2"/>
        <v>3</v>
      </c>
      <c r="G45" s="17">
        <v>11345</v>
      </c>
      <c r="H45" s="18">
        <f t="shared" si="4"/>
        <v>51.840000000000146</v>
      </c>
      <c r="I45" t="s">
        <v>61</v>
      </c>
    </row>
    <row r="46" spans="1:9" ht="14.25" customHeight="1" x14ac:dyDescent="0.25">
      <c r="A46" s="4">
        <v>43976</v>
      </c>
      <c r="B46" s="33">
        <v>0.90625</v>
      </c>
      <c r="C46" s="17">
        <v>2831.4</v>
      </c>
      <c r="D46" s="17">
        <v>232.32</v>
      </c>
      <c r="E46" s="34">
        <v>1155</v>
      </c>
      <c r="F46" s="17">
        <f t="shared" si="2"/>
        <v>3</v>
      </c>
      <c r="G46" s="17">
        <v>0</v>
      </c>
      <c r="H46" s="18">
        <f t="shared" si="4"/>
        <v>58.400000000000091</v>
      </c>
      <c r="I46" t="s">
        <v>62</v>
      </c>
    </row>
    <row r="47" spans="1:9" ht="14.25" customHeight="1" x14ac:dyDescent="0.25">
      <c r="A47" s="4">
        <v>43977</v>
      </c>
      <c r="B47" s="33">
        <v>0.90625</v>
      </c>
      <c r="C47" s="17">
        <v>2859.28</v>
      </c>
      <c r="D47" s="17">
        <v>232.32</v>
      </c>
      <c r="E47" s="34">
        <v>1158</v>
      </c>
      <c r="F47" s="17">
        <f t="shared" si="2"/>
        <v>3</v>
      </c>
      <c r="G47" s="17">
        <v>0</v>
      </c>
      <c r="H47" s="18">
        <f t="shared" si="4"/>
        <v>27.880000000000109</v>
      </c>
      <c r="I47" t="s">
        <v>63</v>
      </c>
    </row>
    <row r="48" spans="1:9" ht="14.25" customHeight="1" x14ac:dyDescent="0.25">
      <c r="A48" s="4">
        <v>43978</v>
      </c>
      <c r="B48" s="33">
        <v>0.90625</v>
      </c>
      <c r="C48" s="17">
        <v>2887</v>
      </c>
      <c r="D48" s="17">
        <v>233.32</v>
      </c>
      <c r="E48" s="34">
        <v>1173</v>
      </c>
      <c r="F48" s="17">
        <f t="shared" si="2"/>
        <v>15</v>
      </c>
      <c r="G48" s="17">
        <v>0</v>
      </c>
      <c r="H48" s="18">
        <f t="shared" si="4"/>
        <v>27.7199999999998</v>
      </c>
      <c r="I48" t="s">
        <v>64</v>
      </c>
    </row>
    <row r="49" spans="1:9" ht="14.25" customHeight="1" x14ac:dyDescent="0.25">
      <c r="A49" s="4">
        <v>43979</v>
      </c>
      <c r="B49" s="33">
        <v>0.90625</v>
      </c>
      <c r="C49" s="17">
        <v>2913.08</v>
      </c>
      <c r="D49" s="17">
        <v>234.32</v>
      </c>
      <c r="E49" s="34">
        <v>1178</v>
      </c>
      <c r="F49" s="17">
        <f t="shared" si="2"/>
        <v>5</v>
      </c>
      <c r="G49" s="17">
        <v>0</v>
      </c>
      <c r="H49" s="18">
        <f t="shared" si="4"/>
        <v>26.079999999999927</v>
      </c>
      <c r="I49" t="s">
        <v>65</v>
      </c>
    </row>
    <row r="50" spans="1:9" ht="14.25" customHeight="1" x14ac:dyDescent="0.25">
      <c r="A50" s="4">
        <v>43980</v>
      </c>
      <c r="B50" s="33">
        <v>0.90625</v>
      </c>
      <c r="C50" s="17">
        <v>2941.88</v>
      </c>
      <c r="D50" s="17">
        <v>234.32</v>
      </c>
      <c r="E50" s="34">
        <v>1180</v>
      </c>
      <c r="F50" s="17">
        <f t="shared" si="2"/>
        <v>2</v>
      </c>
      <c r="G50" s="17">
        <v>0</v>
      </c>
      <c r="H50" s="18">
        <f t="shared" si="4"/>
        <v>28.800000000000182</v>
      </c>
      <c r="I50" t="s">
        <v>66</v>
      </c>
    </row>
    <row r="51" spans="1:9" ht="14.25" customHeight="1" x14ac:dyDescent="0.25">
      <c r="A51" s="4">
        <v>43981</v>
      </c>
      <c r="B51" s="33">
        <v>0.90625</v>
      </c>
      <c r="C51" s="17">
        <v>2996.64</v>
      </c>
      <c r="D51" s="17">
        <v>235.32</v>
      </c>
      <c r="E51" s="34">
        <v>1182</v>
      </c>
      <c r="F51" s="17">
        <f t="shared" si="2"/>
        <v>2</v>
      </c>
      <c r="G51" s="17">
        <v>0</v>
      </c>
      <c r="H51" s="18">
        <f t="shared" si="4"/>
        <v>54.759999999999764</v>
      </c>
      <c r="I51" t="s">
        <v>67</v>
      </c>
    </row>
    <row r="52" spans="1:9" ht="14.25" customHeight="1" x14ac:dyDescent="0.25">
      <c r="A52" s="4">
        <v>43982</v>
      </c>
      <c r="B52" s="33">
        <v>0.90625</v>
      </c>
      <c r="C52" s="17">
        <v>3029.24</v>
      </c>
      <c r="D52" s="17">
        <v>235.32</v>
      </c>
      <c r="E52" s="34">
        <v>1182</v>
      </c>
      <c r="F52" s="17">
        <f t="shared" si="2"/>
        <v>0</v>
      </c>
      <c r="G52" s="17">
        <v>0</v>
      </c>
      <c r="H52" s="18">
        <f t="shared" si="4"/>
        <v>32.599999999999909</v>
      </c>
      <c r="I52" t="s">
        <v>68</v>
      </c>
    </row>
    <row r="53" spans="1:9" ht="14.25" customHeight="1" x14ac:dyDescent="0.25">
      <c r="A53" s="4">
        <v>43983</v>
      </c>
      <c r="B53" s="33">
        <v>0.90625</v>
      </c>
      <c r="C53" s="17">
        <v>3029.12</v>
      </c>
      <c r="D53" s="17">
        <v>235.32</v>
      </c>
      <c r="E53" s="34">
        <v>1182</v>
      </c>
      <c r="F53" s="17">
        <f t="shared" si="2"/>
        <v>0</v>
      </c>
      <c r="G53" s="17">
        <v>0</v>
      </c>
      <c r="H53" s="18">
        <f t="shared" si="4"/>
        <v>-0.11999999999989086</v>
      </c>
      <c r="I53" t="s">
        <v>69</v>
      </c>
    </row>
    <row r="54" spans="1:9" ht="14.25" customHeight="1" x14ac:dyDescent="0.25">
      <c r="A54" s="4">
        <v>43984</v>
      </c>
      <c r="B54" s="33">
        <v>0.90625</v>
      </c>
      <c r="C54" s="17">
        <v>3066.92</v>
      </c>
      <c r="D54" s="17">
        <v>235.32</v>
      </c>
      <c r="E54" s="34">
        <v>1194</v>
      </c>
      <c r="F54" s="17">
        <f t="shared" si="2"/>
        <v>12</v>
      </c>
      <c r="G54" s="17">
        <v>0</v>
      </c>
      <c r="H54" s="18">
        <f t="shared" si="4"/>
        <v>37.800000000000182</v>
      </c>
      <c r="I54" t="s">
        <v>70</v>
      </c>
    </row>
    <row r="55" spans="1:9" ht="14.25" customHeight="1" x14ac:dyDescent="0.25">
      <c r="A55" s="4">
        <v>43985</v>
      </c>
      <c r="B55" s="33">
        <v>0.90625</v>
      </c>
      <c r="C55" s="17">
        <v>3100.92</v>
      </c>
      <c r="D55" s="17">
        <v>235.32</v>
      </c>
      <c r="E55" s="34">
        <v>1196</v>
      </c>
      <c r="F55" s="17">
        <f t="shared" si="2"/>
        <v>2</v>
      </c>
      <c r="G55" s="17">
        <v>0</v>
      </c>
      <c r="H55" s="18">
        <f t="shared" si="4"/>
        <v>34</v>
      </c>
      <c r="I55" t="s">
        <v>71</v>
      </c>
    </row>
    <row r="56" spans="1:9" ht="14.25" customHeight="1" x14ac:dyDescent="0.25">
      <c r="A56" s="4">
        <v>43986</v>
      </c>
      <c r="B56" s="33">
        <v>0.90625</v>
      </c>
      <c r="C56" s="17">
        <v>3115.76</v>
      </c>
      <c r="D56" s="17">
        <v>236.32</v>
      </c>
      <c r="E56" s="34">
        <v>1203</v>
      </c>
      <c r="F56" s="17">
        <f t="shared" si="2"/>
        <v>7</v>
      </c>
      <c r="G56" s="17">
        <v>0</v>
      </c>
      <c r="H56" s="18">
        <f t="shared" si="4"/>
        <v>14.840000000000146</v>
      </c>
      <c r="I56" t="s">
        <v>72</v>
      </c>
    </row>
    <row r="57" spans="1:9" ht="14.25" customHeight="1" x14ac:dyDescent="0.25">
      <c r="A57" s="4">
        <v>43987</v>
      </c>
      <c r="B57" s="33">
        <v>0.90625</v>
      </c>
      <c r="C57" s="17">
        <v>3137.88</v>
      </c>
      <c r="D57" s="17">
        <v>236.32</v>
      </c>
      <c r="E57" s="34">
        <v>1213</v>
      </c>
      <c r="F57" s="17">
        <f t="shared" si="2"/>
        <v>10</v>
      </c>
      <c r="G57" s="17">
        <v>0</v>
      </c>
      <c r="H57" s="18">
        <f t="shared" si="4"/>
        <v>22.119999999999891</v>
      </c>
      <c r="I57" t="s">
        <v>73</v>
      </c>
    </row>
    <row r="58" spans="1:9" ht="14.25" customHeight="1" x14ac:dyDescent="0.25">
      <c r="A58" s="4">
        <v>43988</v>
      </c>
      <c r="B58" s="33">
        <v>0.90625</v>
      </c>
      <c r="C58" s="17">
        <v>3171.96</v>
      </c>
      <c r="D58" s="17">
        <v>238.32</v>
      </c>
      <c r="E58" s="34">
        <v>1220</v>
      </c>
      <c r="F58" s="17">
        <f t="shared" si="2"/>
        <v>7</v>
      </c>
      <c r="G58" s="17">
        <v>0</v>
      </c>
      <c r="H58" s="18">
        <f t="shared" si="4"/>
        <v>34.079999999999927</v>
      </c>
      <c r="I58" t="s">
        <v>74</v>
      </c>
    </row>
    <row r="59" spans="1:9" ht="14.25" customHeight="1" x14ac:dyDescent="0.25">
      <c r="A59" s="4">
        <v>43989</v>
      </c>
      <c r="B59" s="33">
        <v>0.90625</v>
      </c>
      <c r="C59" s="17">
        <v>3210.92</v>
      </c>
      <c r="D59" s="17">
        <v>238.32</v>
      </c>
      <c r="E59" s="34">
        <v>1220</v>
      </c>
      <c r="F59" s="17">
        <f t="shared" si="2"/>
        <v>0</v>
      </c>
      <c r="G59" s="17">
        <v>0</v>
      </c>
      <c r="H59" s="18">
        <f t="shared" si="4"/>
        <v>38.960000000000036</v>
      </c>
      <c r="I59" t="s">
        <v>75</v>
      </c>
    </row>
    <row r="60" spans="1:9" ht="14.25" customHeight="1" x14ac:dyDescent="0.25">
      <c r="A60" s="4">
        <v>43990</v>
      </c>
      <c r="B60" s="33">
        <v>0.90625</v>
      </c>
      <c r="C60" s="17">
        <v>3236</v>
      </c>
      <c r="D60" s="17">
        <v>238.32</v>
      </c>
      <c r="E60" s="34">
        <v>1268</v>
      </c>
      <c r="F60" s="17">
        <f t="shared" si="2"/>
        <v>48</v>
      </c>
      <c r="G60" s="17">
        <v>0</v>
      </c>
      <c r="H60" s="18">
        <f t="shared" si="4"/>
        <v>25.079999999999927</v>
      </c>
      <c r="I60" t="s">
        <v>76</v>
      </c>
    </row>
    <row r="61" spans="1:9" ht="14.25" customHeight="1" x14ac:dyDescent="0.25">
      <c r="A61" s="4">
        <v>43991</v>
      </c>
      <c r="B61" s="33">
        <v>0.90625</v>
      </c>
      <c r="C61" s="17">
        <v>3256.12</v>
      </c>
      <c r="D61" s="17">
        <v>238.32</v>
      </c>
      <c r="E61" s="34">
        <v>1271</v>
      </c>
      <c r="F61" s="17">
        <f t="shared" si="2"/>
        <v>3</v>
      </c>
      <c r="G61" s="17">
        <v>0</v>
      </c>
      <c r="H61" s="18">
        <f t="shared" si="4"/>
        <v>20.119999999999891</v>
      </c>
      <c r="I61" t="s">
        <v>77</v>
      </c>
    </row>
    <row r="62" spans="1:9" ht="14.25" customHeight="1" x14ac:dyDescent="0.25">
      <c r="A62" s="4">
        <v>43992</v>
      </c>
      <c r="B62" s="33">
        <v>0.90625</v>
      </c>
      <c r="C62" s="17">
        <v>3270.72</v>
      </c>
      <c r="D62" s="17">
        <v>238.36</v>
      </c>
      <c r="E62" s="34">
        <v>1283</v>
      </c>
      <c r="F62" s="17">
        <f t="shared" si="2"/>
        <v>12</v>
      </c>
      <c r="G62" s="17">
        <v>0</v>
      </c>
      <c r="H62" s="18">
        <f t="shared" si="4"/>
        <v>14.599999999999909</v>
      </c>
      <c r="I62" t="s">
        <v>78</v>
      </c>
    </row>
    <row r="63" spans="1:9" ht="14.25" customHeight="1" x14ac:dyDescent="0.25">
      <c r="A63" s="4">
        <v>43993</v>
      </c>
      <c r="B63" s="33">
        <v>0.90625</v>
      </c>
      <c r="C63" s="17">
        <v>3286.72</v>
      </c>
      <c r="D63" s="17">
        <v>238.36</v>
      </c>
      <c r="E63" s="34">
        <v>1288</v>
      </c>
      <c r="F63" s="17">
        <f t="shared" si="2"/>
        <v>5</v>
      </c>
      <c r="G63" s="17">
        <v>0</v>
      </c>
      <c r="H63" s="18">
        <f t="shared" si="4"/>
        <v>16</v>
      </c>
      <c r="I63" t="s">
        <v>79</v>
      </c>
    </row>
    <row r="64" spans="1:9" ht="14.25" customHeight="1" x14ac:dyDescent="0.25">
      <c r="A64" s="4">
        <v>43994</v>
      </c>
      <c r="B64" s="33">
        <v>0.90625</v>
      </c>
      <c r="C64" s="17">
        <v>3309.8</v>
      </c>
      <c r="D64" s="17">
        <v>238.36</v>
      </c>
      <c r="E64" s="34">
        <v>1292</v>
      </c>
      <c r="F64" s="17">
        <f t="shared" si="2"/>
        <v>4</v>
      </c>
      <c r="G64" s="17">
        <v>0</v>
      </c>
      <c r="H64" s="18">
        <f t="shared" si="4"/>
        <v>23.080000000000382</v>
      </c>
      <c r="I64" t="s">
        <v>80</v>
      </c>
    </row>
    <row r="65" spans="1:9" ht="14.25" customHeight="1" x14ac:dyDescent="0.25">
      <c r="A65" s="4">
        <v>43995</v>
      </c>
      <c r="B65" s="33">
        <v>0.90625</v>
      </c>
      <c r="C65" s="17">
        <v>3317.84</v>
      </c>
      <c r="D65" s="17">
        <v>238.36</v>
      </c>
      <c r="E65" s="34">
        <v>1294</v>
      </c>
      <c r="F65" s="17">
        <f t="shared" si="2"/>
        <v>2</v>
      </c>
      <c r="G65" s="17">
        <v>0</v>
      </c>
      <c r="H65" s="18">
        <f t="shared" si="4"/>
        <v>8.0399999999999636</v>
      </c>
      <c r="I65" t="s">
        <v>81</v>
      </c>
    </row>
    <row r="66" spans="1:9" ht="14.25" customHeight="1" x14ac:dyDescent="0.25">
      <c r="A66" s="4">
        <v>43996</v>
      </c>
      <c r="B66" s="33">
        <v>0.90625</v>
      </c>
      <c r="C66" s="17"/>
      <c r="D66" s="17"/>
      <c r="E66" s="34"/>
      <c r="F66" s="17"/>
      <c r="G66" s="17"/>
      <c r="H66" s="18"/>
      <c r="I66" t="s">
        <v>82</v>
      </c>
    </row>
    <row r="67" spans="1:9" ht="14.25" customHeight="1" x14ac:dyDescent="0.2">
      <c r="A67" s="4">
        <v>43997</v>
      </c>
      <c r="B67" s="33">
        <v>0.90625</v>
      </c>
      <c r="C67" s="17"/>
      <c r="D67" s="17"/>
      <c r="E67" s="34"/>
      <c r="F67" s="17"/>
      <c r="G67" s="17"/>
      <c r="H67" s="18"/>
    </row>
    <row r="68" spans="1:9" ht="14.25" customHeight="1" x14ac:dyDescent="0.2">
      <c r="C68" s="5"/>
      <c r="H68" s="8"/>
    </row>
    <row r="69" spans="1:9" ht="14.25" customHeight="1" x14ac:dyDescent="0.2">
      <c r="C69" s="5"/>
      <c r="H69" s="8"/>
    </row>
    <row r="70" spans="1:9" ht="14.25" customHeight="1" x14ac:dyDescent="0.2">
      <c r="C70" s="5"/>
      <c r="H70" s="8"/>
    </row>
    <row r="71" spans="1:9" ht="14.25" customHeight="1" x14ac:dyDescent="0.2">
      <c r="C71" s="5"/>
      <c r="H71" s="8"/>
    </row>
    <row r="72" spans="1:9" ht="14.25" customHeight="1" x14ac:dyDescent="0.2">
      <c r="C72" s="5"/>
      <c r="H72" s="8"/>
    </row>
    <row r="73" spans="1:9" ht="14.25" customHeight="1" x14ac:dyDescent="0.2">
      <c r="C73" s="5"/>
      <c r="H73" s="8"/>
    </row>
    <row r="74" spans="1:9" ht="14.25" customHeight="1" x14ac:dyDescent="0.2">
      <c r="C74" s="5"/>
      <c r="H74" s="8"/>
    </row>
    <row r="75" spans="1:9" ht="14.25" customHeight="1" x14ac:dyDescent="0.2">
      <c r="C75" s="5"/>
      <c r="H75" s="8"/>
    </row>
    <row r="76" spans="1:9" ht="14.25" customHeight="1" x14ac:dyDescent="0.2">
      <c r="C76" s="5"/>
      <c r="H76" s="8"/>
    </row>
    <row r="77" spans="1:9" ht="14.25" customHeight="1" x14ac:dyDescent="0.2">
      <c r="C77" s="5"/>
      <c r="H77" s="8"/>
    </row>
    <row r="78" spans="1:9" ht="14.25" customHeight="1" x14ac:dyDescent="0.2">
      <c r="C78" s="5"/>
      <c r="H78" s="8"/>
    </row>
    <row r="79" spans="1:9" ht="14.25" customHeight="1" x14ac:dyDescent="0.2">
      <c r="C79" s="5"/>
      <c r="H79" s="8"/>
    </row>
    <row r="80" spans="1:9" ht="14.25" customHeight="1" x14ac:dyDescent="0.2">
      <c r="C80" s="5"/>
      <c r="H80" s="8"/>
    </row>
    <row r="81" spans="3:8" ht="14.25" customHeight="1" x14ac:dyDescent="0.2">
      <c r="C81" s="5"/>
      <c r="H81" s="8"/>
    </row>
    <row r="82" spans="3:8" ht="14.25" customHeight="1" x14ac:dyDescent="0.2">
      <c r="C82" s="5"/>
      <c r="H82" s="8"/>
    </row>
    <row r="83" spans="3:8" ht="14.25" customHeight="1" x14ac:dyDescent="0.2">
      <c r="C83" s="5"/>
      <c r="H83" s="8"/>
    </row>
    <row r="84" spans="3:8" ht="14.25" customHeight="1" x14ac:dyDescent="0.2">
      <c r="C84" s="5"/>
      <c r="H84" s="8"/>
    </row>
    <row r="85" spans="3:8" ht="14.25" customHeight="1" x14ac:dyDescent="0.2">
      <c r="C85" s="5"/>
      <c r="H85" s="8"/>
    </row>
    <row r="86" spans="3:8" ht="14.25" customHeight="1" x14ac:dyDescent="0.2">
      <c r="C86" s="5"/>
      <c r="H86" s="8"/>
    </row>
    <row r="87" spans="3:8" ht="14.25" customHeight="1" x14ac:dyDescent="0.2">
      <c r="C87" s="5"/>
      <c r="H87" s="8"/>
    </row>
    <row r="88" spans="3:8" ht="14.25" customHeight="1" x14ac:dyDescent="0.2">
      <c r="C88" s="5"/>
      <c r="H88" s="8"/>
    </row>
  </sheetData>
  <mergeCells count="1">
    <mergeCell ref="A2:H2"/>
  </mergeCells>
  <conditionalFormatting sqref="B6">
    <cfRule type="containsText" dxfId="23" priority="21" operator="containsText" text="Revisado">
      <formula>NOT(ISERROR(SEARCH("Revisado",B6)))</formula>
    </cfRule>
  </conditionalFormatting>
  <conditionalFormatting sqref="B12">
    <cfRule type="containsText" dxfId="22" priority="10" operator="containsText" text="Revisado">
      <formula>NOT(ISERROR(SEARCH("Revisado",B12)))</formula>
    </cfRule>
  </conditionalFormatting>
  <conditionalFormatting sqref="B13">
    <cfRule type="containsText" dxfId="21" priority="9" operator="containsText" text="Revisado">
      <formula>NOT(ISERROR(SEARCH("Revisado",B13)))</formula>
    </cfRule>
  </conditionalFormatting>
  <conditionalFormatting sqref="B14">
    <cfRule type="containsText" dxfId="20" priority="8" operator="containsText" text="Revisado">
      <formula>NOT(ISERROR(SEARCH("Revisado",B14)))</formula>
    </cfRule>
  </conditionalFormatting>
  <conditionalFormatting sqref="B16">
    <cfRule type="containsText" dxfId="19" priority="7" operator="containsText" text="Revisado">
      <formula>NOT(ISERROR(SEARCH("Revisado",B16)))</formula>
    </cfRule>
  </conditionalFormatting>
  <conditionalFormatting sqref="B15">
    <cfRule type="containsText" dxfId="18" priority="6" operator="containsText" text="Revisado">
      <formula>NOT(ISERROR(SEARCH("Revisado",B15)))</formula>
    </cfRule>
  </conditionalFormatting>
  <conditionalFormatting sqref="B17">
    <cfRule type="containsText" dxfId="17" priority="5" operator="containsText" text="Revisado">
      <formula>NOT(ISERROR(SEARCH("Revisado",B17)))</formula>
    </cfRule>
  </conditionalFormatting>
  <conditionalFormatting sqref="B18">
    <cfRule type="containsText" dxfId="16" priority="4" operator="containsText" text="Revisado">
      <formula>NOT(ISERROR(SEARCH("Revisado",B18)))</formula>
    </cfRule>
  </conditionalFormatting>
  <conditionalFormatting sqref="B19">
    <cfRule type="containsText" dxfId="15" priority="3" operator="containsText" text="Revisado">
      <formula>NOT(ISERROR(SEARCH("Revisado",B19)))</formula>
    </cfRule>
  </conditionalFormatting>
  <conditionalFormatting sqref="B20">
    <cfRule type="containsText" dxfId="14" priority="2" operator="containsText" text="Revisado">
      <formula>NOT(ISERROR(SEARCH("Revisado",B20)))</formula>
    </cfRule>
  </conditionalFormatting>
  <conditionalFormatting sqref="B7:B11">
    <cfRule type="containsText" dxfId="13" priority="11" operator="containsText" text="Revisado">
      <formula>NOT(ISERROR(SEARCH("Revisado",B7)))</formula>
    </cfRule>
  </conditionalFormatting>
  <conditionalFormatting sqref="B21">
    <cfRule type="containsText" dxfId="12" priority="1" operator="containsText" text="Revisado">
      <formula>NOT(ISERROR(SEARCH("Revisado",B21)))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I88"/>
  <sheetViews>
    <sheetView topLeftCell="A46" workbookViewId="0">
      <pane xSplit="1" topLeftCell="B1" activePane="topRight" state="frozen"/>
      <selection activeCell="A13" sqref="A13"/>
      <selection pane="topRight" activeCell="C66" sqref="C66"/>
    </sheetView>
  </sheetViews>
  <sheetFormatPr baseColWidth="10" defaultRowHeight="12.75" x14ac:dyDescent="0.2"/>
  <cols>
    <col min="1" max="1" width="10.140625" style="7" bestFit="1" customWidth="1"/>
    <col min="2" max="2" width="10.28515625" style="7" customWidth="1"/>
    <col min="3" max="3" width="14" style="7" customWidth="1"/>
    <col min="4" max="4" width="14" style="1" customWidth="1"/>
    <col min="5" max="5" width="14" style="1" hidden="1" customWidth="1"/>
    <col min="6" max="7" width="14" style="1" customWidth="1"/>
    <col min="8" max="8" width="14" style="6" customWidth="1"/>
    <col min="9" max="16384" width="11.42578125" style="1"/>
  </cols>
  <sheetData>
    <row r="1" spans="1:9" ht="20.25" customHeight="1" x14ac:dyDescent="0.2">
      <c r="A1" s="14" t="s">
        <v>11</v>
      </c>
      <c r="B1" s="14"/>
      <c r="C1" s="14"/>
      <c r="D1" s="14"/>
      <c r="E1" s="14"/>
      <c r="F1" s="14"/>
      <c r="G1" s="14"/>
      <c r="H1" s="14"/>
    </row>
    <row r="2" spans="1:9" ht="31.5" customHeight="1" x14ac:dyDescent="0.2">
      <c r="A2" s="36" t="s">
        <v>3</v>
      </c>
      <c r="B2" s="36"/>
      <c r="C2" s="36"/>
      <c r="D2" s="36"/>
      <c r="E2" s="36"/>
      <c r="F2" s="36"/>
      <c r="G2" s="36"/>
      <c r="H2" s="36"/>
    </row>
    <row r="3" spans="1:9" ht="36" customHeight="1" x14ac:dyDescent="0.2">
      <c r="A3" s="3" t="s">
        <v>13</v>
      </c>
      <c r="B3" s="3" t="s">
        <v>12</v>
      </c>
      <c r="C3" s="13" t="s">
        <v>6</v>
      </c>
      <c r="D3" s="2" t="s">
        <v>7</v>
      </c>
      <c r="E3" s="12" t="s">
        <v>9</v>
      </c>
      <c r="F3" s="12" t="s">
        <v>54</v>
      </c>
      <c r="G3" s="13" t="s">
        <v>8</v>
      </c>
      <c r="H3" s="11" t="s">
        <v>4</v>
      </c>
    </row>
    <row r="4" spans="1:9" ht="12.75" customHeight="1" x14ac:dyDescent="0.2">
      <c r="A4" s="4"/>
      <c r="B4" s="4"/>
      <c r="C4" s="5"/>
      <c r="H4" s="8"/>
    </row>
    <row r="5" spans="1:9" ht="12.75" customHeight="1" x14ac:dyDescent="0.2">
      <c r="A5" s="4">
        <v>43935</v>
      </c>
      <c r="B5" s="4" t="s">
        <v>10</v>
      </c>
      <c r="C5" s="15">
        <v>3184</v>
      </c>
      <c r="G5" s="15">
        <v>5213</v>
      </c>
      <c r="H5" s="8"/>
    </row>
    <row r="6" spans="1:9" ht="14.25" customHeight="1" x14ac:dyDescent="0.2">
      <c r="A6" s="9">
        <v>43936</v>
      </c>
      <c r="B6" s="9" t="s">
        <v>5</v>
      </c>
      <c r="C6" s="15">
        <v>3299</v>
      </c>
      <c r="G6" s="15">
        <v>5566</v>
      </c>
      <c r="H6" s="8">
        <f>C6-C5</f>
        <v>115</v>
      </c>
    </row>
    <row r="7" spans="1:9" ht="14.25" customHeight="1" x14ac:dyDescent="0.25">
      <c r="A7" s="9">
        <v>43937</v>
      </c>
      <c r="B7" s="16">
        <v>0.96666666666666667</v>
      </c>
      <c r="C7" s="17">
        <v>3411</v>
      </c>
      <c r="D7" s="17">
        <v>284</v>
      </c>
      <c r="E7" s="20"/>
      <c r="F7" s="5"/>
      <c r="G7" s="19">
        <v>5857</v>
      </c>
      <c r="H7" s="8">
        <f t="shared" ref="H7:H42" si="0">C7-C6</f>
        <v>112</v>
      </c>
      <c r="I7" t="s">
        <v>14</v>
      </c>
    </row>
    <row r="8" spans="1:9" ht="14.25" customHeight="1" x14ac:dyDescent="0.25">
      <c r="A8" s="4">
        <v>43938</v>
      </c>
      <c r="B8" s="16">
        <v>0.97152777777777777</v>
      </c>
      <c r="C8" s="17">
        <v>3526.8</v>
      </c>
      <c r="D8" s="17">
        <v>414.2</v>
      </c>
      <c r="E8" s="34">
        <v>1062</v>
      </c>
      <c r="F8" s="17">
        <v>0</v>
      </c>
      <c r="G8" s="17">
        <v>6095</v>
      </c>
      <c r="H8" s="18">
        <f t="shared" si="0"/>
        <v>115.80000000000018</v>
      </c>
      <c r="I8" t="s">
        <v>15</v>
      </c>
    </row>
    <row r="9" spans="1:9" ht="14.25" customHeight="1" x14ac:dyDescent="0.25">
      <c r="A9" s="4">
        <v>43939</v>
      </c>
      <c r="B9" s="16">
        <v>0.97152777777777777</v>
      </c>
      <c r="C9" s="17">
        <v>3615.8</v>
      </c>
      <c r="D9" s="17">
        <v>433.2</v>
      </c>
      <c r="E9" s="34">
        <v>1166</v>
      </c>
      <c r="F9" s="17">
        <v>0</v>
      </c>
      <c r="G9" s="17">
        <v>6323</v>
      </c>
      <c r="H9" s="18">
        <f t="shared" si="0"/>
        <v>89</v>
      </c>
      <c r="I9" t="s">
        <v>16</v>
      </c>
    </row>
    <row r="10" spans="1:9" ht="14.25" customHeight="1" x14ac:dyDescent="0.25">
      <c r="A10" s="4">
        <v>43940</v>
      </c>
      <c r="B10" s="16">
        <v>0.95138888888888884</v>
      </c>
      <c r="C10" s="17">
        <v>3715.8</v>
      </c>
      <c r="D10" s="17">
        <v>451.2</v>
      </c>
      <c r="E10" s="34">
        <v>1186</v>
      </c>
      <c r="F10" s="17">
        <f>E10-E9</f>
        <v>20</v>
      </c>
      <c r="G10" s="17">
        <v>6701.5</v>
      </c>
      <c r="H10" s="18">
        <f t="shared" si="0"/>
        <v>100</v>
      </c>
      <c r="I10" t="s">
        <v>17</v>
      </c>
    </row>
    <row r="11" spans="1:9" ht="14.25" customHeight="1" x14ac:dyDescent="0.25">
      <c r="A11" s="4">
        <v>43941</v>
      </c>
      <c r="B11" s="16">
        <v>0.93958333333333333</v>
      </c>
      <c r="C11" s="17">
        <v>3755.9</v>
      </c>
      <c r="D11" s="17">
        <v>458.2</v>
      </c>
      <c r="E11" s="34">
        <v>1210</v>
      </c>
      <c r="F11" s="17">
        <f t="shared" ref="F11:F62" si="1">E11-E10</f>
        <v>24</v>
      </c>
      <c r="G11" s="17">
        <v>6974.2</v>
      </c>
      <c r="H11" s="18">
        <f t="shared" si="0"/>
        <v>40.099999999999909</v>
      </c>
      <c r="I11" t="s">
        <v>18</v>
      </c>
    </row>
    <row r="12" spans="1:9" ht="14.25" customHeight="1" x14ac:dyDescent="0.25">
      <c r="A12" s="4">
        <v>43942</v>
      </c>
      <c r="B12" s="16">
        <v>0.93333333333333324</v>
      </c>
      <c r="C12" s="17">
        <v>3894.1</v>
      </c>
      <c r="D12" s="17">
        <v>486.2</v>
      </c>
      <c r="E12" s="34">
        <v>1268</v>
      </c>
      <c r="F12" s="17">
        <f t="shared" si="1"/>
        <v>58</v>
      </c>
      <c r="G12" s="17">
        <v>7389.6</v>
      </c>
      <c r="H12" s="18">
        <f t="shared" si="0"/>
        <v>138.19999999999982</v>
      </c>
      <c r="I12" t="s">
        <v>19</v>
      </c>
    </row>
    <row r="13" spans="1:9" ht="14.25" customHeight="1" x14ac:dyDescent="0.25">
      <c r="A13" s="4">
        <v>43943</v>
      </c>
      <c r="B13" s="16">
        <v>0.95138888888888884</v>
      </c>
      <c r="C13" s="17">
        <v>4110.8999999999996</v>
      </c>
      <c r="D13" s="17">
        <v>502.2</v>
      </c>
      <c r="E13" s="34">
        <v>1467</v>
      </c>
      <c r="F13" s="17">
        <f t="shared" si="1"/>
        <v>199</v>
      </c>
      <c r="G13" s="17">
        <v>8026.7</v>
      </c>
      <c r="H13" s="18">
        <f t="shared" si="0"/>
        <v>216.79999999999973</v>
      </c>
      <c r="I13" t="s">
        <v>20</v>
      </c>
    </row>
    <row r="14" spans="1:9" ht="14.25" customHeight="1" x14ac:dyDescent="0.25">
      <c r="A14" s="4">
        <v>43944</v>
      </c>
      <c r="B14" s="16">
        <v>0.95486111111111116</v>
      </c>
      <c r="C14" s="17">
        <v>4258</v>
      </c>
      <c r="D14" s="17">
        <v>513.20000000000005</v>
      </c>
      <c r="E14" s="34">
        <v>1563</v>
      </c>
      <c r="F14" s="17">
        <f t="shared" si="1"/>
        <v>96</v>
      </c>
      <c r="G14" s="17">
        <v>8893.4</v>
      </c>
      <c r="H14" s="18">
        <f t="shared" si="0"/>
        <v>147.10000000000036</v>
      </c>
      <c r="I14" t="s">
        <v>21</v>
      </c>
    </row>
    <row r="15" spans="1:9" ht="14.25" customHeight="1" x14ac:dyDescent="0.25">
      <c r="A15" s="4">
        <v>43945</v>
      </c>
      <c r="B15" s="16">
        <v>0.95208333333333339</v>
      </c>
      <c r="C15" s="17">
        <v>4553.8</v>
      </c>
      <c r="D15" s="17">
        <v>530.20000000000005</v>
      </c>
      <c r="E15" s="34">
        <v>1610</v>
      </c>
      <c r="F15" s="17">
        <f t="shared" si="1"/>
        <v>47</v>
      </c>
      <c r="G15" s="17">
        <v>9933.4</v>
      </c>
      <c r="H15" s="18">
        <f t="shared" si="0"/>
        <v>295.80000000000018</v>
      </c>
      <c r="I15" t="s">
        <v>22</v>
      </c>
    </row>
    <row r="16" spans="1:9" ht="14.25" customHeight="1" x14ac:dyDescent="0.25">
      <c r="A16" s="4">
        <v>43946</v>
      </c>
      <c r="B16" s="16">
        <v>0.93472222222222223</v>
      </c>
      <c r="C16" s="17">
        <v>4668.8</v>
      </c>
      <c r="D16" s="17">
        <v>544.20000000000005</v>
      </c>
      <c r="E16" s="34">
        <v>1633</v>
      </c>
      <c r="F16" s="17">
        <f t="shared" si="1"/>
        <v>23</v>
      </c>
      <c r="G16" s="17">
        <v>10150.4</v>
      </c>
      <c r="H16" s="18">
        <f t="shared" si="0"/>
        <v>115</v>
      </c>
      <c r="I16" t="s">
        <v>23</v>
      </c>
    </row>
    <row r="17" spans="1:9" ht="14.25" customHeight="1" x14ac:dyDescent="0.25">
      <c r="A17" s="10">
        <v>43947</v>
      </c>
      <c r="B17" s="16">
        <v>0.95138888888888884</v>
      </c>
      <c r="C17" s="17">
        <v>4802.8</v>
      </c>
      <c r="D17" s="17">
        <v>553</v>
      </c>
      <c r="E17" s="34">
        <v>1659</v>
      </c>
      <c r="F17" s="17">
        <f t="shared" si="1"/>
        <v>26</v>
      </c>
      <c r="G17" s="17">
        <v>10404.6</v>
      </c>
      <c r="H17" s="18">
        <f t="shared" si="0"/>
        <v>134</v>
      </c>
      <c r="I17" t="s">
        <v>24</v>
      </c>
    </row>
    <row r="18" spans="1:9" ht="14.25" customHeight="1" x14ac:dyDescent="0.25">
      <c r="A18" s="4">
        <v>43948</v>
      </c>
      <c r="B18" s="16">
        <v>0.95624999999999993</v>
      </c>
      <c r="C18" s="17">
        <v>4987.5</v>
      </c>
      <c r="D18" s="17">
        <v>576</v>
      </c>
      <c r="E18" s="34">
        <v>1726</v>
      </c>
      <c r="F18" s="17">
        <f t="shared" si="1"/>
        <v>67</v>
      </c>
      <c r="G18" s="17">
        <v>11356.9</v>
      </c>
      <c r="H18" s="18">
        <f t="shared" si="0"/>
        <v>184.69999999999982</v>
      </c>
      <c r="I18" t="s">
        <v>25</v>
      </c>
    </row>
    <row r="19" spans="1:9" ht="14.25" customHeight="1" x14ac:dyDescent="0.25">
      <c r="A19" s="4">
        <v>43949</v>
      </c>
      <c r="B19" s="16">
        <v>0.93263888888888891</v>
      </c>
      <c r="C19" s="17">
        <v>5176.3999999999996</v>
      </c>
      <c r="D19" s="17">
        <v>582</v>
      </c>
      <c r="E19" s="34">
        <v>1776</v>
      </c>
      <c r="F19" s="17">
        <f t="shared" si="1"/>
        <v>50</v>
      </c>
      <c r="G19" s="17">
        <v>12592.4</v>
      </c>
      <c r="H19" s="18">
        <f t="shared" si="0"/>
        <v>188.89999999999964</v>
      </c>
      <c r="I19" t="s">
        <v>26</v>
      </c>
    </row>
    <row r="20" spans="1:9" ht="14.25" customHeight="1" x14ac:dyDescent="0.25">
      <c r="A20" s="4">
        <v>43950</v>
      </c>
      <c r="B20" s="16">
        <v>0.96388888888888891</v>
      </c>
      <c r="C20" s="17">
        <v>5283.8</v>
      </c>
      <c r="D20" s="17">
        <v>606.20000000000005</v>
      </c>
      <c r="E20" s="34">
        <v>1830</v>
      </c>
      <c r="F20" s="17">
        <f t="shared" si="1"/>
        <v>54</v>
      </c>
      <c r="G20" s="17">
        <v>13593</v>
      </c>
      <c r="H20" s="18">
        <f t="shared" si="0"/>
        <v>107.40000000000055</v>
      </c>
      <c r="I20" t="s">
        <v>27</v>
      </c>
    </row>
    <row r="21" spans="1:9" ht="14.25" customHeight="1" x14ac:dyDescent="0.25">
      <c r="A21" s="4">
        <v>43951</v>
      </c>
      <c r="B21" s="16">
        <v>0.94930555555555562</v>
      </c>
      <c r="C21" s="17">
        <v>5392.7</v>
      </c>
      <c r="D21" s="17">
        <v>613.20000000000005</v>
      </c>
      <c r="E21" s="34">
        <v>1899</v>
      </c>
      <c r="F21" s="17">
        <f t="shared" si="1"/>
        <v>69</v>
      </c>
      <c r="G21" s="17">
        <v>14509</v>
      </c>
      <c r="H21" s="18">
        <f t="shared" si="0"/>
        <v>108.89999999999964</v>
      </c>
      <c r="I21" t="s">
        <v>28</v>
      </c>
    </row>
    <row r="22" spans="1:9" ht="14.25" customHeight="1" x14ac:dyDescent="0.25">
      <c r="A22" s="4">
        <v>43952</v>
      </c>
      <c r="B22" s="16">
        <v>0.9819444444444444</v>
      </c>
      <c r="C22" s="17">
        <v>5514.8</v>
      </c>
      <c r="D22" s="17">
        <v>613</v>
      </c>
      <c r="E22" s="34">
        <v>1924</v>
      </c>
      <c r="F22" s="17">
        <f t="shared" si="1"/>
        <v>25</v>
      </c>
      <c r="G22" s="17">
        <v>15694.2</v>
      </c>
      <c r="H22" s="18">
        <f>C22-C21</f>
        <v>122.10000000000036</v>
      </c>
      <c r="I22" t="s">
        <v>29</v>
      </c>
    </row>
    <row r="23" spans="1:9" ht="14.25" customHeight="1" x14ac:dyDescent="0.25">
      <c r="A23" s="4">
        <v>43953</v>
      </c>
      <c r="B23" s="16">
        <v>0.93263888888888891</v>
      </c>
      <c r="C23" s="17">
        <v>5533</v>
      </c>
      <c r="D23" s="17">
        <v>615</v>
      </c>
      <c r="E23" s="34">
        <v>1956</v>
      </c>
      <c r="F23" s="17">
        <f t="shared" si="1"/>
        <v>32</v>
      </c>
      <c r="G23" s="17">
        <v>16055.2</v>
      </c>
      <c r="H23" s="18">
        <f t="shared" si="0"/>
        <v>18.199999999999818</v>
      </c>
      <c r="I23" t="s">
        <v>30</v>
      </c>
    </row>
    <row r="24" spans="1:9" ht="14.25" customHeight="1" x14ac:dyDescent="0.25">
      <c r="A24" s="4">
        <v>43954</v>
      </c>
      <c r="B24" s="16">
        <v>0.93680555555555556</v>
      </c>
      <c r="C24" s="17">
        <v>5559</v>
      </c>
      <c r="D24" s="17">
        <v>623</v>
      </c>
      <c r="E24" s="34">
        <v>1966</v>
      </c>
      <c r="F24" s="17">
        <f t="shared" si="1"/>
        <v>10</v>
      </c>
      <c r="G24" s="17">
        <v>16269.3</v>
      </c>
      <c r="H24" s="18">
        <f t="shared" si="0"/>
        <v>26</v>
      </c>
      <c r="I24" t="s">
        <v>31</v>
      </c>
    </row>
    <row r="25" spans="1:9" ht="14.25" customHeight="1" x14ac:dyDescent="0.25">
      <c r="A25" s="4">
        <v>43955</v>
      </c>
      <c r="B25" s="16">
        <v>0.98819444444444438</v>
      </c>
      <c r="C25" s="17">
        <v>5644.9</v>
      </c>
      <c r="D25" s="17">
        <v>655.20000000000005</v>
      </c>
      <c r="E25" s="34">
        <v>1992</v>
      </c>
      <c r="F25" s="17">
        <f t="shared" si="1"/>
        <v>26</v>
      </c>
      <c r="G25" s="17">
        <v>17189.900000000001</v>
      </c>
      <c r="H25" s="18">
        <f t="shared" si="0"/>
        <v>85.899999999999636</v>
      </c>
      <c r="I25" t="s">
        <v>32</v>
      </c>
    </row>
    <row r="26" spans="1:9" ht="14.25" customHeight="1" x14ac:dyDescent="0.25">
      <c r="A26" s="4">
        <v>43956</v>
      </c>
      <c r="B26" s="16">
        <v>0.97777777777777775</v>
      </c>
      <c r="C26" s="17">
        <v>5757.8</v>
      </c>
      <c r="D26" s="17">
        <v>668.1</v>
      </c>
      <c r="E26" s="34">
        <v>2206</v>
      </c>
      <c r="F26" s="17">
        <f t="shared" si="1"/>
        <v>214</v>
      </c>
      <c r="G26" s="17">
        <v>17965.5</v>
      </c>
      <c r="H26" s="18">
        <f t="shared" si="0"/>
        <v>112.90000000000055</v>
      </c>
      <c r="I26" t="s">
        <v>33</v>
      </c>
    </row>
    <row r="27" spans="1:9" ht="14.25" customHeight="1" x14ac:dyDescent="0.25">
      <c r="A27" s="4">
        <v>43957</v>
      </c>
      <c r="B27" s="33">
        <v>0.9472222222222223</v>
      </c>
      <c r="C27" s="17">
        <v>5823.4</v>
      </c>
      <c r="D27" s="17">
        <v>674.4</v>
      </c>
      <c r="E27" s="34">
        <v>2239</v>
      </c>
      <c r="F27" s="17">
        <f t="shared" si="1"/>
        <v>33</v>
      </c>
      <c r="G27" s="17">
        <v>19126.2</v>
      </c>
      <c r="H27" s="18">
        <f t="shared" si="0"/>
        <v>65.599999999999454</v>
      </c>
      <c r="I27" t="s">
        <v>38</v>
      </c>
    </row>
    <row r="28" spans="1:9" ht="14.25" customHeight="1" x14ac:dyDescent="0.25">
      <c r="A28" s="4">
        <v>43958</v>
      </c>
      <c r="B28" s="33">
        <v>0.96944444444444444</v>
      </c>
      <c r="C28" s="17">
        <v>5877.8</v>
      </c>
      <c r="D28" s="17">
        <v>686</v>
      </c>
      <c r="E28" s="34">
        <v>2270</v>
      </c>
      <c r="F28" s="17">
        <f t="shared" si="1"/>
        <v>31</v>
      </c>
      <c r="G28" s="17">
        <v>20149.599999999999</v>
      </c>
      <c r="H28" s="18">
        <f t="shared" si="0"/>
        <v>54.400000000000546</v>
      </c>
      <c r="I28" t="s">
        <v>39</v>
      </c>
    </row>
    <row r="29" spans="1:9" ht="14.25" customHeight="1" x14ac:dyDescent="0.25">
      <c r="A29" s="4">
        <v>43959</v>
      </c>
      <c r="B29" s="33">
        <v>0.94027777777777777</v>
      </c>
      <c r="C29" s="17">
        <v>5921</v>
      </c>
      <c r="D29" s="17">
        <v>697</v>
      </c>
      <c r="E29" s="34">
        <v>2317</v>
      </c>
      <c r="F29" s="17">
        <f t="shared" si="1"/>
        <v>47</v>
      </c>
      <c r="G29" s="17">
        <v>20818.2</v>
      </c>
      <c r="H29" s="18">
        <f t="shared" si="0"/>
        <v>43.199999999999818</v>
      </c>
      <c r="I29" t="s">
        <v>41</v>
      </c>
    </row>
    <row r="30" spans="1:9" ht="14.25" customHeight="1" x14ac:dyDescent="0.25">
      <c r="A30" s="4">
        <v>43960</v>
      </c>
      <c r="B30" s="33">
        <v>0.9472222222222223</v>
      </c>
      <c r="C30" s="17">
        <v>5953</v>
      </c>
      <c r="D30" s="17">
        <v>700</v>
      </c>
      <c r="E30" s="34">
        <v>2349</v>
      </c>
      <c r="F30" s="17">
        <f t="shared" si="1"/>
        <v>32</v>
      </c>
      <c r="G30" s="17">
        <v>21103</v>
      </c>
      <c r="H30" s="18">
        <f t="shared" si="0"/>
        <v>32</v>
      </c>
      <c r="I30" t="s">
        <v>42</v>
      </c>
    </row>
    <row r="31" spans="1:9" ht="14.25" customHeight="1" x14ac:dyDescent="0.25">
      <c r="A31" s="4">
        <v>43961</v>
      </c>
      <c r="B31" s="33">
        <v>0.94930555555555562</v>
      </c>
      <c r="C31" s="17">
        <v>5967.1</v>
      </c>
      <c r="D31" s="17">
        <v>701</v>
      </c>
      <c r="E31" s="34">
        <v>2359</v>
      </c>
      <c r="F31" s="17">
        <f t="shared" si="1"/>
        <v>10</v>
      </c>
      <c r="G31" s="17">
        <v>21394.3</v>
      </c>
      <c r="H31" s="18">
        <f t="shared" si="0"/>
        <v>14.100000000000364</v>
      </c>
      <c r="I31" t="s">
        <v>43</v>
      </c>
    </row>
    <row r="32" spans="1:9" ht="14.25" customHeight="1" x14ac:dyDescent="0.25">
      <c r="A32" s="4">
        <v>43962</v>
      </c>
      <c r="B32" s="33">
        <v>0.95972222222222225</v>
      </c>
      <c r="C32" s="17">
        <v>6005.7</v>
      </c>
      <c r="D32" s="17">
        <v>708</v>
      </c>
      <c r="E32" s="34">
        <v>2375</v>
      </c>
      <c r="F32" s="17">
        <f t="shared" si="1"/>
        <v>16</v>
      </c>
      <c r="G32" s="17">
        <v>21714.6</v>
      </c>
      <c r="H32" s="18">
        <f t="shared" si="0"/>
        <v>38.599999999999454</v>
      </c>
      <c r="I32" t="s">
        <v>44</v>
      </c>
    </row>
    <row r="33" spans="1:9" ht="14.25" customHeight="1" x14ac:dyDescent="0.25">
      <c r="A33" s="4">
        <v>43963</v>
      </c>
      <c r="B33" s="33">
        <v>0.94652777777777775</v>
      </c>
      <c r="C33" s="17">
        <v>6054.9</v>
      </c>
      <c r="D33" s="17">
        <v>715</v>
      </c>
      <c r="E33" s="34">
        <v>2383</v>
      </c>
      <c r="F33" s="17">
        <f t="shared" si="1"/>
        <v>8</v>
      </c>
      <c r="G33" s="17">
        <v>22224.9</v>
      </c>
      <c r="H33" s="18">
        <f t="shared" si="0"/>
        <v>49.199999999999818</v>
      </c>
      <c r="I33" t="s">
        <v>45</v>
      </c>
    </row>
    <row r="34" spans="1:9" ht="14.25" customHeight="1" x14ac:dyDescent="0.25">
      <c r="A34" s="4">
        <v>43964</v>
      </c>
      <c r="B34" s="33">
        <v>0.95833333333333337</v>
      </c>
      <c r="C34" s="17">
        <v>6094.5</v>
      </c>
      <c r="D34" s="17">
        <v>719</v>
      </c>
      <c r="E34" s="34">
        <v>2408</v>
      </c>
      <c r="F34" s="17">
        <f t="shared" si="1"/>
        <v>25</v>
      </c>
      <c r="G34" s="17">
        <v>22768.3</v>
      </c>
      <c r="H34" s="18">
        <f t="shared" si="0"/>
        <v>39.600000000000364</v>
      </c>
      <c r="I34" t="s">
        <v>46</v>
      </c>
    </row>
    <row r="35" spans="1:9" ht="14.25" customHeight="1" x14ac:dyDescent="0.25">
      <c r="A35" s="4">
        <v>43965</v>
      </c>
      <c r="B35" s="16">
        <v>0.9590277777777777</v>
      </c>
      <c r="C35" s="17">
        <v>6137</v>
      </c>
      <c r="D35" s="17">
        <v>719</v>
      </c>
      <c r="E35" s="34">
        <v>2447</v>
      </c>
      <c r="F35" s="17">
        <f t="shared" si="1"/>
        <v>39</v>
      </c>
      <c r="G35" s="17">
        <v>23196.9</v>
      </c>
      <c r="H35" s="18">
        <f t="shared" si="0"/>
        <v>42.5</v>
      </c>
      <c r="I35" t="s">
        <v>47</v>
      </c>
    </row>
    <row r="36" spans="1:9" ht="14.25" customHeight="1" x14ac:dyDescent="0.25">
      <c r="A36" s="4">
        <v>43966</v>
      </c>
      <c r="B36" s="16">
        <v>0.96944444444444444</v>
      </c>
      <c r="C36" s="17">
        <v>6229.3</v>
      </c>
      <c r="D36" s="17">
        <v>722</v>
      </c>
      <c r="E36" s="34">
        <v>2369</v>
      </c>
      <c r="F36" s="17">
        <v>0</v>
      </c>
      <c r="G36" s="17">
        <v>23705.4</v>
      </c>
      <c r="H36" s="18">
        <f t="shared" si="0"/>
        <v>92.300000000000182</v>
      </c>
      <c r="I36" t="s">
        <v>48</v>
      </c>
    </row>
    <row r="37" spans="1:9" ht="14.25" customHeight="1" x14ac:dyDescent="0.25">
      <c r="A37" s="4">
        <v>43967</v>
      </c>
      <c r="B37" s="33">
        <v>0.93472222222222223</v>
      </c>
      <c r="C37" s="17">
        <v>6286.3</v>
      </c>
      <c r="D37" s="17">
        <v>725</v>
      </c>
      <c r="E37" s="34">
        <v>2396</v>
      </c>
      <c r="F37" s="17">
        <f t="shared" si="1"/>
        <v>27</v>
      </c>
      <c r="G37" s="17">
        <v>24173.5</v>
      </c>
      <c r="H37" s="18">
        <f t="shared" si="0"/>
        <v>57</v>
      </c>
      <c r="I37" t="s">
        <v>49</v>
      </c>
    </row>
    <row r="38" spans="1:9" ht="14.25" customHeight="1" x14ac:dyDescent="0.25">
      <c r="A38" s="4">
        <v>43968</v>
      </c>
      <c r="B38" s="33">
        <v>0.91666666666666663</v>
      </c>
      <c r="C38" s="17">
        <v>6314.3</v>
      </c>
      <c r="D38" s="17">
        <v>728</v>
      </c>
      <c r="E38" s="34">
        <v>2414</v>
      </c>
      <c r="F38" s="17">
        <f>E38-E37</f>
        <v>18</v>
      </c>
      <c r="G38" s="17">
        <v>24359.5</v>
      </c>
      <c r="H38" s="18">
        <f t="shared" si="0"/>
        <v>28</v>
      </c>
      <c r="I38" t="s">
        <v>50</v>
      </c>
    </row>
    <row r="39" spans="1:9" ht="14.25" customHeight="1" x14ac:dyDescent="0.25">
      <c r="A39" s="4">
        <v>43969</v>
      </c>
      <c r="B39" s="33">
        <v>0.97499999999999998</v>
      </c>
      <c r="C39" s="17">
        <v>6322.2</v>
      </c>
      <c r="D39" s="17">
        <v>730</v>
      </c>
      <c r="E39" s="34">
        <v>2420</v>
      </c>
      <c r="F39" s="17">
        <f t="shared" si="1"/>
        <v>6</v>
      </c>
      <c r="G39" s="17">
        <v>24676.5</v>
      </c>
      <c r="H39" s="18">
        <f t="shared" si="0"/>
        <v>7.8999999999996362</v>
      </c>
      <c r="I39" t="s">
        <v>53</v>
      </c>
    </row>
    <row r="40" spans="1:9" ht="14.25" customHeight="1" x14ac:dyDescent="0.25">
      <c r="A40" s="4">
        <v>43970</v>
      </c>
      <c r="B40" s="33">
        <v>0.99930555555555556</v>
      </c>
      <c r="C40" s="17">
        <v>6333.9</v>
      </c>
      <c r="D40" s="17">
        <v>744.5</v>
      </c>
      <c r="E40" s="34">
        <v>2433</v>
      </c>
      <c r="F40" s="17">
        <f t="shared" si="1"/>
        <v>13</v>
      </c>
      <c r="G40" s="17">
        <v>25421.4</v>
      </c>
      <c r="H40" s="18">
        <f t="shared" si="0"/>
        <v>11.699999999999818</v>
      </c>
      <c r="I40" t="s">
        <v>55</v>
      </c>
    </row>
    <row r="41" spans="1:9" ht="14.25" customHeight="1" x14ac:dyDescent="0.25">
      <c r="A41" s="4">
        <v>43971</v>
      </c>
      <c r="B41" s="33">
        <v>0.99930555555555556</v>
      </c>
      <c r="C41" s="17">
        <v>6395.1</v>
      </c>
      <c r="D41" s="17">
        <v>745.8</v>
      </c>
      <c r="E41" s="34">
        <v>2446</v>
      </c>
      <c r="F41" s="17">
        <f t="shared" si="1"/>
        <v>13</v>
      </c>
      <c r="G41" s="17">
        <v>25918.7</v>
      </c>
      <c r="H41" s="18">
        <f t="shared" si="0"/>
        <v>61.200000000000728</v>
      </c>
      <c r="I41" t="s">
        <v>56</v>
      </c>
    </row>
    <row r="42" spans="1:9" ht="14.25" customHeight="1" x14ac:dyDescent="0.25">
      <c r="A42" s="4">
        <v>43972</v>
      </c>
      <c r="B42" s="33">
        <v>0.90625</v>
      </c>
      <c r="C42" s="17">
        <v>6453</v>
      </c>
      <c r="D42" s="17">
        <v>747.8</v>
      </c>
      <c r="E42" s="34">
        <v>2446</v>
      </c>
      <c r="F42" s="17">
        <f t="shared" si="1"/>
        <v>0</v>
      </c>
      <c r="G42" s="17">
        <v>26756.6</v>
      </c>
      <c r="H42" s="18">
        <f t="shared" si="0"/>
        <v>57.899999999999636</v>
      </c>
      <c r="I42" t="s">
        <v>57</v>
      </c>
    </row>
    <row r="43" spans="1:9" ht="14.25" customHeight="1" x14ac:dyDescent="0.25">
      <c r="A43" s="4">
        <v>43973</v>
      </c>
      <c r="B43" s="33">
        <v>0.90625</v>
      </c>
      <c r="C43" s="17">
        <v>6673</v>
      </c>
      <c r="D43" s="17">
        <v>750.8</v>
      </c>
      <c r="E43" s="34">
        <v>2468</v>
      </c>
      <c r="F43" s="17">
        <f t="shared" si="1"/>
        <v>22</v>
      </c>
      <c r="G43" s="17">
        <v>27797.8</v>
      </c>
      <c r="H43" s="18">
        <f>C43-C42</f>
        <v>220</v>
      </c>
      <c r="I43" t="s">
        <v>59</v>
      </c>
    </row>
    <row r="44" spans="1:9" ht="14.25" customHeight="1" x14ac:dyDescent="0.25">
      <c r="A44" s="4">
        <v>43974</v>
      </c>
      <c r="B44" s="33">
        <v>0.90625</v>
      </c>
      <c r="C44" s="17">
        <v>6675.9</v>
      </c>
      <c r="D44" s="17">
        <v>752.8</v>
      </c>
      <c r="E44" s="34">
        <v>2487</v>
      </c>
      <c r="F44" s="17">
        <f t="shared" si="1"/>
        <v>19</v>
      </c>
      <c r="G44" s="17">
        <v>28035.7</v>
      </c>
      <c r="H44" s="18">
        <f>C44-C43</f>
        <v>2.8999999999996362</v>
      </c>
      <c r="I44" t="s">
        <v>60</v>
      </c>
    </row>
    <row r="45" spans="1:9" ht="14.25" customHeight="1" x14ac:dyDescent="0.25">
      <c r="A45" s="4">
        <v>43975</v>
      </c>
      <c r="B45" s="33">
        <v>0.90625</v>
      </c>
      <c r="C45" s="17">
        <v>6706</v>
      </c>
      <c r="D45" s="17">
        <v>754.8</v>
      </c>
      <c r="E45" s="34">
        <v>2494</v>
      </c>
      <c r="F45" s="17">
        <f t="shared" si="1"/>
        <v>7</v>
      </c>
      <c r="G45" s="17">
        <v>28602.5</v>
      </c>
      <c r="H45" s="18">
        <f>C45-C44</f>
        <v>30.100000000000364</v>
      </c>
      <c r="I45" t="s">
        <v>61</v>
      </c>
    </row>
    <row r="46" spans="1:9" ht="14.25" customHeight="1" x14ac:dyDescent="0.25">
      <c r="A46" s="4">
        <v>43976</v>
      </c>
      <c r="B46" s="33">
        <v>0.90625</v>
      </c>
      <c r="C46" s="17">
        <v>6720</v>
      </c>
      <c r="D46" s="17">
        <v>760.8</v>
      </c>
      <c r="E46" s="34">
        <v>2502</v>
      </c>
      <c r="F46" s="17">
        <f t="shared" si="1"/>
        <v>8</v>
      </c>
      <c r="G46" s="17">
        <v>0</v>
      </c>
      <c r="H46" s="18">
        <f>C46-C45</f>
        <v>14</v>
      </c>
      <c r="I46" t="s">
        <v>62</v>
      </c>
    </row>
    <row r="47" spans="1:9" ht="14.25" customHeight="1" x14ac:dyDescent="0.25">
      <c r="A47" s="4">
        <v>43977</v>
      </c>
      <c r="B47" s="33">
        <v>0.90625</v>
      </c>
      <c r="C47" s="17">
        <v>6757.2</v>
      </c>
      <c r="D47" s="17">
        <v>766.8</v>
      </c>
      <c r="E47" s="34">
        <v>2519</v>
      </c>
      <c r="F47" s="17">
        <f t="shared" si="1"/>
        <v>17</v>
      </c>
      <c r="G47" s="17">
        <v>0</v>
      </c>
      <c r="H47" s="18">
        <f>C47-C46</f>
        <v>37.199999999999818</v>
      </c>
      <c r="I47" t="s">
        <v>63</v>
      </c>
    </row>
    <row r="48" spans="1:9" ht="14.25" customHeight="1" x14ac:dyDescent="0.25">
      <c r="A48" s="4">
        <v>43978</v>
      </c>
      <c r="B48" s="33">
        <v>0.90625</v>
      </c>
      <c r="C48" s="17">
        <v>6738</v>
      </c>
      <c r="D48" s="17">
        <v>766.8</v>
      </c>
      <c r="E48" s="34">
        <v>2523</v>
      </c>
      <c r="F48" s="17">
        <f t="shared" si="1"/>
        <v>4</v>
      </c>
      <c r="G48" s="17">
        <v>0</v>
      </c>
      <c r="H48" s="18">
        <v>0</v>
      </c>
      <c r="I48" t="s">
        <v>64</v>
      </c>
    </row>
    <row r="49" spans="1:9" ht="14.25" customHeight="1" x14ac:dyDescent="0.25">
      <c r="A49" s="4">
        <v>43979</v>
      </c>
      <c r="B49" s="33">
        <v>0.90625</v>
      </c>
      <c r="C49" s="17">
        <v>6781.2</v>
      </c>
      <c r="D49" s="17">
        <v>772.8</v>
      </c>
      <c r="E49" s="34">
        <v>2543</v>
      </c>
      <c r="F49" s="17">
        <f t="shared" si="1"/>
        <v>20</v>
      </c>
      <c r="G49" s="17">
        <v>0</v>
      </c>
      <c r="H49" s="18">
        <f t="shared" ref="H49:H65" si="2">C49-C48</f>
        <v>43.199999999999818</v>
      </c>
      <c r="I49" t="s">
        <v>65</v>
      </c>
    </row>
    <row r="50" spans="1:9" ht="14.25" customHeight="1" x14ac:dyDescent="0.25">
      <c r="A50" s="4">
        <v>43980</v>
      </c>
      <c r="B50" s="33">
        <v>0.90625</v>
      </c>
      <c r="C50" s="17">
        <v>6819.2</v>
      </c>
      <c r="D50" s="17">
        <v>773.8</v>
      </c>
      <c r="E50" s="34">
        <v>2553</v>
      </c>
      <c r="F50" s="17">
        <f t="shared" si="1"/>
        <v>10</v>
      </c>
      <c r="G50" s="17">
        <v>0</v>
      </c>
      <c r="H50" s="18">
        <f t="shared" si="2"/>
        <v>38</v>
      </c>
      <c r="I50" t="s">
        <v>66</v>
      </c>
    </row>
    <row r="51" spans="1:9" ht="14.25" customHeight="1" x14ac:dyDescent="0.25">
      <c r="A51" s="4">
        <v>43981</v>
      </c>
      <c r="B51" s="33">
        <v>0.90625</v>
      </c>
      <c r="C51" s="17">
        <v>6861.1</v>
      </c>
      <c r="D51" s="17">
        <v>774.8</v>
      </c>
      <c r="E51" s="34">
        <v>2570</v>
      </c>
      <c r="F51" s="17">
        <f t="shared" si="1"/>
        <v>17</v>
      </c>
      <c r="G51" s="17">
        <v>0</v>
      </c>
      <c r="H51" s="18">
        <f t="shared" si="2"/>
        <v>41.900000000000546</v>
      </c>
      <c r="I51" t="s">
        <v>67</v>
      </c>
    </row>
    <row r="52" spans="1:9" ht="14.25" customHeight="1" x14ac:dyDescent="0.25">
      <c r="A52" s="4">
        <v>43982</v>
      </c>
      <c r="B52" s="33">
        <v>0.90625</v>
      </c>
      <c r="C52" s="17">
        <v>6891.1</v>
      </c>
      <c r="D52" s="17">
        <v>776.8</v>
      </c>
      <c r="E52" s="34">
        <v>2574</v>
      </c>
      <c r="F52" s="17">
        <f t="shared" si="1"/>
        <v>4</v>
      </c>
      <c r="G52" s="17">
        <v>0</v>
      </c>
      <c r="H52" s="18">
        <f t="shared" si="2"/>
        <v>30</v>
      </c>
      <c r="I52" t="s">
        <v>68</v>
      </c>
    </row>
    <row r="53" spans="1:9" ht="14.25" customHeight="1" x14ac:dyDescent="0.25">
      <c r="A53" s="4">
        <v>43983</v>
      </c>
      <c r="B53" s="33">
        <v>0.90625</v>
      </c>
      <c r="C53" s="17">
        <v>6891.8</v>
      </c>
      <c r="D53" s="17">
        <v>776.8</v>
      </c>
      <c r="E53" s="34">
        <v>2578</v>
      </c>
      <c r="F53" s="17">
        <f t="shared" si="1"/>
        <v>4</v>
      </c>
      <c r="G53" s="17">
        <v>0</v>
      </c>
      <c r="H53" s="18">
        <f t="shared" si="2"/>
        <v>0.6999999999998181</v>
      </c>
      <c r="I53" t="s">
        <v>69</v>
      </c>
    </row>
    <row r="54" spans="1:9" ht="14.25" customHeight="1" x14ac:dyDescent="0.25">
      <c r="A54" s="4">
        <v>43984</v>
      </c>
      <c r="B54" s="33">
        <v>0.90625</v>
      </c>
      <c r="C54" s="17">
        <v>6908.3</v>
      </c>
      <c r="D54" s="17">
        <v>779.8</v>
      </c>
      <c r="E54" s="34">
        <v>2591</v>
      </c>
      <c r="F54" s="17">
        <f t="shared" si="1"/>
        <v>13</v>
      </c>
      <c r="G54" s="17">
        <v>0</v>
      </c>
      <c r="H54" s="18">
        <f t="shared" si="2"/>
        <v>16.5</v>
      </c>
      <c r="I54" t="s">
        <v>70</v>
      </c>
    </row>
    <row r="55" spans="1:9" ht="14.25" customHeight="1" x14ac:dyDescent="0.25">
      <c r="A55" s="4">
        <v>43985</v>
      </c>
      <c r="B55" s="33">
        <v>0.90625</v>
      </c>
      <c r="C55" s="17">
        <v>6948.3</v>
      </c>
      <c r="D55" s="17">
        <v>781.8</v>
      </c>
      <c r="E55" s="34">
        <v>2610</v>
      </c>
      <c r="F55" s="17">
        <f t="shared" si="1"/>
        <v>19</v>
      </c>
      <c r="G55" s="17">
        <v>0</v>
      </c>
      <c r="H55" s="18">
        <f t="shared" si="2"/>
        <v>40</v>
      </c>
      <c r="I55" t="s">
        <v>71</v>
      </c>
    </row>
    <row r="56" spans="1:9" ht="14.25" customHeight="1" x14ac:dyDescent="0.25">
      <c r="A56" s="4">
        <v>43986</v>
      </c>
      <c r="B56" s="33">
        <v>0.90625</v>
      </c>
      <c r="C56" s="17">
        <v>6972.9</v>
      </c>
      <c r="D56" s="17">
        <v>783.8</v>
      </c>
      <c r="E56" s="34">
        <v>2633</v>
      </c>
      <c r="F56" s="17">
        <f t="shared" si="1"/>
        <v>23</v>
      </c>
      <c r="G56" s="17">
        <v>0</v>
      </c>
      <c r="H56" s="18">
        <f t="shared" si="2"/>
        <v>24.599999999999454</v>
      </c>
      <c r="I56" t="s">
        <v>72</v>
      </c>
    </row>
    <row r="57" spans="1:9" ht="14.25" customHeight="1" x14ac:dyDescent="0.25">
      <c r="A57" s="4">
        <v>43987</v>
      </c>
      <c r="B57" s="33">
        <v>0.90625</v>
      </c>
      <c r="C57" s="17">
        <v>7004.2</v>
      </c>
      <c r="D57" s="17">
        <v>783.8</v>
      </c>
      <c r="E57" s="34">
        <v>2647</v>
      </c>
      <c r="F57" s="17">
        <f t="shared" si="1"/>
        <v>14</v>
      </c>
      <c r="G57" s="17">
        <v>0</v>
      </c>
      <c r="H57" s="18">
        <f t="shared" si="2"/>
        <v>31.300000000000182</v>
      </c>
      <c r="I57" t="s">
        <v>73</v>
      </c>
    </row>
    <row r="58" spans="1:9" ht="14.25" customHeight="1" x14ac:dyDescent="0.25">
      <c r="A58" s="4">
        <v>43988</v>
      </c>
      <c r="B58" s="33">
        <v>0.90625</v>
      </c>
      <c r="C58" s="17">
        <v>7031.4</v>
      </c>
      <c r="D58" s="17">
        <v>784.8</v>
      </c>
      <c r="E58" s="34">
        <v>2657</v>
      </c>
      <c r="F58" s="17">
        <f t="shared" si="1"/>
        <v>10</v>
      </c>
      <c r="G58" s="17">
        <v>0</v>
      </c>
      <c r="H58" s="18">
        <f t="shared" si="2"/>
        <v>27.199999999999818</v>
      </c>
      <c r="I58" t="s">
        <v>74</v>
      </c>
    </row>
    <row r="59" spans="1:9" ht="14.25" customHeight="1" x14ac:dyDescent="0.25">
      <c r="A59" s="4">
        <v>43989</v>
      </c>
      <c r="B59" s="33">
        <v>0.90625</v>
      </c>
      <c r="C59" s="17">
        <v>7043.3</v>
      </c>
      <c r="D59" s="17">
        <v>785.8</v>
      </c>
      <c r="E59" s="34">
        <v>2658</v>
      </c>
      <c r="F59" s="17">
        <f t="shared" si="1"/>
        <v>1</v>
      </c>
      <c r="G59" s="17">
        <v>0</v>
      </c>
      <c r="H59" s="18">
        <f t="shared" si="2"/>
        <v>11.900000000000546</v>
      </c>
      <c r="I59" t="s">
        <v>75</v>
      </c>
    </row>
    <row r="60" spans="1:9" ht="14.25" customHeight="1" x14ac:dyDescent="0.25">
      <c r="A60" s="4">
        <v>43990</v>
      </c>
      <c r="B60" s="33">
        <v>0.90625</v>
      </c>
      <c r="C60" s="17">
        <v>7061.5</v>
      </c>
      <c r="D60" s="17">
        <v>786.8</v>
      </c>
      <c r="E60" s="34">
        <v>2666</v>
      </c>
      <c r="F60" s="17">
        <f t="shared" si="1"/>
        <v>8</v>
      </c>
      <c r="G60" s="17">
        <v>0</v>
      </c>
      <c r="H60" s="18">
        <f t="shared" si="2"/>
        <v>18.199999999999818</v>
      </c>
      <c r="I60" t="s">
        <v>76</v>
      </c>
    </row>
    <row r="61" spans="1:9" ht="14.25" customHeight="1" x14ac:dyDescent="0.25">
      <c r="A61" s="4">
        <v>43991</v>
      </c>
      <c r="B61" s="33">
        <v>0.90625</v>
      </c>
      <c r="C61" s="17">
        <v>7082.8</v>
      </c>
      <c r="D61" s="17">
        <v>787.8</v>
      </c>
      <c r="E61" s="34">
        <v>2670</v>
      </c>
      <c r="F61" s="17">
        <f t="shared" si="1"/>
        <v>4</v>
      </c>
      <c r="G61" s="17">
        <v>0</v>
      </c>
      <c r="H61" s="18">
        <f t="shared" si="2"/>
        <v>21.300000000000182</v>
      </c>
      <c r="I61" t="s">
        <v>77</v>
      </c>
    </row>
    <row r="62" spans="1:9" ht="14.25" customHeight="1" x14ac:dyDescent="0.25">
      <c r="A62" s="4">
        <v>43992</v>
      </c>
      <c r="B62" s="33">
        <v>0.90625</v>
      </c>
      <c r="C62" s="17">
        <v>7107.3</v>
      </c>
      <c r="D62" s="17">
        <v>789.9</v>
      </c>
      <c r="E62" s="34">
        <v>2677</v>
      </c>
      <c r="F62" s="17">
        <f t="shared" si="1"/>
        <v>7</v>
      </c>
      <c r="G62" s="17">
        <v>0</v>
      </c>
      <c r="H62" s="18">
        <f t="shared" si="2"/>
        <v>24.5</v>
      </c>
      <c r="I62" t="s">
        <v>78</v>
      </c>
    </row>
    <row r="63" spans="1:9" ht="14.25" customHeight="1" x14ac:dyDescent="0.25">
      <c r="A63" s="4">
        <v>43993</v>
      </c>
      <c r="B63" s="33">
        <v>0.90625</v>
      </c>
      <c r="C63" s="17">
        <v>7122.3</v>
      </c>
      <c r="D63" s="17">
        <v>790.9</v>
      </c>
      <c r="E63" s="34">
        <v>2684</v>
      </c>
      <c r="F63" s="17">
        <f>E63-E62</f>
        <v>7</v>
      </c>
      <c r="G63" s="17">
        <v>0</v>
      </c>
      <c r="H63" s="18">
        <f t="shared" si="2"/>
        <v>15</v>
      </c>
      <c r="I63" t="s">
        <v>79</v>
      </c>
    </row>
    <row r="64" spans="1:9" ht="14.25" customHeight="1" x14ac:dyDescent="0.25">
      <c r="A64" s="4">
        <v>43994</v>
      </c>
      <c r="B64" s="33">
        <v>0.90625</v>
      </c>
      <c r="C64" s="17">
        <v>7135.5</v>
      </c>
      <c r="D64" s="17">
        <v>791.9</v>
      </c>
      <c r="E64" s="34">
        <v>2690</v>
      </c>
      <c r="F64" s="17">
        <f>E64-E63</f>
        <v>6</v>
      </c>
      <c r="G64" s="17">
        <v>0</v>
      </c>
      <c r="H64" s="18">
        <f t="shared" si="2"/>
        <v>13.199999999999818</v>
      </c>
      <c r="I64" t="s">
        <v>80</v>
      </c>
    </row>
    <row r="65" spans="1:9" ht="14.25" customHeight="1" x14ac:dyDescent="0.25">
      <c r="A65" s="4">
        <v>43995</v>
      </c>
      <c r="B65" s="33">
        <v>0.90625</v>
      </c>
      <c r="C65" s="17">
        <v>7143.6</v>
      </c>
      <c r="D65" s="17">
        <v>791.9</v>
      </c>
      <c r="E65" s="34">
        <v>2690</v>
      </c>
      <c r="F65" s="17">
        <f>E65-E64</f>
        <v>0</v>
      </c>
      <c r="G65" s="17">
        <v>0</v>
      </c>
      <c r="H65" s="18">
        <f t="shared" si="2"/>
        <v>8.1000000000003638</v>
      </c>
      <c r="I65" t="s">
        <v>81</v>
      </c>
    </row>
    <row r="66" spans="1:9" ht="14.25" customHeight="1" x14ac:dyDescent="0.25">
      <c r="A66" s="4">
        <v>43996</v>
      </c>
      <c r="B66" s="33">
        <v>0.90625</v>
      </c>
      <c r="C66" s="17"/>
      <c r="D66" s="17"/>
      <c r="E66" s="34"/>
      <c r="F66" s="17"/>
      <c r="G66" s="17"/>
      <c r="H66" s="18"/>
      <c r="I66" t="s">
        <v>82</v>
      </c>
    </row>
    <row r="67" spans="1:9" ht="14.25" customHeight="1" x14ac:dyDescent="0.2">
      <c r="A67" s="4">
        <v>43997</v>
      </c>
      <c r="B67" s="33">
        <v>0.90625</v>
      </c>
      <c r="C67" s="17"/>
      <c r="D67" s="17"/>
      <c r="E67" s="34"/>
      <c r="F67" s="17"/>
      <c r="G67" s="17"/>
      <c r="H67" s="18"/>
    </row>
    <row r="68" spans="1:9" ht="14.25" customHeight="1" x14ac:dyDescent="0.2">
      <c r="C68" s="17"/>
      <c r="D68" s="17"/>
      <c r="E68" s="34"/>
      <c r="F68" s="17"/>
      <c r="G68" s="17"/>
      <c r="H68" s="18"/>
    </row>
    <row r="69" spans="1:9" ht="14.25" customHeight="1" x14ac:dyDescent="0.2">
      <c r="C69" s="17"/>
      <c r="D69" s="17"/>
      <c r="E69" s="34"/>
      <c r="F69" s="17"/>
      <c r="G69" s="17"/>
      <c r="H69" s="18"/>
    </row>
    <row r="70" spans="1:9" ht="14.25" customHeight="1" x14ac:dyDescent="0.2">
      <c r="C70" s="17"/>
      <c r="D70" s="17"/>
      <c r="E70" s="34"/>
      <c r="F70" s="17"/>
      <c r="G70" s="17"/>
      <c r="H70" s="18"/>
    </row>
    <row r="71" spans="1:9" ht="14.25" customHeight="1" x14ac:dyDescent="0.2">
      <c r="C71" s="17"/>
      <c r="D71" s="17"/>
      <c r="E71" s="34"/>
      <c r="F71" s="17"/>
      <c r="G71" s="17"/>
      <c r="H71" s="18"/>
    </row>
    <row r="72" spans="1:9" ht="14.25" customHeight="1" x14ac:dyDescent="0.2">
      <c r="C72" s="17"/>
      <c r="D72" s="17"/>
      <c r="E72" s="34"/>
      <c r="F72" s="17"/>
      <c r="G72" s="17"/>
      <c r="H72" s="18"/>
    </row>
    <row r="73" spans="1:9" ht="14.25" customHeight="1" x14ac:dyDescent="0.2">
      <c r="C73" s="17"/>
      <c r="D73" s="17"/>
      <c r="E73" s="34"/>
      <c r="F73" s="17"/>
      <c r="G73" s="17"/>
      <c r="H73" s="18"/>
    </row>
    <row r="74" spans="1:9" ht="14.25" customHeight="1" x14ac:dyDescent="0.2">
      <c r="C74" s="17"/>
      <c r="D74" s="17"/>
      <c r="E74" s="34"/>
      <c r="F74" s="17"/>
      <c r="G74" s="17"/>
      <c r="H74" s="18"/>
    </row>
    <row r="75" spans="1:9" ht="14.25" customHeight="1" x14ac:dyDescent="0.2">
      <c r="C75" s="5"/>
      <c r="H75" s="8"/>
    </row>
    <row r="76" spans="1:9" ht="14.25" customHeight="1" x14ac:dyDescent="0.2">
      <c r="C76" s="5"/>
      <c r="H76" s="8"/>
    </row>
    <row r="77" spans="1:9" ht="14.25" customHeight="1" x14ac:dyDescent="0.2">
      <c r="C77" s="5"/>
      <c r="H77" s="8"/>
    </row>
    <row r="78" spans="1:9" ht="14.25" customHeight="1" x14ac:dyDescent="0.2">
      <c r="C78" s="5"/>
      <c r="H78" s="8"/>
    </row>
    <row r="79" spans="1:9" ht="14.25" customHeight="1" x14ac:dyDescent="0.2">
      <c r="C79" s="5"/>
      <c r="H79" s="8"/>
    </row>
    <row r="80" spans="1:9" ht="14.25" customHeight="1" x14ac:dyDescent="0.2">
      <c r="C80" s="5"/>
      <c r="H80" s="8"/>
    </row>
    <row r="81" spans="3:8" ht="14.25" customHeight="1" x14ac:dyDescent="0.2">
      <c r="C81" s="5"/>
      <c r="H81" s="8"/>
    </row>
    <row r="82" spans="3:8" ht="14.25" customHeight="1" x14ac:dyDescent="0.2">
      <c r="C82" s="5"/>
      <c r="H82" s="8"/>
    </row>
    <row r="83" spans="3:8" ht="14.25" customHeight="1" x14ac:dyDescent="0.2">
      <c r="C83" s="5"/>
      <c r="H83" s="8"/>
    </row>
    <row r="84" spans="3:8" ht="14.25" customHeight="1" x14ac:dyDescent="0.2">
      <c r="C84" s="5"/>
      <c r="H84" s="8"/>
    </row>
    <row r="85" spans="3:8" ht="14.25" customHeight="1" x14ac:dyDescent="0.2">
      <c r="C85" s="5"/>
      <c r="H85" s="8"/>
    </row>
    <row r="86" spans="3:8" ht="14.25" customHeight="1" x14ac:dyDescent="0.2">
      <c r="C86" s="5"/>
      <c r="H86" s="8"/>
    </row>
    <row r="87" spans="3:8" ht="14.25" customHeight="1" x14ac:dyDescent="0.2">
      <c r="C87" s="5"/>
      <c r="H87" s="8"/>
    </row>
    <row r="88" spans="3:8" ht="14.25" customHeight="1" x14ac:dyDescent="0.2">
      <c r="C88" s="5"/>
      <c r="H88" s="8"/>
    </row>
  </sheetData>
  <mergeCells count="1">
    <mergeCell ref="A2:H2"/>
  </mergeCells>
  <conditionalFormatting sqref="B6">
    <cfRule type="containsText" dxfId="11" priority="21" operator="containsText" text="Revisado">
      <formula>NOT(ISERROR(SEARCH("Revisado",B6)))</formula>
    </cfRule>
  </conditionalFormatting>
  <conditionalFormatting sqref="B12">
    <cfRule type="containsText" dxfId="10" priority="10" operator="containsText" text="Revisado">
      <formula>NOT(ISERROR(SEARCH("Revisado",B12)))</formula>
    </cfRule>
  </conditionalFormatting>
  <conditionalFormatting sqref="B13">
    <cfRule type="containsText" dxfId="9" priority="9" operator="containsText" text="Revisado">
      <formula>NOT(ISERROR(SEARCH("Revisado",B13)))</formula>
    </cfRule>
  </conditionalFormatting>
  <conditionalFormatting sqref="B14">
    <cfRule type="containsText" dxfId="8" priority="8" operator="containsText" text="Revisado">
      <formula>NOT(ISERROR(SEARCH("Revisado",B14)))</formula>
    </cfRule>
  </conditionalFormatting>
  <conditionalFormatting sqref="B16">
    <cfRule type="containsText" dxfId="7" priority="7" operator="containsText" text="Revisado">
      <formula>NOT(ISERROR(SEARCH("Revisado",B16)))</formula>
    </cfRule>
  </conditionalFormatting>
  <conditionalFormatting sqref="B15">
    <cfRule type="containsText" dxfId="6" priority="6" operator="containsText" text="Revisado">
      <formula>NOT(ISERROR(SEARCH("Revisado",B15)))</formula>
    </cfRule>
  </conditionalFormatting>
  <conditionalFormatting sqref="B17">
    <cfRule type="containsText" dxfId="5" priority="5" operator="containsText" text="Revisado">
      <formula>NOT(ISERROR(SEARCH("Revisado",B17)))</formula>
    </cfRule>
  </conditionalFormatting>
  <conditionalFormatting sqref="B18">
    <cfRule type="containsText" dxfId="4" priority="4" operator="containsText" text="Revisado">
      <formula>NOT(ISERROR(SEARCH("Revisado",B18)))</formula>
    </cfRule>
  </conditionalFormatting>
  <conditionalFormatting sqref="B19">
    <cfRule type="containsText" dxfId="3" priority="3" operator="containsText" text="Revisado">
      <formula>NOT(ISERROR(SEARCH("Revisado",B19)))</formula>
    </cfRule>
  </conditionalFormatting>
  <conditionalFormatting sqref="B20">
    <cfRule type="containsText" dxfId="2" priority="2" operator="containsText" text="Revisado">
      <formula>NOT(ISERROR(SEARCH("Revisado",B20)))</formula>
    </cfRule>
  </conditionalFormatting>
  <conditionalFormatting sqref="B7:B11">
    <cfRule type="containsText" dxfId="1" priority="11" operator="containsText" text="Revisado">
      <formula>NOT(ISERROR(SEARCH("Revisado",B7)))</formula>
    </cfRule>
  </conditionalFormatting>
  <conditionalFormatting sqref="B21">
    <cfRule type="containsText" dxfId="0" priority="1" operator="containsText" text="Revisado">
      <formula>NOT(ISERROR(SEARCH("Revisado",B21)))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F62"/>
  <sheetViews>
    <sheetView topLeftCell="A43" workbookViewId="0">
      <selection activeCell="E62" sqref="E62"/>
    </sheetView>
  </sheetViews>
  <sheetFormatPr baseColWidth="10" defaultRowHeight="15" x14ac:dyDescent="0.25"/>
  <cols>
    <col min="5" max="5" width="80.7109375" bestFit="1" customWidth="1"/>
  </cols>
  <sheetData>
    <row r="1" spans="1:5" x14ac:dyDescent="0.25">
      <c r="A1" s="37" t="s">
        <v>13</v>
      </c>
      <c r="B1" s="37"/>
      <c r="C1" s="37" t="s">
        <v>58</v>
      </c>
      <c r="D1" s="37"/>
    </row>
    <row r="2" spans="1:5" x14ac:dyDescent="0.25">
      <c r="A2" s="4">
        <v>43937</v>
      </c>
      <c r="B2" s="16">
        <v>0.96666666666666667</v>
      </c>
      <c r="C2" s="4">
        <v>43937</v>
      </c>
      <c r="D2" s="16">
        <v>0.96666666666666667</v>
      </c>
      <c r="E2" t="s">
        <v>14</v>
      </c>
    </row>
    <row r="3" spans="1:5" x14ac:dyDescent="0.25">
      <c r="A3" s="4">
        <v>43938</v>
      </c>
      <c r="B3" s="16">
        <v>0.97152777777777777</v>
      </c>
      <c r="C3" s="4">
        <v>43938</v>
      </c>
      <c r="D3" s="16">
        <v>0.97152777777777777</v>
      </c>
      <c r="E3" t="s">
        <v>15</v>
      </c>
    </row>
    <row r="4" spans="1:5" x14ac:dyDescent="0.25">
      <c r="A4" s="4">
        <v>43939</v>
      </c>
      <c r="B4" s="16">
        <v>0.97152777777777777</v>
      </c>
      <c r="C4" s="4">
        <v>43939</v>
      </c>
      <c r="D4" s="16">
        <v>0.97152777777777777</v>
      </c>
      <c r="E4" t="s">
        <v>16</v>
      </c>
    </row>
    <row r="5" spans="1:5" x14ac:dyDescent="0.25">
      <c r="A5" s="4">
        <v>43940</v>
      </c>
      <c r="B5" s="16">
        <v>0.95138888888888884</v>
      </c>
      <c r="C5" s="4">
        <v>43940</v>
      </c>
      <c r="D5" s="16">
        <v>0.95138888888888884</v>
      </c>
      <c r="E5" t="s">
        <v>17</v>
      </c>
    </row>
    <row r="6" spans="1:5" x14ac:dyDescent="0.25">
      <c r="A6" s="4">
        <v>43941</v>
      </c>
      <c r="B6" s="16">
        <v>0.93958333333333333</v>
      </c>
      <c r="C6" s="4">
        <v>43941</v>
      </c>
      <c r="D6" s="16">
        <v>0.93958333333333333</v>
      </c>
      <c r="E6" t="s">
        <v>18</v>
      </c>
    </row>
    <row r="7" spans="1:5" x14ac:dyDescent="0.25">
      <c r="A7" s="4">
        <v>43942</v>
      </c>
      <c r="B7" s="16">
        <v>0.93333333333333324</v>
      </c>
      <c r="C7" s="4">
        <v>43942</v>
      </c>
      <c r="D7" s="16">
        <v>0.93333333333333324</v>
      </c>
      <c r="E7" t="s">
        <v>19</v>
      </c>
    </row>
    <row r="8" spans="1:5" x14ac:dyDescent="0.25">
      <c r="A8" s="4">
        <v>43943</v>
      </c>
      <c r="B8" s="16">
        <v>0.95138888888888884</v>
      </c>
      <c r="C8" s="4">
        <v>43943</v>
      </c>
      <c r="D8" s="16">
        <v>0.95138888888888884</v>
      </c>
      <c r="E8" t="s">
        <v>20</v>
      </c>
    </row>
    <row r="9" spans="1:5" x14ac:dyDescent="0.25">
      <c r="A9" s="4">
        <v>43944</v>
      </c>
      <c r="B9" s="16">
        <v>0.95486111111111116</v>
      </c>
      <c r="C9" s="4">
        <v>43944</v>
      </c>
      <c r="D9" s="16">
        <v>0.95486111111111116</v>
      </c>
      <c r="E9" t="s">
        <v>21</v>
      </c>
    </row>
    <row r="10" spans="1:5" x14ac:dyDescent="0.25">
      <c r="A10" s="4">
        <v>43945</v>
      </c>
      <c r="B10" s="16">
        <v>0.95208333333333339</v>
      </c>
      <c r="C10" s="4">
        <v>43945</v>
      </c>
      <c r="D10" s="16">
        <v>0.95208333333333339</v>
      </c>
      <c r="E10" t="s">
        <v>22</v>
      </c>
    </row>
    <row r="11" spans="1:5" x14ac:dyDescent="0.25">
      <c r="A11" s="4">
        <v>43946</v>
      </c>
      <c r="B11" s="16">
        <v>0.93472222222222223</v>
      </c>
      <c r="C11" s="4">
        <v>43946</v>
      </c>
      <c r="D11" s="16">
        <v>0.93472222222222223</v>
      </c>
      <c r="E11" t="s">
        <v>23</v>
      </c>
    </row>
    <row r="12" spans="1:5" x14ac:dyDescent="0.25">
      <c r="A12" s="4">
        <v>43947</v>
      </c>
      <c r="B12" s="16">
        <v>0.95138888888888884</v>
      </c>
      <c r="C12" s="4">
        <v>43947</v>
      </c>
      <c r="D12" s="16">
        <v>0.95138888888888884</v>
      </c>
      <c r="E12" t="s">
        <v>24</v>
      </c>
    </row>
    <row r="13" spans="1:5" x14ac:dyDescent="0.25">
      <c r="A13" s="4">
        <v>43948</v>
      </c>
      <c r="B13" s="16">
        <v>0.95624999999999993</v>
      </c>
      <c r="C13" s="4">
        <v>43948</v>
      </c>
      <c r="D13" s="16">
        <v>0.95624999999999993</v>
      </c>
      <c r="E13" t="s">
        <v>25</v>
      </c>
    </row>
    <row r="14" spans="1:5" x14ac:dyDescent="0.25">
      <c r="A14" s="4">
        <v>43949</v>
      </c>
      <c r="B14" s="16">
        <v>0.93263888888888891</v>
      </c>
      <c r="C14" s="4">
        <v>43949</v>
      </c>
      <c r="D14" s="16">
        <v>0.93263888888888891</v>
      </c>
      <c r="E14" t="s">
        <v>26</v>
      </c>
    </row>
    <row r="15" spans="1:5" x14ac:dyDescent="0.25">
      <c r="A15" s="4">
        <v>43950</v>
      </c>
      <c r="B15" s="16">
        <v>0.96388888888888891</v>
      </c>
      <c r="C15" s="4">
        <v>43950</v>
      </c>
      <c r="D15" s="16">
        <v>0.96388888888888891</v>
      </c>
      <c r="E15" t="s">
        <v>27</v>
      </c>
    </row>
    <row r="16" spans="1:5" x14ac:dyDescent="0.25">
      <c r="A16" s="4">
        <v>43951</v>
      </c>
      <c r="B16" s="16">
        <v>0.94930555555555562</v>
      </c>
      <c r="C16" s="4">
        <v>43951</v>
      </c>
      <c r="D16" s="16">
        <v>0.94930555555555562</v>
      </c>
      <c r="E16" t="s">
        <v>28</v>
      </c>
    </row>
    <row r="17" spans="1:5" x14ac:dyDescent="0.25">
      <c r="A17" s="4">
        <v>43952</v>
      </c>
      <c r="B17" s="16">
        <v>0.9819444444444444</v>
      </c>
      <c r="C17" s="4">
        <v>43952</v>
      </c>
      <c r="D17" s="16">
        <v>0.9819444444444444</v>
      </c>
      <c r="E17" t="s">
        <v>29</v>
      </c>
    </row>
    <row r="18" spans="1:5" x14ac:dyDescent="0.25">
      <c r="A18" s="4">
        <v>43953</v>
      </c>
      <c r="B18" s="16">
        <v>0.93263888888888891</v>
      </c>
      <c r="C18" s="4">
        <v>43953</v>
      </c>
      <c r="D18" s="16">
        <v>0.93263888888888891</v>
      </c>
      <c r="E18" t="s">
        <v>30</v>
      </c>
    </row>
    <row r="19" spans="1:5" x14ac:dyDescent="0.25">
      <c r="A19" s="4">
        <v>43954</v>
      </c>
      <c r="B19" s="16">
        <v>0.93680555555555556</v>
      </c>
      <c r="C19" s="4">
        <v>43954</v>
      </c>
      <c r="D19" s="16">
        <v>0.93680555555555556</v>
      </c>
      <c r="E19" t="s">
        <v>31</v>
      </c>
    </row>
    <row r="20" spans="1:5" x14ac:dyDescent="0.25">
      <c r="A20" s="4">
        <v>43955</v>
      </c>
      <c r="B20" s="16">
        <v>0.98819444444444438</v>
      </c>
      <c r="C20" s="4">
        <v>43955</v>
      </c>
      <c r="D20" s="16">
        <v>0.98819444444444438</v>
      </c>
      <c r="E20" t="s">
        <v>32</v>
      </c>
    </row>
    <row r="21" spans="1:5" x14ac:dyDescent="0.25">
      <c r="A21" s="4">
        <v>43956</v>
      </c>
      <c r="B21" s="16">
        <v>0.97777777777777775</v>
      </c>
      <c r="C21" s="4">
        <v>43956</v>
      </c>
      <c r="D21" s="16">
        <v>0.97777777777777775</v>
      </c>
      <c r="E21" t="s">
        <v>33</v>
      </c>
    </row>
    <row r="22" spans="1:5" x14ac:dyDescent="0.25">
      <c r="A22" s="4">
        <v>43957</v>
      </c>
      <c r="B22" s="16">
        <v>0.9472222222222223</v>
      </c>
      <c r="C22" s="4">
        <v>43957</v>
      </c>
      <c r="D22" s="16">
        <v>0.9472222222222223</v>
      </c>
      <c r="E22" t="s">
        <v>38</v>
      </c>
    </row>
    <row r="23" spans="1:5" x14ac:dyDescent="0.25">
      <c r="A23" s="4">
        <v>43958</v>
      </c>
      <c r="B23" s="16">
        <v>0.96944444444444444</v>
      </c>
      <c r="C23" s="4">
        <v>43958</v>
      </c>
      <c r="D23" s="16">
        <v>0.96944444444444444</v>
      </c>
      <c r="E23" t="s">
        <v>39</v>
      </c>
    </row>
    <row r="24" spans="1:5" x14ac:dyDescent="0.25">
      <c r="A24" s="4">
        <v>43959</v>
      </c>
      <c r="B24" s="16">
        <v>0.94027777777777777</v>
      </c>
      <c r="C24" s="4">
        <v>43959</v>
      </c>
      <c r="D24" s="16">
        <v>0.94027777777777777</v>
      </c>
      <c r="E24" t="s">
        <v>41</v>
      </c>
    </row>
    <row r="25" spans="1:5" x14ac:dyDescent="0.25">
      <c r="A25" s="4">
        <v>43960</v>
      </c>
      <c r="B25" s="16">
        <v>0.9472222222222223</v>
      </c>
      <c r="C25" s="4">
        <v>43960</v>
      </c>
      <c r="D25" s="16">
        <v>0.9472222222222223</v>
      </c>
      <c r="E25" t="s">
        <v>42</v>
      </c>
    </row>
    <row r="26" spans="1:5" x14ac:dyDescent="0.25">
      <c r="A26" s="4">
        <v>43961</v>
      </c>
      <c r="B26" s="16">
        <v>0.94930555555555562</v>
      </c>
      <c r="C26" s="4">
        <v>43961</v>
      </c>
      <c r="D26" s="16">
        <v>0.94930555555555562</v>
      </c>
      <c r="E26" t="s">
        <v>43</v>
      </c>
    </row>
    <row r="27" spans="1:5" x14ac:dyDescent="0.25">
      <c r="A27" s="4">
        <v>43962</v>
      </c>
      <c r="B27" s="16">
        <v>0.95972222222222225</v>
      </c>
      <c r="C27" s="4">
        <v>43962</v>
      </c>
      <c r="D27" s="16">
        <v>0.95972222222222225</v>
      </c>
      <c r="E27" t="s">
        <v>44</v>
      </c>
    </row>
    <row r="28" spans="1:5" x14ac:dyDescent="0.25">
      <c r="A28" s="4">
        <v>43963</v>
      </c>
      <c r="B28" s="16">
        <v>0.94652777777777775</v>
      </c>
      <c r="C28" s="4">
        <v>43963</v>
      </c>
      <c r="D28" s="16">
        <v>0.94652777777777775</v>
      </c>
      <c r="E28" t="s">
        <v>45</v>
      </c>
    </row>
    <row r="29" spans="1:5" x14ac:dyDescent="0.25">
      <c r="A29" s="4">
        <v>43964</v>
      </c>
      <c r="B29" s="16">
        <v>0.95833333333333337</v>
      </c>
      <c r="C29" s="4">
        <v>43964</v>
      </c>
      <c r="D29" s="16">
        <v>0.95833333333333337</v>
      </c>
      <c r="E29" t="s">
        <v>46</v>
      </c>
    </row>
    <row r="30" spans="1:5" x14ac:dyDescent="0.25">
      <c r="A30" s="4">
        <v>43965</v>
      </c>
      <c r="B30" s="16">
        <v>0.9590277777777777</v>
      </c>
      <c r="C30" s="4">
        <v>43965</v>
      </c>
      <c r="D30" s="16">
        <v>0.9590277777777777</v>
      </c>
      <c r="E30" t="s">
        <v>47</v>
      </c>
    </row>
    <row r="31" spans="1:5" x14ac:dyDescent="0.25">
      <c r="A31" s="4">
        <v>43966</v>
      </c>
      <c r="B31" s="16">
        <v>0.96944444444444444</v>
      </c>
      <c r="C31" s="4">
        <v>43966</v>
      </c>
      <c r="D31" s="16">
        <v>0.96944444444444444</v>
      </c>
      <c r="E31" t="s">
        <v>48</v>
      </c>
    </row>
    <row r="32" spans="1:5" x14ac:dyDescent="0.25">
      <c r="A32" s="4">
        <v>43967</v>
      </c>
      <c r="B32" s="16">
        <v>0.93472222222222223</v>
      </c>
      <c r="C32" s="4">
        <v>43967</v>
      </c>
      <c r="D32" s="16">
        <v>0.93472222222222223</v>
      </c>
      <c r="E32" t="s">
        <v>49</v>
      </c>
    </row>
    <row r="33" spans="1:6" x14ac:dyDescent="0.25">
      <c r="A33" s="4">
        <v>43968</v>
      </c>
      <c r="B33" s="16">
        <v>0.91666666666666663</v>
      </c>
      <c r="C33" s="4">
        <v>43968</v>
      </c>
      <c r="D33" s="16">
        <v>0.91666666666666663</v>
      </c>
      <c r="E33" t="s">
        <v>50</v>
      </c>
    </row>
    <row r="34" spans="1:6" x14ac:dyDescent="0.25">
      <c r="A34" s="4">
        <v>43969</v>
      </c>
      <c r="B34" s="16"/>
      <c r="C34" s="4">
        <v>43969</v>
      </c>
      <c r="D34" s="16"/>
      <c r="E34" s="35" t="s">
        <v>51</v>
      </c>
      <c r="F34" t="s">
        <v>52</v>
      </c>
    </row>
    <row r="35" spans="1:6" x14ac:dyDescent="0.25">
      <c r="A35" s="4">
        <v>43969</v>
      </c>
      <c r="B35" s="16">
        <v>0.97499999999999998</v>
      </c>
      <c r="C35" s="4">
        <v>43969</v>
      </c>
      <c r="D35" s="16">
        <v>0.97499999999999998</v>
      </c>
      <c r="E35" t="s">
        <v>53</v>
      </c>
    </row>
    <row r="36" spans="1:6" x14ac:dyDescent="0.25">
      <c r="A36" s="4">
        <v>43970</v>
      </c>
      <c r="B36" s="16">
        <v>0.99930555555555556</v>
      </c>
      <c r="C36" s="4">
        <v>43970</v>
      </c>
      <c r="D36" s="16">
        <v>0.99930555555555556</v>
      </c>
      <c r="E36" t="s">
        <v>55</v>
      </c>
    </row>
    <row r="37" spans="1:6" x14ac:dyDescent="0.25">
      <c r="A37" s="4">
        <v>43971</v>
      </c>
      <c r="B37" s="16">
        <v>0.99930555555555556</v>
      </c>
      <c r="C37" s="4">
        <v>43971</v>
      </c>
      <c r="D37" s="16">
        <v>0.99930555555555556</v>
      </c>
      <c r="E37" t="s">
        <v>56</v>
      </c>
    </row>
    <row r="38" spans="1:6" x14ac:dyDescent="0.25">
      <c r="A38" s="4">
        <v>43972</v>
      </c>
      <c r="B38" s="16">
        <v>0.90625</v>
      </c>
      <c r="C38" s="4">
        <v>43973</v>
      </c>
      <c r="D38" s="16">
        <v>0.29166666666666669</v>
      </c>
      <c r="E38" t="s">
        <v>57</v>
      </c>
    </row>
    <row r="39" spans="1:6" x14ac:dyDescent="0.25">
      <c r="A39" s="4">
        <v>43973</v>
      </c>
      <c r="B39" s="16">
        <v>0.90625</v>
      </c>
      <c r="C39" s="4">
        <v>43974</v>
      </c>
      <c r="D39" s="16">
        <v>0.5</v>
      </c>
      <c r="E39" t="s">
        <v>59</v>
      </c>
    </row>
    <row r="40" spans="1:6" x14ac:dyDescent="0.25">
      <c r="A40" s="4">
        <v>43974</v>
      </c>
      <c r="B40" s="16">
        <v>0.90625</v>
      </c>
      <c r="C40" s="4">
        <v>43975</v>
      </c>
      <c r="D40" s="16">
        <v>0.50208333333333333</v>
      </c>
      <c r="E40" t="s">
        <v>60</v>
      </c>
    </row>
    <row r="41" spans="1:6" x14ac:dyDescent="0.25">
      <c r="A41" s="4">
        <v>43975</v>
      </c>
      <c r="B41" s="16">
        <v>0.90625</v>
      </c>
      <c r="C41" s="4">
        <v>43976</v>
      </c>
      <c r="D41" s="16">
        <v>0.5</v>
      </c>
      <c r="E41" t="s">
        <v>61</v>
      </c>
    </row>
    <row r="42" spans="1:6" x14ac:dyDescent="0.25">
      <c r="A42" s="4">
        <v>43976</v>
      </c>
      <c r="B42" s="16">
        <v>0.90625</v>
      </c>
      <c r="C42" s="4">
        <v>43977</v>
      </c>
      <c r="D42" s="16">
        <v>0.56874999999999998</v>
      </c>
      <c r="E42" t="s">
        <v>62</v>
      </c>
    </row>
    <row r="43" spans="1:6" x14ac:dyDescent="0.25">
      <c r="A43" s="4">
        <v>43977</v>
      </c>
      <c r="B43" s="16">
        <v>0.90625</v>
      </c>
      <c r="C43" s="4">
        <v>43978</v>
      </c>
      <c r="D43" s="16">
        <v>0.51874999999999993</v>
      </c>
      <c r="E43" t="s">
        <v>63</v>
      </c>
    </row>
    <row r="44" spans="1:6" x14ac:dyDescent="0.25">
      <c r="A44" s="4">
        <v>43978</v>
      </c>
      <c r="B44" s="16">
        <v>0.90625</v>
      </c>
      <c r="C44" s="4">
        <v>43979</v>
      </c>
      <c r="D44" s="16">
        <v>0.54583333333333328</v>
      </c>
      <c r="E44" t="s">
        <v>64</v>
      </c>
    </row>
    <row r="45" spans="1:6" x14ac:dyDescent="0.25">
      <c r="A45" s="4">
        <v>43979</v>
      </c>
      <c r="B45" s="16">
        <v>0.90625</v>
      </c>
      <c r="C45" s="4">
        <v>43980</v>
      </c>
      <c r="D45" s="16">
        <v>0.53194444444444444</v>
      </c>
      <c r="E45" t="s">
        <v>65</v>
      </c>
    </row>
    <row r="46" spans="1:6" x14ac:dyDescent="0.25">
      <c r="A46" s="4">
        <v>43980</v>
      </c>
      <c r="B46" s="16">
        <v>0.90625</v>
      </c>
      <c r="C46" s="4">
        <v>43981</v>
      </c>
      <c r="D46" s="16">
        <v>0.47847222222222219</v>
      </c>
      <c r="E46" t="s">
        <v>66</v>
      </c>
    </row>
    <row r="47" spans="1:6" x14ac:dyDescent="0.25">
      <c r="A47" s="4">
        <v>43981</v>
      </c>
      <c r="B47" s="16">
        <v>0.90625</v>
      </c>
      <c r="C47" s="4">
        <v>43982</v>
      </c>
      <c r="D47" s="16">
        <v>0.48125000000000001</v>
      </c>
      <c r="E47" t="s">
        <v>67</v>
      </c>
    </row>
    <row r="48" spans="1:6" x14ac:dyDescent="0.25">
      <c r="A48" s="4">
        <v>43982</v>
      </c>
      <c r="B48" s="16">
        <v>0.90625</v>
      </c>
      <c r="C48" s="4">
        <v>43983</v>
      </c>
      <c r="D48" s="16">
        <v>0.49027777777777781</v>
      </c>
      <c r="E48" t="s">
        <v>68</v>
      </c>
    </row>
    <row r="49" spans="1:5" x14ac:dyDescent="0.25">
      <c r="A49" s="4">
        <v>43983</v>
      </c>
      <c r="B49" s="16">
        <v>0.90625</v>
      </c>
      <c r="C49" s="4">
        <v>43984</v>
      </c>
      <c r="D49" s="16">
        <v>0.53333333333333333</v>
      </c>
      <c r="E49" t="s">
        <v>69</v>
      </c>
    </row>
    <row r="50" spans="1:5" x14ac:dyDescent="0.25">
      <c r="A50" s="4">
        <v>43984</v>
      </c>
      <c r="B50" s="16">
        <v>0.90625</v>
      </c>
      <c r="C50" s="4">
        <v>43985</v>
      </c>
      <c r="D50" s="16">
        <v>0.49305555555555558</v>
      </c>
      <c r="E50" t="s">
        <v>70</v>
      </c>
    </row>
    <row r="51" spans="1:5" x14ac:dyDescent="0.25">
      <c r="A51" s="4">
        <v>43985</v>
      </c>
      <c r="B51" s="16">
        <v>0.90625</v>
      </c>
      <c r="C51" s="4">
        <v>43986</v>
      </c>
      <c r="D51" s="16">
        <v>0.58958333333333335</v>
      </c>
      <c r="E51" t="s">
        <v>71</v>
      </c>
    </row>
    <row r="52" spans="1:5" x14ac:dyDescent="0.25">
      <c r="A52" s="4">
        <v>43986</v>
      </c>
      <c r="B52" s="16">
        <v>0.90625</v>
      </c>
      <c r="C52" s="4">
        <v>43987</v>
      </c>
      <c r="D52" s="16">
        <v>0.52361111111111114</v>
      </c>
      <c r="E52" t="s">
        <v>72</v>
      </c>
    </row>
    <row r="53" spans="1:5" x14ac:dyDescent="0.25">
      <c r="A53" s="4">
        <v>43987</v>
      </c>
      <c r="B53" s="16">
        <v>0.90625</v>
      </c>
      <c r="C53" s="4">
        <v>43988</v>
      </c>
      <c r="D53" s="16">
        <v>0.55486111111111114</v>
      </c>
      <c r="E53" t="s">
        <v>73</v>
      </c>
    </row>
    <row r="54" spans="1:5" x14ac:dyDescent="0.25">
      <c r="A54" s="4">
        <v>43988</v>
      </c>
      <c r="B54" s="16">
        <v>0.90625</v>
      </c>
      <c r="C54" s="4">
        <v>43989</v>
      </c>
      <c r="D54" s="16">
        <v>0.56111111111111112</v>
      </c>
      <c r="E54" t="s">
        <v>74</v>
      </c>
    </row>
    <row r="55" spans="1:5" x14ac:dyDescent="0.25">
      <c r="A55" s="4">
        <v>43989</v>
      </c>
      <c r="B55" s="16">
        <v>0.90625</v>
      </c>
      <c r="C55" s="4">
        <v>43990</v>
      </c>
      <c r="D55" s="16">
        <v>0.55694444444444446</v>
      </c>
      <c r="E55" t="s">
        <v>75</v>
      </c>
    </row>
    <row r="56" spans="1:5" x14ac:dyDescent="0.25">
      <c r="A56" s="4">
        <v>43990</v>
      </c>
      <c r="B56" s="16">
        <v>0.90625</v>
      </c>
      <c r="C56" s="4">
        <v>43991</v>
      </c>
      <c r="D56" s="16">
        <v>0.57847222222222217</v>
      </c>
      <c r="E56" t="s">
        <v>76</v>
      </c>
    </row>
    <row r="57" spans="1:5" x14ac:dyDescent="0.25">
      <c r="A57" s="4">
        <v>43991</v>
      </c>
      <c r="B57" s="16">
        <v>0.90625</v>
      </c>
      <c r="C57" s="4">
        <v>43992</v>
      </c>
      <c r="D57" s="16">
        <v>0.48194444444444445</v>
      </c>
      <c r="E57" t="s">
        <v>77</v>
      </c>
    </row>
    <row r="58" spans="1:5" x14ac:dyDescent="0.25">
      <c r="A58" s="4">
        <v>43992</v>
      </c>
      <c r="B58" s="16">
        <v>0.90625</v>
      </c>
      <c r="C58" s="4">
        <v>43993</v>
      </c>
      <c r="D58" s="16">
        <v>0.54652777777777783</v>
      </c>
      <c r="E58" t="s">
        <v>78</v>
      </c>
    </row>
    <row r="59" spans="1:5" x14ac:dyDescent="0.25">
      <c r="A59" s="4">
        <v>43993</v>
      </c>
      <c r="B59" s="16">
        <v>0.90625</v>
      </c>
      <c r="C59" s="4">
        <v>43994</v>
      </c>
      <c r="D59" s="16">
        <v>0.49791666666666662</v>
      </c>
      <c r="E59" t="s">
        <v>79</v>
      </c>
    </row>
    <row r="60" spans="1:5" x14ac:dyDescent="0.25">
      <c r="A60" s="4">
        <v>43994</v>
      </c>
      <c r="B60" s="16">
        <v>0.90625</v>
      </c>
      <c r="C60" s="4">
        <v>43995</v>
      </c>
      <c r="D60" s="16">
        <v>0.49444444444444446</v>
      </c>
      <c r="E60" t="s">
        <v>80</v>
      </c>
    </row>
    <row r="61" spans="1:5" x14ac:dyDescent="0.25">
      <c r="A61" s="4">
        <v>43995</v>
      </c>
      <c r="B61" s="16">
        <v>0.90625</v>
      </c>
      <c r="C61" s="4">
        <v>43996</v>
      </c>
      <c r="D61" s="16">
        <v>0.43402777777777773</v>
      </c>
      <c r="E61" t="s">
        <v>81</v>
      </c>
    </row>
    <row r="62" spans="1:5" x14ac:dyDescent="0.25">
      <c r="A62" s="4">
        <v>43996</v>
      </c>
      <c r="B62" s="16">
        <v>0.90625</v>
      </c>
      <c r="C62" s="4">
        <v>43997</v>
      </c>
      <c r="D62" s="16">
        <v>0.47013888888888888</v>
      </c>
      <c r="E62" t="s">
        <v>82</v>
      </c>
    </row>
  </sheetData>
  <mergeCells count="2">
    <mergeCell ref="A1:B1"/>
    <mergeCell ref="C1:D1"/>
  </mergeCells>
  <hyperlinks>
    <hyperlink ref="E34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"/>
  <sheetViews>
    <sheetView workbookViewId="0">
      <selection activeCell="Q18" sqref="Q18:R18"/>
    </sheetView>
  </sheetViews>
  <sheetFormatPr baseColWidth="10" defaultRowHeight="15" x14ac:dyDescent="0.25"/>
  <cols>
    <col min="8" max="8" width="2.28515625" customWidth="1"/>
    <col min="16" max="16" width="3.28515625" customWidth="1"/>
    <col min="26" max="26" width="2" style="23" customWidth="1"/>
  </cols>
  <sheetData>
    <row r="1" spans="1:29" x14ac:dyDescent="0.25">
      <c r="A1" s="14" t="s">
        <v>11</v>
      </c>
      <c r="B1" s="14"/>
      <c r="C1" s="14"/>
      <c r="D1" s="14"/>
      <c r="E1" s="14"/>
      <c r="F1" s="14"/>
      <c r="G1" s="14"/>
      <c r="I1" s="14" t="s">
        <v>11</v>
      </c>
      <c r="J1" s="14"/>
      <c r="K1" s="14"/>
      <c r="L1" s="14"/>
      <c r="M1" s="14"/>
      <c r="N1" s="14"/>
      <c r="O1" s="14"/>
      <c r="Q1" s="14" t="s">
        <v>11</v>
      </c>
      <c r="R1" s="14"/>
      <c r="S1" s="14"/>
      <c r="T1" s="14"/>
      <c r="U1" s="14"/>
      <c r="V1" s="14"/>
      <c r="W1" s="14"/>
    </row>
    <row r="2" spans="1:29" ht="18" x14ac:dyDescent="0.25">
      <c r="A2" s="36" t="s">
        <v>0</v>
      </c>
      <c r="B2" s="36"/>
      <c r="C2" s="36"/>
      <c r="D2" s="36"/>
      <c r="E2" s="36"/>
      <c r="F2" s="36"/>
      <c r="G2" s="36"/>
      <c r="I2" s="36" t="s">
        <v>34</v>
      </c>
      <c r="J2" s="36"/>
      <c r="K2" s="36"/>
      <c r="L2" s="36"/>
      <c r="M2" s="36"/>
      <c r="N2" s="36"/>
      <c r="O2" s="36"/>
      <c r="Q2" s="36" t="s">
        <v>35</v>
      </c>
      <c r="R2" s="36"/>
      <c r="S2" s="36"/>
      <c r="T2" s="36"/>
      <c r="U2" s="36"/>
      <c r="V2" s="36"/>
      <c r="W2" s="36"/>
    </row>
    <row r="3" spans="1:29" ht="36" x14ac:dyDescent="0.25">
      <c r="A3" s="26" t="s">
        <v>13</v>
      </c>
      <c r="B3" s="26" t="s">
        <v>12</v>
      </c>
      <c r="C3" s="27" t="s">
        <v>6</v>
      </c>
      <c r="D3" s="28" t="s">
        <v>7</v>
      </c>
      <c r="E3" s="29" t="s">
        <v>9</v>
      </c>
      <c r="F3" s="27" t="s">
        <v>8</v>
      </c>
      <c r="G3" s="30" t="s">
        <v>4</v>
      </c>
      <c r="H3" s="31"/>
      <c r="I3" s="26" t="s">
        <v>13</v>
      </c>
      <c r="J3" s="26" t="s">
        <v>12</v>
      </c>
      <c r="K3" s="27" t="s">
        <v>6</v>
      </c>
      <c r="L3" s="28" t="s">
        <v>7</v>
      </c>
      <c r="M3" s="29" t="s">
        <v>9</v>
      </c>
      <c r="N3" s="27" t="s">
        <v>8</v>
      </c>
      <c r="O3" s="30" t="s">
        <v>4</v>
      </c>
      <c r="P3" s="31"/>
      <c r="Q3" s="26" t="s">
        <v>13</v>
      </c>
      <c r="R3" s="26" t="s">
        <v>12</v>
      </c>
      <c r="S3" s="27" t="s">
        <v>6</v>
      </c>
      <c r="T3" s="28" t="s">
        <v>7</v>
      </c>
      <c r="U3" s="29" t="s">
        <v>9</v>
      </c>
      <c r="V3" s="27" t="s">
        <v>8</v>
      </c>
      <c r="W3" s="30" t="s">
        <v>4</v>
      </c>
      <c r="X3" s="31"/>
      <c r="Y3" s="27" t="s">
        <v>36</v>
      </c>
      <c r="Z3" s="32"/>
      <c r="AA3" s="27" t="s">
        <v>37</v>
      </c>
    </row>
    <row r="4" spans="1:29" x14ac:dyDescent="0.25">
      <c r="A4" s="4">
        <v>43955</v>
      </c>
      <c r="B4" s="16">
        <v>0.98819444444444438</v>
      </c>
      <c r="C4" s="17">
        <v>19516</v>
      </c>
      <c r="D4" s="17">
        <v>3619</v>
      </c>
      <c r="E4" s="17">
        <v>12717</v>
      </c>
      <c r="F4" s="17">
        <v>40299</v>
      </c>
      <c r="G4" s="18"/>
      <c r="I4" s="4">
        <v>43955</v>
      </c>
      <c r="J4" s="16">
        <v>0.98819444444444438</v>
      </c>
      <c r="K4" s="17">
        <v>18107</v>
      </c>
      <c r="L4" s="17">
        <v>2484</v>
      </c>
      <c r="M4" s="17">
        <v>7638</v>
      </c>
      <c r="N4" s="17">
        <v>45183</v>
      </c>
      <c r="O4" s="18"/>
      <c r="Q4" s="4">
        <v>43955</v>
      </c>
      <c r="R4" s="16">
        <v>0.98819444444444438</v>
      </c>
      <c r="S4" s="17">
        <v>12351</v>
      </c>
      <c r="T4" s="17">
        <v>2110</v>
      </c>
      <c r="U4" s="17">
        <v>5511</v>
      </c>
      <c r="V4" s="17">
        <v>27930</v>
      </c>
      <c r="W4" s="18"/>
    </row>
    <row r="5" spans="1:29" x14ac:dyDescent="0.25">
      <c r="A5" s="4">
        <v>43956</v>
      </c>
      <c r="B5" s="16">
        <v>0.97777777777777775</v>
      </c>
      <c r="C5" s="17">
        <v>19767</v>
      </c>
      <c r="D5" s="17">
        <v>3648</v>
      </c>
      <c r="E5" s="17">
        <v>13083</v>
      </c>
      <c r="F5" s="17">
        <v>41451</v>
      </c>
      <c r="G5" s="18">
        <f t="shared" ref="G5:G11" si="0">C5-C4</f>
        <v>251</v>
      </c>
      <c r="I5" s="4">
        <v>43956</v>
      </c>
      <c r="J5" s="16">
        <v>0.97777777777777775</v>
      </c>
      <c r="K5" s="17">
        <v>18189</v>
      </c>
      <c r="L5" s="17">
        <v>2513</v>
      </c>
      <c r="M5" s="17">
        <v>7687</v>
      </c>
      <c r="N5" s="17">
        <v>46604</v>
      </c>
      <c r="O5" s="18">
        <f t="shared" ref="O5" si="1">K5-K4</f>
        <v>82</v>
      </c>
      <c r="Q5" s="4">
        <v>43956</v>
      </c>
      <c r="R5" s="16">
        <v>0.97777777777777775</v>
      </c>
      <c r="S5" s="17">
        <v>12437</v>
      </c>
      <c r="T5" s="17">
        <v>2126</v>
      </c>
      <c r="U5" s="17">
        <v>5592</v>
      </c>
      <c r="V5" s="17">
        <v>29263</v>
      </c>
      <c r="W5" s="18">
        <f t="shared" ref="W5" si="2">S5-S4</f>
        <v>86</v>
      </c>
      <c r="Y5" s="25">
        <f>Barcelona!H26</f>
        <v>480.77999999999884</v>
      </c>
      <c r="Z5" s="24"/>
      <c r="AA5" s="25">
        <f t="shared" ref="AA5:AA11" si="3">G5+O5+W5</f>
        <v>419</v>
      </c>
      <c r="AB5" s="22">
        <f t="shared" ref="AB5:AB11" si="4">AA5/Y5</f>
        <v>0.87150047838928624</v>
      </c>
    </row>
    <row r="6" spans="1:29" x14ac:dyDescent="0.25">
      <c r="A6" s="4">
        <v>43957</v>
      </c>
      <c r="B6" s="16">
        <v>0.9472222222222223</v>
      </c>
      <c r="C6" s="17">
        <v>19973</v>
      </c>
      <c r="D6" s="17">
        <v>3654</v>
      </c>
      <c r="E6" s="17">
        <v>13261</v>
      </c>
      <c r="F6" s="17">
        <v>42827</v>
      </c>
      <c r="G6" s="18">
        <f t="shared" si="0"/>
        <v>206</v>
      </c>
      <c r="I6" s="4">
        <v>43957</v>
      </c>
      <c r="J6" s="16">
        <v>0.9472222222222223</v>
      </c>
      <c r="K6" s="17">
        <v>18276</v>
      </c>
      <c r="L6" s="17">
        <v>2528</v>
      </c>
      <c r="M6" s="17">
        <v>7839</v>
      </c>
      <c r="N6" s="17">
        <v>48537</v>
      </c>
      <c r="O6" s="18">
        <f>K6-K5</f>
        <v>87</v>
      </c>
      <c r="Q6" s="4">
        <v>43957</v>
      </c>
      <c r="R6" s="16">
        <v>0.9472222222222223</v>
      </c>
      <c r="S6" s="17">
        <v>13007</v>
      </c>
      <c r="T6" s="17">
        <v>2131</v>
      </c>
      <c r="U6" s="17">
        <v>5674</v>
      </c>
      <c r="V6" s="17">
        <v>33636</v>
      </c>
      <c r="W6" s="18">
        <f>S6-S5</f>
        <v>570</v>
      </c>
      <c r="Y6" s="25">
        <f>Barcelona!H27</f>
        <v>960.72000000000116</v>
      </c>
      <c r="Z6" s="24"/>
      <c r="AA6" s="25">
        <f t="shared" si="3"/>
        <v>863</v>
      </c>
      <c r="AB6" s="22">
        <f t="shared" si="4"/>
        <v>0.89828461986843089</v>
      </c>
      <c r="AC6" t="s">
        <v>40</v>
      </c>
    </row>
    <row r="7" spans="1:29" x14ac:dyDescent="0.25">
      <c r="A7" s="4">
        <v>43958</v>
      </c>
      <c r="B7" s="16">
        <v>0.96944444444444444</v>
      </c>
      <c r="C7" s="17">
        <v>20278</v>
      </c>
      <c r="D7" s="17">
        <v>3693</v>
      </c>
      <c r="E7" s="17">
        <v>13433</v>
      </c>
      <c r="F7" s="17">
        <v>44297</v>
      </c>
      <c r="G7" s="18">
        <f t="shared" si="0"/>
        <v>305</v>
      </c>
      <c r="I7" s="4">
        <v>43958</v>
      </c>
      <c r="J7" s="16">
        <v>0.96944444444444444</v>
      </c>
      <c r="K7" s="17">
        <v>18244</v>
      </c>
      <c r="L7" s="17">
        <v>2545</v>
      </c>
      <c r="M7" s="17">
        <v>7931</v>
      </c>
      <c r="N7" s="17">
        <v>50573</v>
      </c>
      <c r="O7" s="18">
        <v>0</v>
      </c>
      <c r="Q7" s="4">
        <v>43958</v>
      </c>
      <c r="R7" s="16">
        <v>0.96944444444444444</v>
      </c>
      <c r="S7" s="17">
        <v>12907</v>
      </c>
      <c r="T7" s="17">
        <v>2122</v>
      </c>
      <c r="U7" s="17">
        <v>5745</v>
      </c>
      <c r="V7" s="17">
        <v>34161</v>
      </c>
      <c r="W7" s="18">
        <v>0</v>
      </c>
      <c r="Y7" s="25">
        <f>Barcelona!H28</f>
        <v>285.08000000000175</v>
      </c>
      <c r="Z7" s="24"/>
      <c r="AA7" s="25">
        <f t="shared" si="3"/>
        <v>305</v>
      </c>
      <c r="AB7" s="22">
        <f t="shared" si="4"/>
        <v>1.0698751227725485</v>
      </c>
      <c r="AC7" t="s">
        <v>40</v>
      </c>
    </row>
    <row r="8" spans="1:29" x14ac:dyDescent="0.25">
      <c r="A8" s="4">
        <v>43959</v>
      </c>
      <c r="B8" s="33">
        <v>0.94027777777777777</v>
      </c>
      <c r="C8" s="17">
        <v>20428</v>
      </c>
      <c r="D8" s="17">
        <v>3715</v>
      </c>
      <c r="E8" s="17">
        <v>13618</v>
      </c>
      <c r="F8" s="17">
        <v>45464</v>
      </c>
      <c r="G8" s="18">
        <f t="shared" si="0"/>
        <v>150</v>
      </c>
      <c r="I8" s="4">
        <v>43959</v>
      </c>
      <c r="J8" s="33">
        <v>0.94027777777777777</v>
      </c>
      <c r="K8" s="17">
        <v>18346</v>
      </c>
      <c r="L8" s="17">
        <v>2562</v>
      </c>
      <c r="M8" s="17">
        <v>7996</v>
      </c>
      <c r="N8" s="17">
        <v>51907</v>
      </c>
      <c r="O8" s="18">
        <f t="shared" ref="O8:O17" si="5">K8-K7</f>
        <v>102</v>
      </c>
      <c r="Q8" s="4">
        <v>43959</v>
      </c>
      <c r="R8" s="33">
        <v>0.94027777777777777</v>
      </c>
      <c r="S8" s="17">
        <v>12973</v>
      </c>
      <c r="T8" s="17">
        <v>2141</v>
      </c>
      <c r="U8" s="17">
        <v>5808</v>
      </c>
      <c r="V8" s="17">
        <v>34885</v>
      </c>
      <c r="W8" s="18">
        <f t="shared" ref="W8:W17" si="6">S8-S7</f>
        <v>66</v>
      </c>
      <c r="Y8" s="25">
        <f>Barcelona!H29</f>
        <v>297.63999999999942</v>
      </c>
      <c r="Z8" s="24"/>
      <c r="AA8" s="25">
        <f t="shared" si="3"/>
        <v>318</v>
      </c>
      <c r="AB8" s="22">
        <f t="shared" si="4"/>
        <v>1.0684047843031872</v>
      </c>
    </row>
    <row r="9" spans="1:29" x14ac:dyDescent="0.25">
      <c r="A9" s="4">
        <v>43960</v>
      </c>
      <c r="B9" s="33">
        <v>0.9472222222222223</v>
      </c>
      <c r="C9" s="17">
        <v>20524</v>
      </c>
      <c r="D9" s="17">
        <v>3739</v>
      </c>
      <c r="E9" s="17">
        <v>13738</v>
      </c>
      <c r="F9" s="17">
        <v>46221</v>
      </c>
      <c r="G9" s="18">
        <f t="shared" si="0"/>
        <v>96</v>
      </c>
      <c r="I9" s="4">
        <v>43960</v>
      </c>
      <c r="J9" s="33">
        <v>0.9472222222222223</v>
      </c>
      <c r="K9" s="17">
        <v>18372</v>
      </c>
      <c r="L9" s="17">
        <v>2576</v>
      </c>
      <c r="M9" s="17">
        <v>8075</v>
      </c>
      <c r="N9" s="17">
        <v>53470</v>
      </c>
      <c r="O9" s="18">
        <f t="shared" si="5"/>
        <v>26</v>
      </c>
      <c r="Q9" s="4">
        <v>43960</v>
      </c>
      <c r="R9" s="33">
        <v>0.9472222222222223</v>
      </c>
      <c r="S9" s="17">
        <v>13040</v>
      </c>
      <c r="T9" s="17">
        <v>2150</v>
      </c>
      <c r="U9" s="17">
        <v>5861</v>
      </c>
      <c r="V9" s="17">
        <v>35363</v>
      </c>
      <c r="W9" s="18">
        <f t="shared" si="6"/>
        <v>67</v>
      </c>
      <c r="Y9" s="25">
        <f>Barcelona!H30</f>
        <v>159</v>
      </c>
      <c r="Z9" s="24"/>
      <c r="AA9" s="25">
        <f t="shared" si="3"/>
        <v>189</v>
      </c>
      <c r="AB9" s="22">
        <f t="shared" si="4"/>
        <v>1.1886792452830188</v>
      </c>
    </row>
    <row r="10" spans="1:29" x14ac:dyDescent="0.25">
      <c r="A10" s="4">
        <v>43961</v>
      </c>
      <c r="B10" s="33">
        <v>0.94930555555555562</v>
      </c>
      <c r="C10" s="17">
        <v>20597</v>
      </c>
      <c r="D10" s="17">
        <v>3753</v>
      </c>
      <c r="E10" s="17">
        <v>13828</v>
      </c>
      <c r="F10" s="17">
        <v>46967</v>
      </c>
      <c r="G10" s="18">
        <f t="shared" si="0"/>
        <v>73</v>
      </c>
      <c r="I10" s="4">
        <v>43961</v>
      </c>
      <c r="J10" s="33">
        <v>0.94930555555555562</v>
      </c>
      <c r="K10" s="17">
        <v>18407</v>
      </c>
      <c r="L10" s="17">
        <v>2585</v>
      </c>
      <c r="M10" s="17">
        <v>8086</v>
      </c>
      <c r="N10" s="17">
        <v>54354</v>
      </c>
      <c r="O10" s="18">
        <f t="shared" si="5"/>
        <v>35</v>
      </c>
      <c r="Q10" s="4">
        <v>43961</v>
      </c>
      <c r="R10" s="33">
        <v>0.94930555555555562</v>
      </c>
      <c r="S10" s="17">
        <v>13060</v>
      </c>
      <c r="T10" s="17">
        <v>2159</v>
      </c>
      <c r="U10" s="17">
        <v>5881</v>
      </c>
      <c r="V10" s="17">
        <v>35699</v>
      </c>
      <c r="W10" s="18">
        <f t="shared" si="6"/>
        <v>20</v>
      </c>
      <c r="Y10" s="25">
        <f>Barcelona!H31</f>
        <v>101.81999999999971</v>
      </c>
      <c r="Z10" s="24"/>
      <c r="AA10" s="25">
        <f t="shared" si="3"/>
        <v>128</v>
      </c>
      <c r="AB10" s="22">
        <f t="shared" si="4"/>
        <v>1.2571204085641363</v>
      </c>
    </row>
    <row r="11" spans="1:29" x14ac:dyDescent="0.25">
      <c r="A11" s="4">
        <v>43962</v>
      </c>
      <c r="B11" s="33">
        <v>0.95972222222222225</v>
      </c>
      <c r="C11" s="17">
        <v>20642</v>
      </c>
      <c r="D11" s="17">
        <v>3758</v>
      </c>
      <c r="E11" s="17">
        <v>13932</v>
      </c>
      <c r="F11" s="17">
        <v>47443</v>
      </c>
      <c r="G11" s="18">
        <f t="shared" si="0"/>
        <v>45</v>
      </c>
      <c r="I11" s="4">
        <v>43962</v>
      </c>
      <c r="J11" s="33">
        <v>0.95972222222222225</v>
      </c>
      <c r="K11" s="17">
        <v>18491</v>
      </c>
      <c r="L11" s="17">
        <v>2599</v>
      </c>
      <c r="M11" s="17">
        <v>8130</v>
      </c>
      <c r="N11" s="17">
        <v>55330</v>
      </c>
      <c r="O11" s="18">
        <f t="shared" si="5"/>
        <v>84</v>
      </c>
      <c r="Q11" s="4">
        <v>43962</v>
      </c>
      <c r="R11" s="33">
        <v>0.95972222222222225</v>
      </c>
      <c r="S11" s="17">
        <v>13116</v>
      </c>
      <c r="T11" s="17">
        <v>2165</v>
      </c>
      <c r="U11" s="17">
        <v>5897</v>
      </c>
      <c r="V11" s="17">
        <v>36165</v>
      </c>
      <c r="W11" s="18">
        <f t="shared" si="6"/>
        <v>56</v>
      </c>
      <c r="Y11" s="25">
        <f>Barcelona!H32</f>
        <v>173.91999999999825</v>
      </c>
      <c r="Z11" s="24"/>
      <c r="AA11" s="25">
        <f t="shared" si="3"/>
        <v>185</v>
      </c>
      <c r="AB11" s="22">
        <f t="shared" si="4"/>
        <v>1.0637074517019427</v>
      </c>
    </row>
    <row r="12" spans="1:29" x14ac:dyDescent="0.25">
      <c r="A12" s="4">
        <v>43963</v>
      </c>
      <c r="B12" s="33">
        <v>0.94652777777777775</v>
      </c>
      <c r="C12" s="17">
        <v>20705</v>
      </c>
      <c r="D12" s="17">
        <v>3795</v>
      </c>
      <c r="E12" s="17">
        <v>14113</v>
      </c>
      <c r="F12" s="17">
        <v>48147</v>
      </c>
      <c r="G12" s="18">
        <f>C12-C11</f>
        <v>63</v>
      </c>
      <c r="I12" s="4">
        <v>43963</v>
      </c>
      <c r="J12" s="33">
        <v>0.94652777777777775</v>
      </c>
      <c r="K12" s="17">
        <v>18639</v>
      </c>
      <c r="L12" s="17">
        <v>2622</v>
      </c>
      <c r="M12" s="17">
        <v>8164</v>
      </c>
      <c r="N12" s="17">
        <v>56094</v>
      </c>
      <c r="O12" s="18">
        <f t="shared" si="5"/>
        <v>148</v>
      </c>
      <c r="Q12" s="4">
        <v>43963</v>
      </c>
      <c r="R12" s="33">
        <v>0.94652777777777775</v>
      </c>
      <c r="S12" s="17">
        <v>13185</v>
      </c>
      <c r="T12" s="17">
        <v>2183</v>
      </c>
      <c r="U12" s="17">
        <v>5948</v>
      </c>
      <c r="V12" s="17">
        <v>36770</v>
      </c>
      <c r="W12" s="18">
        <f t="shared" si="6"/>
        <v>69</v>
      </c>
      <c r="Y12" s="25">
        <f>Barcelona!H33</f>
        <v>284.63999999999942</v>
      </c>
      <c r="Z12" s="24"/>
      <c r="AA12" s="25">
        <f t="shared" ref="AA12:AA13" si="7">G12+O12+W12</f>
        <v>280</v>
      </c>
      <c r="AB12" s="22">
        <f t="shared" ref="AB12:AB13" si="8">AA12/Y12</f>
        <v>0.98369870713884411</v>
      </c>
    </row>
    <row r="13" spans="1:29" x14ac:dyDescent="0.25">
      <c r="A13" s="4">
        <v>43964</v>
      </c>
      <c r="B13" s="33">
        <v>0.95833333333333337</v>
      </c>
      <c r="C13" s="17">
        <v>20768</v>
      </c>
      <c r="D13" s="17">
        <v>3799</v>
      </c>
      <c r="E13" s="17">
        <v>14237</v>
      </c>
      <c r="F13" s="17">
        <v>49307</v>
      </c>
      <c r="G13" s="18">
        <f>C13-C12</f>
        <v>63</v>
      </c>
      <c r="I13" s="4">
        <v>43964</v>
      </c>
      <c r="J13" s="33">
        <v>0.95833333333333337</v>
      </c>
      <c r="K13" s="17">
        <v>18740</v>
      </c>
      <c r="L13" s="17">
        <v>2632</v>
      </c>
      <c r="M13" s="17">
        <v>8234</v>
      </c>
      <c r="N13" s="17">
        <v>57192</v>
      </c>
      <c r="O13" s="18">
        <f t="shared" si="5"/>
        <v>101</v>
      </c>
      <c r="Q13" s="4">
        <v>43964</v>
      </c>
      <c r="R13" s="33">
        <v>0.95833333333333337</v>
      </c>
      <c r="S13" s="17">
        <v>13296</v>
      </c>
      <c r="T13" s="17">
        <v>2184</v>
      </c>
      <c r="U13" s="17">
        <v>5995</v>
      </c>
      <c r="V13" s="17">
        <v>37567</v>
      </c>
      <c r="W13" s="18">
        <f t="shared" si="6"/>
        <v>111</v>
      </c>
      <c r="Y13" s="25">
        <f>Barcelona!H34</f>
        <v>250.12000000000262</v>
      </c>
      <c r="Z13" s="24"/>
      <c r="AA13" s="25">
        <f t="shared" si="7"/>
        <v>275</v>
      </c>
      <c r="AB13" s="22">
        <f t="shared" si="8"/>
        <v>1.0994722533183956</v>
      </c>
    </row>
    <row r="14" spans="1:29" x14ac:dyDescent="0.25">
      <c r="A14" s="4">
        <v>43965</v>
      </c>
      <c r="B14" s="33">
        <v>0.9590277777777777</v>
      </c>
      <c r="C14" s="17">
        <v>21430</v>
      </c>
      <c r="D14" s="17">
        <v>3809</v>
      </c>
      <c r="E14" s="17">
        <v>14263</v>
      </c>
      <c r="F14" s="17">
        <v>49952</v>
      </c>
      <c r="G14" s="18">
        <f>C14-C13</f>
        <v>662</v>
      </c>
      <c r="I14" s="4">
        <v>43965</v>
      </c>
      <c r="J14" s="33">
        <v>0.9590277777777777</v>
      </c>
      <c r="K14" s="17">
        <v>18911</v>
      </c>
      <c r="L14" s="17">
        <v>2645</v>
      </c>
      <c r="M14" s="17">
        <v>8271</v>
      </c>
      <c r="N14" s="17">
        <v>58287</v>
      </c>
      <c r="O14" s="18">
        <f t="shared" si="5"/>
        <v>171</v>
      </c>
      <c r="Q14" s="4">
        <v>43965</v>
      </c>
      <c r="R14" s="33">
        <v>0.9590277777777777</v>
      </c>
      <c r="S14" s="17">
        <v>13448</v>
      </c>
      <c r="T14" s="17">
        <v>2192</v>
      </c>
      <c r="U14" s="17">
        <v>6023</v>
      </c>
      <c r="V14" s="17">
        <v>38633</v>
      </c>
      <c r="W14" s="18">
        <f t="shared" si="6"/>
        <v>152</v>
      </c>
      <c r="Y14" s="25">
        <f>Barcelona!H35</f>
        <v>856.90000000000146</v>
      </c>
      <c r="Z14" s="24"/>
      <c r="AA14" s="25">
        <f t="shared" ref="AA14:AA15" si="9">G14+O14+W14</f>
        <v>985</v>
      </c>
      <c r="AB14" s="22">
        <f t="shared" ref="AB14:AB15" si="10">AA14/Y14</f>
        <v>1.1494923561675789</v>
      </c>
    </row>
    <row r="15" spans="1:29" x14ac:dyDescent="0.25">
      <c r="A15" s="4">
        <v>43966</v>
      </c>
      <c r="B15" s="33">
        <v>0.96944444444444444</v>
      </c>
      <c r="C15" s="17">
        <v>21244</v>
      </c>
      <c r="D15" s="17">
        <v>3819</v>
      </c>
      <c r="E15" s="17">
        <v>14411</v>
      </c>
      <c r="F15" s="17">
        <v>50973</v>
      </c>
      <c r="G15" s="18">
        <v>0</v>
      </c>
      <c r="I15" s="4">
        <v>43966</v>
      </c>
      <c r="J15" s="33">
        <v>0.96944444444444444</v>
      </c>
      <c r="K15" s="17">
        <v>19208</v>
      </c>
      <c r="L15" s="17">
        <v>2658</v>
      </c>
      <c r="M15" s="17">
        <v>8265</v>
      </c>
      <c r="N15" s="17">
        <v>58959</v>
      </c>
      <c r="O15" s="18">
        <f t="shared" si="5"/>
        <v>297</v>
      </c>
      <c r="Q15" s="4">
        <v>43966</v>
      </c>
      <c r="R15" s="16">
        <v>0.96944444444444444</v>
      </c>
      <c r="S15" s="17">
        <v>13633</v>
      </c>
      <c r="T15" s="17">
        <v>2199</v>
      </c>
      <c r="U15" s="17">
        <v>6079</v>
      </c>
      <c r="V15" s="17">
        <v>39333</v>
      </c>
      <c r="W15" s="18">
        <f t="shared" si="6"/>
        <v>185</v>
      </c>
      <c r="Y15" s="25">
        <f>Barcelona!H36</f>
        <v>347.45999999999913</v>
      </c>
      <c r="Z15" s="24"/>
      <c r="AA15" s="25">
        <f t="shared" si="9"/>
        <v>482</v>
      </c>
      <c r="AB15" s="22">
        <f t="shared" si="10"/>
        <v>1.3872100385655937</v>
      </c>
    </row>
    <row r="16" spans="1:29" x14ac:dyDescent="0.25">
      <c r="A16" s="4">
        <v>43967</v>
      </c>
      <c r="B16" s="33">
        <v>0.93472222222222223</v>
      </c>
      <c r="C16" s="17">
        <v>21294</v>
      </c>
      <c r="D16" s="17">
        <v>3830</v>
      </c>
      <c r="E16" s="17">
        <v>14472</v>
      </c>
      <c r="F16" s="17">
        <v>51784</v>
      </c>
      <c r="G16" s="18">
        <f>C16-C15</f>
        <v>50</v>
      </c>
      <c r="I16" s="4">
        <v>43967</v>
      </c>
      <c r="J16" s="33">
        <v>0.93472222222222223</v>
      </c>
      <c r="K16" s="17">
        <v>19265</v>
      </c>
      <c r="L16" s="17">
        <v>2665</v>
      </c>
      <c r="M16" s="17">
        <v>8320</v>
      </c>
      <c r="N16" s="17">
        <v>59860</v>
      </c>
      <c r="O16" s="18">
        <f t="shared" si="5"/>
        <v>57</v>
      </c>
      <c r="Q16" s="4">
        <v>43967</v>
      </c>
      <c r="R16" s="33">
        <v>0.93472222222222223</v>
      </c>
      <c r="S16" s="17">
        <v>13683</v>
      </c>
      <c r="T16" s="17">
        <v>2207</v>
      </c>
      <c r="U16" s="17">
        <v>6122</v>
      </c>
      <c r="V16" s="17">
        <v>39954</v>
      </c>
      <c r="W16" s="18">
        <f t="shared" si="6"/>
        <v>50</v>
      </c>
      <c r="Y16" s="25">
        <f>Barcelona!H37</f>
        <v>142</v>
      </c>
      <c r="Z16" s="24"/>
      <c r="AA16" s="25">
        <f t="shared" ref="AA16" si="11">G16+O16+W16</f>
        <v>157</v>
      </c>
      <c r="AB16" s="22">
        <f>AA16/Y16</f>
        <v>1.1056338028169015</v>
      </c>
    </row>
    <row r="17" spans="1:28" x14ac:dyDescent="0.25">
      <c r="A17" s="4">
        <v>43968</v>
      </c>
      <c r="B17" s="33">
        <v>0.91666666666666663</v>
      </c>
      <c r="C17" s="17">
        <v>21308</v>
      </c>
      <c r="D17" s="17">
        <v>3848</v>
      </c>
      <c r="E17" s="17">
        <v>14495</v>
      </c>
      <c r="F17" s="17">
        <v>52164</v>
      </c>
      <c r="G17" s="18">
        <f>C17-C16</f>
        <v>14</v>
      </c>
      <c r="I17" s="4">
        <v>43968</v>
      </c>
      <c r="J17" s="33">
        <v>0.91666666666666663</v>
      </c>
      <c r="K17" s="17">
        <v>19305</v>
      </c>
      <c r="L17" s="17">
        <v>2674</v>
      </c>
      <c r="M17" s="17">
        <v>8407</v>
      </c>
      <c r="N17" s="17">
        <v>60422</v>
      </c>
      <c r="O17" s="18">
        <f t="shared" si="5"/>
        <v>40</v>
      </c>
      <c r="Q17" s="4">
        <v>43968</v>
      </c>
      <c r="R17" s="33">
        <v>0.91666666666666663</v>
      </c>
      <c r="S17" s="17">
        <v>13731</v>
      </c>
      <c r="T17" s="17">
        <v>2218</v>
      </c>
      <c r="U17" s="17">
        <v>6139</v>
      </c>
      <c r="V17" s="17">
        <v>40214</v>
      </c>
      <c r="W17" s="18">
        <f t="shared" si="6"/>
        <v>48</v>
      </c>
      <c r="Y17" s="25">
        <f>Barcelona!H38</f>
        <v>55</v>
      </c>
      <c r="Z17" s="24"/>
      <c r="AA17" s="25">
        <f t="shared" ref="AA17" si="12">G17+O17+W17</f>
        <v>102</v>
      </c>
      <c r="AB17" s="22">
        <f>AA17/Y17</f>
        <v>1.8545454545454545</v>
      </c>
    </row>
    <row r="18" spans="1:28" x14ac:dyDescent="0.25">
      <c r="A18" s="4">
        <v>43969</v>
      </c>
      <c r="B18" s="33">
        <v>0.97499999999999998</v>
      </c>
      <c r="I18" s="4">
        <v>43969</v>
      </c>
      <c r="J18" s="33">
        <v>0.97499999999999998</v>
      </c>
      <c r="Q18" s="4">
        <v>43969</v>
      </c>
      <c r="R18" s="33">
        <v>0.97499999999999998</v>
      </c>
      <c r="Y18" s="21"/>
      <c r="Z18" s="24"/>
      <c r="AA18" s="21"/>
    </row>
    <row r="19" spans="1:28" x14ac:dyDescent="0.25">
      <c r="Y19" s="21"/>
      <c r="Z19" s="24"/>
      <c r="AA19" s="21"/>
    </row>
  </sheetData>
  <mergeCells count="3">
    <mergeCell ref="A2:G2"/>
    <mergeCell ref="I2:O2"/>
    <mergeCell ref="Q2:W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Barcelona</vt:lpstr>
      <vt:lpstr>Tarragona</vt:lpstr>
      <vt:lpstr>Lleida</vt:lpstr>
      <vt:lpstr>Girona</vt:lpstr>
      <vt:lpstr>Fuente</vt:lpstr>
      <vt:lpstr>Barcelona_AMB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dcterms:created xsi:type="dcterms:W3CDTF">2020-04-02T17:08:40Z</dcterms:created>
  <dcterms:modified xsi:type="dcterms:W3CDTF">2020-06-15T18:17:12Z</dcterms:modified>
</cp:coreProperties>
</file>