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Ex7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9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0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Ex12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co\Desktop\claude\TFM_JavierLopez\"/>
    </mc:Choice>
  </mc:AlternateContent>
  <xr:revisionPtr revIDLastSave="0" documentId="8_{DDF65C0B-03AE-46DD-8E58-60C8A61EB3CC}" xr6:coauthVersionLast="47" xr6:coauthVersionMax="47" xr10:uidLastSave="{00000000-0000-0000-0000-000000000000}"/>
  <bookViews>
    <workbookView xWindow="-19310" yWindow="-110" windowWidth="19420" windowHeight="11020" activeTab="1" xr2:uid="{00000000-000D-0000-FFFF-FFFF00000000}"/>
  </bookViews>
  <sheets>
    <sheet name="Sheet1" sheetId="1" r:id="rId1"/>
    <sheet name="ESTACIONES" sheetId="4" r:id="rId2"/>
    <sheet name="Hoja2" sheetId="5" r:id="rId3"/>
    <sheet name="Hoja1" sheetId="2" r:id="rId4"/>
    <sheet name="Hoja1 (2)" sheetId="3" r:id="rId5"/>
  </sheets>
  <externalReferences>
    <externalReference r:id="rId6"/>
  </externalReferences>
  <definedNames>
    <definedName name="_xlnm._FilterDatabase" localSheetId="1" hidden="1">ESTACIONES!$A$2:$AL$1469</definedName>
    <definedName name="_xlnm._FilterDatabase" localSheetId="0" hidden="1">Sheet1!$A$2:$AI$1469</definedName>
    <definedName name="_xlchart.v1.0" hidden="1">Sheet1!$A$609:$A$1135</definedName>
    <definedName name="_xlchart.v1.1" hidden="1">Sheet1!$X$609:$X$1135</definedName>
    <definedName name="_xlchart.v1.10" hidden="1">Sheet1!$A$3:$A$1469</definedName>
    <definedName name="_xlchart.v1.11" hidden="1">Sheet1!$V$3:$V$1469</definedName>
    <definedName name="_xlchart.v1.12" hidden="1">ESTACIONES!$A$3:$A$1469</definedName>
    <definedName name="_xlchart.v1.13" hidden="1">ESTACIONES!$L$3:$L$1469</definedName>
    <definedName name="_xlchart.v1.14" hidden="1">ESTACIONES!$A$3:$A$1469</definedName>
    <definedName name="_xlchart.v1.15" hidden="1">ESTACIONES!$AA$3:$AA$1469</definedName>
    <definedName name="_xlchart.v1.16" hidden="1">ESTACIONES!$A$3:$A$1469</definedName>
    <definedName name="_xlchart.v1.17" hidden="1">ESTACIONES!$G$3:$G$1469</definedName>
    <definedName name="_xlchart.v1.18" hidden="1">ESTACIONES!$A$3:$A$1469</definedName>
    <definedName name="_xlchart.v1.19" hidden="1">ESTACIONES!$I$3:$I$1469</definedName>
    <definedName name="_xlchart.v1.2" hidden="1">Sheet1!$A$609:$A$1135</definedName>
    <definedName name="_xlchart.v1.20" hidden="1">ESTACIONES!$A$3:$A$1469</definedName>
    <definedName name="_xlchart.v1.21" hidden="1">ESTACIONES!$H$3:$H$1469</definedName>
    <definedName name="_xlchart.v1.22" hidden="1">ESTACIONES!$O$279:$O$805</definedName>
    <definedName name="_xlchart.v1.23" hidden="1">ESTACIONES!$P$3:$P$1469</definedName>
    <definedName name="_xlchart.v1.24" hidden="1">ESTACIONES!$O$3:$O$1469</definedName>
    <definedName name="_xlchart.v1.25" hidden="1">ESTACIONES!$P$3:$P$1469</definedName>
    <definedName name="_xlchart.v1.26" hidden="1">Hoja2!$B$1:$B$25</definedName>
    <definedName name="_xlchart.v1.3" hidden="1">Sheet1!$V$609:$V$1135</definedName>
    <definedName name="_xlchart.v1.4" hidden="1">Sheet1!$A$609:$A$1135</definedName>
    <definedName name="_xlchart.v1.5" hidden="1">Sheet1!$V$609:$V$1135</definedName>
    <definedName name="_xlchart.v1.6" hidden="1">Sheet1!$A$3:$A$1469</definedName>
    <definedName name="_xlchart.v1.7" hidden="1">Sheet1!$X$3:$X$1469</definedName>
    <definedName name="_xlchart.v1.8" hidden="1">Sheet1!$A$3:$A$1469</definedName>
    <definedName name="_xlchart.v1.9" hidden="1">Sheet1!$P$3:$P$1469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12" i="4" l="1"/>
  <c r="O328" i="4"/>
  <c r="P328" i="4" s="1"/>
  <c r="O343" i="4"/>
  <c r="P343" i="4" s="1"/>
  <c r="O376" i="4"/>
  <c r="P376" i="4" s="1"/>
  <c r="O391" i="4"/>
  <c r="P391" i="4" s="1"/>
  <c r="O410" i="4"/>
  <c r="P410" i="4" s="1"/>
  <c r="O440" i="4"/>
  <c r="P440" i="4" s="1"/>
  <c r="O477" i="4"/>
  <c r="P477" i="4" s="1"/>
  <c r="P312" i="4"/>
  <c r="O279" i="4"/>
  <c r="P279" i="4" s="1"/>
  <c r="O478" i="4"/>
  <c r="P478" i="4" s="1"/>
  <c r="O513" i="4"/>
  <c r="P513" i="4" s="1"/>
  <c r="O528" i="4"/>
  <c r="P528" i="4" s="1"/>
  <c r="O542" i="4"/>
  <c r="P542" i="4" s="1"/>
  <c r="O576" i="4"/>
  <c r="P576" i="4" s="1"/>
  <c r="O603" i="4"/>
  <c r="P603" i="4" s="1"/>
  <c r="O615" i="4"/>
  <c r="P615" i="4" s="1"/>
  <c r="O627" i="4"/>
  <c r="P627" i="4" s="1"/>
  <c r="O662" i="4"/>
  <c r="P662" i="4" s="1"/>
  <c r="P723" i="4"/>
  <c r="P67" i="4"/>
  <c r="B2" i="5"/>
  <c r="B3" i="5"/>
  <c r="B4" i="5"/>
  <c r="B5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1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P31" i="4" s="1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P48" i="4" s="1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P117" i="4" s="1"/>
  <c r="O118" i="4"/>
  <c r="O119" i="4"/>
  <c r="O120" i="4"/>
  <c r="O121" i="4"/>
  <c r="O122" i="4"/>
  <c r="O123" i="4"/>
  <c r="O124" i="4"/>
  <c r="O125" i="4"/>
  <c r="P125" i="4" s="1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P143" i="4" s="1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P164" i="4" s="1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P185" i="4" s="1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P208" i="4" s="1"/>
  <c r="O209" i="4"/>
  <c r="O210" i="4"/>
  <c r="O211" i="4"/>
  <c r="O212" i="4"/>
  <c r="O213" i="4"/>
  <c r="O214" i="4"/>
  <c r="O215" i="4"/>
  <c r="O216" i="4"/>
  <c r="O217" i="4"/>
  <c r="P217" i="4" s="1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P243" i="4" s="1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P261" i="4" s="1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P278" i="4" s="1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4" i="4"/>
  <c r="O605" i="4"/>
  <c r="O606" i="4"/>
  <c r="O607" i="4"/>
  <c r="O608" i="4"/>
  <c r="O609" i="4"/>
  <c r="O610" i="4"/>
  <c r="O611" i="4"/>
  <c r="O612" i="4"/>
  <c r="O613" i="4"/>
  <c r="O614" i="4"/>
  <c r="O616" i="4"/>
  <c r="O617" i="4"/>
  <c r="O618" i="4"/>
  <c r="O619" i="4"/>
  <c r="O620" i="4"/>
  <c r="O621" i="4"/>
  <c r="O622" i="4"/>
  <c r="O623" i="4"/>
  <c r="O624" i="4"/>
  <c r="O625" i="4"/>
  <c r="O626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3" i="4"/>
  <c r="P663" i="4" s="1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P701" i="4" s="1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P736" i="4" s="1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P757" i="4" s="1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P771" i="4" s="1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P805" i="4" s="1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P1153" i="4" s="1"/>
  <c r="O1154" i="4"/>
  <c r="O1155" i="4"/>
  <c r="P1155" i="4" s="1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P1230" i="4" s="1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P1281" i="4" s="1"/>
  <c r="O1282" i="4"/>
  <c r="P1282" i="4" s="1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P1311" i="4" s="1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P1374" i="4" s="1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P1399" i="4" s="1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P1418" i="4" s="1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P1438" i="4" s="1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P1455" i="4" s="1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P1469" i="4" s="1"/>
  <c r="O3" i="4"/>
  <c r="P3" i="4" s="1"/>
  <c r="D52" i="3"/>
  <c r="E52" i="3" s="1"/>
  <c r="D51" i="3"/>
  <c r="E51" i="3" s="1"/>
  <c r="E50" i="3"/>
  <c r="D50" i="3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E43" i="3"/>
  <c r="D43" i="3"/>
  <c r="D42" i="3"/>
  <c r="E42" i="3" s="1"/>
  <c r="D41" i="3"/>
  <c r="E41" i="3" s="1"/>
  <c r="D40" i="3"/>
  <c r="E40" i="3" s="1"/>
  <c r="E39" i="3"/>
  <c r="D39" i="3"/>
  <c r="D38" i="3"/>
  <c r="E38" i="3" s="1"/>
  <c r="D37" i="3"/>
  <c r="E37" i="3" s="1"/>
  <c r="E36" i="3"/>
  <c r="D36" i="3"/>
  <c r="D35" i="3"/>
  <c r="E35" i="3" s="1"/>
  <c r="D34" i="3"/>
  <c r="E34" i="3" s="1"/>
  <c r="D33" i="3"/>
  <c r="E33" i="3" s="1"/>
  <c r="E32" i="3"/>
  <c r="D32" i="3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E25" i="3"/>
  <c r="D25" i="3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E18" i="3"/>
  <c r="D18" i="3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E11" i="3"/>
  <c r="D11" i="3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E4" i="3"/>
  <c r="D4" i="3"/>
  <c r="E3" i="3"/>
  <c r="D3" i="3"/>
  <c r="D2" i="3"/>
  <c r="E2" i="3" s="1"/>
  <c r="I7" i="2" a="1"/>
  <c r="I7" i="2" s="1"/>
  <c r="I6" i="2"/>
  <c r="G46" i="2"/>
  <c r="G37" i="2"/>
  <c r="G28" i="2"/>
  <c r="G21" i="2"/>
  <c r="G14" i="2"/>
  <c r="G6" i="2"/>
  <c r="F6" i="2"/>
  <c r="F46" i="2"/>
  <c r="F37" i="2"/>
  <c r="F28" i="2"/>
  <c r="F21" i="2"/>
  <c r="F14" i="2"/>
  <c r="G2" i="2"/>
  <c r="F2" i="2"/>
  <c r="E3" i="2"/>
  <c r="E4" i="2"/>
  <c r="E6" i="2"/>
  <c r="E7" i="2"/>
  <c r="E9" i="2"/>
  <c r="E10" i="2"/>
  <c r="E11" i="2"/>
  <c r="E12" i="2"/>
  <c r="E13" i="2"/>
  <c r="E14" i="2"/>
  <c r="E16" i="2"/>
  <c r="E17" i="2"/>
  <c r="E19" i="2"/>
  <c r="E20" i="2"/>
  <c r="E21" i="2"/>
  <c r="E22" i="2"/>
  <c r="E23" i="2"/>
  <c r="E24" i="2"/>
  <c r="E25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2" i="2"/>
  <c r="AL1135" i="1"/>
  <c r="AL1101" i="1"/>
  <c r="AL1087" i="1"/>
  <c r="AL1066" i="1"/>
  <c r="AL1053" i="1"/>
  <c r="AL1031" i="1"/>
  <c r="AL993" i="1"/>
  <c r="AL992" i="1"/>
  <c r="AL957" i="1"/>
  <c r="AL945" i="1"/>
  <c r="AL933" i="1"/>
  <c r="AL906" i="1"/>
  <c r="AL872" i="1"/>
  <c r="AL858" i="1"/>
  <c r="AL843" i="1"/>
  <c r="AL808" i="1"/>
  <c r="AL807" i="1"/>
  <c r="AL770" i="1"/>
  <c r="AL740" i="1"/>
  <c r="AL721" i="1"/>
  <c r="AL706" i="1"/>
  <c r="AL673" i="1"/>
  <c r="AL658" i="1"/>
  <c r="AL642" i="1"/>
  <c r="AL609" i="1"/>
  <c r="AL608" i="1"/>
  <c r="AL591" i="1"/>
  <c r="AL573" i="1"/>
  <c r="AL547" i="1"/>
  <c r="AL538" i="1"/>
  <c r="AL515" i="1"/>
  <c r="AL494" i="1"/>
  <c r="AL473" i="1"/>
  <c r="AL455" i="1"/>
  <c r="AL447" i="1"/>
  <c r="AL436" i="1"/>
  <c r="AL413" i="1"/>
  <c r="AL397" i="1"/>
  <c r="AL378" i="1"/>
  <c r="AL361" i="1"/>
  <c r="AL333" i="1"/>
  <c r="AL332" i="1"/>
  <c r="AL318" i="1"/>
  <c r="AL301" i="1"/>
  <c r="AL281" i="1"/>
  <c r="AL262" i="1"/>
  <c r="AL237" i="1"/>
  <c r="AL206" i="1"/>
  <c r="AL174" i="1"/>
  <c r="AL145" i="1"/>
  <c r="AL144" i="1"/>
  <c r="AL93" i="1"/>
  <c r="AL18" i="1"/>
  <c r="AL16" i="1"/>
  <c r="AL3" i="1"/>
  <c r="AP19" i="1"/>
  <c r="AO19" i="1"/>
  <c r="AN19" i="1"/>
  <c r="AO3" i="1"/>
  <c r="AU3" i="1" s="1"/>
  <c r="AP3" i="1"/>
  <c r="AV9" i="1" s="1"/>
  <c r="AN5" i="1"/>
  <c r="AT11" i="1" s="1"/>
  <c r="AO5" i="1"/>
  <c r="AU11" i="1" s="1"/>
  <c r="AP5" i="1"/>
  <c r="AV11" i="1" s="1"/>
  <c r="AN3" i="1"/>
  <c r="AT9" i="1" s="1"/>
  <c r="BN6" i="1"/>
  <c r="BO6" i="1"/>
  <c r="BP6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3" i="1"/>
  <c r="AM12" i="1"/>
  <c r="AM9" i="1"/>
  <c r="AM10" i="1"/>
  <c r="AM11" i="1"/>
  <c r="J4" i="4" a="1"/>
  <c r="J8" i="4" a="1"/>
  <c r="J12" i="4" a="1"/>
  <c r="J16" i="4" a="1"/>
  <c r="J20" i="4" a="1"/>
  <c r="J24" i="4" a="1"/>
  <c r="J28" i="4" a="1"/>
  <c r="J32" i="4" a="1"/>
  <c r="J36" i="4" a="1"/>
  <c r="J40" i="4" a="1"/>
  <c r="J44" i="4" a="1"/>
  <c r="J48" i="4" a="1"/>
  <c r="J52" i="4" a="1"/>
  <c r="J56" i="4" a="1"/>
  <c r="J60" i="4" a="1"/>
  <c r="J64" i="4" a="1"/>
  <c r="J68" i="4" a="1"/>
  <c r="J72" i="4" a="1"/>
  <c r="J76" i="4" a="1"/>
  <c r="J5" i="4" a="1"/>
  <c r="J11" i="4" a="1"/>
  <c r="J18" i="4" a="1"/>
  <c r="J37" i="4" a="1"/>
  <c r="J43" i="4" a="1"/>
  <c r="J50" i="4" a="1"/>
  <c r="J69" i="4" a="1"/>
  <c r="J75" i="4" a="1"/>
  <c r="J81" i="4" a="1"/>
  <c r="J97" i="4" a="1"/>
  <c r="J113" i="4" a="1"/>
  <c r="J129" i="4" a="1"/>
  <c r="J145" i="4" a="1"/>
  <c r="J161" i="4" a="1"/>
  <c r="J177" i="4" a="1"/>
  <c r="J193" i="4" a="1"/>
  <c r="J209" i="4" a="1"/>
  <c r="J225" i="4" a="1"/>
  <c r="J241" i="4" a="1"/>
  <c r="J257" i="4" a="1"/>
  <c r="J273" i="4" a="1"/>
  <c r="J289" i="4" a="1"/>
  <c r="J305" i="4" a="1"/>
  <c r="J6" i="4" a="1"/>
  <c r="J25" i="4" a="1"/>
  <c r="J31" i="4" a="1"/>
  <c r="J38" i="4" a="1"/>
  <c r="J57" i="4" a="1"/>
  <c r="J63" i="4" a="1"/>
  <c r="J70" i="4" a="1"/>
  <c r="J82" i="4" a="1"/>
  <c r="J87" i="4" a="1"/>
  <c r="J92" i="4" a="1"/>
  <c r="J98" i="4" a="1"/>
  <c r="J103" i="4" a="1"/>
  <c r="J108" i="4" a="1"/>
  <c r="J114" i="4" a="1"/>
  <c r="J119" i="4" a="1"/>
  <c r="J124" i="4" a="1"/>
  <c r="J130" i="4" a="1"/>
  <c r="J135" i="4" a="1"/>
  <c r="J140" i="4" a="1"/>
  <c r="J146" i="4" a="1"/>
  <c r="J151" i="4" a="1"/>
  <c r="J156" i="4" a="1"/>
  <c r="J162" i="4" a="1"/>
  <c r="J167" i="4" a="1"/>
  <c r="J172" i="4" a="1"/>
  <c r="J178" i="4" a="1"/>
  <c r="J183" i="4" a="1"/>
  <c r="J188" i="4" a="1"/>
  <c r="J194" i="4" a="1"/>
  <c r="J199" i="4" a="1"/>
  <c r="J204" i="4" a="1"/>
  <c r="J210" i="4" a="1"/>
  <c r="J215" i="4" a="1"/>
  <c r="J220" i="4" a="1"/>
  <c r="J226" i="4" a="1"/>
  <c r="J231" i="4" a="1"/>
  <c r="J236" i="4" a="1"/>
  <c r="J242" i="4" a="1"/>
  <c r="J247" i="4" a="1"/>
  <c r="J252" i="4" a="1"/>
  <c r="J258" i="4" a="1"/>
  <c r="J263" i="4" a="1"/>
  <c r="J268" i="4" a="1"/>
  <c r="J274" i="4" a="1"/>
  <c r="J279" i="4" a="1"/>
  <c r="J284" i="4" a="1"/>
  <c r="J290" i="4" a="1"/>
  <c r="J295" i="4" a="1"/>
  <c r="J300" i="4" a="1"/>
  <c r="J306" i="4" a="1"/>
  <c r="J311" i="4" a="1"/>
  <c r="J316" i="4" a="1"/>
  <c r="J322" i="4" a="1"/>
  <c r="J327" i="4" a="1"/>
  <c r="J332" i="4" a="1"/>
  <c r="J338" i="4" a="1"/>
  <c r="J343" i="4" a="1"/>
  <c r="J347" i="4" a="1"/>
  <c r="J351" i="4" a="1"/>
  <c r="J355" i="4" a="1"/>
  <c r="J359" i="4" a="1"/>
  <c r="J363" i="4" a="1"/>
  <c r="J367" i="4" a="1"/>
  <c r="J371" i="4" a="1"/>
  <c r="J375" i="4" a="1"/>
  <c r="J379" i="4" a="1"/>
  <c r="J383" i="4" a="1"/>
  <c r="J387" i="4" a="1"/>
  <c r="J391" i="4" a="1"/>
  <c r="J395" i="4" a="1"/>
  <c r="J399" i="4" a="1"/>
  <c r="J403" i="4" a="1"/>
  <c r="J407" i="4" a="1"/>
  <c r="J411" i="4" a="1"/>
  <c r="J415" i="4" a="1"/>
  <c r="J419" i="4" a="1"/>
  <c r="J423" i="4" a="1"/>
  <c r="J427" i="4" a="1"/>
  <c r="J431" i="4" a="1"/>
  <c r="J435" i="4" a="1"/>
  <c r="J439" i="4" a="1"/>
  <c r="J443" i="4" a="1"/>
  <c r="J447" i="4" a="1"/>
  <c r="J451" i="4" a="1"/>
  <c r="J455" i="4" a="1"/>
  <c r="J459" i="4" a="1"/>
  <c r="J463" i="4" a="1"/>
  <c r="J467" i="4" a="1"/>
  <c r="J471" i="4" a="1"/>
  <c r="J475" i="4" a="1"/>
  <c r="J479" i="4" a="1"/>
  <c r="J483" i="4" a="1"/>
  <c r="J487" i="4" a="1"/>
  <c r="J491" i="4" a="1"/>
  <c r="J495" i="4" a="1"/>
  <c r="J499" i="4" a="1"/>
  <c r="J503" i="4" a="1"/>
  <c r="J507" i="4" a="1"/>
  <c r="J511" i="4" a="1"/>
  <c r="J515" i="4" a="1"/>
  <c r="J519" i="4" a="1"/>
  <c r="J523" i="4" a="1"/>
  <c r="J527" i="4" a="1"/>
  <c r="J531" i="4" a="1"/>
  <c r="J535" i="4" a="1"/>
  <c r="J539" i="4" a="1"/>
  <c r="J543" i="4" a="1"/>
  <c r="J547" i="4" a="1"/>
  <c r="J551" i="4" a="1"/>
  <c r="J555" i="4" a="1"/>
  <c r="J559" i="4" a="1"/>
  <c r="J563" i="4" a="1"/>
  <c r="J567" i="4" a="1"/>
  <c r="J571" i="4" a="1"/>
  <c r="J575" i="4" a="1"/>
  <c r="J579" i="4" a="1"/>
  <c r="J583" i="4" a="1"/>
  <c r="J587" i="4" a="1"/>
  <c r="J591" i="4" a="1"/>
  <c r="J595" i="4" a="1"/>
  <c r="J599" i="4" a="1"/>
  <c r="J603" i="4" a="1"/>
  <c r="J607" i="4" a="1"/>
  <c r="J611" i="4" a="1"/>
  <c r="J615" i="4" a="1"/>
  <c r="J619" i="4" a="1"/>
  <c r="J623" i="4" a="1"/>
  <c r="J627" i="4" a="1"/>
  <c r="J631" i="4" a="1"/>
  <c r="J635" i="4" a="1"/>
  <c r="J639" i="4" a="1"/>
  <c r="J643" i="4" a="1"/>
  <c r="J647" i="4" a="1"/>
  <c r="J651" i="4" a="1"/>
  <c r="J655" i="4" a="1"/>
  <c r="J659" i="4" a="1"/>
  <c r="J663" i="4" a="1"/>
  <c r="J667" i="4" a="1"/>
  <c r="J13" i="4" a="1"/>
  <c r="J19" i="4" a="1"/>
  <c r="J26" i="4" a="1"/>
  <c r="J45" i="4" a="1"/>
  <c r="J51" i="4" a="1"/>
  <c r="J58" i="4" a="1"/>
  <c r="J77" i="4" a="1"/>
  <c r="J93" i="4" a="1"/>
  <c r="J109" i="4" a="1"/>
  <c r="J7" i="4" a="1"/>
  <c r="J14" i="4" a="1"/>
  <c r="J33" i="4" a="1"/>
  <c r="J39" i="4" a="1"/>
  <c r="J46" i="4" a="1"/>
  <c r="J65" i="4" a="1"/>
  <c r="J71" i="4" a="1"/>
  <c r="J78" i="4" a="1"/>
  <c r="J83" i="4" a="1"/>
  <c r="J88" i="4" a="1"/>
  <c r="J94" i="4" a="1"/>
  <c r="J99" i="4" a="1"/>
  <c r="J104" i="4" a="1"/>
  <c r="J110" i="4" a="1"/>
  <c r="J115" i="4" a="1"/>
  <c r="J120" i="4" a="1"/>
  <c r="J126" i="4" a="1"/>
  <c r="J131" i="4" a="1"/>
  <c r="J136" i="4" a="1"/>
  <c r="J142" i="4" a="1"/>
  <c r="J147" i="4" a="1"/>
  <c r="J152" i="4" a="1"/>
  <c r="J158" i="4" a="1"/>
  <c r="J163" i="4" a="1"/>
  <c r="J168" i="4" a="1"/>
  <c r="J174" i="4" a="1"/>
  <c r="J179" i="4" a="1"/>
  <c r="J184" i="4" a="1"/>
  <c r="J190" i="4" a="1"/>
  <c r="J195" i="4" a="1"/>
  <c r="J200" i="4" a="1"/>
  <c r="J206" i="4" a="1"/>
  <c r="J211" i="4" a="1"/>
  <c r="J216" i="4" a="1"/>
  <c r="J222" i="4" a="1"/>
  <c r="J227" i="4" a="1"/>
  <c r="J232" i="4" a="1"/>
  <c r="J238" i="4" a="1"/>
  <c r="J243" i="4" a="1"/>
  <c r="J248" i="4" a="1"/>
  <c r="J254" i="4" a="1"/>
  <c r="J259" i="4" a="1"/>
  <c r="J264" i="4" a="1"/>
  <c r="J270" i="4" a="1"/>
  <c r="J275" i="4" a="1"/>
  <c r="J280" i="4" a="1"/>
  <c r="J286" i="4" a="1"/>
  <c r="J291" i="4" a="1"/>
  <c r="J296" i="4" a="1"/>
  <c r="J302" i="4" a="1"/>
  <c r="J307" i="4" a="1"/>
  <c r="J312" i="4" a="1"/>
  <c r="J318" i="4" a="1"/>
  <c r="J323" i="4" a="1"/>
  <c r="J328" i="4" a="1"/>
  <c r="J334" i="4" a="1"/>
  <c r="J339" i="4" a="1"/>
  <c r="J344" i="4" a="1"/>
  <c r="J348" i="4" a="1"/>
  <c r="J352" i="4" a="1"/>
  <c r="J356" i="4" a="1"/>
  <c r="J360" i="4" a="1"/>
  <c r="J364" i="4" a="1"/>
  <c r="J368" i="4" a="1"/>
  <c r="J372" i="4" a="1"/>
  <c r="J376" i="4" a="1"/>
  <c r="J380" i="4" a="1"/>
  <c r="J384" i="4" a="1"/>
  <c r="J388" i="4" a="1"/>
  <c r="J392" i="4" a="1"/>
  <c r="J396" i="4" a="1"/>
  <c r="J400" i="4" a="1"/>
  <c r="J404" i="4" a="1"/>
  <c r="J408" i="4" a="1"/>
  <c r="J412" i="4" a="1"/>
  <c r="J416" i="4" a="1"/>
  <c r="J420" i="4" a="1"/>
  <c r="J424" i="4" a="1"/>
  <c r="J428" i="4" a="1"/>
  <c r="J432" i="4" a="1"/>
  <c r="J436" i="4" a="1"/>
  <c r="J440" i="4" a="1"/>
  <c r="J444" i="4" a="1"/>
  <c r="J448" i="4" a="1"/>
  <c r="J452" i="4" a="1"/>
  <c r="J456" i="4" a="1"/>
  <c r="J460" i="4" a="1"/>
  <c r="J464" i="4" a="1"/>
  <c r="J468" i="4" a="1"/>
  <c r="J472" i="4" a="1"/>
  <c r="J476" i="4" a="1"/>
  <c r="J480" i="4" a="1"/>
  <c r="J484" i="4" a="1"/>
  <c r="J488" i="4" a="1"/>
  <c r="J492" i="4" a="1"/>
  <c r="J496" i="4" a="1"/>
  <c r="J500" i="4" a="1"/>
  <c r="J504" i="4" a="1"/>
  <c r="J508" i="4" a="1"/>
  <c r="J512" i="4" a="1"/>
  <c r="J516" i="4" a="1"/>
  <c r="J520" i="4" a="1"/>
  <c r="J524" i="4" a="1"/>
  <c r="J528" i="4" a="1"/>
  <c r="J532" i="4" a="1"/>
  <c r="J536" i="4" a="1"/>
  <c r="J540" i="4" a="1"/>
  <c r="J544" i="4" a="1"/>
  <c r="J548" i="4" a="1"/>
  <c r="J552" i="4" a="1"/>
  <c r="J556" i="4" a="1"/>
  <c r="J560" i="4" a="1"/>
  <c r="J564" i="4" a="1"/>
  <c r="J568" i="4" a="1"/>
  <c r="J572" i="4" a="1"/>
  <c r="J576" i="4" a="1"/>
  <c r="J580" i="4" a="1"/>
  <c r="J584" i="4" a="1"/>
  <c r="J588" i="4" a="1"/>
  <c r="J592" i="4" a="1"/>
  <c r="J596" i="4" a="1"/>
  <c r="J600" i="4" a="1"/>
  <c r="J604" i="4" a="1"/>
  <c r="J608" i="4" a="1"/>
  <c r="J612" i="4" a="1"/>
  <c r="J616" i="4" a="1"/>
  <c r="J620" i="4" a="1"/>
  <c r="J624" i="4" a="1"/>
  <c r="J628" i="4" a="1"/>
  <c r="J632" i="4" a="1"/>
  <c r="J636" i="4" a="1"/>
  <c r="J640" i="4" a="1"/>
  <c r="J644" i="4" a="1"/>
  <c r="J648" i="4" a="1"/>
  <c r="J652" i="4" a="1"/>
  <c r="J656" i="4" a="1"/>
  <c r="J660" i="4" a="1"/>
  <c r="J664" i="4" a="1"/>
  <c r="J668" i="4" a="1"/>
  <c r="J672" i="4" a="1"/>
  <c r="J676" i="4" a="1"/>
  <c r="J680" i="4" a="1"/>
  <c r="J684" i="4" a="1"/>
  <c r="J688" i="4" a="1"/>
  <c r="J692" i="4" a="1"/>
  <c r="J696" i="4" a="1"/>
  <c r="J700" i="4" a="1"/>
  <c r="J704" i="4" a="1"/>
  <c r="J708" i="4" a="1"/>
  <c r="J712" i="4" a="1"/>
  <c r="J716" i="4" a="1"/>
  <c r="J720" i="4" a="1"/>
  <c r="J724" i="4" a="1"/>
  <c r="J21" i="4" a="1"/>
  <c r="J27" i="4" a="1"/>
  <c r="J34" i="4" a="1"/>
  <c r="J53" i="4" a="1"/>
  <c r="J59" i="4" a="1"/>
  <c r="J66" i="4" a="1"/>
  <c r="J89" i="4" a="1"/>
  <c r="J105" i="4" a="1"/>
  <c r="J121" i="4" a="1"/>
  <c r="J137" i="4" a="1"/>
  <c r="J153" i="4" a="1"/>
  <c r="J169" i="4" a="1"/>
  <c r="J185" i="4" a="1"/>
  <c r="J201" i="4" a="1"/>
  <c r="J217" i="4" a="1"/>
  <c r="J233" i="4" a="1"/>
  <c r="J249" i="4" a="1"/>
  <c r="J265" i="4" a="1"/>
  <c r="J281" i="4" a="1"/>
  <c r="J297" i="4" a="1"/>
  <c r="J313" i="4" a="1"/>
  <c r="J329" i="4" a="1"/>
  <c r="J9" i="4" a="1"/>
  <c r="J15" i="4" a="1"/>
  <c r="J22" i="4" a="1"/>
  <c r="J41" i="4" a="1"/>
  <c r="J47" i="4" a="1"/>
  <c r="J54" i="4" a="1"/>
  <c r="J73" i="4" a="1"/>
  <c r="J79" i="4" a="1"/>
  <c r="J84" i="4" a="1"/>
  <c r="J90" i="4" a="1"/>
  <c r="J95" i="4" a="1"/>
  <c r="J100" i="4" a="1"/>
  <c r="J106" i="4" a="1"/>
  <c r="J111" i="4" a="1"/>
  <c r="J116" i="4" a="1"/>
  <c r="J122" i="4" a="1"/>
  <c r="J127" i="4" a="1"/>
  <c r="J132" i="4" a="1"/>
  <c r="J138" i="4" a="1"/>
  <c r="J143" i="4" a="1"/>
  <c r="J148" i="4" a="1"/>
  <c r="J154" i="4" a="1"/>
  <c r="J159" i="4" a="1"/>
  <c r="J164" i="4" a="1"/>
  <c r="J170" i="4" a="1"/>
  <c r="J175" i="4" a="1"/>
  <c r="J180" i="4" a="1"/>
  <c r="J186" i="4" a="1"/>
  <c r="J10" i="4" a="1"/>
  <c r="J29" i="4" a="1"/>
  <c r="J35" i="4" a="1"/>
  <c r="J42" i="4" a="1"/>
  <c r="J61" i="4" a="1"/>
  <c r="J67" i="4" a="1"/>
  <c r="J74" i="4" a="1"/>
  <c r="J85" i="4" a="1"/>
  <c r="J101" i="4" a="1"/>
  <c r="J117" i="4" a="1"/>
  <c r="J133" i="4" a="1"/>
  <c r="J149" i="4" a="1"/>
  <c r="J165" i="4" a="1"/>
  <c r="J181" i="4" a="1"/>
  <c r="J197" i="4" a="1"/>
  <c r="J213" i="4" a="1"/>
  <c r="J229" i="4" a="1"/>
  <c r="J245" i="4" a="1"/>
  <c r="J261" i="4" a="1"/>
  <c r="J277" i="4" a="1"/>
  <c r="J293" i="4" a="1"/>
  <c r="J17" i="4" a="1"/>
  <c r="J23" i="4" a="1"/>
  <c r="J30" i="4" a="1"/>
  <c r="J49" i="4" a="1"/>
  <c r="J55" i="4" a="1"/>
  <c r="J62" i="4" a="1"/>
  <c r="J80" i="4" a="1"/>
  <c r="J86" i="4" a="1"/>
  <c r="J91" i="4" a="1"/>
  <c r="J96" i="4" a="1"/>
  <c r="J102" i="4" a="1"/>
  <c r="J107" i="4" a="1"/>
  <c r="J112" i="4" a="1"/>
  <c r="J118" i="4" a="1"/>
  <c r="J123" i="4" a="1"/>
  <c r="J128" i="4" a="1"/>
  <c r="J134" i="4" a="1"/>
  <c r="J139" i="4" a="1"/>
  <c r="J144" i="4" a="1"/>
  <c r="J150" i="4" a="1"/>
  <c r="J155" i="4" a="1"/>
  <c r="J160" i="4" a="1"/>
  <c r="J166" i="4" a="1"/>
  <c r="J171" i="4" a="1"/>
  <c r="J176" i="4" a="1"/>
  <c r="J182" i="4" a="1"/>
  <c r="J187" i="4" a="1"/>
  <c r="J192" i="4" a="1"/>
  <c r="J157" i="4" a="1"/>
  <c r="J208" i="4" a="1"/>
  <c r="J223" i="4" a="1"/>
  <c r="J237" i="4" a="1"/>
  <c r="J251" i="4" a="1"/>
  <c r="J266" i="4" a="1"/>
  <c r="J294" i="4" a="1"/>
  <c r="J196" i="4" a="1"/>
  <c r="J224" i="4" a="1"/>
  <c r="J239" i="4" a="1"/>
  <c r="J253" i="4" a="1"/>
  <c r="J267" i="4" a="1"/>
  <c r="J282" i="4" a="1"/>
  <c r="J308" i="4" a="1"/>
  <c r="J325" i="4" a="1"/>
  <c r="J333" i="4" a="1"/>
  <c r="J342" i="4" a="1"/>
  <c r="J349" i="4" a="1"/>
  <c r="J374" i="4" a="1"/>
  <c r="J381" i="4" a="1"/>
  <c r="J406" i="4" a="1"/>
  <c r="J413" i="4" a="1"/>
  <c r="J438" i="4" a="1"/>
  <c r="J445" i="4" a="1"/>
  <c r="J681" i="4" a="1"/>
  <c r="J690" i="4" a="1"/>
  <c r="J699" i="4" a="1"/>
  <c r="J713" i="4" a="1"/>
  <c r="J722" i="4" a="1"/>
  <c r="J125" i="4" a="1"/>
  <c r="J198" i="4" a="1"/>
  <c r="J212" i="4" a="1"/>
  <c r="J240" i="4" a="1"/>
  <c r="J255" i="4" a="1"/>
  <c r="J269" i="4" a="1"/>
  <c r="J283" i="4" a="1"/>
  <c r="J298" i="4" a="1"/>
  <c r="J309" i="4" a="1"/>
  <c r="J317" i="4" a="1"/>
  <c r="J326" i="4" a="1"/>
  <c r="J335" i="4" a="1"/>
  <c r="J362" i="4" a="1"/>
  <c r="J369" i="4" a="1"/>
  <c r="J394" i="4" a="1"/>
  <c r="J401" i="4" a="1"/>
  <c r="J426" i="4" a="1"/>
  <c r="J433" i="4" a="1"/>
  <c r="J173" i="4" a="1"/>
  <c r="J214" i="4" a="1"/>
  <c r="J228" i="4" a="1"/>
  <c r="J256" i="4" a="1"/>
  <c r="J271" i="4" a="1"/>
  <c r="J285" i="4" a="1"/>
  <c r="J299" i="4" a="1"/>
  <c r="J310" i="4" a="1"/>
  <c r="J319" i="4" a="1"/>
  <c r="J350" i="4" a="1"/>
  <c r="J357" i="4" a="1"/>
  <c r="J382" i="4" a="1"/>
  <c r="J389" i="4" a="1"/>
  <c r="J414" i="4" a="1"/>
  <c r="J421" i="4" a="1"/>
  <c r="J446" i="4" a="1"/>
  <c r="J453" i="4" a="1"/>
  <c r="J673" i="4" a="1"/>
  <c r="J682" i="4" a="1"/>
  <c r="J691" i="4" a="1"/>
  <c r="J705" i="4" a="1"/>
  <c r="J714" i="4" a="1"/>
  <c r="J723" i="4" a="1"/>
  <c r="J202" i="4" a="1"/>
  <c r="J230" i="4" a="1"/>
  <c r="J141" i="4" a="1"/>
  <c r="J203" i="4" a="1"/>
  <c r="J218" i="4" a="1"/>
  <c r="J246" i="4" a="1"/>
  <c r="J260" i="4" a="1"/>
  <c r="J288" i="4" a="1"/>
  <c r="J303" i="4" a="1"/>
  <c r="J320" i="4" a="1"/>
  <c r="J330" i="4" a="1"/>
  <c r="J337" i="4" a="1"/>
  <c r="J358" i="4" a="1"/>
  <c r="J365" i="4" a="1"/>
  <c r="J390" i="4" a="1"/>
  <c r="J397" i="4" a="1"/>
  <c r="J422" i="4" a="1"/>
  <c r="J429" i="4" a="1"/>
  <c r="J454" i="4" a="1"/>
  <c r="J461" i="4" a="1"/>
  <c r="J674" i="4" a="1"/>
  <c r="J683" i="4" a="1"/>
  <c r="J697" i="4" a="1"/>
  <c r="J706" i="4" a="1"/>
  <c r="J189" i="4" a="1"/>
  <c r="J205" i="4" a="1"/>
  <c r="J219" i="4" a="1"/>
  <c r="J234" i="4" a="1"/>
  <c r="J262" i="4" a="1"/>
  <c r="J276" i="4" a="1"/>
  <c r="J314" i="4" a="1"/>
  <c r="J321" i="4" a="1"/>
  <c r="J346" i="4" a="1"/>
  <c r="J353" i="4" a="1"/>
  <c r="J378" i="4" a="1"/>
  <c r="J385" i="4" a="1"/>
  <c r="J410" i="4" a="1"/>
  <c r="J417" i="4" a="1"/>
  <c r="J442" i="4" a="1"/>
  <c r="J191" i="4" a="1"/>
  <c r="J207" i="4" a="1"/>
  <c r="J221" i="4" a="1"/>
  <c r="J235" i="4" a="1"/>
  <c r="J250" i="4" a="1"/>
  <c r="J278" i="4" a="1"/>
  <c r="J292" i="4" a="1"/>
  <c r="J304" i="4" a="1"/>
  <c r="J331" i="4" a="1"/>
  <c r="J340" i="4" a="1"/>
  <c r="J366" i="4" a="1"/>
  <c r="J373" i="4" a="1"/>
  <c r="J324" i="4" a="1"/>
  <c r="J354" i="4" a="1"/>
  <c r="J272" i="4" a="1"/>
  <c r="J398" i="4" a="1"/>
  <c r="J466" i="4" a="1"/>
  <c r="J474" i="4" a="1"/>
  <c r="J509" i="4" a="1"/>
  <c r="J517" i="4" a="1"/>
  <c r="J526" i="4" a="1"/>
  <c r="J534" i="4" a="1"/>
  <c r="J569" i="4" a="1"/>
  <c r="J577" i="4" a="1"/>
  <c r="J594" i="4" a="1"/>
  <c r="J602" i="4" a="1"/>
  <c r="J637" i="4" a="1"/>
  <c r="J645" i="4" a="1"/>
  <c r="J654" i="4" a="1"/>
  <c r="J662" i="4" a="1"/>
  <c r="J678" i="4" a="1"/>
  <c r="J685" i="4" a="1"/>
  <c r="J693" i="4" a="1"/>
  <c r="J707" i="4" a="1"/>
  <c r="J731" i="4" a="1"/>
  <c r="J287" i="4" a="1"/>
  <c r="J361" i="4" a="1"/>
  <c r="J434" i="4" a="1"/>
  <c r="J457" i="4" a="1"/>
  <c r="J493" i="4" a="1"/>
  <c r="J501" i="4" a="1"/>
  <c r="J510" i="4" a="1"/>
  <c r="J518" i="4" a="1"/>
  <c r="J553" i="4" a="1"/>
  <c r="J561" i="4" a="1"/>
  <c r="J578" i="4" a="1"/>
  <c r="J586" i="4" a="1"/>
  <c r="J621" i="4" a="1"/>
  <c r="J629" i="4" a="1"/>
  <c r="J638" i="4" a="1"/>
  <c r="J301" i="4" a="1"/>
  <c r="J336" i="4" a="1"/>
  <c r="J402" i="4" a="1"/>
  <c r="J418" i="4" a="1"/>
  <c r="J437" i="4" a="1"/>
  <c r="J449" i="4" a="1"/>
  <c r="J458" i="4" a="1"/>
  <c r="J477" i="4" a="1"/>
  <c r="J485" i="4" a="1"/>
  <c r="J494" i="4" a="1"/>
  <c r="J502" i="4" a="1"/>
  <c r="J537" i="4" a="1"/>
  <c r="J545" i="4" a="1"/>
  <c r="J562" i="4" a="1"/>
  <c r="J570" i="4" a="1"/>
  <c r="J605" i="4" a="1"/>
  <c r="J613" i="4" a="1"/>
  <c r="J622" i="4" a="1"/>
  <c r="J630" i="4" a="1"/>
  <c r="J665" i="4" a="1"/>
  <c r="J687" i="4" a="1"/>
  <c r="J694" i="4" a="1"/>
  <c r="J702" i="4" a="1"/>
  <c r="J709" i="4" a="1"/>
  <c r="J715" i="4" a="1"/>
  <c r="J721" i="4" a="1"/>
  <c r="J727" i="4" a="1"/>
  <c r="J743" i="4" a="1"/>
  <c r="J759" i="4" a="1"/>
  <c r="J775" i="4" a="1"/>
  <c r="J791" i="4" a="1"/>
  <c r="J807" i="4" a="1"/>
  <c r="J823" i="4" a="1"/>
  <c r="J839" i="4" a="1"/>
  <c r="J855" i="4" a="1"/>
  <c r="J871" i="4" a="1"/>
  <c r="J887" i="4" a="1"/>
  <c r="J903" i="4" a="1"/>
  <c r="J919" i="4" a="1"/>
  <c r="J935" i="4" a="1"/>
  <c r="J951" i="4" a="1"/>
  <c r="J967" i="4" a="1"/>
  <c r="J983" i="4" a="1"/>
  <c r="J999" i="4" a="1"/>
  <c r="J1015" i="4" a="1"/>
  <c r="J1031" i="4" a="1"/>
  <c r="J1047" i="4" a="1"/>
  <c r="J1063" i="4" a="1"/>
  <c r="J1079" i="4" a="1"/>
  <c r="J1095" i="4" a="1"/>
  <c r="J345" i="4" a="1"/>
  <c r="J370" i="4" a="1"/>
  <c r="J450" i="4" a="1"/>
  <c r="J470" i="4" a="1"/>
  <c r="J505" i="4" a="1"/>
  <c r="J513" i="4" a="1"/>
  <c r="J530" i="4" a="1"/>
  <c r="J315" i="4" a="1"/>
  <c r="J409" i="4" a="1"/>
  <c r="J244" i="4" a="1"/>
  <c r="J405" i="4" a="1"/>
  <c r="J441" i="4" a="1"/>
  <c r="J462" i="4" a="1"/>
  <c r="J497" i="4" a="1"/>
  <c r="J514" i="4" a="1"/>
  <c r="J546" i="4" a="1"/>
  <c r="J558" i="4" a="1"/>
  <c r="J573" i="4" a="1"/>
  <c r="J585" i="4" a="1"/>
  <c r="J614" i="4" a="1"/>
  <c r="J626" i="4" a="1"/>
  <c r="J641" i="4" a="1"/>
  <c r="J703" i="4" a="1"/>
  <c r="J735" i="4" a="1"/>
  <c r="J741" i="4" a="1"/>
  <c r="J747" i="4" a="1"/>
  <c r="J753" i="4" a="1"/>
  <c r="J760" i="4" a="1"/>
  <c r="J772" i="4" a="1"/>
  <c r="J784" i="4" a="1"/>
  <c r="J796" i="4" a="1"/>
  <c r="J802" i="4" a="1"/>
  <c r="J814" i="4" a="1"/>
  <c r="J826" i="4" a="1"/>
  <c r="J838" i="4" a="1"/>
  <c r="J845" i="4" a="1"/>
  <c r="J851" i="4" a="1"/>
  <c r="J857" i="4" a="1"/>
  <c r="J863" i="4" a="1"/>
  <c r="J869" i="4" a="1"/>
  <c r="J875" i="4" a="1"/>
  <c r="J881" i="4" a="1"/>
  <c r="J888" i="4" a="1"/>
  <c r="J900" i="4" a="1"/>
  <c r="J912" i="4" a="1"/>
  <c r="J924" i="4" a="1"/>
  <c r="J930" i="4" a="1"/>
  <c r="J942" i="4" a="1"/>
  <c r="J954" i="4" a="1"/>
  <c r="J966" i="4" a="1"/>
  <c r="J973" i="4" a="1"/>
  <c r="J979" i="4" a="1"/>
  <c r="J985" i="4" a="1"/>
  <c r="J991" i="4" a="1"/>
  <c r="J997" i="4" a="1"/>
  <c r="J1003" i="4" a="1"/>
  <c r="J1009" i="4" a="1"/>
  <c r="J1016" i="4" a="1"/>
  <c r="J1028" i="4" a="1"/>
  <c r="J1040" i="4" a="1"/>
  <c r="J1052" i="4" a="1"/>
  <c r="J1058" i="4" a="1"/>
  <c r="J1070" i="4" a="1"/>
  <c r="J1082" i="4" a="1"/>
  <c r="J1094" i="4" a="1"/>
  <c r="J1101" i="4" a="1"/>
  <c r="J1110" i="4" a="1"/>
  <c r="J1119" i="4" a="1"/>
  <c r="J1128" i="4" a="1"/>
  <c r="J1133" i="4" a="1"/>
  <c r="J1142" i="4" a="1"/>
  <c r="J1151" i="4" a="1"/>
  <c r="J1160" i="4" a="1"/>
  <c r="J1165" i="4" a="1"/>
  <c r="J1174" i="4" a="1"/>
  <c r="J1183" i="4" a="1"/>
  <c r="J1192" i="4" a="1"/>
  <c r="J1197" i="4" a="1"/>
  <c r="J341" i="4" a="1"/>
  <c r="J481" i="4" a="1"/>
  <c r="J498" i="4" a="1"/>
  <c r="J574" i="4" a="1"/>
  <c r="J589" i="4" a="1"/>
  <c r="J601" i="4" a="1"/>
  <c r="J642" i="4" a="1"/>
  <c r="J653" i="4" a="1"/>
  <c r="J675" i="4" a="1"/>
  <c r="J695" i="4" a="1"/>
  <c r="J729" i="4" a="1"/>
  <c r="J736" i="4" a="1"/>
  <c r="J748" i="4" a="1"/>
  <c r="J754" i="4" a="1"/>
  <c r="J766" i="4" a="1"/>
  <c r="J778" i="4" a="1"/>
  <c r="J790" i="4" a="1"/>
  <c r="J797" i="4" a="1"/>
  <c r="J803" i="4" a="1"/>
  <c r="J809" i="4" a="1"/>
  <c r="J815" i="4" a="1"/>
  <c r="J821" i="4" a="1"/>
  <c r="J827" i="4" a="1"/>
  <c r="J833" i="4" a="1"/>
  <c r="J840" i="4" a="1"/>
  <c r="J852" i="4" a="1"/>
  <c r="J864" i="4" a="1"/>
  <c r="J876" i="4" a="1"/>
  <c r="J882" i="4" a="1"/>
  <c r="J894" i="4" a="1"/>
  <c r="J906" i="4" a="1"/>
  <c r="J918" i="4" a="1"/>
  <c r="J925" i="4" a="1"/>
  <c r="J931" i="4" a="1"/>
  <c r="J937" i="4" a="1"/>
  <c r="J943" i="4" a="1"/>
  <c r="J949" i="4" a="1"/>
  <c r="J955" i="4" a="1"/>
  <c r="J961" i="4" a="1"/>
  <c r="J968" i="4" a="1"/>
  <c r="J980" i="4" a="1"/>
  <c r="J992" i="4" a="1"/>
  <c r="J1004" i="4" a="1"/>
  <c r="J1010" i="4" a="1"/>
  <c r="J1022" i="4" a="1"/>
  <c r="J1034" i="4" a="1"/>
  <c r="J1046" i="4" a="1"/>
  <c r="J1053" i="4" a="1"/>
  <c r="J1059" i="4" a="1"/>
  <c r="J1065" i="4" a="1"/>
  <c r="J1071" i="4" a="1"/>
  <c r="J1077" i="4" a="1"/>
  <c r="J1083" i="4" a="1"/>
  <c r="J1089" i="4" a="1"/>
  <c r="J1096" i="4" a="1"/>
  <c r="J1106" i="4" a="1"/>
  <c r="J1115" i="4" a="1"/>
  <c r="J1124" i="4" a="1"/>
  <c r="J1129" i="4" a="1"/>
  <c r="J1138" i="4" a="1"/>
  <c r="J1147" i="4" a="1"/>
  <c r="J1156" i="4" a="1"/>
  <c r="J1161" i="4" a="1"/>
  <c r="J1170" i="4" a="1"/>
  <c r="J1179" i="4" a="1"/>
  <c r="J1188" i="4" a="1"/>
  <c r="J1193" i="4" a="1"/>
  <c r="J1202" i="4" a="1"/>
  <c r="J1211" i="4" a="1"/>
  <c r="J1220" i="4" a="1"/>
  <c r="J1225" i="4" a="1"/>
  <c r="J1234" i="4" a="1"/>
  <c r="J1243" i="4" a="1"/>
  <c r="J1252" i="4" a="1"/>
  <c r="J1257" i="4" a="1"/>
  <c r="J1266" i="4" a="1"/>
  <c r="J1275" i="4" a="1"/>
  <c r="J1284" i="4" a="1"/>
  <c r="J1289" i="4" a="1"/>
  <c r="J1298" i="4" a="1"/>
  <c r="J1307" i="4" a="1"/>
  <c r="J1316" i="4" a="1"/>
  <c r="J1321" i="4" a="1"/>
  <c r="J1330" i="4" a="1"/>
  <c r="J1339" i="4" a="1"/>
  <c r="J1348" i="4" a="1"/>
  <c r="J1353" i="4" a="1"/>
  <c r="J1362" i="4" a="1"/>
  <c r="J1371" i="4" a="1"/>
  <c r="J1380" i="4" a="1"/>
  <c r="J1385" i="4" a="1"/>
  <c r="J1394" i="4" a="1"/>
  <c r="J1403" i="4" a="1"/>
  <c r="J1407" i="4" a="1"/>
  <c r="J1411" i="4" a="1"/>
  <c r="J1415" i="4" a="1"/>
  <c r="J1419" i="4" a="1"/>
  <c r="J1423" i="4" a="1"/>
  <c r="J1427" i="4" a="1"/>
  <c r="J1431" i="4" a="1"/>
  <c r="J1435" i="4" a="1"/>
  <c r="J1439" i="4" a="1"/>
  <c r="J1443" i="4" a="1"/>
  <c r="J1447" i="4" a="1"/>
  <c r="J1451" i="4" a="1"/>
  <c r="J1455" i="4" a="1"/>
  <c r="J1459" i="4" a="1"/>
  <c r="J478" i="4" a="1"/>
  <c r="J542" i="4" a="1"/>
  <c r="J581" i="4" a="1"/>
  <c r="J598" i="4" a="1"/>
  <c r="J634" i="4" a="1"/>
  <c r="J650" i="4" a="1"/>
  <c r="J717" i="4" a="1"/>
  <c r="J728" i="4" a="1"/>
  <c r="J737" i="4" a="1"/>
  <c r="J745" i="4" a="1"/>
  <c r="J769" i="4" a="1"/>
  <c r="J777" i="4" a="1"/>
  <c r="J786" i="4" a="1"/>
  <c r="J801" i="4" a="1"/>
  <c r="J810" i="4" a="1"/>
  <c r="J818" i="4" a="1"/>
  <c r="J835" i="4" a="1"/>
  <c r="J842" i="4" a="1"/>
  <c r="J850" i="4" a="1"/>
  <c r="J859" i="4" a="1"/>
  <c r="J867" i="4" a="1"/>
  <c r="J874" i="4" a="1"/>
  <c r="J884" i="4" a="1"/>
  <c r="J891" i="4" a="1"/>
  <c r="J899" i="4" a="1"/>
  <c r="J908" i="4" a="1"/>
  <c r="J916" i="4" a="1"/>
  <c r="J923" i="4" a="1"/>
  <c r="J940" i="4" a="1"/>
  <c r="J948" i="4" a="1"/>
  <c r="J957" i="4" a="1"/>
  <c r="J972" i="4" a="1"/>
  <c r="J981" i="4" a="1"/>
  <c r="J989" i="4" a="1"/>
  <c r="J1013" i="4" a="1"/>
  <c r="J1021" i="4" a="1"/>
  <c r="J1045" i="4" a="1"/>
  <c r="J1054" i="4" a="1"/>
  <c r="J1078" i="4" a="1"/>
  <c r="J1086" i="4" a="1"/>
  <c r="J1108" i="4" a="1"/>
  <c r="J1114" i="4" a="1"/>
  <c r="J1121" i="4" a="1"/>
  <c r="J1132" i="4" a="1"/>
  <c r="J1139" i="4" a="1"/>
  <c r="J1145" i="4" a="1"/>
  <c r="J1163" i="4" a="1"/>
  <c r="J1169" i="4" a="1"/>
  <c r="J1187" i="4" a="1"/>
  <c r="J1194" i="4" a="1"/>
  <c r="J1216" i="4" a="1"/>
  <c r="J1237" i="4" a="1"/>
  <c r="J1242" i="4" a="1"/>
  <c r="J1247" i="4" a="1"/>
  <c r="J1253" i="4" a="1"/>
  <c r="J1258" i="4" a="1"/>
  <c r="J1263" i="4" a="1"/>
  <c r="J1268" i="4" a="1"/>
  <c r="J1305" i="4" a="1"/>
  <c r="J1310" i="4" a="1"/>
  <c r="J1315" i="4" a="1"/>
  <c r="J1320" i="4" a="1"/>
  <c r="J1326" i="4" a="1"/>
  <c r="J1331" i="4" a="1"/>
  <c r="J425" i="4" a="1"/>
  <c r="J482" i="4" a="1"/>
  <c r="J525" i="4" a="1"/>
  <c r="J565" i="4" a="1"/>
  <c r="J582" i="4" a="1"/>
  <c r="J618" i="4" a="1"/>
  <c r="J669" i="4" a="1"/>
  <c r="J718" i="4" a="1"/>
  <c r="J738" i="4" a="1"/>
  <c r="J755" i="4" a="1"/>
  <c r="J762" i="4" a="1"/>
  <c r="J770" i="4" a="1"/>
  <c r="J779" i="4" a="1"/>
  <c r="J787" i="4" a="1"/>
  <c r="J794" i="4" a="1"/>
  <c r="J804" i="4" a="1"/>
  <c r="J811" i="4" a="1"/>
  <c r="J819" i="4" a="1"/>
  <c r="J828" i="4" a="1"/>
  <c r="J836" i="4" a="1"/>
  <c r="J843" i="4" a="1"/>
  <c r="J860" i="4" a="1"/>
  <c r="J868" i="4" a="1"/>
  <c r="J877" i="4" a="1"/>
  <c r="J892" i="4" a="1"/>
  <c r="J901" i="4" a="1"/>
  <c r="J909" i="4" a="1"/>
  <c r="J933" i="4" a="1"/>
  <c r="J941" i="4" a="1"/>
  <c r="J965" i="4" a="1"/>
  <c r="J974" i="4" a="1"/>
  <c r="J998" i="4" a="1"/>
  <c r="J1006" i="4" a="1"/>
  <c r="J1023" i="4" a="1"/>
  <c r="J1030" i="4" a="1"/>
  <c r="J1038" i="4" a="1"/>
  <c r="J1048" i="4" a="1"/>
  <c r="J1055" i="4" a="1"/>
  <c r="J1062" i="4" a="1"/>
  <c r="J1072" i="4" a="1"/>
  <c r="J1080" i="4" a="1"/>
  <c r="J1087" i="4" a="1"/>
  <c r="J1103" i="4" a="1"/>
  <c r="J1109" i="4" a="1"/>
  <c r="J1127" i="4" a="1"/>
  <c r="J1134" i="4" a="1"/>
  <c r="J1152" i="4" a="1"/>
  <c r="J1158" i="4" a="1"/>
  <c r="J1176" i="4" a="1"/>
  <c r="J1182" i="4" a="1"/>
  <c r="J1189" i="4" a="1"/>
  <c r="J1200" i="4" a="1"/>
  <c r="J1206" i="4" a="1"/>
  <c r="J1217" i="4" a="1"/>
  <c r="J1222" i="4" a="1"/>
  <c r="J1227" i="4" a="1"/>
  <c r="J1232" i="4" a="1"/>
  <c r="J1248" i="4" a="1"/>
  <c r="J1269" i="4" a="1"/>
  <c r="J1274" i="4" a="1"/>
  <c r="J486" i="4" a="1"/>
  <c r="J506" i="4" a="1"/>
  <c r="J529" i="4" a="1"/>
  <c r="J549" i="4" a="1"/>
  <c r="J566" i="4" a="1"/>
  <c r="J606" i="4" a="1"/>
  <c r="J657" i="4" a="1"/>
  <c r="J377" i="4" a="1"/>
  <c r="J430" i="4" a="1"/>
  <c r="J465" i="4" a="1"/>
  <c r="J489" i="4" a="1"/>
  <c r="J533" i="4" a="1"/>
  <c r="J550" i="4" a="1"/>
  <c r="J590" i="4" a="1"/>
  <c r="J658" i="4" a="1"/>
  <c r="J671" i="4" a="1"/>
  <c r="J686" i="4" a="1"/>
  <c r="J698" i="4" a="1"/>
  <c r="J732" i="4" a="1"/>
  <c r="J740" i="4" a="1"/>
  <c r="J749" i="4" a="1"/>
  <c r="J764" i="4" a="1"/>
  <c r="J773" i="4" a="1"/>
  <c r="J781" i="4" a="1"/>
  <c r="J805" i="4" a="1"/>
  <c r="J813" i="4" a="1"/>
  <c r="J837" i="4" a="1"/>
  <c r="J846" i="4" a="1"/>
  <c r="J870" i="4" a="1"/>
  <c r="J878" i="4" a="1"/>
  <c r="J895" i="4" a="1"/>
  <c r="J902" i="4" a="1"/>
  <c r="J910" i="4" a="1"/>
  <c r="J920" i="4" a="1"/>
  <c r="J927" i="4" a="1"/>
  <c r="J934" i="4" a="1"/>
  <c r="J944" i="4" a="1"/>
  <c r="J952" i="4" a="1"/>
  <c r="J959" i="4" a="1"/>
  <c r="J976" i="4" a="1"/>
  <c r="J984" i="4" a="1"/>
  <c r="J1008" i="4" a="1"/>
  <c r="J1017" i="4" a="1"/>
  <c r="J1041" i="4" a="1"/>
  <c r="J1049" i="4" a="1"/>
  <c r="J1073" i="4" a="1"/>
  <c r="J1081" i="4" a="1"/>
  <c r="J1090" i="4" a="1"/>
  <c r="J1104" i="4" a="1"/>
  <c r="J1111" i="4" a="1"/>
  <c r="J1117" i="4" a="1"/>
  <c r="J1135" i="4" a="1"/>
  <c r="J1141" i="4" a="1"/>
  <c r="J1159" i="4" a="1"/>
  <c r="J1166" i="4" a="1"/>
  <c r="J1184" i="4" a="1"/>
  <c r="J1190" i="4" a="1"/>
  <c r="J1213" i="4" a="1"/>
  <c r="J1218" i="4" a="1"/>
  <c r="J1223" i="4" a="1"/>
  <c r="J1228" i="4" a="1"/>
  <c r="J386" i="4" a="1"/>
  <c r="J469" i="4" a="1"/>
  <c r="J554" i="4" a="1"/>
  <c r="J625" i="4" a="1"/>
  <c r="J711" i="4" a="1"/>
  <c r="J733" i="4" a="1"/>
  <c r="J757" i="4" a="1"/>
  <c r="J765" i="4" a="1"/>
  <c r="J789" i="4" a="1"/>
  <c r="J798" i="4" a="1"/>
  <c r="J822" i="4" a="1"/>
  <c r="J830" i="4" a="1"/>
  <c r="J847" i="4" a="1"/>
  <c r="J854" i="4" a="1"/>
  <c r="J862" i="4" a="1"/>
  <c r="J872" i="4" a="1"/>
  <c r="J879" i="4" a="1"/>
  <c r="J886" i="4" a="1"/>
  <c r="J896" i="4" a="1"/>
  <c r="J393" i="4" a="1"/>
  <c r="J490" i="4" a="1"/>
  <c r="J538" i="4" a="1"/>
  <c r="J609" i="4" a="1"/>
  <c r="J646" i="4" a="1"/>
  <c r="J689" i="4" a="1"/>
  <c r="J701" i="4" a="1"/>
  <c r="J742" i="4" a="1"/>
  <c r="J750" i="4" a="1"/>
  <c r="J767" i="4" a="1"/>
  <c r="J774" i="4" a="1"/>
  <c r="J782" i="4" a="1"/>
  <c r="J792" i="4" a="1"/>
  <c r="J799" i="4" a="1"/>
  <c r="J806" i="4" a="1"/>
  <c r="J816" i="4" a="1"/>
  <c r="J824" i="4" a="1"/>
  <c r="J831" i="4" a="1"/>
  <c r="J848" i="4" a="1"/>
  <c r="J473" i="4" a="1"/>
  <c r="J521" i="4" a="1"/>
  <c r="J557" i="4" a="1"/>
  <c r="J593" i="4" a="1"/>
  <c r="J610" i="4" a="1"/>
  <c r="J633" i="4" a="1"/>
  <c r="J649" i="4" a="1"/>
  <c r="J661" i="4" a="1"/>
  <c r="J677" i="4" a="1"/>
  <c r="J725" i="4" a="1"/>
  <c r="J734" i="4" a="1"/>
  <c r="J744" i="4" a="1"/>
  <c r="J751" i="4" a="1"/>
  <c r="J758" i="4" a="1"/>
  <c r="J768" i="4" a="1"/>
  <c r="J776" i="4" a="1"/>
  <c r="J783" i="4" a="1"/>
  <c r="J800" i="4" a="1"/>
  <c r="J808" i="4" a="1"/>
  <c r="J832" i="4" a="1"/>
  <c r="J841" i="4" a="1"/>
  <c r="J865" i="4" a="1"/>
  <c r="J873" i="4" a="1"/>
  <c r="J897" i="4" a="1"/>
  <c r="J905" i="4" a="1"/>
  <c r="J914" i="4" a="1"/>
  <c r="J929" i="4" a="1"/>
  <c r="J938" i="4" a="1"/>
  <c r="J946" i="4" a="1"/>
  <c r="J963" i="4" a="1"/>
  <c r="J970" i="4" a="1"/>
  <c r="J978" i="4" a="1"/>
  <c r="J987" i="4" a="1"/>
  <c r="J995" i="4" a="1"/>
  <c r="J1002" i="4" a="1"/>
  <c r="J1012" i="4" a="1"/>
  <c r="J1019" i="4" a="1"/>
  <c r="J1027" i="4" a="1"/>
  <c r="J1036" i="4" a="1"/>
  <c r="J1044" i="4" a="1"/>
  <c r="J1051" i="4" a="1"/>
  <c r="J1068" i="4" a="1"/>
  <c r="J1076" i="4" a="1"/>
  <c r="J1085" i="4" a="1"/>
  <c r="J1100" i="4" a="1"/>
  <c r="J1107" i="4" a="1"/>
  <c r="J1113" i="4" a="1"/>
  <c r="J1131" i="4" a="1"/>
  <c r="J522" i="4" a="1"/>
  <c r="J541" i="4" a="1"/>
  <c r="J597" i="4" a="1"/>
  <c r="J617" i="4" a="1"/>
  <c r="J666" i="4" a="1"/>
  <c r="J679" i="4" a="1"/>
  <c r="J726" i="4" a="1"/>
  <c r="J752" i="4" a="1"/>
  <c r="J761" i="4" a="1"/>
  <c r="J785" i="4" a="1"/>
  <c r="J793" i="4" a="1"/>
  <c r="J817" i="4" a="1"/>
  <c r="J825" i="4" a="1"/>
  <c r="J834" i="4" a="1"/>
  <c r="J849" i="4" a="1"/>
  <c r="J858" i="4" a="1"/>
  <c r="J866" i="4" a="1"/>
  <c r="J883" i="4" a="1"/>
  <c r="J890" i="4" a="1"/>
  <c r="J898" i="4" a="1"/>
  <c r="J907" i="4" a="1"/>
  <c r="J915" i="4" a="1"/>
  <c r="J922" i="4" a="1"/>
  <c r="J932" i="4" a="1"/>
  <c r="J939" i="4" a="1"/>
  <c r="J947" i="4" a="1"/>
  <c r="J956" i="4" a="1"/>
  <c r="J964" i="4" a="1"/>
  <c r="J971" i="4" a="1"/>
  <c r="J988" i="4" a="1"/>
  <c r="J996" i="4" a="1"/>
  <c r="J1005" i="4" a="1"/>
  <c r="J1020" i="4" a="1"/>
  <c r="J1029" i="4" a="1"/>
  <c r="J1037" i="4" a="1"/>
  <c r="J1061" i="4" a="1"/>
  <c r="J1069" i="4" a="1"/>
  <c r="J1093" i="4" a="1"/>
  <c r="J1102" i="4" a="1"/>
  <c r="J1120" i="4" a="1"/>
  <c r="J1126" i="4" a="1"/>
  <c r="J670" i="4" a="1"/>
  <c r="J756" i="4" a="1"/>
  <c r="J820" i="4" a="1"/>
  <c r="J921" i="4" a="1"/>
  <c r="J986" i="4" a="1"/>
  <c r="J1032" i="4" a="1"/>
  <c r="J1050" i="4" a="1"/>
  <c r="J1074" i="4" a="1"/>
  <c r="J1097" i="4" a="1"/>
  <c r="J1112" i="4" a="1"/>
  <c r="J1130" i="4" a="1"/>
  <c r="J1140" i="4" a="1"/>
  <c r="J1168" i="4" a="1"/>
  <c r="J1208" i="4" a="1"/>
  <c r="J1215" i="4" a="1"/>
  <c r="J1224" i="4" a="1"/>
  <c r="J1233" i="4" a="1"/>
  <c r="J1246" i="4" a="1"/>
  <c r="J1254" i="4" a="1"/>
  <c r="J1260" i="4" a="1"/>
  <c r="J1267" i="4" a="1"/>
  <c r="J1281" i="4" a="1"/>
  <c r="J1292" i="4" a="1"/>
  <c r="J1304" i="4" a="1"/>
  <c r="J1317" i="4" a="1"/>
  <c r="J1328" i="4" a="1"/>
  <c r="J1334" i="4" a="1"/>
  <c r="J1345" i="4" a="1"/>
  <c r="J1350" i="4" a="1"/>
  <c r="J1355" i="4" a="1"/>
  <c r="J1360" i="4" a="1"/>
  <c r="J1376" i="4" a="1"/>
  <c r="J1397" i="4" a="1"/>
  <c r="J1402" i="4" a="1"/>
  <c r="J1416" i="4" a="1"/>
  <c r="J1425" i="4" a="1"/>
  <c r="J1434" i="4" a="1"/>
  <c r="J1448" i="4" a="1"/>
  <c r="J1457" i="4" a="1"/>
  <c r="J1177" i="4" a="1"/>
  <c r="J812" i="4" a="1"/>
  <c r="J1149" i="4" a="1"/>
  <c r="J1239" i="4" a="1"/>
  <c r="J1280" i="4" a="1"/>
  <c r="J1322" i="4" a="1"/>
  <c r="J1370" i="4" a="1"/>
  <c r="J1381" i="4" a="1"/>
  <c r="J1396" i="4" a="1"/>
  <c r="J1438" i="4" a="1"/>
  <c r="J1461" i="4" a="1"/>
  <c r="J763" i="4" a="1"/>
  <c r="J829" i="4" a="1"/>
  <c r="J904" i="4" a="1"/>
  <c r="J926" i="4" a="1"/>
  <c r="J945" i="4" a="1"/>
  <c r="J969" i="4" a="1"/>
  <c r="J990" i="4" a="1"/>
  <c r="J1011" i="4" a="1"/>
  <c r="J1033" i="4" a="1"/>
  <c r="J1056" i="4" a="1"/>
  <c r="J1075" i="4" a="1"/>
  <c r="J1098" i="4" a="1"/>
  <c r="J1116" i="4" a="1"/>
  <c r="J1150" i="4" a="1"/>
  <c r="J1171" i="4" a="1"/>
  <c r="J1180" i="4" a="1"/>
  <c r="J1199" i="4" a="1"/>
  <c r="J1209" i="4" a="1"/>
  <c r="J1240" i="4" a="1"/>
  <c r="J1261" i="4" a="1"/>
  <c r="J1287" i="4" a="1"/>
  <c r="J1293" i="4" a="1"/>
  <c r="J1299" i="4" a="1"/>
  <c r="J1311" i="4" a="1"/>
  <c r="J1323" i="4" a="1"/>
  <c r="J1329" i="4" a="1"/>
  <c r="J1335" i="4" a="1"/>
  <c r="J1340" i="4" a="1"/>
  <c r="J1361" i="4" a="1"/>
  <c r="J1366" i="4" a="1"/>
  <c r="J1377" i="4" a="1"/>
  <c r="J1382" i="4" a="1"/>
  <c r="J1387" i="4" a="1"/>
  <c r="J1392" i="4" a="1"/>
  <c r="J1412" i="4" a="1"/>
  <c r="J1421" i="4" a="1"/>
  <c r="J1430" i="4" a="1"/>
  <c r="J1444" i="4" a="1"/>
  <c r="J1453" i="4" a="1"/>
  <c r="J1462" i="4" a="1"/>
  <c r="J1466" i="4" a="1"/>
  <c r="J861" i="4" a="1"/>
  <c r="J1309" i="4" a="1"/>
  <c r="J1333" i="4" a="1"/>
  <c r="J1349" i="4" a="1"/>
  <c r="J1359" i="4" a="1"/>
  <c r="J1410" i="4" a="1"/>
  <c r="J1433" i="4" a="1"/>
  <c r="J1456" i="4" a="1"/>
  <c r="J746" i="4" a="1"/>
  <c r="J1207" i="4" a="1"/>
  <c r="J1286" i="4" a="1"/>
  <c r="J1386" i="4" a="1"/>
  <c r="J1420" i="4" a="1"/>
  <c r="J1452" i="4" a="1"/>
  <c r="J1469" i="4" a="1"/>
  <c r="J771" i="4" a="1"/>
  <c r="J928" i="4" a="1"/>
  <c r="J950" i="4" a="1"/>
  <c r="J993" i="4" a="1"/>
  <c r="J1014" i="4" a="1"/>
  <c r="J1035" i="4" a="1"/>
  <c r="J1057" i="4" a="1"/>
  <c r="J1099" i="4" a="1"/>
  <c r="J1143" i="4" a="1"/>
  <c r="J1153" i="4" a="1"/>
  <c r="J1162" i="4" a="1"/>
  <c r="J1172" i="4" a="1"/>
  <c r="J1181" i="4" a="1"/>
  <c r="J1191" i="4" a="1"/>
  <c r="J1201" i="4" a="1"/>
  <c r="J1226" i="4" a="1"/>
  <c r="J1241" i="4" a="1"/>
  <c r="J1249" i="4" a="1"/>
  <c r="J1255" i="4" a="1"/>
  <c r="J1262" i="4" a="1"/>
  <c r="J1276" i="4" a="1"/>
  <c r="J1282" i="4" a="1"/>
  <c r="J1294" i="4" a="1"/>
  <c r="J1300" i="4" a="1"/>
  <c r="J1306" i="4" a="1"/>
  <c r="J1312" i="4" a="1"/>
  <c r="J1318" i="4" a="1"/>
  <c r="J1341" i="4" a="1"/>
  <c r="J1346" i="4" a="1"/>
  <c r="J1351" i="4" a="1"/>
  <c r="J1356" i="4" a="1"/>
  <c r="J1367" i="4" a="1"/>
  <c r="J1372" i="4" a="1"/>
  <c r="J1393" i="4" a="1"/>
  <c r="J1398" i="4" a="1"/>
  <c r="J1408" i="4" a="1"/>
  <c r="J1417" i="4" a="1"/>
  <c r="J1426" i="4" a="1"/>
  <c r="J1440" i="4" a="1"/>
  <c r="J1449" i="4" a="1"/>
  <c r="J1458" i="4" a="1"/>
  <c r="J710" i="4" a="1"/>
  <c r="J780" i="4" a="1"/>
  <c r="J844" i="4" a="1"/>
  <c r="J880" i="4" a="1"/>
  <c r="J975" i="4" a="1"/>
  <c r="J994" i="4" a="1"/>
  <c r="J1039" i="4" a="1"/>
  <c r="J1060" i="4" a="1"/>
  <c r="J1118" i="4" a="1"/>
  <c r="J1154" i="4" a="1"/>
  <c r="J1173" i="4" a="1"/>
  <c r="J1203" i="4" a="1"/>
  <c r="J1210" i="4" a="1"/>
  <c r="J1219" i="4" a="1"/>
  <c r="J1235" i="4" a="1"/>
  <c r="J1270" i="4" a="1"/>
  <c r="J1277" i="4" a="1"/>
  <c r="J1288" i="4" a="1"/>
  <c r="J1295" i="4" a="1"/>
  <c r="J1301" i="4" a="1"/>
  <c r="J1313" i="4" a="1"/>
  <c r="J1324" i="4" a="1"/>
  <c r="J1336" i="4" a="1"/>
  <c r="J1357" i="4" a="1"/>
  <c r="J1373" i="4" a="1"/>
  <c r="J1378" i="4" a="1"/>
  <c r="J1383" i="4" a="1"/>
  <c r="J1388" i="4" a="1"/>
  <c r="J1399" i="4" a="1"/>
  <c r="J1404" i="4" a="1"/>
  <c r="J1413" i="4" a="1"/>
  <c r="J1422" i="4" a="1"/>
  <c r="J1436" i="4" a="1"/>
  <c r="J1445" i="4" a="1"/>
  <c r="J1454" i="4" a="1"/>
  <c r="J1463" i="4" a="1"/>
  <c r="J1467" i="4" a="1"/>
  <c r="J982" i="4" a="1"/>
  <c r="J1091" i="4" a="1"/>
  <c r="J1137" i="4" a="1"/>
  <c r="J1157" i="4" a="1"/>
  <c r="J1186" i="4" a="1"/>
  <c r="J1196" i="4" a="1"/>
  <c r="J1205" i="4" a="1"/>
  <c r="J1214" i="4" a="1"/>
  <c r="J1238" i="4" a="1"/>
  <c r="J1245" i="4" a="1"/>
  <c r="J1251" i="4" a="1"/>
  <c r="J1259" i="4" a="1"/>
  <c r="J1272" i="4" a="1"/>
  <c r="J1279" i="4" a="1"/>
  <c r="J1291" i="4" a="1"/>
  <c r="J1297" i="4" a="1"/>
  <c r="J1303" i="4" a="1"/>
  <c r="J1327" i="4" a="1"/>
  <c r="J1338" i="4" a="1"/>
  <c r="J1343" i="4" a="1"/>
  <c r="J1354" i="4" a="1"/>
  <c r="J1364" i="4" a="1"/>
  <c r="J1401" i="4" a="1"/>
  <c r="J1424" i="4" a="1"/>
  <c r="J1442" i="4" a="1"/>
  <c r="J962" i="4" a="1"/>
  <c r="J1026" i="4" a="1"/>
  <c r="J1198" i="4" a="1"/>
  <c r="J1344" i="4" a="1"/>
  <c r="J1365" i="4" a="1"/>
  <c r="J1375" i="4" a="1"/>
  <c r="J1391" i="4" a="1"/>
  <c r="J1406" i="4" a="1"/>
  <c r="J1429" i="4" a="1"/>
  <c r="J1465" i="4" a="1"/>
  <c r="J719" i="4" a="1"/>
  <c r="J788" i="4" a="1"/>
  <c r="J853" i="4" a="1"/>
  <c r="J885" i="4" a="1"/>
  <c r="J911" i="4" a="1"/>
  <c r="J953" i="4" a="1"/>
  <c r="J1000" i="4" a="1"/>
  <c r="J1018" i="4" a="1"/>
  <c r="J1042" i="4" a="1"/>
  <c r="J1064" i="4" a="1"/>
  <c r="J1084" i="4" a="1"/>
  <c r="J1105" i="4" a="1"/>
  <c r="J1122" i="4" a="1"/>
  <c r="J1144" i="4" a="1"/>
  <c r="J1164" i="4" a="1"/>
  <c r="J1185" i="4" a="1"/>
  <c r="J1212" i="4" a="1"/>
  <c r="J1229" i="4" a="1"/>
  <c r="J1250" i="4" a="1"/>
  <c r="J1256" i="4" a="1"/>
  <c r="J1264" i="4" a="1"/>
  <c r="J1271" i="4" a="1"/>
  <c r="J1283" i="4" a="1"/>
  <c r="J1290" i="4" a="1"/>
  <c r="J1319" i="4" a="1"/>
  <c r="J1325" i="4" a="1"/>
  <c r="J1337" i="4" a="1"/>
  <c r="J1342" i="4" a="1"/>
  <c r="J1347" i="4" a="1"/>
  <c r="J1352" i="4" a="1"/>
  <c r="J1358" i="4" a="1"/>
  <c r="J1363" i="4" a="1"/>
  <c r="J1368" i="4" a="1"/>
  <c r="J1389" i="4" a="1"/>
  <c r="J1409" i="4" a="1"/>
  <c r="J1418" i="4" a="1"/>
  <c r="J1432" i="4" a="1"/>
  <c r="J1441" i="4" a="1"/>
  <c r="J1450" i="4" a="1"/>
  <c r="J730" i="4" a="1"/>
  <c r="J795" i="4" a="1"/>
  <c r="J856" i="4" a="1"/>
  <c r="J889" i="4" a="1"/>
  <c r="J913" i="4" a="1"/>
  <c r="J936" i="4" a="1"/>
  <c r="J958" i="4" a="1"/>
  <c r="J977" i="4" a="1"/>
  <c r="J1001" i="4" a="1"/>
  <c r="J1024" i="4" a="1"/>
  <c r="J1043" i="4" a="1"/>
  <c r="J1066" i="4" a="1"/>
  <c r="J1088" i="4" a="1"/>
  <c r="J1123" i="4" a="1"/>
  <c r="J1136" i="4" a="1"/>
  <c r="J1146" i="4" a="1"/>
  <c r="J1155" i="4" a="1"/>
  <c r="J1175" i="4" a="1"/>
  <c r="J1195" i="4" a="1"/>
  <c r="J1204" i="4" a="1"/>
  <c r="J1221" i="4" a="1"/>
  <c r="J1230" i="4" a="1"/>
  <c r="J1236" i="4" a="1"/>
  <c r="J1244" i="4" a="1"/>
  <c r="J1265" i="4" a="1"/>
  <c r="J1278" i="4" a="1"/>
  <c r="J1285" i="4" a="1"/>
  <c r="J1296" i="4" a="1"/>
  <c r="J1302" i="4" a="1"/>
  <c r="J1308" i="4" a="1"/>
  <c r="J1314" i="4" a="1"/>
  <c r="J1332" i="4" a="1"/>
  <c r="J1369" i="4" a="1"/>
  <c r="J1374" i="4" a="1"/>
  <c r="J1379" i="4" a="1"/>
  <c r="J1384" i="4" a="1"/>
  <c r="J1390" i="4" a="1"/>
  <c r="J1395" i="4" a="1"/>
  <c r="J1400" i="4" a="1"/>
  <c r="J1405" i="4" a="1"/>
  <c r="J1414" i="4" a="1"/>
  <c r="J1428" i="4" a="1"/>
  <c r="J1437" i="4" a="1"/>
  <c r="J1446" i="4" a="1"/>
  <c r="J1460" i="4" a="1"/>
  <c r="J1464" i="4" a="1"/>
  <c r="J1468" i="4" a="1"/>
  <c r="J739" i="4" a="1"/>
  <c r="J893" i="4" a="1"/>
  <c r="J917" i="4" a="1"/>
  <c r="J960" i="4" a="1"/>
  <c r="J1025" i="4" a="1"/>
  <c r="J1067" i="4" a="1"/>
  <c r="J1125" i="4" a="1"/>
  <c r="J1148" i="4" a="1"/>
  <c r="J1167" i="4" a="1"/>
  <c r="J1007" i="4" a="1"/>
  <c r="J1092" i="4" a="1"/>
  <c r="J1178" i="4" a="1"/>
  <c r="J1231" i="4" a="1"/>
  <c r="J1273" i="4" a="1"/>
  <c r="J3" i="4" a="1"/>
  <c r="J1273" i="4" l="1"/>
  <c r="J1231" i="4"/>
  <c r="J1178" i="4"/>
  <c r="J1092" i="4"/>
  <c r="J1007" i="4"/>
  <c r="J1167" i="4"/>
  <c r="J1148" i="4"/>
  <c r="J1125" i="4"/>
  <c r="J1067" i="4"/>
  <c r="J1025" i="4"/>
  <c r="J960" i="4"/>
  <c r="J917" i="4"/>
  <c r="J893" i="4"/>
  <c r="J739" i="4"/>
  <c r="J1468" i="4"/>
  <c r="J1464" i="4"/>
  <c r="J1460" i="4"/>
  <c r="J1446" i="4"/>
  <c r="J1437" i="4"/>
  <c r="J1428" i="4"/>
  <c r="J1414" i="4"/>
  <c r="J1405" i="4"/>
  <c r="J1400" i="4"/>
  <c r="J1395" i="4"/>
  <c r="J1390" i="4"/>
  <c r="J1384" i="4"/>
  <c r="J1379" i="4"/>
  <c r="J1374" i="4"/>
  <c r="J1369" i="4"/>
  <c r="J1332" i="4"/>
  <c r="J1314" i="4"/>
  <c r="J1308" i="4"/>
  <c r="J1302" i="4"/>
  <c r="J1296" i="4"/>
  <c r="J1285" i="4"/>
  <c r="J1278" i="4"/>
  <c r="J1265" i="4"/>
  <c r="J1244" i="4"/>
  <c r="J1236" i="4"/>
  <c r="J1230" i="4"/>
  <c r="J1221" i="4"/>
  <c r="J1204" i="4"/>
  <c r="J1195" i="4"/>
  <c r="J1175" i="4"/>
  <c r="J1155" i="4"/>
  <c r="J1146" i="4"/>
  <c r="J1136" i="4"/>
  <c r="J1123" i="4"/>
  <c r="J1088" i="4"/>
  <c r="J1066" i="4"/>
  <c r="J1043" i="4"/>
  <c r="J1024" i="4"/>
  <c r="J1001" i="4"/>
  <c r="J977" i="4"/>
  <c r="J958" i="4"/>
  <c r="J936" i="4"/>
  <c r="J913" i="4"/>
  <c r="J889" i="4"/>
  <c r="J856" i="4"/>
  <c r="J795" i="4"/>
  <c r="J730" i="4"/>
  <c r="J1450" i="4"/>
  <c r="J1441" i="4"/>
  <c r="J1432" i="4"/>
  <c r="J1418" i="4"/>
  <c r="J1409" i="4"/>
  <c r="J1389" i="4"/>
  <c r="J1368" i="4"/>
  <c r="J1363" i="4"/>
  <c r="J1358" i="4"/>
  <c r="J1352" i="4"/>
  <c r="J1347" i="4"/>
  <c r="J1342" i="4"/>
  <c r="J1337" i="4"/>
  <c r="J1325" i="4"/>
  <c r="J1319" i="4"/>
  <c r="J1290" i="4"/>
  <c r="J1283" i="4"/>
  <c r="J1271" i="4"/>
  <c r="J1264" i="4"/>
  <c r="J1256" i="4"/>
  <c r="J1250" i="4"/>
  <c r="J1229" i="4"/>
  <c r="J1212" i="4"/>
  <c r="J1185" i="4"/>
  <c r="J1164" i="4"/>
  <c r="J1144" i="4"/>
  <c r="J1122" i="4"/>
  <c r="J1105" i="4"/>
  <c r="J1084" i="4"/>
  <c r="J1064" i="4"/>
  <c r="J1042" i="4"/>
  <c r="J1018" i="4"/>
  <c r="J1000" i="4"/>
  <c r="J953" i="4"/>
  <c r="J911" i="4"/>
  <c r="J885" i="4"/>
  <c r="J853" i="4"/>
  <c r="J788" i="4"/>
  <c r="J719" i="4"/>
  <c r="J1465" i="4"/>
  <c r="J1429" i="4"/>
  <c r="J1406" i="4"/>
  <c r="J1391" i="4"/>
  <c r="J1375" i="4"/>
  <c r="J1365" i="4"/>
  <c r="J1344" i="4"/>
  <c r="J1198" i="4"/>
  <c r="J1026" i="4"/>
  <c r="J962" i="4"/>
  <c r="J1442" i="4"/>
  <c r="J1424" i="4"/>
  <c r="J1401" i="4"/>
  <c r="J1364" i="4"/>
  <c r="J1354" i="4"/>
  <c r="J1343" i="4"/>
  <c r="J1338" i="4"/>
  <c r="J1327" i="4"/>
  <c r="J1303" i="4"/>
  <c r="J1297" i="4"/>
  <c r="J1291" i="4"/>
  <c r="J1279" i="4"/>
  <c r="J1272" i="4"/>
  <c r="J1259" i="4"/>
  <c r="J1251" i="4"/>
  <c r="J1245" i="4"/>
  <c r="J1238" i="4"/>
  <c r="J1214" i="4"/>
  <c r="J1205" i="4"/>
  <c r="J1196" i="4"/>
  <c r="J1186" i="4"/>
  <c r="J1157" i="4"/>
  <c r="J1137" i="4"/>
  <c r="J1091" i="4"/>
  <c r="J982" i="4"/>
  <c r="J1467" i="4"/>
  <c r="J1463" i="4"/>
  <c r="J1454" i="4"/>
  <c r="J1445" i="4"/>
  <c r="J1436" i="4"/>
  <c r="J1422" i="4"/>
  <c r="J1413" i="4"/>
  <c r="J1404" i="4"/>
  <c r="J1399" i="4"/>
  <c r="J1388" i="4"/>
  <c r="J1383" i="4"/>
  <c r="J1378" i="4"/>
  <c r="J1373" i="4"/>
  <c r="J1357" i="4"/>
  <c r="J1336" i="4"/>
  <c r="J1324" i="4"/>
  <c r="J1313" i="4"/>
  <c r="J1301" i="4"/>
  <c r="J1295" i="4"/>
  <c r="J1288" i="4"/>
  <c r="J1277" i="4"/>
  <c r="J1270" i="4"/>
  <c r="J1235" i="4"/>
  <c r="J1219" i="4"/>
  <c r="J1210" i="4"/>
  <c r="J1203" i="4"/>
  <c r="J1173" i="4"/>
  <c r="J1154" i="4"/>
  <c r="J1118" i="4"/>
  <c r="J1060" i="4"/>
  <c r="J1039" i="4"/>
  <c r="J994" i="4"/>
  <c r="J975" i="4"/>
  <c r="J880" i="4"/>
  <c r="J844" i="4"/>
  <c r="J780" i="4"/>
  <c r="J710" i="4"/>
  <c r="J1458" i="4"/>
  <c r="J1449" i="4"/>
  <c r="J1440" i="4"/>
  <c r="J1426" i="4"/>
  <c r="J1417" i="4"/>
  <c r="J1408" i="4"/>
  <c r="J1398" i="4"/>
  <c r="J1393" i="4"/>
  <c r="J1372" i="4"/>
  <c r="J1367" i="4"/>
  <c r="J1356" i="4"/>
  <c r="J1351" i="4"/>
  <c r="J1346" i="4"/>
  <c r="J1341" i="4"/>
  <c r="J1318" i="4"/>
  <c r="J1312" i="4"/>
  <c r="J1306" i="4"/>
  <c r="J1300" i="4"/>
  <c r="J1294" i="4"/>
  <c r="J1282" i="4"/>
  <c r="J1276" i="4"/>
  <c r="J1262" i="4"/>
  <c r="J1255" i="4"/>
  <c r="J1249" i="4"/>
  <c r="J1241" i="4"/>
  <c r="J1226" i="4"/>
  <c r="J1201" i="4"/>
  <c r="J1191" i="4"/>
  <c r="J1181" i="4"/>
  <c r="J1172" i="4"/>
  <c r="J1162" i="4"/>
  <c r="J1153" i="4"/>
  <c r="J1143" i="4"/>
  <c r="J1099" i="4"/>
  <c r="J1057" i="4"/>
  <c r="J1035" i="4"/>
  <c r="J1014" i="4"/>
  <c r="J993" i="4"/>
  <c r="J950" i="4"/>
  <c r="J928" i="4"/>
  <c r="J771" i="4"/>
  <c r="J1469" i="4"/>
  <c r="J1452" i="4"/>
  <c r="J1420" i="4"/>
  <c r="J1386" i="4"/>
  <c r="J1286" i="4"/>
  <c r="J1207" i="4"/>
  <c r="J746" i="4"/>
  <c r="J1456" i="4"/>
  <c r="J1433" i="4"/>
  <c r="J1410" i="4"/>
  <c r="J1359" i="4"/>
  <c r="J1349" i="4"/>
  <c r="J1333" i="4"/>
  <c r="J1309" i="4"/>
  <c r="J861" i="4"/>
  <c r="J1466" i="4"/>
  <c r="J1462" i="4"/>
  <c r="J1453" i="4"/>
  <c r="J1444" i="4"/>
  <c r="J1430" i="4"/>
  <c r="J1421" i="4"/>
  <c r="J1412" i="4"/>
  <c r="J1392" i="4"/>
  <c r="J1387" i="4"/>
  <c r="J1382" i="4"/>
  <c r="J1377" i="4"/>
  <c r="J1366" i="4"/>
  <c r="J1361" i="4"/>
  <c r="J1340" i="4"/>
  <c r="J1335" i="4"/>
  <c r="J1329" i="4"/>
  <c r="J1323" i="4"/>
  <c r="J1311" i="4"/>
  <c r="J1299" i="4"/>
  <c r="J1293" i="4"/>
  <c r="J1287" i="4"/>
  <c r="J1261" i="4"/>
  <c r="J1240" i="4"/>
  <c r="J1209" i="4"/>
  <c r="J1199" i="4"/>
  <c r="J1180" i="4"/>
  <c r="J1171" i="4"/>
  <c r="J1150" i="4"/>
  <c r="J1116" i="4"/>
  <c r="J1098" i="4"/>
  <c r="J1075" i="4"/>
  <c r="J1056" i="4"/>
  <c r="J1033" i="4"/>
  <c r="J1011" i="4"/>
  <c r="J990" i="4"/>
  <c r="J969" i="4"/>
  <c r="J945" i="4"/>
  <c r="J926" i="4"/>
  <c r="J904" i="4"/>
  <c r="J829" i="4"/>
  <c r="J763" i="4"/>
  <c r="J1461" i="4"/>
  <c r="J1438" i="4"/>
  <c r="J1396" i="4"/>
  <c r="J1381" i="4"/>
  <c r="J1370" i="4"/>
  <c r="J1322" i="4"/>
  <c r="J1280" i="4"/>
  <c r="J1239" i="4"/>
  <c r="J1149" i="4"/>
  <c r="J812" i="4"/>
  <c r="J1177" i="4"/>
  <c r="J1457" i="4"/>
  <c r="J1448" i="4"/>
  <c r="J1434" i="4"/>
  <c r="J1425" i="4"/>
  <c r="J1416" i="4"/>
  <c r="J1402" i="4"/>
  <c r="J1397" i="4"/>
  <c r="J1376" i="4"/>
  <c r="J1360" i="4"/>
  <c r="J1355" i="4"/>
  <c r="J1350" i="4"/>
  <c r="J1345" i="4"/>
  <c r="J1334" i="4"/>
  <c r="J1328" i="4"/>
  <c r="J1317" i="4"/>
  <c r="J1304" i="4"/>
  <c r="J1292" i="4"/>
  <c r="J1281" i="4"/>
  <c r="J1267" i="4"/>
  <c r="J1260" i="4"/>
  <c r="J1254" i="4"/>
  <c r="J1246" i="4"/>
  <c r="J1233" i="4"/>
  <c r="J1224" i="4"/>
  <c r="J1215" i="4"/>
  <c r="J1208" i="4"/>
  <c r="J1168" i="4"/>
  <c r="J1140" i="4"/>
  <c r="J1130" i="4"/>
  <c r="J1112" i="4"/>
  <c r="J1097" i="4"/>
  <c r="J1074" i="4"/>
  <c r="J1050" i="4"/>
  <c r="J1032" i="4"/>
  <c r="J986" i="4"/>
  <c r="J921" i="4"/>
  <c r="J820" i="4"/>
  <c r="J756" i="4"/>
  <c r="J670" i="4"/>
  <c r="J1126" i="4"/>
  <c r="J1120" i="4"/>
  <c r="J1102" i="4"/>
  <c r="J1093" i="4"/>
  <c r="J1069" i="4"/>
  <c r="J1061" i="4"/>
  <c r="J1037" i="4"/>
  <c r="J1029" i="4"/>
  <c r="J1020" i="4"/>
  <c r="J1005" i="4"/>
  <c r="J996" i="4"/>
  <c r="J988" i="4"/>
  <c r="J971" i="4"/>
  <c r="J964" i="4"/>
  <c r="J956" i="4"/>
  <c r="J947" i="4"/>
  <c r="J939" i="4"/>
  <c r="J932" i="4"/>
  <c r="J922" i="4"/>
  <c r="J915" i="4"/>
  <c r="J907" i="4"/>
  <c r="J898" i="4"/>
  <c r="J890" i="4"/>
  <c r="J883" i="4"/>
  <c r="J866" i="4"/>
  <c r="J858" i="4"/>
  <c r="J849" i="4"/>
  <c r="J834" i="4"/>
  <c r="J825" i="4"/>
  <c r="J817" i="4"/>
  <c r="J793" i="4"/>
  <c r="J785" i="4"/>
  <c r="J761" i="4"/>
  <c r="J752" i="4"/>
  <c r="J726" i="4"/>
  <c r="J679" i="4"/>
  <c r="J666" i="4"/>
  <c r="J617" i="4"/>
  <c r="J597" i="4"/>
  <c r="J541" i="4"/>
  <c r="J522" i="4"/>
  <c r="J1131" i="4"/>
  <c r="J1113" i="4"/>
  <c r="J1107" i="4"/>
  <c r="J1100" i="4"/>
  <c r="J1085" i="4"/>
  <c r="J1076" i="4"/>
  <c r="J1068" i="4"/>
  <c r="J1051" i="4"/>
  <c r="J1044" i="4"/>
  <c r="J1036" i="4"/>
  <c r="J1027" i="4"/>
  <c r="J1019" i="4"/>
  <c r="J1012" i="4"/>
  <c r="J1002" i="4"/>
  <c r="J995" i="4"/>
  <c r="J987" i="4"/>
  <c r="J978" i="4"/>
  <c r="J970" i="4"/>
  <c r="J963" i="4"/>
  <c r="J946" i="4"/>
  <c r="J938" i="4"/>
  <c r="J929" i="4"/>
  <c r="J914" i="4"/>
  <c r="J905" i="4"/>
  <c r="J897" i="4"/>
  <c r="J873" i="4"/>
  <c r="J865" i="4"/>
  <c r="J841" i="4"/>
  <c r="J832" i="4"/>
  <c r="J808" i="4"/>
  <c r="J800" i="4"/>
  <c r="J783" i="4"/>
  <c r="J776" i="4"/>
  <c r="J768" i="4"/>
  <c r="J758" i="4"/>
  <c r="J751" i="4"/>
  <c r="J744" i="4"/>
  <c r="J734" i="4"/>
  <c r="J725" i="4"/>
  <c r="J677" i="4"/>
  <c r="J661" i="4"/>
  <c r="J649" i="4"/>
  <c r="J633" i="4"/>
  <c r="J610" i="4"/>
  <c r="J593" i="4"/>
  <c r="J557" i="4"/>
  <c r="J521" i="4"/>
  <c r="J473" i="4"/>
  <c r="J848" i="4"/>
  <c r="J831" i="4"/>
  <c r="J824" i="4"/>
  <c r="J816" i="4"/>
  <c r="J806" i="4"/>
  <c r="J799" i="4"/>
  <c r="J792" i="4"/>
  <c r="J782" i="4"/>
  <c r="J774" i="4"/>
  <c r="J767" i="4"/>
  <c r="J750" i="4"/>
  <c r="J742" i="4"/>
  <c r="J701" i="4"/>
  <c r="J689" i="4"/>
  <c r="J646" i="4"/>
  <c r="J609" i="4"/>
  <c r="J538" i="4"/>
  <c r="J490" i="4"/>
  <c r="J393" i="4"/>
  <c r="J896" i="4"/>
  <c r="J886" i="4"/>
  <c r="J879" i="4"/>
  <c r="J872" i="4"/>
  <c r="J862" i="4"/>
  <c r="J854" i="4"/>
  <c r="J847" i="4"/>
  <c r="J830" i="4"/>
  <c r="J822" i="4"/>
  <c r="J798" i="4"/>
  <c r="J789" i="4"/>
  <c r="J765" i="4"/>
  <c r="J757" i="4"/>
  <c r="J733" i="4"/>
  <c r="J711" i="4"/>
  <c r="J625" i="4"/>
  <c r="J554" i="4"/>
  <c r="J469" i="4"/>
  <c r="J386" i="4"/>
  <c r="J1228" i="4"/>
  <c r="J1223" i="4"/>
  <c r="J1218" i="4"/>
  <c r="J1213" i="4"/>
  <c r="J1190" i="4"/>
  <c r="J1184" i="4"/>
  <c r="J1166" i="4"/>
  <c r="J1159" i="4"/>
  <c r="J1141" i="4"/>
  <c r="J1135" i="4"/>
  <c r="J1117" i="4"/>
  <c r="J1111" i="4"/>
  <c r="J1104" i="4"/>
  <c r="J1090" i="4"/>
  <c r="J1081" i="4"/>
  <c r="J1073" i="4"/>
  <c r="J1049" i="4"/>
  <c r="J1041" i="4"/>
  <c r="J1017" i="4"/>
  <c r="J1008" i="4"/>
  <c r="J984" i="4"/>
  <c r="J976" i="4"/>
  <c r="J959" i="4"/>
  <c r="J952" i="4"/>
  <c r="J944" i="4"/>
  <c r="J934" i="4"/>
  <c r="J927" i="4"/>
  <c r="J920" i="4"/>
  <c r="J910" i="4"/>
  <c r="J902" i="4"/>
  <c r="J895" i="4"/>
  <c r="J878" i="4"/>
  <c r="J870" i="4"/>
  <c r="J846" i="4"/>
  <c r="J837" i="4"/>
  <c r="J813" i="4"/>
  <c r="J805" i="4"/>
  <c r="J781" i="4"/>
  <c r="J773" i="4"/>
  <c r="J764" i="4"/>
  <c r="J749" i="4"/>
  <c r="J740" i="4"/>
  <c r="J732" i="4"/>
  <c r="J698" i="4"/>
  <c r="J686" i="4"/>
  <c r="J671" i="4"/>
  <c r="J658" i="4"/>
  <c r="J590" i="4"/>
  <c r="J550" i="4"/>
  <c r="J533" i="4"/>
  <c r="J489" i="4"/>
  <c r="J465" i="4"/>
  <c r="J430" i="4"/>
  <c r="J377" i="4"/>
  <c r="J657" i="4"/>
  <c r="J606" i="4"/>
  <c r="J566" i="4"/>
  <c r="J549" i="4"/>
  <c r="J529" i="4"/>
  <c r="J506" i="4"/>
  <c r="J486" i="4"/>
  <c r="J1274" i="4"/>
  <c r="J1269" i="4"/>
  <c r="J1248" i="4"/>
  <c r="J1232" i="4"/>
  <c r="J1227" i="4"/>
  <c r="J1222" i="4"/>
  <c r="J1217" i="4"/>
  <c r="J1206" i="4"/>
  <c r="J1200" i="4"/>
  <c r="J1189" i="4"/>
  <c r="J1182" i="4"/>
  <c r="J1176" i="4"/>
  <c r="J1158" i="4"/>
  <c r="J1152" i="4"/>
  <c r="J1134" i="4"/>
  <c r="J1127" i="4"/>
  <c r="J1109" i="4"/>
  <c r="J1103" i="4"/>
  <c r="J1087" i="4"/>
  <c r="J1080" i="4"/>
  <c r="J1072" i="4"/>
  <c r="J1062" i="4"/>
  <c r="J1055" i="4"/>
  <c r="J1048" i="4"/>
  <c r="J1038" i="4"/>
  <c r="J1030" i="4"/>
  <c r="J1023" i="4"/>
  <c r="J1006" i="4"/>
  <c r="J998" i="4"/>
  <c r="J974" i="4"/>
  <c r="J965" i="4"/>
  <c r="J941" i="4"/>
  <c r="J933" i="4"/>
  <c r="J909" i="4"/>
  <c r="J901" i="4"/>
  <c r="J892" i="4"/>
  <c r="J877" i="4"/>
  <c r="J868" i="4"/>
  <c r="J860" i="4"/>
  <c r="J843" i="4"/>
  <c r="J836" i="4"/>
  <c r="J828" i="4"/>
  <c r="J819" i="4"/>
  <c r="J811" i="4"/>
  <c r="J804" i="4"/>
  <c r="J794" i="4"/>
  <c r="J787" i="4"/>
  <c r="J779" i="4"/>
  <c r="J770" i="4"/>
  <c r="J762" i="4"/>
  <c r="J755" i="4"/>
  <c r="J738" i="4"/>
  <c r="J718" i="4"/>
  <c r="J669" i="4"/>
  <c r="J618" i="4"/>
  <c r="J582" i="4"/>
  <c r="J565" i="4"/>
  <c r="J525" i="4"/>
  <c r="J482" i="4"/>
  <c r="J425" i="4"/>
  <c r="J1331" i="4"/>
  <c r="J1326" i="4"/>
  <c r="J1320" i="4"/>
  <c r="J1315" i="4"/>
  <c r="J1310" i="4"/>
  <c r="J1305" i="4"/>
  <c r="J1268" i="4"/>
  <c r="J1263" i="4"/>
  <c r="J1258" i="4"/>
  <c r="J1253" i="4"/>
  <c r="J1247" i="4"/>
  <c r="J1242" i="4"/>
  <c r="J1237" i="4"/>
  <c r="J1216" i="4"/>
  <c r="J1194" i="4"/>
  <c r="J1187" i="4"/>
  <c r="J1169" i="4"/>
  <c r="J1163" i="4"/>
  <c r="J1145" i="4"/>
  <c r="J1139" i="4"/>
  <c r="J1132" i="4"/>
  <c r="J1121" i="4"/>
  <c r="J1114" i="4"/>
  <c r="J1108" i="4"/>
  <c r="J1086" i="4"/>
  <c r="J1078" i="4"/>
  <c r="J1054" i="4"/>
  <c r="J1045" i="4"/>
  <c r="J1021" i="4"/>
  <c r="J1013" i="4"/>
  <c r="J989" i="4"/>
  <c r="J981" i="4"/>
  <c r="J972" i="4"/>
  <c r="J957" i="4"/>
  <c r="J948" i="4"/>
  <c r="J940" i="4"/>
  <c r="J923" i="4"/>
  <c r="J916" i="4"/>
  <c r="J908" i="4"/>
  <c r="J899" i="4"/>
  <c r="J891" i="4"/>
  <c r="J884" i="4"/>
  <c r="J874" i="4"/>
  <c r="J867" i="4"/>
  <c r="J859" i="4"/>
  <c r="J850" i="4"/>
  <c r="J842" i="4"/>
  <c r="J835" i="4"/>
  <c r="J818" i="4"/>
  <c r="J810" i="4"/>
  <c r="J801" i="4"/>
  <c r="J786" i="4"/>
  <c r="J777" i="4"/>
  <c r="J769" i="4"/>
  <c r="J745" i="4"/>
  <c r="J737" i="4"/>
  <c r="J728" i="4"/>
  <c r="J717" i="4"/>
  <c r="J650" i="4"/>
  <c r="J634" i="4"/>
  <c r="J598" i="4"/>
  <c r="J581" i="4"/>
  <c r="J542" i="4"/>
  <c r="J478" i="4"/>
  <c r="J1459" i="4"/>
  <c r="J1455" i="4"/>
  <c r="J1451" i="4"/>
  <c r="J1447" i="4"/>
  <c r="J1443" i="4"/>
  <c r="J1439" i="4"/>
  <c r="J1435" i="4"/>
  <c r="J1431" i="4"/>
  <c r="J1427" i="4"/>
  <c r="J1423" i="4"/>
  <c r="J1419" i="4"/>
  <c r="J1415" i="4"/>
  <c r="J1411" i="4"/>
  <c r="J1407" i="4"/>
  <c r="J1403" i="4"/>
  <c r="J1394" i="4"/>
  <c r="J1385" i="4"/>
  <c r="J1380" i="4"/>
  <c r="J1371" i="4"/>
  <c r="J1362" i="4"/>
  <c r="J1353" i="4"/>
  <c r="J1348" i="4"/>
  <c r="J1339" i="4"/>
  <c r="J1330" i="4"/>
  <c r="J1321" i="4"/>
  <c r="J1316" i="4"/>
  <c r="J1307" i="4"/>
  <c r="J1298" i="4"/>
  <c r="J1289" i="4"/>
  <c r="J1284" i="4"/>
  <c r="J1275" i="4"/>
  <c r="J1266" i="4"/>
  <c r="J1257" i="4"/>
  <c r="J1252" i="4"/>
  <c r="J1243" i="4"/>
  <c r="J1234" i="4"/>
  <c r="J1225" i="4"/>
  <c r="J1220" i="4"/>
  <c r="J1211" i="4"/>
  <c r="J1202" i="4"/>
  <c r="J1193" i="4"/>
  <c r="J1188" i="4"/>
  <c r="J1179" i="4"/>
  <c r="J1170" i="4"/>
  <c r="J1161" i="4"/>
  <c r="J1156" i="4"/>
  <c r="J1147" i="4"/>
  <c r="J1138" i="4"/>
  <c r="J1129" i="4"/>
  <c r="J1124" i="4"/>
  <c r="J1115" i="4"/>
  <c r="J1106" i="4"/>
  <c r="J1096" i="4"/>
  <c r="J1089" i="4"/>
  <c r="J1083" i="4"/>
  <c r="J1077" i="4"/>
  <c r="J1071" i="4"/>
  <c r="J1065" i="4"/>
  <c r="J1059" i="4"/>
  <c r="J1053" i="4"/>
  <c r="J1046" i="4"/>
  <c r="J1034" i="4"/>
  <c r="J1022" i="4"/>
  <c r="J1010" i="4"/>
  <c r="J1004" i="4"/>
  <c r="J992" i="4"/>
  <c r="J980" i="4"/>
  <c r="J968" i="4"/>
  <c r="J961" i="4"/>
  <c r="J955" i="4"/>
  <c r="J949" i="4"/>
  <c r="J943" i="4"/>
  <c r="J937" i="4"/>
  <c r="J931" i="4"/>
  <c r="J925" i="4"/>
  <c r="J918" i="4"/>
  <c r="J906" i="4"/>
  <c r="J894" i="4"/>
  <c r="J882" i="4"/>
  <c r="J876" i="4"/>
  <c r="J864" i="4"/>
  <c r="J852" i="4"/>
  <c r="J840" i="4"/>
  <c r="J833" i="4"/>
  <c r="J827" i="4"/>
  <c r="J821" i="4"/>
  <c r="J815" i="4"/>
  <c r="J809" i="4"/>
  <c r="J803" i="4"/>
  <c r="J797" i="4"/>
  <c r="J790" i="4"/>
  <c r="J778" i="4"/>
  <c r="J766" i="4"/>
  <c r="J754" i="4"/>
  <c r="J748" i="4"/>
  <c r="J736" i="4"/>
  <c r="J729" i="4"/>
  <c r="J695" i="4"/>
  <c r="J675" i="4"/>
  <c r="J653" i="4"/>
  <c r="J642" i="4"/>
  <c r="J601" i="4"/>
  <c r="J589" i="4"/>
  <c r="J574" i="4"/>
  <c r="J498" i="4"/>
  <c r="J481" i="4"/>
  <c r="J341" i="4"/>
  <c r="J1197" i="4"/>
  <c r="J1192" i="4"/>
  <c r="J1183" i="4"/>
  <c r="J1174" i="4"/>
  <c r="J1165" i="4"/>
  <c r="J1160" i="4"/>
  <c r="J1151" i="4"/>
  <c r="J1142" i="4"/>
  <c r="J1133" i="4"/>
  <c r="J1128" i="4"/>
  <c r="J1119" i="4"/>
  <c r="J1110" i="4"/>
  <c r="J1101" i="4"/>
  <c r="J1094" i="4"/>
  <c r="J1082" i="4"/>
  <c r="J1070" i="4"/>
  <c r="J1058" i="4"/>
  <c r="J1052" i="4"/>
  <c r="J1040" i="4"/>
  <c r="J1028" i="4"/>
  <c r="J1016" i="4"/>
  <c r="J1009" i="4"/>
  <c r="J1003" i="4"/>
  <c r="J997" i="4"/>
  <c r="J991" i="4"/>
  <c r="J985" i="4"/>
  <c r="J979" i="4"/>
  <c r="J973" i="4"/>
  <c r="J966" i="4"/>
  <c r="J954" i="4"/>
  <c r="J942" i="4"/>
  <c r="J930" i="4"/>
  <c r="J924" i="4"/>
  <c r="J912" i="4"/>
  <c r="J900" i="4"/>
  <c r="J888" i="4"/>
  <c r="J881" i="4"/>
  <c r="J875" i="4"/>
  <c r="J869" i="4"/>
  <c r="J863" i="4"/>
  <c r="J857" i="4"/>
  <c r="J851" i="4"/>
  <c r="J845" i="4"/>
  <c r="J838" i="4"/>
  <c r="J826" i="4"/>
  <c r="J814" i="4"/>
  <c r="J802" i="4"/>
  <c r="J796" i="4"/>
  <c r="J784" i="4"/>
  <c r="J772" i="4"/>
  <c r="J760" i="4"/>
  <c r="J753" i="4"/>
  <c r="J747" i="4"/>
  <c r="J741" i="4"/>
  <c r="J735" i="4"/>
  <c r="J703" i="4"/>
  <c r="J641" i="4"/>
  <c r="J626" i="4"/>
  <c r="J614" i="4"/>
  <c r="J585" i="4"/>
  <c r="J573" i="4"/>
  <c r="J558" i="4"/>
  <c r="J546" i="4"/>
  <c r="J514" i="4"/>
  <c r="J497" i="4"/>
  <c r="J462" i="4"/>
  <c r="J441" i="4"/>
  <c r="J405" i="4"/>
  <c r="J244" i="4"/>
  <c r="J409" i="4"/>
  <c r="J315" i="4"/>
  <c r="J530" i="4"/>
  <c r="J513" i="4"/>
  <c r="J505" i="4"/>
  <c r="J470" i="4"/>
  <c r="J450" i="4"/>
  <c r="J370" i="4"/>
  <c r="J345" i="4"/>
  <c r="J1095" i="4"/>
  <c r="J1079" i="4"/>
  <c r="J1063" i="4"/>
  <c r="J1047" i="4"/>
  <c r="J1031" i="4"/>
  <c r="J1015" i="4"/>
  <c r="J999" i="4"/>
  <c r="J983" i="4"/>
  <c r="J967" i="4"/>
  <c r="J951" i="4"/>
  <c r="J935" i="4"/>
  <c r="J919" i="4"/>
  <c r="J903" i="4"/>
  <c r="J887" i="4"/>
  <c r="J871" i="4"/>
  <c r="J855" i="4"/>
  <c r="J839" i="4"/>
  <c r="J823" i="4"/>
  <c r="J807" i="4"/>
  <c r="J791" i="4"/>
  <c r="J775" i="4"/>
  <c r="J759" i="4"/>
  <c r="J743" i="4"/>
  <c r="J727" i="4"/>
  <c r="J721" i="4"/>
  <c r="J715" i="4"/>
  <c r="J709" i="4"/>
  <c r="J702" i="4"/>
  <c r="J694" i="4"/>
  <c r="J687" i="4"/>
  <c r="J665" i="4"/>
  <c r="J630" i="4"/>
  <c r="J622" i="4"/>
  <c r="J613" i="4"/>
  <c r="J605" i="4"/>
  <c r="J570" i="4"/>
  <c r="J562" i="4"/>
  <c r="J545" i="4"/>
  <c r="J537" i="4"/>
  <c r="J502" i="4"/>
  <c r="J494" i="4"/>
  <c r="J485" i="4"/>
  <c r="J477" i="4"/>
  <c r="J458" i="4"/>
  <c r="J449" i="4"/>
  <c r="J437" i="4"/>
  <c r="J418" i="4"/>
  <c r="J402" i="4"/>
  <c r="J336" i="4"/>
  <c r="J301" i="4"/>
  <c r="J638" i="4"/>
  <c r="J629" i="4"/>
  <c r="J621" i="4"/>
  <c r="J586" i="4"/>
  <c r="J578" i="4"/>
  <c r="J561" i="4"/>
  <c r="J553" i="4"/>
  <c r="J518" i="4"/>
  <c r="J510" i="4"/>
  <c r="J501" i="4"/>
  <c r="J493" i="4"/>
  <c r="J457" i="4"/>
  <c r="J434" i="4"/>
  <c r="J361" i="4"/>
  <c r="J287" i="4"/>
  <c r="J731" i="4"/>
  <c r="J707" i="4"/>
  <c r="J693" i="4"/>
  <c r="J685" i="4"/>
  <c r="J678" i="4"/>
  <c r="J662" i="4"/>
  <c r="J654" i="4"/>
  <c r="J645" i="4"/>
  <c r="J637" i="4"/>
  <c r="J602" i="4"/>
  <c r="J594" i="4"/>
  <c r="J577" i="4"/>
  <c r="J569" i="4"/>
  <c r="J534" i="4"/>
  <c r="J526" i="4"/>
  <c r="J517" i="4"/>
  <c r="J509" i="4"/>
  <c r="J474" i="4"/>
  <c r="J466" i="4"/>
  <c r="J398" i="4"/>
  <c r="J272" i="4"/>
  <c r="J354" i="4"/>
  <c r="J324" i="4"/>
  <c r="J373" i="4"/>
  <c r="J366" i="4"/>
  <c r="J340" i="4"/>
  <c r="J331" i="4"/>
  <c r="J304" i="4"/>
  <c r="J292" i="4"/>
  <c r="J278" i="4"/>
  <c r="J250" i="4"/>
  <c r="J235" i="4"/>
  <c r="J221" i="4"/>
  <c r="J207" i="4"/>
  <c r="J191" i="4"/>
  <c r="J442" i="4"/>
  <c r="J417" i="4"/>
  <c r="J410" i="4"/>
  <c r="J385" i="4"/>
  <c r="J378" i="4"/>
  <c r="J353" i="4"/>
  <c r="J346" i="4"/>
  <c r="J321" i="4"/>
  <c r="J314" i="4"/>
  <c r="J276" i="4"/>
  <c r="J262" i="4"/>
  <c r="J234" i="4"/>
  <c r="J219" i="4"/>
  <c r="J205" i="4"/>
  <c r="J189" i="4"/>
  <c r="J706" i="4"/>
  <c r="J697" i="4"/>
  <c r="J683" i="4"/>
  <c r="J674" i="4"/>
  <c r="J461" i="4"/>
  <c r="J454" i="4"/>
  <c r="J429" i="4"/>
  <c r="J422" i="4"/>
  <c r="J397" i="4"/>
  <c r="J390" i="4"/>
  <c r="J365" i="4"/>
  <c r="J358" i="4"/>
  <c r="J337" i="4"/>
  <c r="J330" i="4"/>
  <c r="J320" i="4"/>
  <c r="J303" i="4"/>
  <c r="J288" i="4"/>
  <c r="J260" i="4"/>
  <c r="J246" i="4"/>
  <c r="J218" i="4"/>
  <c r="J203" i="4"/>
  <c r="J141" i="4"/>
  <c r="J230" i="4"/>
  <c r="J202" i="4"/>
  <c r="J723" i="4"/>
  <c r="J714" i="4"/>
  <c r="J705" i="4"/>
  <c r="J691" i="4"/>
  <c r="J682" i="4"/>
  <c r="J673" i="4"/>
  <c r="J453" i="4"/>
  <c r="J446" i="4"/>
  <c r="J421" i="4"/>
  <c r="J414" i="4"/>
  <c r="J389" i="4"/>
  <c r="J382" i="4"/>
  <c r="J357" i="4"/>
  <c r="J350" i="4"/>
  <c r="J319" i="4"/>
  <c r="J310" i="4"/>
  <c r="J299" i="4"/>
  <c r="J285" i="4"/>
  <c r="J271" i="4"/>
  <c r="J256" i="4"/>
  <c r="J228" i="4"/>
  <c r="J214" i="4"/>
  <c r="J173" i="4"/>
  <c r="J433" i="4"/>
  <c r="J426" i="4"/>
  <c r="J401" i="4"/>
  <c r="J394" i="4"/>
  <c r="J369" i="4"/>
  <c r="J362" i="4"/>
  <c r="J335" i="4"/>
  <c r="J326" i="4"/>
  <c r="J317" i="4"/>
  <c r="J309" i="4"/>
  <c r="J298" i="4"/>
  <c r="J283" i="4"/>
  <c r="J269" i="4"/>
  <c r="J255" i="4"/>
  <c r="J240" i="4"/>
  <c r="J212" i="4"/>
  <c r="J198" i="4"/>
  <c r="J125" i="4"/>
  <c r="J722" i="4"/>
  <c r="J713" i="4"/>
  <c r="J699" i="4"/>
  <c r="J690" i="4"/>
  <c r="J681" i="4"/>
  <c r="J445" i="4"/>
  <c r="J438" i="4"/>
  <c r="J413" i="4"/>
  <c r="J406" i="4"/>
  <c r="J381" i="4"/>
  <c r="J374" i="4"/>
  <c r="J349" i="4"/>
  <c r="J342" i="4"/>
  <c r="J333" i="4"/>
  <c r="J325" i="4"/>
  <c r="J308" i="4"/>
  <c r="J282" i="4"/>
  <c r="J267" i="4"/>
  <c r="J253" i="4"/>
  <c r="J239" i="4"/>
  <c r="J224" i="4"/>
  <c r="J196" i="4"/>
  <c r="J294" i="4"/>
  <c r="J266" i="4"/>
  <c r="J251" i="4"/>
  <c r="J237" i="4"/>
  <c r="J223" i="4"/>
  <c r="J208" i="4"/>
  <c r="J157" i="4"/>
  <c r="J192" i="4"/>
  <c r="J187" i="4"/>
  <c r="J182" i="4"/>
  <c r="J176" i="4"/>
  <c r="J171" i="4"/>
  <c r="J166" i="4"/>
  <c r="J160" i="4"/>
  <c r="J155" i="4"/>
  <c r="J150" i="4"/>
  <c r="J144" i="4"/>
  <c r="J139" i="4"/>
  <c r="J134" i="4"/>
  <c r="J128" i="4"/>
  <c r="J123" i="4"/>
  <c r="J118" i="4"/>
  <c r="J112" i="4"/>
  <c r="J107" i="4"/>
  <c r="J102" i="4"/>
  <c r="J96" i="4"/>
  <c r="J91" i="4"/>
  <c r="J86" i="4"/>
  <c r="J80" i="4"/>
  <c r="J62" i="4"/>
  <c r="J55" i="4"/>
  <c r="J49" i="4"/>
  <c r="J30" i="4"/>
  <c r="J23" i="4"/>
  <c r="J17" i="4"/>
  <c r="J293" i="4"/>
  <c r="J277" i="4"/>
  <c r="J261" i="4"/>
  <c r="J245" i="4"/>
  <c r="J229" i="4"/>
  <c r="J213" i="4"/>
  <c r="J197" i="4"/>
  <c r="J181" i="4"/>
  <c r="J165" i="4"/>
  <c r="J149" i="4"/>
  <c r="J133" i="4"/>
  <c r="J117" i="4"/>
  <c r="J101" i="4"/>
  <c r="J85" i="4"/>
  <c r="J74" i="4"/>
  <c r="J67" i="4"/>
  <c r="J61" i="4"/>
  <c r="J42" i="4"/>
  <c r="J35" i="4"/>
  <c r="J29" i="4"/>
  <c r="J10" i="4"/>
  <c r="J186" i="4"/>
  <c r="J180" i="4"/>
  <c r="J175" i="4"/>
  <c r="J170" i="4"/>
  <c r="J164" i="4"/>
  <c r="J159" i="4"/>
  <c r="J154" i="4"/>
  <c r="J148" i="4"/>
  <c r="J143" i="4"/>
  <c r="J138" i="4"/>
  <c r="J132" i="4"/>
  <c r="J127" i="4"/>
  <c r="J122" i="4"/>
  <c r="J116" i="4"/>
  <c r="J111" i="4"/>
  <c r="J106" i="4"/>
  <c r="J100" i="4"/>
  <c r="J95" i="4"/>
  <c r="J90" i="4"/>
  <c r="J84" i="4"/>
  <c r="J79" i="4"/>
  <c r="J73" i="4"/>
  <c r="J54" i="4"/>
  <c r="J47" i="4"/>
  <c r="J41" i="4"/>
  <c r="J22" i="4"/>
  <c r="J15" i="4"/>
  <c r="J9" i="4"/>
  <c r="J329" i="4"/>
  <c r="J313" i="4"/>
  <c r="J297" i="4"/>
  <c r="J281" i="4"/>
  <c r="J265" i="4"/>
  <c r="J249" i="4"/>
  <c r="J233" i="4"/>
  <c r="J217" i="4"/>
  <c r="J201" i="4"/>
  <c r="J185" i="4"/>
  <c r="J169" i="4"/>
  <c r="J153" i="4"/>
  <c r="J137" i="4"/>
  <c r="J121" i="4"/>
  <c r="J105" i="4"/>
  <c r="J89" i="4"/>
  <c r="J66" i="4"/>
  <c r="J59" i="4"/>
  <c r="J53" i="4"/>
  <c r="J34" i="4"/>
  <c r="J27" i="4"/>
  <c r="J21" i="4"/>
  <c r="J724" i="4"/>
  <c r="J720" i="4"/>
  <c r="J716" i="4"/>
  <c r="J712" i="4"/>
  <c r="J708" i="4"/>
  <c r="J704" i="4"/>
  <c r="J700" i="4"/>
  <c r="J696" i="4"/>
  <c r="J692" i="4"/>
  <c r="J688" i="4"/>
  <c r="J684" i="4"/>
  <c r="J680" i="4"/>
  <c r="J676" i="4"/>
  <c r="J672" i="4"/>
  <c r="J668" i="4"/>
  <c r="J664" i="4"/>
  <c r="J660" i="4"/>
  <c r="J656" i="4"/>
  <c r="J652" i="4"/>
  <c r="J648" i="4"/>
  <c r="J644" i="4"/>
  <c r="J640" i="4"/>
  <c r="J636" i="4"/>
  <c r="J632" i="4"/>
  <c r="J628" i="4"/>
  <c r="J624" i="4"/>
  <c r="J620" i="4"/>
  <c r="J616" i="4"/>
  <c r="J612" i="4"/>
  <c r="J608" i="4"/>
  <c r="J604" i="4"/>
  <c r="J600" i="4"/>
  <c r="J596" i="4"/>
  <c r="J592" i="4"/>
  <c r="J588" i="4"/>
  <c r="J584" i="4"/>
  <c r="J580" i="4"/>
  <c r="J576" i="4"/>
  <c r="J572" i="4"/>
  <c r="J568" i="4"/>
  <c r="J564" i="4"/>
  <c r="J560" i="4"/>
  <c r="J556" i="4"/>
  <c r="J552" i="4"/>
  <c r="J548" i="4"/>
  <c r="J544" i="4"/>
  <c r="J540" i="4"/>
  <c r="J536" i="4"/>
  <c r="J532" i="4"/>
  <c r="J528" i="4"/>
  <c r="J524" i="4"/>
  <c r="J520" i="4"/>
  <c r="J516" i="4"/>
  <c r="J512" i="4"/>
  <c r="J508" i="4"/>
  <c r="J504" i="4"/>
  <c r="J500" i="4"/>
  <c r="J496" i="4"/>
  <c r="J492" i="4"/>
  <c r="J488" i="4"/>
  <c r="J484" i="4"/>
  <c r="J480" i="4"/>
  <c r="J476" i="4"/>
  <c r="J472" i="4"/>
  <c r="J468" i="4"/>
  <c r="J464" i="4"/>
  <c r="J460" i="4"/>
  <c r="J456" i="4"/>
  <c r="J452" i="4"/>
  <c r="J448" i="4"/>
  <c r="J444" i="4"/>
  <c r="J440" i="4"/>
  <c r="J436" i="4"/>
  <c r="J432" i="4"/>
  <c r="J428" i="4"/>
  <c r="J424" i="4"/>
  <c r="J420" i="4"/>
  <c r="J416" i="4"/>
  <c r="J412" i="4"/>
  <c r="J408" i="4"/>
  <c r="J404" i="4"/>
  <c r="J400" i="4"/>
  <c r="J396" i="4"/>
  <c r="J392" i="4"/>
  <c r="J388" i="4"/>
  <c r="J384" i="4"/>
  <c r="J380" i="4"/>
  <c r="J376" i="4"/>
  <c r="J372" i="4"/>
  <c r="J368" i="4"/>
  <c r="J364" i="4"/>
  <c r="J360" i="4"/>
  <c r="J356" i="4"/>
  <c r="J352" i="4"/>
  <c r="J348" i="4"/>
  <c r="J344" i="4"/>
  <c r="J339" i="4"/>
  <c r="J334" i="4"/>
  <c r="J328" i="4"/>
  <c r="J323" i="4"/>
  <c r="J318" i="4"/>
  <c r="J312" i="4"/>
  <c r="J307" i="4"/>
  <c r="J302" i="4"/>
  <c r="J296" i="4"/>
  <c r="J291" i="4"/>
  <c r="J286" i="4"/>
  <c r="J280" i="4"/>
  <c r="J275" i="4"/>
  <c r="J270" i="4"/>
  <c r="J264" i="4"/>
  <c r="J259" i="4"/>
  <c r="J254" i="4"/>
  <c r="J248" i="4"/>
  <c r="J243" i="4"/>
  <c r="J238" i="4"/>
  <c r="J232" i="4"/>
  <c r="J227" i="4"/>
  <c r="J222" i="4"/>
  <c r="J216" i="4"/>
  <c r="J211" i="4"/>
  <c r="J206" i="4"/>
  <c r="J200" i="4"/>
  <c r="J195" i="4"/>
  <c r="J190" i="4"/>
  <c r="J184" i="4"/>
  <c r="J179" i="4"/>
  <c r="J174" i="4"/>
  <c r="J168" i="4"/>
  <c r="J163" i="4"/>
  <c r="J158" i="4"/>
  <c r="J152" i="4"/>
  <c r="J147" i="4"/>
  <c r="J142" i="4"/>
  <c r="J136" i="4"/>
  <c r="J131" i="4"/>
  <c r="J126" i="4"/>
  <c r="J120" i="4"/>
  <c r="J115" i="4"/>
  <c r="J110" i="4"/>
  <c r="J104" i="4"/>
  <c r="J99" i="4"/>
  <c r="J94" i="4"/>
  <c r="J88" i="4"/>
  <c r="J83" i="4"/>
  <c r="J78" i="4"/>
  <c r="J71" i="4"/>
  <c r="J65" i="4"/>
  <c r="J46" i="4"/>
  <c r="J39" i="4"/>
  <c r="J33" i="4"/>
  <c r="J14" i="4"/>
  <c r="J7" i="4"/>
  <c r="J109" i="4"/>
  <c r="J93" i="4"/>
  <c r="J77" i="4"/>
  <c r="J58" i="4"/>
  <c r="J51" i="4"/>
  <c r="J45" i="4"/>
  <c r="J26" i="4"/>
  <c r="J19" i="4"/>
  <c r="J13" i="4"/>
  <c r="J667" i="4"/>
  <c r="J663" i="4"/>
  <c r="J659" i="4"/>
  <c r="J655" i="4"/>
  <c r="J651" i="4"/>
  <c r="J647" i="4"/>
  <c r="J643" i="4"/>
  <c r="J639" i="4"/>
  <c r="J635" i="4"/>
  <c r="J631" i="4"/>
  <c r="J627" i="4"/>
  <c r="J623" i="4"/>
  <c r="J619" i="4"/>
  <c r="J615" i="4"/>
  <c r="J611" i="4"/>
  <c r="J607" i="4"/>
  <c r="J603" i="4"/>
  <c r="J599" i="4"/>
  <c r="J595" i="4"/>
  <c r="J591" i="4"/>
  <c r="J587" i="4"/>
  <c r="J583" i="4"/>
  <c r="J579" i="4"/>
  <c r="J575" i="4"/>
  <c r="J571" i="4"/>
  <c r="J567" i="4"/>
  <c r="J563" i="4"/>
  <c r="J559" i="4"/>
  <c r="J555" i="4"/>
  <c r="J551" i="4"/>
  <c r="J547" i="4"/>
  <c r="J543" i="4"/>
  <c r="J539" i="4"/>
  <c r="J535" i="4"/>
  <c r="J531" i="4"/>
  <c r="J527" i="4"/>
  <c r="J523" i="4"/>
  <c r="J519" i="4"/>
  <c r="J515" i="4"/>
  <c r="J511" i="4"/>
  <c r="J507" i="4"/>
  <c r="J503" i="4"/>
  <c r="J499" i="4"/>
  <c r="J495" i="4"/>
  <c r="J491" i="4"/>
  <c r="J487" i="4"/>
  <c r="J483" i="4"/>
  <c r="J479" i="4"/>
  <c r="J475" i="4"/>
  <c r="J471" i="4"/>
  <c r="J467" i="4"/>
  <c r="J463" i="4"/>
  <c r="J459" i="4"/>
  <c r="J455" i="4"/>
  <c r="J451" i="4"/>
  <c r="J447" i="4"/>
  <c r="J443" i="4"/>
  <c r="J439" i="4"/>
  <c r="J435" i="4"/>
  <c r="J431" i="4"/>
  <c r="J427" i="4"/>
  <c r="J423" i="4"/>
  <c r="J419" i="4"/>
  <c r="J415" i="4"/>
  <c r="J411" i="4"/>
  <c r="J407" i="4"/>
  <c r="J403" i="4"/>
  <c r="J399" i="4"/>
  <c r="J395" i="4"/>
  <c r="J391" i="4"/>
  <c r="J387" i="4"/>
  <c r="J383" i="4"/>
  <c r="J379" i="4"/>
  <c r="J375" i="4"/>
  <c r="J371" i="4"/>
  <c r="J367" i="4"/>
  <c r="J363" i="4"/>
  <c r="J359" i="4"/>
  <c r="J355" i="4"/>
  <c r="J351" i="4"/>
  <c r="J347" i="4"/>
  <c r="J343" i="4"/>
  <c r="J338" i="4"/>
  <c r="J332" i="4"/>
  <c r="J327" i="4"/>
  <c r="J322" i="4"/>
  <c r="J316" i="4"/>
  <c r="J311" i="4"/>
  <c r="J306" i="4"/>
  <c r="J300" i="4"/>
  <c r="J295" i="4"/>
  <c r="J290" i="4"/>
  <c r="J284" i="4"/>
  <c r="J279" i="4"/>
  <c r="J274" i="4"/>
  <c r="J268" i="4"/>
  <c r="J263" i="4"/>
  <c r="J258" i="4"/>
  <c r="J252" i="4"/>
  <c r="J247" i="4"/>
  <c r="J242" i="4"/>
  <c r="J236" i="4"/>
  <c r="J231" i="4"/>
  <c r="J226" i="4"/>
  <c r="J220" i="4"/>
  <c r="J215" i="4"/>
  <c r="J210" i="4"/>
  <c r="J204" i="4"/>
  <c r="J199" i="4"/>
  <c r="J194" i="4"/>
  <c r="J188" i="4"/>
  <c r="J183" i="4"/>
  <c r="J178" i="4"/>
  <c r="J172" i="4"/>
  <c r="J167" i="4"/>
  <c r="J162" i="4"/>
  <c r="J156" i="4"/>
  <c r="J151" i="4"/>
  <c r="J146" i="4"/>
  <c r="J140" i="4"/>
  <c r="J135" i="4"/>
  <c r="J130" i="4"/>
  <c r="J124" i="4"/>
  <c r="J119" i="4"/>
  <c r="J114" i="4"/>
  <c r="J108" i="4"/>
  <c r="J103" i="4"/>
  <c r="J98" i="4"/>
  <c r="J92" i="4"/>
  <c r="J87" i="4"/>
  <c r="J82" i="4"/>
  <c r="J70" i="4"/>
  <c r="J63" i="4"/>
  <c r="J57" i="4"/>
  <c r="J38" i="4"/>
  <c r="J31" i="4"/>
  <c r="J25" i="4"/>
  <c r="J6" i="4"/>
  <c r="J305" i="4"/>
  <c r="J289" i="4"/>
  <c r="J273" i="4"/>
  <c r="J257" i="4"/>
  <c r="J241" i="4"/>
  <c r="J225" i="4"/>
  <c r="J209" i="4"/>
  <c r="J193" i="4"/>
  <c r="J177" i="4"/>
  <c r="J161" i="4"/>
  <c r="J145" i="4"/>
  <c r="J129" i="4"/>
  <c r="J113" i="4"/>
  <c r="J97" i="4"/>
  <c r="J81" i="4"/>
  <c r="J75" i="4"/>
  <c r="J69" i="4"/>
  <c r="J50" i="4"/>
  <c r="J43" i="4"/>
  <c r="J37" i="4"/>
  <c r="J18" i="4"/>
  <c r="J11" i="4"/>
  <c r="J5" i="4"/>
  <c r="J76" i="4"/>
  <c r="J72" i="4"/>
  <c r="J68" i="4"/>
  <c r="J64" i="4"/>
  <c r="J60" i="4"/>
  <c r="J56" i="4"/>
  <c r="J52" i="4"/>
  <c r="J48" i="4"/>
  <c r="J44" i="4"/>
  <c r="J40" i="4"/>
  <c r="J36" i="4"/>
  <c r="J32" i="4"/>
  <c r="J28" i="4"/>
  <c r="J24" i="4"/>
  <c r="J20" i="4"/>
  <c r="J16" i="4"/>
  <c r="J12" i="4"/>
  <c r="J8" i="4"/>
  <c r="J4" i="4"/>
  <c r="J3" i="4"/>
  <c r="G46" i="3"/>
  <c r="F46" i="3"/>
  <c r="G6" i="3"/>
  <c r="F6" i="3"/>
  <c r="G14" i="3"/>
  <c r="F14" i="3"/>
  <c r="G21" i="3"/>
  <c r="F21" i="3"/>
  <c r="G28" i="3"/>
  <c r="F28" i="3"/>
  <c r="I6" i="3"/>
  <c r="G2" i="3"/>
  <c r="F2" i="3"/>
  <c r="I7" i="3" a="1"/>
  <c r="I7" i="3" s="1"/>
  <c r="G37" i="3"/>
  <c r="F37" i="3"/>
  <c r="AN301" i="1"/>
  <c r="AM301" i="1"/>
  <c r="AT5" i="1"/>
  <c r="AO21" i="1"/>
  <c r="AO22" i="1" s="1"/>
  <c r="AT3" i="1"/>
  <c r="AU9" i="1"/>
  <c r="AO18" i="1"/>
  <c r="BO7" i="1" s="1"/>
  <c r="AP18" i="1"/>
  <c r="BP7" i="1" s="1"/>
  <c r="AN18" i="1"/>
  <c r="BN7" i="1" s="1"/>
  <c r="AV3" i="1"/>
  <c r="AN9" i="1"/>
  <c r="AY17" i="1"/>
  <c r="AY18" i="1" s="1"/>
  <c r="AY19" i="1" s="1"/>
  <c r="AO9" i="1" l="1"/>
  <c r="AP9" i="1"/>
  <c r="BD17" i="1"/>
  <c r="BE17" i="1"/>
  <c r="BD18" i="1"/>
  <c r="BE18" i="1"/>
  <c r="BD19" i="1"/>
  <c r="BE19" i="1"/>
  <c r="BD20" i="1"/>
  <c r="BE20" i="1"/>
  <c r="BD21" i="1"/>
  <c r="BE21" i="1"/>
  <c r="BD22" i="1"/>
  <c r="BE22" i="1"/>
  <c r="BD23" i="1"/>
  <c r="BE23" i="1"/>
  <c r="BD24" i="1"/>
  <c r="BE24" i="1"/>
  <c r="AY7" i="1"/>
  <c r="BH63" i="1"/>
  <c r="BH62" i="1"/>
  <c r="BH61" i="1"/>
  <c r="BG63" i="1"/>
  <c r="BG62" i="1"/>
  <c r="BG61" i="1"/>
  <c r="AY3" i="1"/>
  <c r="AP993" i="1"/>
  <c r="AO808" i="1"/>
  <c r="AN609" i="1"/>
  <c r="AN11" i="1" l="1"/>
  <c r="AP11" i="1"/>
  <c r="AV5" i="1"/>
  <c r="AO11" i="1"/>
  <c r="AU5" i="1"/>
  <c r="AT12" i="1"/>
  <c r="AT26" i="1" s="1"/>
  <c r="BC17" i="1"/>
  <c r="BA17" i="1"/>
  <c r="AO6" i="1"/>
  <c r="AN6" i="1"/>
  <c r="AP6" i="1"/>
  <c r="AT13" i="1"/>
  <c r="AT17" i="1" s="1"/>
  <c r="BB17" i="1"/>
  <c r="AM807" i="1"/>
  <c r="AM770" i="1"/>
  <c r="AM740" i="1"/>
  <c r="AM721" i="1"/>
  <c r="AM706" i="1"/>
  <c r="AM673" i="1"/>
  <c r="AM658" i="1"/>
  <c r="AM642" i="1"/>
  <c r="AN12" i="1" l="1"/>
  <c r="AN13" i="1" s="1"/>
  <c r="AT6" i="1"/>
  <c r="AP12" i="1"/>
  <c r="AP13" i="1" s="1"/>
  <c r="AV6" i="1"/>
  <c r="AO12" i="1"/>
  <c r="AO13" i="1" s="1"/>
  <c r="AU6" i="1"/>
  <c r="BA21" i="1"/>
  <c r="BB9" i="1" s="1"/>
  <c r="AV15" i="1"/>
  <c r="BC19" i="1"/>
  <c r="AU15" i="1"/>
  <c r="BB19" i="1"/>
  <c r="BB18" i="1"/>
  <c r="BC18" i="1"/>
  <c r="BA18" i="1"/>
  <c r="AT15" i="1"/>
  <c r="BA19" i="1"/>
  <c r="AU13" i="1"/>
  <c r="AU12" i="1"/>
  <c r="AV13" i="1"/>
  <c r="AV12" i="1"/>
  <c r="BB20" i="1" l="1"/>
  <c r="AU26" i="1"/>
  <c r="BC20" i="1"/>
  <c r="AV26" i="1"/>
  <c r="BB23" i="1"/>
  <c r="BC11" i="1" s="1"/>
  <c r="AU19" i="1"/>
  <c r="AU23" i="1" s="1"/>
  <c r="BC23" i="1"/>
  <c r="BD11" i="1" s="1"/>
  <c r="AV19" i="1"/>
  <c r="AV23" i="1" s="1"/>
  <c r="BB22" i="1"/>
  <c r="BC10" i="1" s="1"/>
  <c r="AU22" i="1"/>
  <c r="BC22" i="1"/>
  <c r="BD10" i="1" s="1"/>
  <c r="AV22" i="1"/>
  <c r="BB21" i="1"/>
  <c r="BC9" i="1" s="1"/>
  <c r="AU17" i="1"/>
  <c r="BC21" i="1"/>
  <c r="BD9" i="1" s="1"/>
  <c r="AV17" i="1"/>
  <c r="BA22" i="1"/>
  <c r="BB10" i="1" s="1"/>
  <c r="AT22" i="1"/>
  <c r="BA23" i="1"/>
  <c r="BB11" i="1" s="1"/>
  <c r="AT19" i="1"/>
  <c r="AT23" i="1" s="1"/>
  <c r="AT21" i="1"/>
  <c r="BA20" i="1"/>
  <c r="AT16" i="1"/>
  <c r="BA24" i="1" s="1"/>
  <c r="AV16" i="1"/>
  <c r="BC24" i="1" s="1"/>
  <c r="AU16" i="1"/>
  <c r="BB24" i="1" s="1"/>
  <c r="AT24" i="1" l="1"/>
  <c r="AT20" i="1"/>
  <c r="AV20" i="1"/>
  <c r="AV21" i="1"/>
  <c r="AV24" i="1" s="1"/>
  <c r="AU21" i="1"/>
  <c r="AU24" i="1" s="1"/>
  <c r="AU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<sst xmlns="http://schemas.openxmlformats.org/spreadsheetml/2006/main" count="4350" uniqueCount="1332">
  <si>
    <t>ID</t>
  </si>
  <si>
    <t>hora_hh_mm_ss</t>
  </si>
  <si>
    <t>lat</t>
  </si>
  <si>
    <t>lon</t>
  </si>
  <si>
    <t>sog</t>
  </si>
  <si>
    <t>sst</t>
  </si>
  <si>
    <t>sss</t>
  </si>
  <si>
    <t>sso</t>
  </si>
  <si>
    <t>cla</t>
  </si>
  <si>
    <t>pCO2</t>
  </si>
  <si>
    <t>parada</t>
  </si>
  <si>
    <t>pCO2_discreto</t>
  </si>
  <si>
    <t>pCO2_ajustada</t>
  </si>
  <si>
    <t>fCO2_atm</t>
  </si>
  <si>
    <t>hora_modelo_utc_usada</t>
  </si>
  <si>
    <t>ws</t>
  </si>
  <si>
    <t>lat_malla_mas_cercana</t>
  </si>
  <si>
    <t>lon_malla_mas_cercana</t>
  </si>
  <si>
    <t>dist_malla_mas_cercana_grados</t>
  </si>
  <si>
    <t>kw</t>
  </si>
  <si>
    <t>SCO2</t>
  </si>
  <si>
    <t>deltafCO2</t>
  </si>
  <si>
    <t>FCO2</t>
  </si>
  <si>
    <t>FCO2_molCm2yr</t>
  </si>
  <si>
    <t>w_cop</t>
  </si>
  <si>
    <t>FCO2_cop</t>
  </si>
  <si>
    <t>batimetria_m</t>
  </si>
  <si>
    <t>lon_batimetria_cercana</t>
  </si>
  <si>
    <t>lat_batimetria_cercana</t>
  </si>
  <si>
    <t>viento_m_s</t>
  </si>
  <si>
    <t>kw_viso</t>
  </si>
  <si>
    <t>FCO2_v</t>
  </si>
  <si>
    <t>FCO2_viso</t>
  </si>
  <si>
    <t>altura_marea_m</t>
  </si>
  <si>
    <t>batimetria_menos_marea_m</t>
  </si>
  <si>
    <t>22:55:53.278000</t>
  </si>
  <si>
    <t>21:48:42.635000</t>
  </si>
  <si>
    <t>18:40:25.877000</t>
  </si>
  <si>
    <t>18:36:32.894000</t>
  </si>
  <si>
    <t>18:32:39.910000</t>
  </si>
  <si>
    <t>21:01:47.857000</t>
  </si>
  <si>
    <t>21:04:54.816000</t>
  </si>
  <si>
    <t>21:08:01.774000</t>
  </si>
  <si>
    <t>21:11:08.732000</t>
  </si>
  <si>
    <t>21:26:43.524000</t>
  </si>
  <si>
    <t>21:42:18.316000</t>
  </si>
  <si>
    <t>21:45:25.274000</t>
  </si>
  <si>
    <t>21:48:32.233000</t>
  </si>
  <si>
    <t>17:27:37.403000</t>
  </si>
  <si>
    <t>17:38:17.645000</t>
  </si>
  <si>
    <t>17:48:57.886000</t>
  </si>
  <si>
    <t>17:59:38.127000</t>
  </si>
  <si>
    <t>18:10:18.368000</t>
  </si>
  <si>
    <t>18:20:58.609000</t>
  </si>
  <si>
    <t>18:31:38.850000</t>
  </si>
  <si>
    <t>18:42:19.091000</t>
  </si>
  <si>
    <t>18:52:59.332000</t>
  </si>
  <si>
    <t>19:03:39.573000</t>
  </si>
  <si>
    <t>19:14:19.814000</t>
  </si>
  <si>
    <t>19:25:00.055000</t>
  </si>
  <si>
    <t>16:11:39.547000</t>
  </si>
  <si>
    <t>16:26:20.598000</t>
  </si>
  <si>
    <t>16:41:01.649000</t>
  </si>
  <si>
    <t>16:55:42.701000</t>
  </si>
  <si>
    <t>17:10:23.752000</t>
  </si>
  <si>
    <t>17:25:04.804000</t>
  </si>
  <si>
    <t>17:39:45.855000</t>
  </si>
  <si>
    <t>17:54:26.907000</t>
  </si>
  <si>
    <t>18:09:07.958000</t>
  </si>
  <si>
    <t>18:23:49.009000</t>
  </si>
  <si>
    <t>19:22:33.215000</t>
  </si>
  <si>
    <t>20:18:41.775000</t>
  </si>
  <si>
    <t>20:38:07.471000</t>
  </si>
  <si>
    <t>20:57:33.167000</t>
  </si>
  <si>
    <t>21:16:58.863000</t>
  </si>
  <si>
    <t>21:36:24.559000</t>
  </si>
  <si>
    <t>21:55:50.255000</t>
  </si>
  <si>
    <t>22:15:15.951000</t>
  </si>
  <si>
    <t>22:34:41.647000</t>
  </si>
  <si>
    <t>22:54:07.344000</t>
  </si>
  <si>
    <t>23:13:33.040000</t>
  </si>
  <si>
    <t>SS5</t>
  </si>
  <si>
    <t>07:21:04</t>
  </si>
  <si>
    <t>07:22:04</t>
  </si>
  <si>
    <t>07:23:05</t>
  </si>
  <si>
    <t>07:24:05</t>
  </si>
  <si>
    <t>07:25:06</t>
  </si>
  <si>
    <t>07:26:06</t>
  </si>
  <si>
    <t>07:27:07</t>
  </si>
  <si>
    <t>07:28:07</t>
  </si>
  <si>
    <t>07:29:08</t>
  </si>
  <si>
    <t>07:30:08</t>
  </si>
  <si>
    <t>07:31:09</t>
  </si>
  <si>
    <t>07:32:09</t>
  </si>
  <si>
    <t>07:33:10</t>
  </si>
  <si>
    <t>07:34:10</t>
  </si>
  <si>
    <t>07:35:11</t>
  </si>
  <si>
    <t>07:36:11</t>
  </si>
  <si>
    <t>07:37:12</t>
  </si>
  <si>
    <t>07:38:12</t>
  </si>
  <si>
    <t>07:39:12</t>
  </si>
  <si>
    <t>07:40:13</t>
  </si>
  <si>
    <t>07:41:13</t>
  </si>
  <si>
    <t>07:42:14</t>
  </si>
  <si>
    <t>07:43:14</t>
  </si>
  <si>
    <t>07:44:15</t>
  </si>
  <si>
    <t>07:45:15</t>
  </si>
  <si>
    <t>07:46:16</t>
  </si>
  <si>
    <t>07:47:16</t>
  </si>
  <si>
    <t>07:48:17</t>
  </si>
  <si>
    <t>07:49:17</t>
  </si>
  <si>
    <t>07:50:18</t>
  </si>
  <si>
    <t>07:51:18</t>
  </si>
  <si>
    <t>07:52:19</t>
  </si>
  <si>
    <t>07:53:19</t>
  </si>
  <si>
    <t>07:55:46</t>
  </si>
  <si>
    <t>07:57:21</t>
  </si>
  <si>
    <t>07:58:22</t>
  </si>
  <si>
    <t>07:59:22</t>
  </si>
  <si>
    <t>08:00:23</t>
  </si>
  <si>
    <t>08:01:32</t>
  </si>
  <si>
    <t>08:02:24</t>
  </si>
  <si>
    <t>08:03:33</t>
  </si>
  <si>
    <t>08:04:24</t>
  </si>
  <si>
    <t>08:05:34</t>
  </si>
  <si>
    <t>08:06:25</t>
  </si>
  <si>
    <t>08:07:26</t>
  </si>
  <si>
    <t>08:08:26</t>
  </si>
  <si>
    <t>08:09:27</t>
  </si>
  <si>
    <t>08:10:27</t>
  </si>
  <si>
    <t>08:11:28</t>
  </si>
  <si>
    <t>08:13:55</t>
  </si>
  <si>
    <t>08:15:56</t>
  </si>
  <si>
    <t>08:16:56</t>
  </si>
  <si>
    <t>08:17:57</t>
  </si>
  <si>
    <t>08:18:57</t>
  </si>
  <si>
    <t>08:19:58</t>
  </si>
  <si>
    <t>08:20:58</t>
  </si>
  <si>
    <t>08:21:59</t>
  </si>
  <si>
    <t>08:22:59</t>
  </si>
  <si>
    <t>08:24:00</t>
  </si>
  <si>
    <t>08:25:00</t>
  </si>
  <si>
    <t>08:26:00</t>
  </si>
  <si>
    <t>08:27:01</t>
  </si>
  <si>
    <t>08:28:01</t>
  </si>
  <si>
    <t>08:29:02</t>
  </si>
  <si>
    <t>08:30:02</t>
  </si>
  <si>
    <t>08:31:03</t>
  </si>
  <si>
    <t>08:32:03</t>
  </si>
  <si>
    <t>08:33:04</t>
  </si>
  <si>
    <t>08:34:04</t>
  </si>
  <si>
    <t>08:35:05</t>
  </si>
  <si>
    <t>08:36:05</t>
  </si>
  <si>
    <t>08:37:06</t>
  </si>
  <si>
    <t>08:38:06</t>
  </si>
  <si>
    <t>08:39:07</t>
  </si>
  <si>
    <t>08:40:07</t>
  </si>
  <si>
    <t>08:41:08</t>
  </si>
  <si>
    <t>08:42:08</t>
  </si>
  <si>
    <t>08:43:09</t>
  </si>
  <si>
    <t>08:44:09</t>
  </si>
  <si>
    <t>08:45:10</t>
  </si>
  <si>
    <t>08:46:10</t>
  </si>
  <si>
    <t>08:47:11</t>
  </si>
  <si>
    <t>08:48:11</t>
  </si>
  <si>
    <t>08:49:12</t>
  </si>
  <si>
    <t>08:50:12</t>
  </si>
  <si>
    <t>08:51:12</t>
  </si>
  <si>
    <t>08:52:13</t>
  </si>
  <si>
    <t>08:53:13</t>
  </si>
  <si>
    <t>08:54:14</t>
  </si>
  <si>
    <t>08:55:14</t>
  </si>
  <si>
    <t>08:56:06</t>
  </si>
  <si>
    <t>08:57:15</t>
  </si>
  <si>
    <t>08:58:16</t>
  </si>
  <si>
    <t>08:59:16</t>
  </si>
  <si>
    <t>09:00:17</t>
  </si>
  <si>
    <t>09:01:17</t>
  </si>
  <si>
    <t>09:02:18</t>
  </si>
  <si>
    <t>09:04:01</t>
  </si>
  <si>
    <t>09:05:54</t>
  </si>
  <si>
    <t>09:06:54</t>
  </si>
  <si>
    <t>09:07:55</t>
  </si>
  <si>
    <t>09:08:55</t>
  </si>
  <si>
    <t>09:09:56</t>
  </si>
  <si>
    <t>09:10:56</t>
  </si>
  <si>
    <t>09:11:57</t>
  </si>
  <si>
    <t>09:12:57</t>
  </si>
  <si>
    <t>09:13:58</t>
  </si>
  <si>
    <t>09:14:58</t>
  </si>
  <si>
    <t>09:15:59</t>
  </si>
  <si>
    <t>09:16:59</t>
  </si>
  <si>
    <t>09:18:00</t>
  </si>
  <si>
    <t>09:19:00</t>
  </si>
  <si>
    <t>09:21:53</t>
  </si>
  <si>
    <t>09:24:11</t>
  </si>
  <si>
    <t>09:25:12</t>
  </si>
  <si>
    <t>09:26:12</t>
  </si>
  <si>
    <t>09:27:12</t>
  </si>
  <si>
    <t>09:28:13</t>
  </si>
  <si>
    <t>09:29:13</t>
  </si>
  <si>
    <t>09:30:14</t>
  </si>
  <si>
    <t>09:31:14</t>
  </si>
  <si>
    <t>09:32:15</t>
  </si>
  <si>
    <t>09:33:15</t>
  </si>
  <si>
    <t>09:34:16</t>
  </si>
  <si>
    <t>09:35:16</t>
  </si>
  <si>
    <t>09:36:17</t>
  </si>
  <si>
    <t>09:37:17</t>
  </si>
  <si>
    <t>09:38:18</t>
  </si>
  <si>
    <t>09:39:18</t>
  </si>
  <si>
    <t>09:40:19</t>
  </si>
  <si>
    <t>09:41:19</t>
  </si>
  <si>
    <t>09:43:29</t>
  </si>
  <si>
    <t>09:45:12</t>
  </si>
  <si>
    <t>09:46:13</t>
  </si>
  <si>
    <t>09:47:13</t>
  </si>
  <si>
    <t>09:48:14</t>
  </si>
  <si>
    <t>09:49:14</t>
  </si>
  <si>
    <t>09:50:15</t>
  </si>
  <si>
    <t>09:51:15</t>
  </si>
  <si>
    <t>09:52:16</t>
  </si>
  <si>
    <t>09:53:16</t>
  </si>
  <si>
    <t>09:54:17</t>
  </si>
  <si>
    <t>09:55:17</t>
  </si>
  <si>
    <t>09:56:18</t>
  </si>
  <si>
    <t>09:57:18</t>
  </si>
  <si>
    <t>09:58:19</t>
  </si>
  <si>
    <t>09:59:19</t>
  </si>
  <si>
    <t>10:00:20</t>
  </si>
  <si>
    <t>10:01:20</t>
  </si>
  <si>
    <t>10:02:21</t>
  </si>
  <si>
    <t>10:03:21</t>
  </si>
  <si>
    <t>10:04:22</t>
  </si>
  <si>
    <t>10:05:22</t>
  </si>
  <si>
    <t>10:06:23</t>
  </si>
  <si>
    <t>10:07:23</t>
  </si>
  <si>
    <t>10:08:24</t>
  </si>
  <si>
    <t>10:09:24</t>
  </si>
  <si>
    <t>10:10:24</t>
  </si>
  <si>
    <t>10:11:25</t>
  </si>
  <si>
    <t>10:12:25</t>
  </si>
  <si>
    <t>10:13:26</t>
  </si>
  <si>
    <t>10:15:27</t>
  </si>
  <si>
    <t>10:17:11</t>
  </si>
  <si>
    <t>10:18:11</t>
  </si>
  <si>
    <t>10:19:12</t>
  </si>
  <si>
    <t>10:20:12</t>
  </si>
  <si>
    <t>10:21:12</t>
  </si>
  <si>
    <t>10:22:13</t>
  </si>
  <si>
    <t>10:23:13</t>
  </si>
  <si>
    <t>10:24:14</t>
  </si>
  <si>
    <t>10:25:14</t>
  </si>
  <si>
    <t>10:26:15</t>
  </si>
  <si>
    <t>10:27:15</t>
  </si>
  <si>
    <t>10:28:16</t>
  </si>
  <si>
    <t>10:29:16</t>
  </si>
  <si>
    <t>10:30:17</t>
  </si>
  <si>
    <t>10:31:17</t>
  </si>
  <si>
    <t>10:32:18</t>
  </si>
  <si>
    <t>10:33:18</t>
  </si>
  <si>
    <t>10:34:19</t>
  </si>
  <si>
    <t>10:35:19</t>
  </si>
  <si>
    <t>10:36:20</t>
  </si>
  <si>
    <t>10:37:20</t>
  </si>
  <si>
    <t>10:38:21</t>
  </si>
  <si>
    <t>10:39:21</t>
  </si>
  <si>
    <t>10:40:22</t>
  </si>
  <si>
    <t>10:41:22</t>
  </si>
  <si>
    <t>10:42:23</t>
  </si>
  <si>
    <t>10:43:23</t>
  </si>
  <si>
    <t>10:44:24</t>
  </si>
  <si>
    <t>10:45:24</t>
  </si>
  <si>
    <t>10:46:24</t>
  </si>
  <si>
    <t>10:47:25</t>
  </si>
  <si>
    <t>10:48:25</t>
  </si>
  <si>
    <t>10:49:26</t>
  </si>
  <si>
    <t>10:50:26</t>
  </si>
  <si>
    <t>10:51:36</t>
  </si>
  <si>
    <t>10:52:45</t>
  </si>
  <si>
    <t>10:54:54</t>
  </si>
  <si>
    <t>SS6</t>
  </si>
  <si>
    <t>07:50:45</t>
  </si>
  <si>
    <t>07:50:50</t>
  </si>
  <si>
    <t>07:51:51</t>
  </si>
  <si>
    <t>07:52:51</t>
  </si>
  <si>
    <t>07:53:53</t>
  </si>
  <si>
    <t>07:54:53</t>
  </si>
  <si>
    <t>07:55:53</t>
  </si>
  <si>
    <t>07:56:53</t>
  </si>
  <si>
    <t>07:57:54</t>
  </si>
  <si>
    <t>07:58:54</t>
  </si>
  <si>
    <t>07:59:55</t>
  </si>
  <si>
    <t>08:00:55</t>
  </si>
  <si>
    <t>08:01:56</t>
  </si>
  <si>
    <t>08:02:56</t>
  </si>
  <si>
    <t>08:03:56</t>
  </si>
  <si>
    <t>08:04:58</t>
  </si>
  <si>
    <t>08:05:58</t>
  </si>
  <si>
    <t>08:06:59</t>
  </si>
  <si>
    <t>08:07:59</t>
  </si>
  <si>
    <t>08:09:00</t>
  </si>
  <si>
    <t>08:10:00</t>
  </si>
  <si>
    <t>08:11:00</t>
  </si>
  <si>
    <t>08:12:00</t>
  </si>
  <si>
    <t>08:13:01</t>
  </si>
  <si>
    <t>08:14:01</t>
  </si>
  <si>
    <t>08:15:01</t>
  </si>
  <si>
    <t>08:16:04</t>
  </si>
  <si>
    <t>08:17:04</t>
  </si>
  <si>
    <t>08:18:04</t>
  </si>
  <si>
    <t>08:19:04</t>
  </si>
  <si>
    <t>08:20:04</t>
  </si>
  <si>
    <t>08:21:04</t>
  </si>
  <si>
    <t>08:22:05</t>
  </si>
  <si>
    <t>08:23:05</t>
  </si>
  <si>
    <t>08:24:06</t>
  </si>
  <si>
    <t>08:26:22</t>
  </si>
  <si>
    <t>08:28:14</t>
  </si>
  <si>
    <t>08:29:14</t>
  </si>
  <si>
    <t>08:30:14</t>
  </si>
  <si>
    <t>08:31:14</t>
  </si>
  <si>
    <t>08:32:14</t>
  </si>
  <si>
    <t>08:33:15</t>
  </si>
  <si>
    <t>08:34:15</t>
  </si>
  <si>
    <t>08:35:16</t>
  </si>
  <si>
    <t>08:36:16</t>
  </si>
  <si>
    <t>08:37:17</t>
  </si>
  <si>
    <t>08:38:18</t>
  </si>
  <si>
    <t>08:39:19</t>
  </si>
  <si>
    <t>08:40:19</t>
  </si>
  <si>
    <t>08:41:18</t>
  </si>
  <si>
    <t>08:43:55</t>
  </si>
  <si>
    <t>08:46:01</t>
  </si>
  <si>
    <t>08:47:01</t>
  </si>
  <si>
    <t>08:48:02</t>
  </si>
  <si>
    <t>08:49:03</t>
  </si>
  <si>
    <t>08:50:04</t>
  </si>
  <si>
    <t>08:51:04</t>
  </si>
  <si>
    <t>08:52:05</t>
  </si>
  <si>
    <t>08:53:05</t>
  </si>
  <si>
    <t>08:54:05</t>
  </si>
  <si>
    <t>08:55:06</t>
  </si>
  <si>
    <t>08:57:07</t>
  </si>
  <si>
    <t>08:58:07</t>
  </si>
  <si>
    <t>09:00:44</t>
  </si>
  <si>
    <t>09:02:44</t>
  </si>
  <si>
    <t>09:03:45</t>
  </si>
  <si>
    <t>09:04:45</t>
  </si>
  <si>
    <t>09:05:46</t>
  </si>
  <si>
    <t>09:06:46</t>
  </si>
  <si>
    <t>09:07:46</t>
  </si>
  <si>
    <t>09:08:46</t>
  </si>
  <si>
    <t>09:09:47</t>
  </si>
  <si>
    <t>09:10:49</t>
  </si>
  <si>
    <t>09:11:49</t>
  </si>
  <si>
    <t>09:12:49</t>
  </si>
  <si>
    <t>09:13:49</t>
  </si>
  <si>
    <t>09:14:50</t>
  </si>
  <si>
    <t>09:15:50</t>
  </si>
  <si>
    <t>09:16:50</t>
  </si>
  <si>
    <t>09:17:50</t>
  </si>
  <si>
    <t>09:18:51</t>
  </si>
  <si>
    <t>09:19:51</t>
  </si>
  <si>
    <t>09:20:52</t>
  </si>
  <si>
    <t>09:22:54</t>
  </si>
  <si>
    <t>09:23:54</t>
  </si>
  <si>
    <t>09:24:54</t>
  </si>
  <si>
    <t>09:25:54</t>
  </si>
  <si>
    <t>09:26:54</t>
  </si>
  <si>
    <t>09:27:55</t>
  </si>
  <si>
    <t>09:28:55</t>
  </si>
  <si>
    <t>09:29:56</t>
  </si>
  <si>
    <t>09:30:56</t>
  </si>
  <si>
    <t>09:31:57</t>
  </si>
  <si>
    <t>09:32:58</t>
  </si>
  <si>
    <t>09:33:59</t>
  </si>
  <si>
    <t>09:34:59</t>
  </si>
  <si>
    <t>09:37:50</t>
  </si>
  <si>
    <t>09:40:07</t>
  </si>
  <si>
    <t>09:41:07</t>
  </si>
  <si>
    <t>09:42:07</t>
  </si>
  <si>
    <t>09:43:09</t>
  </si>
  <si>
    <t>09:44:09</t>
  </si>
  <si>
    <t>09:45:09</t>
  </si>
  <si>
    <t>09:46:09</t>
  </si>
  <si>
    <t>09:47:10</t>
  </si>
  <si>
    <t>09:48:10</t>
  </si>
  <si>
    <t>09:49:11</t>
  </si>
  <si>
    <t>09:50:11</t>
  </si>
  <si>
    <t>09:51:12</t>
  </si>
  <si>
    <t>09:52:12</t>
  </si>
  <si>
    <t>09:53:13</t>
  </si>
  <si>
    <t>09:54:13</t>
  </si>
  <si>
    <t>09:55:13</t>
  </si>
  <si>
    <t>09:56:14</t>
  </si>
  <si>
    <t>09:57:14</t>
  </si>
  <si>
    <t>09:58:15</t>
  </si>
  <si>
    <t>09:59:15</t>
  </si>
  <si>
    <t>10:00:15</t>
  </si>
  <si>
    <t>10:01:15</t>
  </si>
  <si>
    <t>10:02:16</t>
  </si>
  <si>
    <t>10:03:16</t>
  </si>
  <si>
    <t>10:04:17</t>
  </si>
  <si>
    <t>10:05:18</t>
  </si>
  <si>
    <t>10:07:39</t>
  </si>
  <si>
    <t>10:09:45</t>
  </si>
  <si>
    <t>10:10:46</t>
  </si>
  <si>
    <t>10:11:46</t>
  </si>
  <si>
    <t>10:12:46</t>
  </si>
  <si>
    <t>10:13:46</t>
  </si>
  <si>
    <t>10:14:47</t>
  </si>
  <si>
    <t>10:15:48</t>
  </si>
  <si>
    <t>10:16:49</t>
  </si>
  <si>
    <t>10:17:49</t>
  </si>
  <si>
    <t>10:18:50</t>
  </si>
  <si>
    <t>10:19:50</t>
  </si>
  <si>
    <t>10:22:30</t>
  </si>
  <si>
    <t>10:24:41</t>
  </si>
  <si>
    <t>10:25:42</t>
  </si>
  <si>
    <t>10:26:43</t>
  </si>
  <si>
    <t>10:27:44</t>
  </si>
  <si>
    <t>10:28:44</t>
  </si>
  <si>
    <t>10:29:45</t>
  </si>
  <si>
    <t>10:30:45</t>
  </si>
  <si>
    <t>10:31:45</t>
  </si>
  <si>
    <t>10:32:45</t>
  </si>
  <si>
    <t>10:33:45</t>
  </si>
  <si>
    <t>10:34:46</t>
  </si>
  <si>
    <t>10:38:04</t>
  </si>
  <si>
    <t>10:40:29</t>
  </si>
  <si>
    <t>10:41:29</t>
  </si>
  <si>
    <t>10:42:30</t>
  </si>
  <si>
    <t>10:43:30</t>
  </si>
  <si>
    <t>10:44:31</t>
  </si>
  <si>
    <t>10:45:31</t>
  </si>
  <si>
    <t>10:46:32</t>
  </si>
  <si>
    <t>10:47:34</t>
  </si>
  <si>
    <t>10:48:34</t>
  </si>
  <si>
    <t>10:49:34</t>
  </si>
  <si>
    <t>10:50:34</t>
  </si>
  <si>
    <t>10:51:35</t>
  </si>
  <si>
    <t>10:52:35</t>
  </si>
  <si>
    <t>10:53:36</t>
  </si>
  <si>
    <t>10:54:36</t>
  </si>
  <si>
    <t>10:55:37</t>
  </si>
  <si>
    <t>10:56:37</t>
  </si>
  <si>
    <t>10:57:37</t>
  </si>
  <si>
    <t>10:58:38</t>
  </si>
  <si>
    <t>10:59:39</t>
  </si>
  <si>
    <t>11:00:39</t>
  </si>
  <si>
    <t>11:01:39</t>
  </si>
  <si>
    <t>11:02:39</t>
  </si>
  <si>
    <t>11:03:40</t>
  </si>
  <si>
    <t>11:04:40</t>
  </si>
  <si>
    <t>11:05:41</t>
  </si>
  <si>
    <t>11:06:41</t>
  </si>
  <si>
    <t>11:07:42</t>
  </si>
  <si>
    <t>11:08:43</t>
  </si>
  <si>
    <t>11:09:44</t>
  </si>
  <si>
    <t>11:10:44</t>
  </si>
  <si>
    <t>11:11:44</t>
  </si>
  <si>
    <t>11:12:45</t>
  </si>
  <si>
    <t>11:13:45</t>
  </si>
  <si>
    <t>11:14:41</t>
  </si>
  <si>
    <t>SS7</t>
  </si>
  <si>
    <t>masa de C absorbida en 1 día</t>
  </si>
  <si>
    <t>Tasa sedimentación C ensenada</t>
  </si>
  <si>
    <t>absorción CO2 / sedimentación C</t>
  </si>
  <si>
    <t>TOC</t>
  </si>
  <si>
    <t>rho (g/cm3)</t>
  </si>
  <si>
    <t>PROMEDIO</t>
  </si>
  <si>
    <t>Superficie_SanSimón (m2)(Blanca Romero, Ricardo Prego)</t>
  </si>
  <si>
    <t>Modelo Meteogalicia</t>
  </si>
  <si>
    <t>Modelo Copernicus</t>
  </si>
  <si>
    <t>Estación O Viso</t>
  </si>
  <si>
    <t>FCO2 Salida I (mmol C m-2 yr-1)</t>
  </si>
  <si>
    <t>FCO2 Salida III (mmol C m-2 yr-1)</t>
  </si>
  <si>
    <t>Jon Gardoki et al., 2025</t>
  </si>
  <si>
    <t xml:space="preserve"> 8:16:03</t>
  </si>
  <si>
    <t xml:space="preserve"> 8:17:03</t>
  </si>
  <si>
    <t xml:space="preserve"> 8:19:45</t>
  </si>
  <si>
    <t xml:space="preserve"> 8:20:01</t>
  </si>
  <si>
    <t xml:space="preserve"> 8:21:01</t>
  </si>
  <si>
    <t xml:space="preserve"> 8:22:01</t>
  </si>
  <si>
    <t xml:space="preserve"> 8:23:01</t>
  </si>
  <si>
    <t xml:space="preserve"> 8:24:01</t>
  </si>
  <si>
    <t xml:space="preserve"> 8:25:01</t>
  </si>
  <si>
    <t xml:space="preserve"> 8:26:01</t>
  </si>
  <si>
    <t xml:space="preserve"> 8:27:01</t>
  </si>
  <si>
    <t xml:space="preserve"> 8:28:01</t>
  </si>
  <si>
    <t xml:space="preserve"> 8:29:01</t>
  </si>
  <si>
    <t xml:space="preserve"> 8:36:01</t>
  </si>
  <si>
    <t xml:space="preserve"> 8:43:01</t>
  </si>
  <si>
    <t xml:space="preserve"> 8:45:01</t>
  </si>
  <si>
    <t xml:space="preserve"> 8:48:01</t>
  </si>
  <si>
    <t xml:space="preserve"> 8:49:01</t>
  </si>
  <si>
    <t xml:space="preserve"> 8:50:01</t>
  </si>
  <si>
    <t xml:space="preserve"> 8:51:01</t>
  </si>
  <si>
    <t xml:space="preserve"> 8:52:01</t>
  </si>
  <si>
    <t xml:space="preserve"> 8:53:01</t>
  </si>
  <si>
    <t xml:space="preserve"> 8:54:01</t>
  </si>
  <si>
    <t xml:space="preserve"> 8:55:01</t>
  </si>
  <si>
    <t xml:space="preserve"> 8:56:01</t>
  </si>
  <si>
    <t xml:space="preserve"> 8:57:01</t>
  </si>
  <si>
    <t xml:space="preserve"> 8:58:01</t>
  </si>
  <si>
    <t xml:space="preserve"> 8:59:01</t>
  </si>
  <si>
    <t xml:space="preserve"> 9:00:01</t>
  </si>
  <si>
    <t xml:space="preserve"> 9:01:01</t>
  </si>
  <si>
    <t xml:space="preserve"> 9:02:01</t>
  </si>
  <si>
    <t xml:space="preserve"> 9:03:01</t>
  </si>
  <si>
    <t xml:space="preserve"> 9:04:01</t>
  </si>
  <si>
    <t xml:space="preserve"> 9:05:01</t>
  </si>
  <si>
    <t xml:space="preserve"> 9:06:01</t>
  </si>
  <si>
    <t xml:space="preserve"> 9:07:01</t>
  </si>
  <si>
    <t xml:space="preserve"> 9:08:01</t>
  </si>
  <si>
    <t xml:space="preserve"> 9:09:01</t>
  </si>
  <si>
    <t xml:space="preserve"> 9:10:01</t>
  </si>
  <si>
    <t xml:space="preserve"> 9:11:01</t>
  </si>
  <si>
    <t xml:space="preserve"> 9:12:02</t>
  </si>
  <si>
    <t xml:space="preserve"> 9:13:02</t>
  </si>
  <si>
    <t xml:space="preserve"> 9:14:02</t>
  </si>
  <si>
    <t xml:space="preserve"> 9:15:02</t>
  </si>
  <si>
    <t xml:space="preserve"> 9:16:02</t>
  </si>
  <si>
    <t xml:space="preserve"> 9:17:02</t>
  </si>
  <si>
    <t xml:space="preserve"> 9:18:02</t>
  </si>
  <si>
    <t xml:space="preserve"> 9:19:02</t>
  </si>
  <si>
    <t xml:space="preserve"> 9:20:02</t>
  </si>
  <si>
    <t xml:space="preserve"> 9:21:02</t>
  </si>
  <si>
    <t xml:space="preserve"> 9:22:02</t>
  </si>
  <si>
    <t xml:space="preserve"> 9:23:02</t>
  </si>
  <si>
    <t xml:space="preserve"> 9:24:02</t>
  </si>
  <si>
    <t xml:space="preserve"> 9:25:02</t>
  </si>
  <si>
    <t xml:space="preserve"> 9:26:02</t>
  </si>
  <si>
    <t xml:space="preserve"> 9:27:02</t>
  </si>
  <si>
    <t xml:space="preserve"> 9:28:02</t>
  </si>
  <si>
    <t xml:space="preserve"> 9:29:02</t>
  </si>
  <si>
    <t xml:space="preserve"> 9:30:02</t>
  </si>
  <si>
    <t xml:space="preserve"> 9:31:02</t>
  </si>
  <si>
    <t xml:space="preserve"> 9:32:02</t>
  </si>
  <si>
    <t xml:space="preserve"> 9:33:02</t>
  </si>
  <si>
    <t xml:space="preserve"> 9:34:02</t>
  </si>
  <si>
    <t xml:space="preserve"> 9:35:02</t>
  </si>
  <si>
    <t xml:space="preserve"> 9:36:02</t>
  </si>
  <si>
    <t xml:space="preserve"> 9:37:02</t>
  </si>
  <si>
    <t xml:space="preserve"> 9:38:02</t>
  </si>
  <si>
    <t xml:space="preserve"> 9:39:02</t>
  </si>
  <si>
    <t xml:space="preserve"> 9:40:02</t>
  </si>
  <si>
    <t xml:space="preserve"> 9:41:02</t>
  </si>
  <si>
    <t xml:space="preserve"> 9:42:02</t>
  </si>
  <si>
    <t xml:space="preserve"> 9:43:02</t>
  </si>
  <si>
    <t xml:space="preserve"> 9:44:02</t>
  </si>
  <si>
    <t xml:space="preserve"> 9:45:02</t>
  </si>
  <si>
    <t xml:space="preserve"> 9:46:02</t>
  </si>
  <si>
    <t xml:space="preserve"> 9:47:02</t>
  </si>
  <si>
    <t xml:space="preserve"> 9:48:02</t>
  </si>
  <si>
    <t xml:space="preserve"> 9:49:02</t>
  </si>
  <si>
    <t xml:space="preserve"> 9:50:02</t>
  </si>
  <si>
    <t xml:space="preserve"> 9:51:02</t>
  </si>
  <si>
    <t xml:space="preserve"> 9:52:02</t>
  </si>
  <si>
    <t xml:space="preserve"> 9:53:02</t>
  </si>
  <si>
    <t xml:space="preserve"> 9:54:02</t>
  </si>
  <si>
    <t xml:space="preserve"> 9:55:02</t>
  </si>
  <si>
    <t xml:space="preserve"> 9:56:02</t>
  </si>
  <si>
    <t xml:space="preserve"> 9:57:02</t>
  </si>
  <si>
    <t xml:space="preserve"> 9:58:02</t>
  </si>
  <si>
    <t xml:space="preserve"> 9:59:02</t>
  </si>
  <si>
    <t xml:space="preserve"> 10:00:02</t>
  </si>
  <si>
    <t xml:space="preserve"> 10:01:02</t>
  </si>
  <si>
    <t xml:space="preserve"> 10:06:02</t>
  </si>
  <si>
    <t xml:space="preserve"> 10:11:02</t>
  </si>
  <si>
    <t xml:space="preserve"> 10:12:03</t>
  </si>
  <si>
    <t xml:space="preserve"> 10:13:03</t>
  </si>
  <si>
    <t xml:space="preserve"> 10:14:03</t>
  </si>
  <si>
    <t xml:space="preserve"> 10:15:03</t>
  </si>
  <si>
    <t xml:space="preserve"> 10:16:03</t>
  </si>
  <si>
    <t xml:space="preserve"> 10:17:03</t>
  </si>
  <si>
    <t xml:space="preserve"> 10:18:03</t>
  </si>
  <si>
    <t xml:space="preserve"> 10:19:03</t>
  </si>
  <si>
    <t xml:space="preserve"> 10:20:03</t>
  </si>
  <si>
    <t xml:space="preserve"> 10:21:03</t>
  </si>
  <si>
    <t xml:space="preserve"> 10:22:03</t>
  </si>
  <si>
    <t xml:space="preserve"> 10:23:03</t>
  </si>
  <si>
    <t xml:space="preserve"> 10:24:03</t>
  </si>
  <si>
    <t xml:space="preserve"> 10:25:03</t>
  </si>
  <si>
    <t xml:space="preserve"> 10:26:03</t>
  </si>
  <si>
    <t xml:space="preserve"> 10:27:03</t>
  </si>
  <si>
    <t xml:space="preserve"> 10:28:03</t>
  </si>
  <si>
    <t xml:space="preserve"> 10:29:03</t>
  </si>
  <si>
    <t xml:space="preserve"> 10:30:03</t>
  </si>
  <si>
    <t xml:space="preserve"> 10:31:03</t>
  </si>
  <si>
    <t xml:space="preserve"> 10:32:03</t>
  </si>
  <si>
    <t xml:space="preserve"> 10:33:03</t>
  </si>
  <si>
    <t xml:space="preserve"> 10:34:03</t>
  </si>
  <si>
    <t xml:space="preserve"> 10:35:03</t>
  </si>
  <si>
    <t xml:space="preserve"> 10:36:03</t>
  </si>
  <si>
    <t xml:space="preserve"> 10:37:03</t>
  </si>
  <si>
    <t xml:space="preserve"> 10:38:03</t>
  </si>
  <si>
    <t xml:space="preserve"> 10:39:03</t>
  </si>
  <si>
    <t xml:space="preserve"> 10:40:03</t>
  </si>
  <si>
    <t xml:space="preserve"> 10:41:03</t>
  </si>
  <si>
    <t xml:space="preserve"> 10:42:03</t>
  </si>
  <si>
    <t xml:space="preserve"> 10:43:03</t>
  </si>
  <si>
    <t xml:space="preserve"> 10:44:03</t>
  </si>
  <si>
    <t xml:space="preserve"> 10:45:03</t>
  </si>
  <si>
    <t xml:space="preserve"> 10:46:03</t>
  </si>
  <si>
    <t xml:space="preserve"> 10:47:03</t>
  </si>
  <si>
    <t xml:space="preserve"> 10:48:03</t>
  </si>
  <si>
    <t xml:space="preserve"> 10:49:03</t>
  </si>
  <si>
    <t xml:space="preserve"> 10:50:03</t>
  </si>
  <si>
    <t xml:space="preserve"> 10:51:03</t>
  </si>
  <si>
    <t xml:space="preserve"> 10:52:03</t>
  </si>
  <si>
    <t xml:space="preserve"> 10:53:03</t>
  </si>
  <si>
    <t xml:space="preserve"> 10:54:03</t>
  </si>
  <si>
    <t xml:space="preserve"> 10:55:03</t>
  </si>
  <si>
    <t xml:space="preserve"> 10:56:03</t>
  </si>
  <si>
    <t xml:space="preserve"> 10:57:03</t>
  </si>
  <si>
    <t xml:space="preserve"> 10:58:03</t>
  </si>
  <si>
    <t xml:space="preserve"> 10:59:03</t>
  </si>
  <si>
    <t xml:space="preserve"> 11:00:03</t>
  </si>
  <si>
    <t xml:space="preserve"> 11:01:03</t>
  </si>
  <si>
    <t xml:space="preserve"> 9:06:02</t>
  </si>
  <si>
    <t xml:space="preserve"> 9:07:02</t>
  </si>
  <si>
    <t xml:space="preserve"> 9:08:02</t>
  </si>
  <si>
    <t xml:space="preserve"> 9:09:02</t>
  </si>
  <si>
    <t xml:space="preserve"> 9:10:02</t>
  </si>
  <si>
    <t xml:space="preserve"> 9:11:02</t>
  </si>
  <si>
    <t xml:space="preserve"> 10:02:02</t>
  </si>
  <si>
    <t xml:space="preserve"> 10:03:02</t>
  </si>
  <si>
    <t xml:space="preserve"> 10:04:02</t>
  </si>
  <si>
    <t xml:space="preserve"> 10:05:02</t>
  </si>
  <si>
    <t xml:space="preserve"> 10:07:02</t>
  </si>
  <si>
    <t xml:space="preserve"> 10:08:02</t>
  </si>
  <si>
    <t xml:space="preserve"> 10:09:02</t>
  </si>
  <si>
    <t xml:space="preserve"> 10:10:02</t>
  </si>
  <si>
    <t xml:space="preserve"> 10:12:02</t>
  </si>
  <si>
    <t xml:space="preserve"> 10:13:02</t>
  </si>
  <si>
    <t xml:space="preserve"> 10:14:02</t>
  </si>
  <si>
    <t xml:space="preserve"> 10:15:02</t>
  </si>
  <si>
    <t xml:space="preserve"> 10:16:02</t>
  </si>
  <si>
    <t xml:space="preserve"> 10:17:02</t>
  </si>
  <si>
    <t xml:space="preserve"> 10:18:02</t>
  </si>
  <si>
    <t xml:space="preserve"> 10:19:02</t>
  </si>
  <si>
    <t xml:space="preserve"> 10:20:02</t>
  </si>
  <si>
    <t xml:space="preserve"> 10:21:02</t>
  </si>
  <si>
    <t xml:space="preserve"> 10:22:02</t>
  </si>
  <si>
    <t xml:space="preserve"> 10:23:02</t>
  </si>
  <si>
    <t xml:space="preserve"> 10:24:02</t>
  </si>
  <si>
    <t xml:space="preserve"> 10:25:02</t>
  </si>
  <si>
    <t xml:space="preserve"> 10:26:02</t>
  </si>
  <si>
    <t xml:space="preserve"> 10:27:02</t>
  </si>
  <si>
    <t xml:space="preserve"> 10:28:02</t>
  </si>
  <si>
    <t xml:space="preserve"> 10:29:02</t>
  </si>
  <si>
    <t xml:space="preserve"> 10:30:02</t>
  </si>
  <si>
    <t xml:space="preserve"> 10:31:02</t>
  </si>
  <si>
    <t xml:space="preserve"> 10:32:02</t>
  </si>
  <si>
    <t xml:space="preserve"> 10:33:02</t>
  </si>
  <si>
    <t xml:space="preserve"> 10:34:02</t>
  </si>
  <si>
    <t xml:space="preserve"> 10:35:02</t>
  </si>
  <si>
    <t xml:space="preserve"> 10:36:02</t>
  </si>
  <si>
    <t xml:space="preserve"> 10:37:02</t>
  </si>
  <si>
    <t xml:space="preserve"> 10:38:02</t>
  </si>
  <si>
    <t xml:space="preserve"> 10:39:02</t>
  </si>
  <si>
    <t xml:space="preserve"> 10:40:02</t>
  </si>
  <si>
    <t xml:space="preserve"> 10:41:02</t>
  </si>
  <si>
    <t xml:space="preserve"> 10:42:02</t>
  </si>
  <si>
    <t xml:space="preserve"> 10:43:02</t>
  </si>
  <si>
    <t xml:space="preserve"> 10:44:02</t>
  </si>
  <si>
    <t xml:space="preserve"> 10:45:02</t>
  </si>
  <si>
    <t xml:space="preserve"> 10:46:02</t>
  </si>
  <si>
    <t xml:space="preserve"> 10:47:02</t>
  </si>
  <si>
    <t xml:space="preserve"> 11:02:03</t>
  </si>
  <si>
    <t xml:space="preserve"> 11:03:03</t>
  </si>
  <si>
    <t xml:space="preserve"> 11:04:03</t>
  </si>
  <si>
    <t xml:space="preserve"> 11:05:03</t>
  </si>
  <si>
    <t xml:space="preserve"> 11:06:03</t>
  </si>
  <si>
    <t xml:space="preserve"> 11:07:03</t>
  </si>
  <si>
    <t xml:space="preserve"> 11:08:03</t>
  </si>
  <si>
    <t xml:space="preserve"> 11:09:03</t>
  </si>
  <si>
    <t xml:space="preserve"> 11:10:03</t>
  </si>
  <si>
    <t xml:space="preserve"> 11:11:03</t>
  </si>
  <si>
    <t xml:space="preserve"> 11:12:03</t>
  </si>
  <si>
    <t xml:space="preserve"> 11:13:03</t>
  </si>
  <si>
    <t xml:space="preserve"> 11:14:03</t>
  </si>
  <si>
    <t xml:space="preserve"> 11:15:03</t>
  </si>
  <si>
    <t xml:space="preserve"> 11:16:03</t>
  </si>
  <si>
    <t xml:space="preserve"> 11:17:03</t>
  </si>
  <si>
    <t xml:space="preserve"> 11:18:03</t>
  </si>
  <si>
    <t xml:space="preserve"> 11:19:03</t>
  </si>
  <si>
    <t xml:space="preserve"> 11:20:03</t>
  </si>
  <si>
    <t xml:space="preserve"> 11:21:03</t>
  </si>
  <si>
    <t xml:space="preserve"> 11:22:03</t>
  </si>
  <si>
    <t xml:space="preserve"> 11:23:03</t>
  </si>
  <si>
    <t xml:space="preserve"> 11:24:03</t>
  </si>
  <si>
    <t xml:space="preserve"> 11:25:03</t>
  </si>
  <si>
    <t xml:space="preserve"> 11:26:03</t>
  </si>
  <si>
    <t xml:space="preserve"> 11:27:03</t>
  </si>
  <si>
    <t xml:space="preserve"> 11:28:03</t>
  </si>
  <si>
    <t xml:space="preserve"> 11:29:03</t>
  </si>
  <si>
    <t xml:space="preserve"> 11:30:03</t>
  </si>
  <si>
    <t xml:space="preserve"> 11:31:03</t>
  </si>
  <si>
    <t xml:space="preserve"> 11:32:03</t>
  </si>
  <si>
    <t xml:space="preserve"> 11:33:03</t>
  </si>
  <si>
    <t xml:space="preserve"> 11:34:03</t>
  </si>
  <si>
    <t xml:space="preserve"> 11:35:03</t>
  </si>
  <si>
    <t xml:space="preserve"> 11:36:03</t>
  </si>
  <si>
    <t xml:space="preserve"> 11:37:03</t>
  </si>
  <si>
    <t xml:space="preserve"> 11:38:03</t>
  </si>
  <si>
    <t xml:space="preserve"> 11:39:03</t>
  </si>
  <si>
    <t xml:space="preserve"> 11:40:03</t>
  </si>
  <si>
    <t xml:space="preserve"> 11:41:03</t>
  </si>
  <si>
    <t xml:space="preserve"> 11:42:03</t>
  </si>
  <si>
    <t xml:space="preserve"> 11:43:03</t>
  </si>
  <si>
    <t xml:space="preserve"> 11:44:03</t>
  </si>
  <si>
    <t xml:space="preserve"> 11:45:03</t>
  </si>
  <si>
    <t xml:space="preserve"> 11:46:03</t>
  </si>
  <si>
    <t xml:space="preserve"> 11:47:03</t>
  </si>
  <si>
    <t xml:space="preserve"> 11:48:03</t>
  </si>
  <si>
    <t xml:space="preserve"> 11:49:03</t>
  </si>
  <si>
    <t xml:space="preserve"> 11:50:03</t>
  </si>
  <si>
    <t xml:space="preserve"> 11:51:03</t>
  </si>
  <si>
    <t xml:space="preserve"> 11:52:03</t>
  </si>
  <si>
    <t xml:space="preserve"> 11:53:03</t>
  </si>
  <si>
    <t xml:space="preserve"> 11:54:03</t>
  </si>
  <si>
    <t xml:space="preserve"> 11:55:03</t>
  </si>
  <si>
    <t xml:space="preserve"> 11:56:03</t>
  </si>
  <si>
    <t xml:space="preserve"> 11:57:03</t>
  </si>
  <si>
    <t xml:space="preserve"> 11:58:03</t>
  </si>
  <si>
    <t xml:space="preserve"> 12:00:03</t>
  </si>
  <si>
    <t xml:space="preserve"> 12:03:03</t>
  </si>
  <si>
    <t xml:space="preserve"> 12:04:04</t>
  </si>
  <si>
    <t xml:space="preserve"> 12:05:04</t>
  </si>
  <si>
    <t xml:space="preserve"> 12:06:04</t>
  </si>
  <si>
    <t xml:space="preserve"> 12:07:04</t>
  </si>
  <si>
    <t xml:space="preserve"> 12:08:04</t>
  </si>
  <si>
    <t xml:space="preserve"> 12:09:04</t>
  </si>
  <si>
    <t xml:space="preserve"> 12:10:04</t>
  </si>
  <si>
    <t xml:space="preserve"> 12:11:04</t>
  </si>
  <si>
    <t xml:space="preserve"> 12:12:04</t>
  </si>
  <si>
    <t xml:space="preserve"> 12:13:04</t>
  </si>
  <si>
    <t xml:space="preserve"> 12:14:04</t>
  </si>
  <si>
    <t xml:space="preserve"> 12:15:04</t>
  </si>
  <si>
    <t xml:space="preserve"> 12:16:04</t>
  </si>
  <si>
    <t xml:space="preserve"> 8:50:07</t>
  </si>
  <si>
    <t xml:space="preserve"> 8:58:03</t>
  </si>
  <si>
    <t xml:space="preserve"> 8:59:03</t>
  </si>
  <si>
    <t xml:space="preserve"> 9:00:03</t>
  </si>
  <si>
    <t xml:space="preserve"> 9:01:03</t>
  </si>
  <si>
    <t xml:space="preserve"> 9:02:03</t>
  </si>
  <si>
    <t xml:space="preserve"> 9:03:03</t>
  </si>
  <si>
    <t xml:space="preserve"> 9:04:03</t>
  </si>
  <si>
    <t xml:space="preserve"> 9:05:03</t>
  </si>
  <si>
    <t xml:space="preserve"> 9:06:03</t>
  </si>
  <si>
    <t xml:space="preserve"> 9:07:03</t>
  </si>
  <si>
    <t xml:space="preserve"> 9:08:03</t>
  </si>
  <si>
    <t xml:space="preserve"> 9:09:03</t>
  </si>
  <si>
    <t xml:space="preserve"> 9:10:03</t>
  </si>
  <si>
    <t xml:space="preserve"> 9:11:03</t>
  </si>
  <si>
    <t xml:space="preserve"> 9:12:03</t>
  </si>
  <si>
    <t xml:space="preserve"> 9:13:03</t>
  </si>
  <si>
    <t xml:space="preserve"> 9:14:03</t>
  </si>
  <si>
    <t xml:space="preserve"> 9:15:03</t>
  </si>
  <si>
    <t xml:space="preserve"> 9:16:03</t>
  </si>
  <si>
    <t xml:space="preserve"> 9:17:03</t>
  </si>
  <si>
    <t xml:space="preserve"> 9:18:03</t>
  </si>
  <si>
    <t xml:space="preserve"> 9:19:03</t>
  </si>
  <si>
    <t xml:space="preserve"> 9:20:03</t>
  </si>
  <si>
    <t xml:space="preserve"> 9:21:03</t>
  </si>
  <si>
    <t xml:space="preserve"> 9:22:03</t>
  </si>
  <si>
    <t xml:space="preserve"> 9:23:03</t>
  </si>
  <si>
    <t xml:space="preserve"> 9:24:03</t>
  </si>
  <si>
    <t xml:space="preserve"> 9:26:03</t>
  </si>
  <si>
    <t xml:space="preserve"> 9:29:03</t>
  </si>
  <si>
    <t xml:space="preserve"> 9:30:03</t>
  </si>
  <si>
    <t xml:space="preserve"> 9:31:03</t>
  </si>
  <si>
    <t xml:space="preserve"> 9:32:03</t>
  </si>
  <si>
    <t xml:space="preserve"> 9:33:03</t>
  </si>
  <si>
    <t xml:space="preserve"> 9:34:03</t>
  </si>
  <si>
    <t xml:space="preserve"> 9:35:03</t>
  </si>
  <si>
    <t xml:space="preserve"> 9:36:03</t>
  </si>
  <si>
    <t xml:space="preserve"> 9:37:03</t>
  </si>
  <si>
    <t xml:space="preserve"> 9:38:03</t>
  </si>
  <si>
    <t xml:space="preserve"> 9:39:03</t>
  </si>
  <si>
    <t xml:space="preserve"> 9:40:03</t>
  </si>
  <si>
    <t xml:space="preserve"> 9:41:03</t>
  </si>
  <si>
    <t xml:space="preserve"> 9:42:03</t>
  </si>
  <si>
    <t xml:space="preserve"> 9:43:03</t>
  </si>
  <si>
    <t xml:space="preserve"> 9:44:03</t>
  </si>
  <si>
    <t xml:space="preserve"> 9:46:03</t>
  </si>
  <si>
    <t xml:space="preserve"> 9:49:03</t>
  </si>
  <si>
    <t xml:space="preserve"> 9:50:03</t>
  </si>
  <si>
    <t xml:space="preserve"> 9:51:03</t>
  </si>
  <si>
    <t xml:space="preserve"> 9:52:03</t>
  </si>
  <si>
    <t xml:space="preserve"> 9:53:03</t>
  </si>
  <si>
    <t xml:space="preserve"> 9:54:03</t>
  </si>
  <si>
    <t xml:space="preserve"> 9:55:03</t>
  </si>
  <si>
    <t xml:space="preserve"> 9:56:03</t>
  </si>
  <si>
    <t xml:space="preserve"> 9:57:03</t>
  </si>
  <si>
    <t xml:space="preserve"> 9:58:03</t>
  </si>
  <si>
    <t xml:space="preserve"> 9:59:03</t>
  </si>
  <si>
    <t xml:space="preserve"> 10:00:03</t>
  </si>
  <si>
    <t xml:space="preserve"> 10:01:03</t>
  </si>
  <si>
    <t xml:space="preserve"> 10:02:03</t>
  </si>
  <si>
    <t xml:space="preserve"> 10:03:03</t>
  </si>
  <si>
    <t xml:space="preserve"> 10:04:03</t>
  </si>
  <si>
    <t xml:space="preserve"> 10:05:03</t>
  </si>
  <si>
    <t xml:space="preserve"> 10:06:03</t>
  </si>
  <si>
    <t xml:space="preserve"> 10:09:03</t>
  </si>
  <si>
    <t xml:space="preserve"> 10:50:04</t>
  </si>
  <si>
    <t xml:space="preserve"> 10:51:04</t>
  </si>
  <si>
    <t xml:space="preserve"> 10:52:04</t>
  </si>
  <si>
    <t xml:space="preserve"> 10:53:04</t>
  </si>
  <si>
    <t xml:space="preserve"> 10:54:04</t>
  </si>
  <si>
    <t xml:space="preserve"> 10:55:04</t>
  </si>
  <si>
    <t xml:space="preserve"> 10:56:04</t>
  </si>
  <si>
    <t xml:space="preserve"> 10:57:04</t>
  </si>
  <si>
    <t xml:space="preserve"> 10:58:04</t>
  </si>
  <si>
    <t xml:space="preserve"> 10:59:04</t>
  </si>
  <si>
    <t xml:space="preserve"> 11:00:04</t>
  </si>
  <si>
    <t xml:space="preserve"> 11:01:04</t>
  </si>
  <si>
    <t xml:space="preserve"> 11:02:04</t>
  </si>
  <si>
    <t xml:space="preserve"> 11:03:04</t>
  </si>
  <si>
    <t xml:space="preserve"> 11:04:04</t>
  </si>
  <si>
    <t xml:space="preserve"> 11:05:04</t>
  </si>
  <si>
    <t xml:space="preserve"> 11:06:04</t>
  </si>
  <si>
    <t xml:space="preserve"> 11:07:04</t>
  </si>
  <si>
    <t xml:space="preserve"> 11:08:04</t>
  </si>
  <si>
    <t xml:space="preserve"> 11:11:04</t>
  </si>
  <si>
    <t xml:space="preserve"> 11:14:04</t>
  </si>
  <si>
    <t xml:space="preserve"> 11:15:04</t>
  </si>
  <si>
    <t xml:space="preserve"> 11:16:04</t>
  </si>
  <si>
    <t xml:space="preserve"> 11:17:04</t>
  </si>
  <si>
    <t xml:space="preserve"> 11:18:04</t>
  </si>
  <si>
    <t xml:space="preserve"> 11:19:04</t>
  </si>
  <si>
    <t xml:space="preserve"> 11:20:04</t>
  </si>
  <si>
    <t xml:space="preserve"> 11:26:04</t>
  </si>
  <si>
    <t xml:space="preserve"> 11:33:04</t>
  </si>
  <si>
    <t xml:space="preserve"> 11:34:04</t>
  </si>
  <si>
    <t xml:space="preserve"> 11:35:04</t>
  </si>
  <si>
    <t xml:space="preserve"> 11:36:04</t>
  </si>
  <si>
    <t xml:space="preserve"> 11:37:04</t>
  </si>
  <si>
    <t xml:space="preserve"> 11:38:04</t>
  </si>
  <si>
    <t xml:space="preserve"> 11:39:04</t>
  </si>
  <si>
    <t xml:space="preserve"> 11:40:04</t>
  </si>
  <si>
    <t xml:space="preserve"> 11:41:04</t>
  </si>
  <si>
    <t xml:space="preserve"> 11:42:04</t>
  </si>
  <si>
    <t xml:space="preserve"> 11:43:04</t>
  </si>
  <si>
    <t xml:space="preserve"> 11:44:04</t>
  </si>
  <si>
    <t xml:space="preserve"> 11:45:04</t>
  </si>
  <si>
    <t xml:space="preserve"> 11:46:04</t>
  </si>
  <si>
    <t xml:space="preserve"> 11:47:04</t>
  </si>
  <si>
    <t xml:space="preserve"> 11:48:04</t>
  </si>
  <si>
    <t xml:space="preserve"> 11:49:04</t>
  </si>
  <si>
    <t xml:space="preserve"> 11:50:04</t>
  </si>
  <si>
    <t xml:space="preserve"> 7:52:04</t>
  </si>
  <si>
    <t xml:space="preserve"> 7:53:04</t>
  </si>
  <si>
    <t xml:space="preserve"> 7:54:04</t>
  </si>
  <si>
    <t xml:space="preserve"> 7:55:04</t>
  </si>
  <si>
    <t xml:space="preserve"> 7:56:04</t>
  </si>
  <si>
    <t xml:space="preserve"> 7:57:04</t>
  </si>
  <si>
    <t xml:space="preserve"> 7:58:04</t>
  </si>
  <si>
    <t xml:space="preserve"> 7:59:04</t>
  </si>
  <si>
    <t xml:space="preserve"> 8:00:04</t>
  </si>
  <si>
    <t xml:space="preserve"> 8:01:04</t>
  </si>
  <si>
    <t xml:space="preserve"> 8:02:04</t>
  </si>
  <si>
    <t xml:space="preserve"> 8:03:04</t>
  </si>
  <si>
    <t xml:space="preserve"> 8:04:04</t>
  </si>
  <si>
    <t xml:space="preserve"> 8:05:04</t>
  </si>
  <si>
    <t xml:space="preserve"> 8:06:04</t>
  </si>
  <si>
    <t xml:space="preserve"> 8:07:04</t>
  </si>
  <si>
    <t xml:space="preserve"> 8:08:04</t>
  </si>
  <si>
    <t xml:space="preserve"> 8:09:04</t>
  </si>
  <si>
    <t xml:space="preserve"> 8:10:04</t>
  </si>
  <si>
    <t xml:space="preserve"> 8:11:04</t>
  </si>
  <si>
    <t xml:space="preserve"> 8:14:04</t>
  </si>
  <si>
    <t xml:space="preserve"> 8:18:04</t>
  </si>
  <si>
    <t xml:space="preserve"> 8:19:04</t>
  </si>
  <si>
    <t xml:space="preserve"> 8:20:04</t>
  </si>
  <si>
    <t xml:space="preserve"> 8:21:04</t>
  </si>
  <si>
    <t xml:space="preserve"> 8:22:04</t>
  </si>
  <si>
    <t xml:space="preserve"> 8:23:04</t>
  </si>
  <si>
    <t xml:space="preserve"> 8:24:04</t>
  </si>
  <si>
    <t xml:space="preserve"> 8:25:04</t>
  </si>
  <si>
    <t xml:space="preserve"> 8:26:04</t>
  </si>
  <si>
    <t xml:space="preserve"> 8:27:04</t>
  </si>
  <si>
    <t xml:space="preserve"> 8:28:04</t>
  </si>
  <si>
    <t xml:space="preserve"> 8:29:04</t>
  </si>
  <si>
    <t xml:space="preserve"> 8:30:04</t>
  </si>
  <si>
    <t xml:space="preserve"> 8:31:04</t>
  </si>
  <si>
    <t xml:space="preserve"> 8:32:04</t>
  </si>
  <si>
    <t xml:space="preserve"> 8:33:04</t>
  </si>
  <si>
    <t xml:space="preserve"> 8:34:04</t>
  </si>
  <si>
    <t xml:space="preserve"> 8:35:04</t>
  </si>
  <si>
    <t xml:space="preserve"> 8:36:04</t>
  </si>
  <si>
    <t xml:space="preserve"> 8:37:04</t>
  </si>
  <si>
    <t xml:space="preserve"> 8:40:04</t>
  </si>
  <si>
    <t xml:space="preserve"> 8:44:04</t>
  </si>
  <si>
    <t xml:space="preserve"> 8:45:04</t>
  </si>
  <si>
    <t xml:space="preserve"> 8:46:04</t>
  </si>
  <si>
    <t xml:space="preserve"> 8:47:04</t>
  </si>
  <si>
    <t xml:space="preserve"> 8:48:04</t>
  </si>
  <si>
    <t xml:space="preserve"> 8:49:04</t>
  </si>
  <si>
    <t xml:space="preserve"> 8:50:04</t>
  </si>
  <si>
    <t xml:space="preserve"> 8:51:04</t>
  </si>
  <si>
    <t xml:space="preserve"> 8:52:04</t>
  </si>
  <si>
    <t xml:space="preserve"> 8:53:04</t>
  </si>
  <si>
    <t xml:space="preserve"> 8:54:04</t>
  </si>
  <si>
    <t xml:space="preserve"> 8:55:04</t>
  </si>
  <si>
    <t xml:space="preserve"> 8:56:04</t>
  </si>
  <si>
    <t xml:space="preserve"> 8:57:04</t>
  </si>
  <si>
    <t xml:space="preserve"> 8:58:04</t>
  </si>
  <si>
    <t xml:space="preserve"> 8:59:04</t>
  </si>
  <si>
    <t xml:space="preserve"> 9:00:04</t>
  </si>
  <si>
    <t xml:space="preserve"> 9:01:04</t>
  </si>
  <si>
    <t xml:space="preserve"> 9:02:04</t>
  </si>
  <si>
    <t xml:space="preserve"> 9:03:04</t>
  </si>
  <si>
    <t xml:space="preserve"> 9:04:04</t>
  </si>
  <si>
    <t xml:space="preserve"> 9:05:04</t>
  </si>
  <si>
    <t xml:space="preserve"> 9:09:04</t>
  </si>
  <si>
    <t xml:space="preserve"> 9:13:04</t>
  </si>
  <si>
    <t xml:space="preserve"> 9:41:04</t>
  </si>
  <si>
    <t xml:space="preserve"> 9:42:04</t>
  </si>
  <si>
    <t xml:space="preserve"> 9:43:04</t>
  </si>
  <si>
    <t xml:space="preserve"> 9:44:04</t>
  </si>
  <si>
    <t xml:space="preserve"> 9:45:04</t>
  </si>
  <si>
    <t xml:space="preserve"> 9:46:04</t>
  </si>
  <si>
    <t xml:space="preserve"> 9:47:04</t>
  </si>
  <si>
    <t xml:space="preserve"> 9:52:04</t>
  </si>
  <si>
    <t xml:space="preserve"> 9:57:04</t>
  </si>
  <si>
    <t xml:space="preserve"> 9:58:04</t>
  </si>
  <si>
    <t xml:space="preserve"> 9:59:04</t>
  </si>
  <si>
    <t xml:space="preserve"> 10:00:04</t>
  </si>
  <si>
    <t xml:space="preserve"> 10:01:04</t>
  </si>
  <si>
    <t xml:space="preserve"> 10:02:04</t>
  </si>
  <si>
    <t xml:space="preserve"> 10:03:04</t>
  </si>
  <si>
    <t xml:space="preserve"> 10:04:04</t>
  </si>
  <si>
    <t xml:space="preserve"> 10:05:04</t>
  </si>
  <si>
    <t xml:space="preserve"> 10:06:04</t>
  </si>
  <si>
    <t xml:space="preserve"> 10:07:04</t>
  </si>
  <si>
    <t xml:space="preserve"> 10:08:04</t>
  </si>
  <si>
    <t xml:space="preserve"> 10:09:04</t>
  </si>
  <si>
    <t xml:space="preserve"> 10:10:04</t>
  </si>
  <si>
    <t xml:space="preserve"> 10:11:04</t>
  </si>
  <si>
    <t xml:space="preserve"> 10:12:04</t>
  </si>
  <si>
    <t xml:space="preserve"> 10:13:04</t>
  </si>
  <si>
    <t xml:space="preserve"> 10:14:04</t>
  </si>
  <si>
    <t xml:space="preserve"> 10:15:04</t>
  </si>
  <si>
    <t xml:space="preserve"> 10:16:04</t>
  </si>
  <si>
    <t xml:space="preserve"> 10:17:04</t>
  </si>
  <si>
    <t xml:space="preserve"> 10:18:04</t>
  </si>
  <si>
    <t xml:space="preserve"> 10:19:04</t>
  </si>
  <si>
    <t xml:space="preserve"> 10:20:04</t>
  </si>
  <si>
    <t xml:space="preserve"> 10:21:04</t>
  </si>
  <si>
    <t xml:space="preserve"> 10:25:04</t>
  </si>
  <si>
    <t xml:space="preserve"> 10:30:04</t>
  </si>
  <si>
    <t xml:space="preserve"> 10:31:04</t>
  </si>
  <si>
    <t xml:space="preserve"> 10:32:04</t>
  </si>
  <si>
    <t xml:space="preserve"> 10:33:04</t>
  </si>
  <si>
    <t xml:space="preserve"> 10:34:04</t>
  </si>
  <si>
    <t xml:space="preserve"> 10:35:04</t>
  </si>
  <si>
    <t xml:space="preserve"> 10:36:04</t>
  </si>
  <si>
    <t xml:space="preserve"> 10:37:04</t>
  </si>
  <si>
    <t xml:space="preserve"> 10:38:04</t>
  </si>
  <si>
    <t xml:space="preserve"> 10:39:04</t>
  </si>
  <si>
    <t xml:space="preserve"> 10:40:04</t>
  </si>
  <si>
    <t xml:space="preserve"> 10:41:04</t>
  </si>
  <si>
    <t xml:space="preserve"> 10:42:04</t>
  </si>
  <si>
    <t xml:space="preserve"> 10:43:04</t>
  </si>
  <si>
    <t xml:space="preserve"> 10:44:04</t>
  </si>
  <si>
    <t xml:space="preserve"> 10:45:04</t>
  </si>
  <si>
    <t xml:space="preserve"> 10:46:04</t>
  </si>
  <si>
    <t xml:space="preserve"> 10:49:04</t>
  </si>
  <si>
    <t xml:space="preserve"> 11:12:04</t>
  </si>
  <si>
    <t>I</t>
  </si>
  <si>
    <t>II</t>
  </si>
  <si>
    <t>III</t>
  </si>
  <si>
    <t>sd</t>
  </si>
  <si>
    <t>Salida</t>
  </si>
  <si>
    <t>deltapCO2 (uatm)</t>
  </si>
  <si>
    <t>gm-2yr-1</t>
  </si>
  <si>
    <t>mgC m-2 d-1</t>
  </si>
  <si>
    <t>ugC m-2 d-1</t>
  </si>
  <si>
    <t>prom_FCO2</t>
  </si>
  <si>
    <t>Vientos</t>
  </si>
  <si>
    <t>FCO2 Salida I (mol C m-2 yr-1)</t>
  </si>
  <si>
    <t>FCO2 Salida III (mol C m-2 yr-1)</t>
  </si>
  <si>
    <t>FCO2 Salida II (mmol C m-2 yr-1)</t>
  </si>
  <si>
    <t>prom_vientos</t>
  </si>
  <si>
    <t>Velocidad del viento media</t>
  </si>
  <si>
    <t>mmolC m-2  d-1</t>
  </si>
  <si>
    <t>gC m-2 d-1</t>
  </si>
  <si>
    <t>kgC m-2 d-1</t>
  </si>
  <si>
    <t>d-1</t>
  </si>
  <si>
    <t>pCO2_atm</t>
  </si>
  <si>
    <t>kgC d-1</t>
  </si>
  <si>
    <t>dif</t>
  </si>
  <si>
    <t>diferencia</t>
  </si>
  <si>
    <t>dif_abs</t>
  </si>
  <si>
    <t>DIF_media</t>
  </si>
  <si>
    <t>07:52:20</t>
  </si>
  <si>
    <t>07:53:20</t>
  </si>
  <si>
    <t>07:54:20</t>
  </si>
  <si>
    <t>07:55:21</t>
  </si>
  <si>
    <t>07:56:21</t>
  </si>
  <si>
    <t>07:57:22</t>
  </si>
  <si>
    <t>07:59:23</t>
  </si>
  <si>
    <t>08:01:24</t>
  </si>
  <si>
    <t>08:03:23</t>
  </si>
  <si>
    <t>08:05:24</t>
  </si>
  <si>
    <t>08:07:25</t>
  </si>
  <si>
    <t>08:09:26</t>
  </si>
  <si>
    <t>08:12:29</t>
  </si>
  <si>
    <t>08:13:29</t>
  </si>
  <si>
    <t>08:14:28</t>
  </si>
  <si>
    <t>08:15:29</t>
  </si>
  <si>
    <t>08:16:29</t>
  </si>
  <si>
    <t>08:17:30</t>
  </si>
  <si>
    <t>08:18:30</t>
  </si>
  <si>
    <t>08:19:31</t>
  </si>
  <si>
    <t>08:20:31</t>
  </si>
  <si>
    <t>08:21:32</t>
  </si>
  <si>
    <t>08:22:33</t>
  </si>
  <si>
    <t>08:23:34</t>
  </si>
  <si>
    <t>08:24:34</t>
  </si>
  <si>
    <t>08:25:33</t>
  </si>
  <si>
    <t>08:26:34</t>
  </si>
  <si>
    <t>08:27:34</t>
  </si>
  <si>
    <t>08:28:35</t>
  </si>
  <si>
    <t>08:29:35</t>
  </si>
  <si>
    <t>08:30:36</t>
  </si>
  <si>
    <t>08:31:36</t>
  </si>
  <si>
    <t>08:32:37</t>
  </si>
  <si>
    <t>08:33:38</t>
  </si>
  <si>
    <t>08:34:39</t>
  </si>
  <si>
    <t>08:35:39</t>
  </si>
  <si>
    <t>08:36:39</t>
  </si>
  <si>
    <t>08:37:39</t>
  </si>
  <si>
    <t>08:38:39</t>
  </si>
  <si>
    <t>08:39:40</t>
  </si>
  <si>
    <t>08:40:40</t>
  </si>
  <si>
    <t>08:41:41</t>
  </si>
  <si>
    <t>08:42:41</t>
  </si>
  <si>
    <t>08:43:42</t>
  </si>
  <si>
    <t>08:44:43</t>
  </si>
  <si>
    <t>08:45:44</t>
  </si>
  <si>
    <t>08:46:44</t>
  </si>
  <si>
    <t>08:47:44</t>
  </si>
  <si>
    <t>08:48:44</t>
  </si>
  <si>
    <t>08:49:44</t>
  </si>
  <si>
    <t>08:50:45</t>
  </si>
  <si>
    <t>08:51:45</t>
  </si>
  <si>
    <t>08:52:46</t>
  </si>
  <si>
    <t>08:53:46</t>
  </si>
  <si>
    <t>08:54:47</t>
  </si>
  <si>
    <t>08:55:49</t>
  </si>
  <si>
    <t>08:56:49</t>
  </si>
  <si>
    <t>08:57:49</t>
  </si>
  <si>
    <t>08:58:50</t>
  </si>
  <si>
    <t>08:59:50</t>
  </si>
  <si>
    <t>09:00:51</t>
  </si>
  <si>
    <t>09:01:51</t>
  </si>
  <si>
    <t>09:02:51</t>
  </si>
  <si>
    <t>09:03:51</t>
  </si>
  <si>
    <t>09:04:51</t>
  </si>
  <si>
    <t>09:05:52</t>
  </si>
  <si>
    <t>09:06:53</t>
  </si>
  <si>
    <t>09:07:54</t>
  </si>
  <si>
    <t>09:08:54</t>
  </si>
  <si>
    <t>09:09:54</t>
  </si>
  <si>
    <t>09:10:54</t>
  </si>
  <si>
    <t>09:11:55</t>
  </si>
  <si>
    <t>09:12:55</t>
  </si>
  <si>
    <t>09:13:55</t>
  </si>
  <si>
    <t>09:14:56</t>
  </si>
  <si>
    <t>09:15:56</t>
  </si>
  <si>
    <t>09:16:57</t>
  </si>
  <si>
    <t>09:17:58</t>
  </si>
  <si>
    <t>09:18:59</t>
  </si>
  <si>
    <t>09:19:59</t>
  </si>
  <si>
    <t>09:21:00</t>
  </si>
  <si>
    <t>09:22:00</t>
  </si>
  <si>
    <t>09:23:01</t>
  </si>
  <si>
    <t>09:24:01</t>
  </si>
  <si>
    <t>09:25:01</t>
  </si>
  <si>
    <t>09:26:01</t>
  </si>
  <si>
    <t>09:27:01</t>
  </si>
  <si>
    <t>09:28:02</t>
  </si>
  <si>
    <t>09:29:03</t>
  </si>
  <si>
    <t>09:30:04</t>
  </si>
  <si>
    <t>09:31:04</t>
  </si>
  <si>
    <t>09:32:05</t>
  </si>
  <si>
    <t>09:33:05</t>
  </si>
  <si>
    <t>09:34:06</t>
  </si>
  <si>
    <t>09:35:06</t>
  </si>
  <si>
    <t>09:36:07</t>
  </si>
  <si>
    <t>09:37:07</t>
  </si>
  <si>
    <t>09:38:07</t>
  </si>
  <si>
    <t>09:39:07</t>
  </si>
  <si>
    <t>09:40:09</t>
  </si>
  <si>
    <t>09:41:09</t>
  </si>
  <si>
    <t>09:42:09</t>
  </si>
  <si>
    <t>09:43:10</t>
  </si>
  <si>
    <t>09:44:10</t>
  </si>
  <si>
    <t>09:45:10</t>
  </si>
  <si>
    <t>09:46:10</t>
  </si>
  <si>
    <t>09:47:11</t>
  </si>
  <si>
    <t>09:48:11</t>
  </si>
  <si>
    <t>09:49:12</t>
  </si>
  <si>
    <t>09:50:14</t>
  </si>
  <si>
    <t>09:51:14</t>
  </si>
  <si>
    <t>09:52:14</t>
  </si>
  <si>
    <t>09:53:15</t>
  </si>
  <si>
    <t>09:54:15</t>
  </si>
  <si>
    <t>09:55:16</t>
  </si>
  <si>
    <t>09:56:16</t>
  </si>
  <si>
    <t>09:57:16</t>
  </si>
  <si>
    <t>09:58:16</t>
  </si>
  <si>
    <t>09:59:16</t>
  </si>
  <si>
    <t>10:00:17</t>
  </si>
  <si>
    <t>10:01:18</t>
  </si>
  <si>
    <t>10:02:19</t>
  </si>
  <si>
    <t>10:03:19</t>
  </si>
  <si>
    <t>10:04:20</t>
  </si>
  <si>
    <t>10:05:20</t>
  </si>
  <si>
    <t>10:06:21</t>
  </si>
  <si>
    <t>10:07:21</t>
  </si>
  <si>
    <t>10:08:21</t>
  </si>
  <si>
    <t>10:09:21</t>
  </si>
  <si>
    <t>10:10:22</t>
  </si>
  <si>
    <t>10:11:22</t>
  </si>
  <si>
    <t>10:12:24</t>
  </si>
  <si>
    <t>10:13:24</t>
  </si>
  <si>
    <t>10:14:24</t>
  </si>
  <si>
    <t>10:15:25</t>
  </si>
  <si>
    <t>10:16:25</t>
  </si>
  <si>
    <t>10:17:26</t>
  </si>
  <si>
    <t>10:18:26</t>
  </si>
  <si>
    <t>10:19:26</t>
  </si>
  <si>
    <t>10:20:26</t>
  </si>
  <si>
    <t>10:21:27</t>
  </si>
  <si>
    <t>10:22:28</t>
  </si>
  <si>
    <t>10:23:29</t>
  </si>
  <si>
    <t>10:24:29</t>
  </si>
  <si>
    <t>10:25:30</t>
  </si>
  <si>
    <t>10:26:30</t>
  </si>
  <si>
    <t>10:27:30</t>
  </si>
  <si>
    <t>10:28:30</t>
  </si>
  <si>
    <t>10:29:31</t>
  </si>
  <si>
    <t>10:30:31</t>
  </si>
  <si>
    <t>10:31:31</t>
  </si>
  <si>
    <t>10:32:32</t>
  </si>
  <si>
    <t>10:33:34</t>
  </si>
  <si>
    <t>10:34:34</t>
  </si>
  <si>
    <t>10:35:34</t>
  </si>
  <si>
    <t>10:36:35</t>
  </si>
  <si>
    <t>10:37:35</t>
  </si>
  <si>
    <t>07:49:22</t>
  </si>
  <si>
    <t>07:50:24</t>
  </si>
  <si>
    <t>07:51:24</t>
  </si>
  <si>
    <t>07:52:25</t>
  </si>
  <si>
    <t>07:53:25</t>
  </si>
  <si>
    <t>07:54:24</t>
  </si>
  <si>
    <t>07:55:25</t>
  </si>
  <si>
    <t>07:56:26</t>
  </si>
  <si>
    <t>07:57:41</t>
  </si>
  <si>
    <t>07:58:41</t>
  </si>
  <si>
    <t>07:59:42</t>
  </si>
  <si>
    <t>08:00:43</t>
  </si>
  <si>
    <t>08:01:44</t>
  </si>
  <si>
    <t>08:02:44</t>
  </si>
  <si>
    <t>08:03:45</t>
  </si>
  <si>
    <t>08:04:45</t>
  </si>
  <si>
    <t>08:05:45</t>
  </si>
  <si>
    <t>08:06:45</t>
  </si>
  <si>
    <t>08:07:46</t>
  </si>
  <si>
    <t>08:08:46</t>
  </si>
  <si>
    <t>08:09:47</t>
  </si>
  <si>
    <t>08:10:47</t>
  </si>
  <si>
    <t>08:11:49</t>
  </si>
  <si>
    <t>08:12:49</t>
  </si>
  <si>
    <t>08:13:48</t>
  </si>
  <si>
    <t>08:14:49</t>
  </si>
  <si>
    <t>08:15:49</t>
  </si>
  <si>
    <t>08:16:50</t>
  </si>
  <si>
    <t>08:17:51</t>
  </si>
  <si>
    <t>08:18:51</t>
  </si>
  <si>
    <t>08:19:51</t>
  </si>
  <si>
    <t>08:20:52</t>
  </si>
  <si>
    <t>08:21:52</t>
  </si>
  <si>
    <t>08:22:54</t>
  </si>
  <si>
    <t>08:23:54</t>
  </si>
  <si>
    <t>08:24:54</t>
  </si>
  <si>
    <t>08:25:54</t>
  </si>
  <si>
    <t>08:26:55</t>
  </si>
  <si>
    <t>08:27:55</t>
  </si>
  <si>
    <t>08:28:56</t>
  </si>
  <si>
    <t>08:29:56</t>
  </si>
  <si>
    <t>08:30:57</t>
  </si>
  <si>
    <t>08:31:57</t>
  </si>
  <si>
    <t>08:32:59</t>
  </si>
  <si>
    <t>08:33:59</t>
  </si>
  <si>
    <t>08:34:58</t>
  </si>
  <si>
    <t>08:36:00</t>
  </si>
  <si>
    <t>08:37:00</t>
  </si>
  <si>
    <t>08:38:00</t>
  </si>
  <si>
    <t>08:39:00</t>
  </si>
  <si>
    <t>08:40:01</t>
  </si>
  <si>
    <t>08:41:01</t>
  </si>
  <si>
    <t>08:42:02</t>
  </si>
  <si>
    <t>08:43:02</t>
  </si>
  <si>
    <t>08:44:03</t>
  </si>
  <si>
    <t>08:45:03</t>
  </si>
  <si>
    <t>08:46:05</t>
  </si>
  <si>
    <t>08:47:05</t>
  </si>
  <si>
    <t>08:48:05</t>
  </si>
  <si>
    <t>08:49:05</t>
  </si>
  <si>
    <t>08:50:06</t>
  </si>
  <si>
    <t>08:51:06</t>
  </si>
  <si>
    <t>08:52:07</t>
  </si>
  <si>
    <t>08:53:07</t>
  </si>
  <si>
    <t>08:54:07</t>
  </si>
  <si>
    <t>08:55:23</t>
  </si>
  <si>
    <t>08:56:25</t>
  </si>
  <si>
    <t>08:57:25</t>
  </si>
  <si>
    <t>08:58:25</t>
  </si>
  <si>
    <t>08:59:25</t>
  </si>
  <si>
    <t>09:00:25</t>
  </si>
  <si>
    <t>09:01:26</t>
  </si>
  <si>
    <t>09:02:26</t>
  </si>
  <si>
    <t>09:03:27</t>
  </si>
  <si>
    <t>09:04:27</t>
  </si>
  <si>
    <t>09:05:28</t>
  </si>
  <si>
    <t>09:06:28</t>
  </si>
  <si>
    <t>09:07:30</t>
  </si>
  <si>
    <t>09:08:30</t>
  </si>
  <si>
    <t>09:09:30</t>
  </si>
  <si>
    <t>09:10:30</t>
  </si>
  <si>
    <t>09:11:31</t>
  </si>
  <si>
    <t>09:12:31</t>
  </si>
  <si>
    <t>09:13:32</t>
  </si>
  <si>
    <t>09:14:32</t>
  </si>
  <si>
    <t>09:15:33</t>
  </si>
  <si>
    <t>09:16:33</t>
  </si>
  <si>
    <t>09:17:35</t>
  </si>
  <si>
    <t>09:18:35</t>
  </si>
  <si>
    <t>09:19:35</t>
  </si>
  <si>
    <t>09:20:35</t>
  </si>
  <si>
    <t>09:21:35</t>
  </si>
  <si>
    <t>09:22:36</t>
  </si>
  <si>
    <t>09:23:36</t>
  </si>
  <si>
    <t>09:24:37</t>
  </si>
  <si>
    <t>09:25:37</t>
  </si>
  <si>
    <t>09:26:38</t>
  </si>
  <si>
    <t>09:27:38</t>
  </si>
  <si>
    <t>09:28:39</t>
  </si>
  <si>
    <t>09:29:39</t>
  </si>
  <si>
    <t>09:30:40</t>
  </si>
  <si>
    <t>09:31:40</t>
  </si>
  <si>
    <t>09:32:41</t>
  </si>
  <si>
    <t>09:33:41</t>
  </si>
  <si>
    <t>09:34:42</t>
  </si>
  <si>
    <t>09:35:42</t>
  </si>
  <si>
    <t>09:36:43</t>
  </si>
  <si>
    <t>09:37:43</t>
  </si>
  <si>
    <t>09:38:43</t>
  </si>
  <si>
    <t>09:39:44</t>
  </si>
  <si>
    <t>09:40:45</t>
  </si>
  <si>
    <t>09:41:45</t>
  </si>
  <si>
    <t>09:42:46</t>
  </si>
  <si>
    <t>09:43:46</t>
  </si>
  <si>
    <t>09:44:47</t>
  </si>
  <si>
    <t>09:45:47</t>
  </si>
  <si>
    <t>09:46:48</t>
  </si>
  <si>
    <t>09:47:48</t>
  </si>
  <si>
    <t>09:48:49</t>
  </si>
  <si>
    <t>09:49:50</t>
  </si>
  <si>
    <t>09:50:50</t>
  </si>
  <si>
    <t>09:51:50</t>
  </si>
  <si>
    <t>09:52:51</t>
  </si>
  <si>
    <t>09:53:51</t>
  </si>
  <si>
    <t>09:54:51</t>
  </si>
  <si>
    <t>09:55:52</t>
  </si>
  <si>
    <t>09:56:53</t>
  </si>
  <si>
    <t>09:57:53</t>
  </si>
  <si>
    <t>09:58:53</t>
  </si>
  <si>
    <t>09:59:55</t>
  </si>
  <si>
    <t>10:00:55</t>
  </si>
  <si>
    <t>10:01:55</t>
  </si>
  <si>
    <t>10:02:55</t>
  </si>
  <si>
    <t>10:03:56</t>
  </si>
  <si>
    <t>10:04:56</t>
  </si>
  <si>
    <t>10:05:57</t>
  </si>
  <si>
    <t>10:06:57</t>
  </si>
  <si>
    <t>10:07:58</t>
  </si>
  <si>
    <t>10:08:58</t>
  </si>
  <si>
    <t>10:09:59</t>
  </si>
  <si>
    <t>10:10:59</t>
  </si>
  <si>
    <t>10:12:00</t>
  </si>
  <si>
    <t>10:13:00</t>
  </si>
  <si>
    <t>10:14:01</t>
  </si>
  <si>
    <t>10:15:01</t>
  </si>
  <si>
    <t>10:16:02</t>
  </si>
  <si>
    <t>10:17:02</t>
  </si>
  <si>
    <t>10:18:03</t>
  </si>
  <si>
    <t>10:19:03</t>
  </si>
  <si>
    <t>10:20:03</t>
  </si>
  <si>
    <t>10:21:04</t>
  </si>
  <si>
    <t>10:22:05</t>
  </si>
  <si>
    <t>10:23:05</t>
  </si>
  <si>
    <t>10:24:06</t>
  </si>
  <si>
    <t>10:25:06</t>
  </si>
  <si>
    <t>10:26:07</t>
  </si>
  <si>
    <t>10:27:07</t>
  </si>
  <si>
    <t>10:28:08</t>
  </si>
  <si>
    <t>10:29:08</t>
  </si>
  <si>
    <t>10:30:08</t>
  </si>
  <si>
    <t>10:31:09</t>
  </si>
  <si>
    <t>10:32:10</t>
  </si>
  <si>
    <t>10:33:10</t>
  </si>
  <si>
    <t>10:34:11</t>
  </si>
  <si>
    <t>10:35:11</t>
  </si>
  <si>
    <t>10:36:12</t>
  </si>
  <si>
    <t>10:37:12</t>
  </si>
  <si>
    <t>10:38:13</t>
  </si>
  <si>
    <t>10:39:13</t>
  </si>
  <si>
    <t>INV</t>
  </si>
  <si>
    <t>PRIM</t>
  </si>
  <si>
    <t>VER</t>
  </si>
  <si>
    <t>OTO</t>
  </si>
  <si>
    <t>EST</t>
  </si>
  <si>
    <t>ABS</t>
  </si>
  <si>
    <t>%sat_o2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</si>
</sst>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F400]h:mm:ss\ AM/PM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1" fontId="0" fillId="0" borderId="2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2" fillId="7" borderId="1" xfId="0" applyFont="1" applyFill="1" applyBorder="1"/>
    <xf numFmtId="166" fontId="2" fillId="0" borderId="1" xfId="0" applyNumberFormat="1" applyFont="1" applyBorder="1"/>
    <xf numFmtId="166" fontId="2" fillId="7" borderId="1" xfId="0" applyNumberFormat="1" applyFont="1" applyFill="1" applyBorder="1"/>
    <xf numFmtId="0" fontId="5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9" borderId="1" xfId="0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5" borderId="0" xfId="0" applyFill="1"/>
    <xf numFmtId="0" fontId="2" fillId="11" borderId="1" xfId="0" applyFont="1" applyFill="1" applyBorder="1" applyAlignment="1">
      <alignment horizontal="center"/>
    </xf>
    <xf numFmtId="2" fontId="2" fillId="11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12" borderId="1" xfId="0" applyFill="1" applyBorder="1" applyAlignment="1">
      <alignment horizontal="center" vertical="center"/>
    </xf>
    <xf numFmtId="0" fontId="0" fillId="13" borderId="0" xfId="0" applyFill="1"/>
    <xf numFmtId="0" fontId="0" fillId="14" borderId="0" xfId="0" applyFill="1"/>
    <xf numFmtId="165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 textRotation="135"/>
    </xf>
    <xf numFmtId="0" fontId="4" fillId="4" borderId="1" xfId="0" applyFont="1" applyFill="1" applyBorder="1" applyAlignment="1">
      <alignment horizontal="center" vertical="center" textRotation="135"/>
    </xf>
    <xf numFmtId="0" fontId="3" fillId="5" borderId="1" xfId="0" applyFont="1" applyFill="1" applyBorder="1" applyAlignment="1">
      <alignment horizontal="center" textRotation="135"/>
    </xf>
    <xf numFmtId="0" fontId="0" fillId="10" borderId="1" xfId="0" applyFill="1" applyBorder="1" applyAlignment="1">
      <alignment horizontal="center" vertical="center" textRotation="135"/>
    </xf>
    <xf numFmtId="0" fontId="0" fillId="5" borderId="1" xfId="0" applyFill="1" applyBorder="1" applyAlignment="1">
      <alignment horizontal="center" vertical="center" textRotation="135"/>
    </xf>
    <xf numFmtId="0" fontId="0" fillId="3" borderId="1" xfId="0" applyFill="1" applyBorder="1" applyAlignment="1">
      <alignment horizontal="center" vertical="center" textRotation="135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413823272090988E-2"/>
                  <c:y val="-0.260379848352289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Sheet1!$J$609:$J$1135</c:f>
              <c:numCache>
                <c:formatCode>General</c:formatCode>
                <c:ptCount val="527"/>
                <c:pt idx="0">
                  <c:v>403.34116666666671</c:v>
                </c:pt>
                <c:pt idx="1">
                  <c:v>407.01499999999999</c:v>
                </c:pt>
                <c:pt idx="2">
                  <c:v>409.72750000000002</c:v>
                </c:pt>
                <c:pt idx="3">
                  <c:v>412.40100000000001</c:v>
                </c:pt>
                <c:pt idx="4">
                  <c:v>415.09</c:v>
                </c:pt>
                <c:pt idx="5">
                  <c:v>416.24400000000003</c:v>
                </c:pt>
                <c:pt idx="6">
                  <c:v>415.36466666666672</c:v>
                </c:pt>
                <c:pt idx="7">
                  <c:v>417.73366666666669</c:v>
                </c:pt>
                <c:pt idx="8">
                  <c:v>421.62433333333342</c:v>
                </c:pt>
                <c:pt idx="9">
                  <c:v>424.47333333333341</c:v>
                </c:pt>
                <c:pt idx="10">
                  <c:v>425.28550000000001</c:v>
                </c:pt>
                <c:pt idx="11">
                  <c:v>425.39866666666671</c:v>
                </c:pt>
                <c:pt idx="12">
                  <c:v>424.63483333333329</c:v>
                </c:pt>
                <c:pt idx="13">
                  <c:v>423.3923333333334</c:v>
                </c:pt>
                <c:pt idx="14">
                  <c:v>422.4015</c:v>
                </c:pt>
                <c:pt idx="15">
                  <c:v>423.46083333333331</c:v>
                </c:pt>
                <c:pt idx="16">
                  <c:v>424.41516666666672</c:v>
                </c:pt>
                <c:pt idx="17">
                  <c:v>425.12716666666671</c:v>
                </c:pt>
                <c:pt idx="18">
                  <c:v>424.14966666666669</c:v>
                </c:pt>
                <c:pt idx="19">
                  <c:v>421.06849999999997</c:v>
                </c:pt>
                <c:pt idx="20">
                  <c:v>418.74583333333328</c:v>
                </c:pt>
                <c:pt idx="21">
                  <c:v>416.97133333333329</c:v>
                </c:pt>
                <c:pt idx="22">
                  <c:v>415.24700000000001</c:v>
                </c:pt>
                <c:pt idx="23">
                  <c:v>413.41683333333339</c:v>
                </c:pt>
                <c:pt idx="24">
                  <c:v>412.69216666666671</c:v>
                </c:pt>
                <c:pt idx="25">
                  <c:v>411.51366666666672</c:v>
                </c:pt>
                <c:pt idx="26">
                  <c:v>411.96583333333342</c:v>
                </c:pt>
                <c:pt idx="27">
                  <c:v>412.23599999999999</c:v>
                </c:pt>
                <c:pt idx="28">
                  <c:v>412.38383333333331</c:v>
                </c:pt>
                <c:pt idx="29">
                  <c:v>413.09666666666658</c:v>
                </c:pt>
                <c:pt idx="30">
                  <c:v>413.97033333333337</c:v>
                </c:pt>
                <c:pt idx="31">
                  <c:v>412.60149999999999</c:v>
                </c:pt>
                <c:pt idx="32">
                  <c:v>410.49880000000002</c:v>
                </c:pt>
                <c:pt idx="33">
                  <c:v>406.81200000000001</c:v>
                </c:pt>
                <c:pt idx="34">
                  <c:v>404.43616666666668</c:v>
                </c:pt>
                <c:pt idx="35">
                  <c:v>403.76583333333338</c:v>
                </c:pt>
                <c:pt idx="36">
                  <c:v>404.2163333333333</c:v>
                </c:pt>
                <c:pt idx="37">
                  <c:v>402.01766666666663</c:v>
                </c:pt>
                <c:pt idx="38">
                  <c:v>399.07566666666668</c:v>
                </c:pt>
                <c:pt idx="39">
                  <c:v>396.95833333333331</c:v>
                </c:pt>
                <c:pt idx="40">
                  <c:v>396.35483333333332</c:v>
                </c:pt>
                <c:pt idx="41">
                  <c:v>396.49433333333332</c:v>
                </c:pt>
                <c:pt idx="42">
                  <c:v>397.02416666666659</c:v>
                </c:pt>
                <c:pt idx="43">
                  <c:v>398.67450000000002</c:v>
                </c:pt>
                <c:pt idx="44">
                  <c:v>400.59699999999998</c:v>
                </c:pt>
                <c:pt idx="45">
                  <c:v>402.11133333333328</c:v>
                </c:pt>
                <c:pt idx="46">
                  <c:v>403.01933333333329</c:v>
                </c:pt>
                <c:pt idx="47">
                  <c:v>403.58650000000011</c:v>
                </c:pt>
                <c:pt idx="48">
                  <c:v>402.85</c:v>
                </c:pt>
                <c:pt idx="49">
                  <c:v>397.726</c:v>
                </c:pt>
                <c:pt idx="50">
                  <c:v>389.15</c:v>
                </c:pt>
                <c:pt idx="51">
                  <c:v>388.262</c:v>
                </c:pt>
                <c:pt idx="52">
                  <c:v>390.27516666666662</c:v>
                </c:pt>
                <c:pt idx="53">
                  <c:v>400.84533333333337</c:v>
                </c:pt>
                <c:pt idx="54">
                  <c:v>403.90800000000002</c:v>
                </c:pt>
                <c:pt idx="55">
                  <c:v>406.43049999999999</c:v>
                </c:pt>
                <c:pt idx="56">
                  <c:v>410.72750000000002</c:v>
                </c:pt>
                <c:pt idx="57">
                  <c:v>415.07650000000001</c:v>
                </c:pt>
                <c:pt idx="58">
                  <c:v>418.56116666666668</c:v>
                </c:pt>
                <c:pt idx="59">
                  <c:v>420.60983333333343</c:v>
                </c:pt>
                <c:pt idx="60">
                  <c:v>421.56400000000002</c:v>
                </c:pt>
                <c:pt idx="61">
                  <c:v>422.7525</c:v>
                </c:pt>
                <c:pt idx="62">
                  <c:v>424.25949999999989</c:v>
                </c:pt>
                <c:pt idx="63">
                  <c:v>424.8416666666667</c:v>
                </c:pt>
                <c:pt idx="64">
                  <c:v>424.97216666666668</c:v>
                </c:pt>
                <c:pt idx="65">
                  <c:v>421.411</c:v>
                </c:pt>
                <c:pt idx="66">
                  <c:v>416.96366666666671</c:v>
                </c:pt>
                <c:pt idx="67">
                  <c:v>411.35300000000001</c:v>
                </c:pt>
                <c:pt idx="68">
                  <c:v>408.06150000000002</c:v>
                </c:pt>
                <c:pt idx="69">
                  <c:v>410.22699999999998</c:v>
                </c:pt>
                <c:pt idx="70">
                  <c:v>414.42783333333341</c:v>
                </c:pt>
                <c:pt idx="71">
                  <c:v>417.82916666666671</c:v>
                </c:pt>
                <c:pt idx="72">
                  <c:v>421.11666666666662</c:v>
                </c:pt>
                <c:pt idx="73">
                  <c:v>423.92166666666662</c:v>
                </c:pt>
                <c:pt idx="74">
                  <c:v>427.44349999999997</c:v>
                </c:pt>
                <c:pt idx="75">
                  <c:v>431.40683333333328</c:v>
                </c:pt>
                <c:pt idx="76">
                  <c:v>432.99616666666662</c:v>
                </c:pt>
                <c:pt idx="77">
                  <c:v>432.6393333333333</c:v>
                </c:pt>
                <c:pt idx="78">
                  <c:v>432.63499999999999</c:v>
                </c:pt>
                <c:pt idx="79">
                  <c:v>430.69900000000001</c:v>
                </c:pt>
                <c:pt idx="80">
                  <c:v>427.48950000000002</c:v>
                </c:pt>
                <c:pt idx="81">
                  <c:v>425.06683333333331</c:v>
                </c:pt>
                <c:pt idx="82">
                  <c:v>423.9711666666667</c:v>
                </c:pt>
                <c:pt idx="83">
                  <c:v>422.71883333333341</c:v>
                </c:pt>
                <c:pt idx="84">
                  <c:v>422.17349999999999</c:v>
                </c:pt>
                <c:pt idx="85">
                  <c:v>423.50883333333331</c:v>
                </c:pt>
                <c:pt idx="86">
                  <c:v>427.7645</c:v>
                </c:pt>
                <c:pt idx="87">
                  <c:v>432.84433333333328</c:v>
                </c:pt>
                <c:pt idx="88">
                  <c:v>438.86399999999998</c:v>
                </c:pt>
                <c:pt idx="89">
                  <c:v>444.76350000000002</c:v>
                </c:pt>
                <c:pt idx="90">
                  <c:v>448.73133333333328</c:v>
                </c:pt>
                <c:pt idx="91">
                  <c:v>446.74966666666671</c:v>
                </c:pt>
                <c:pt idx="92">
                  <c:v>440.66733333333332</c:v>
                </c:pt>
                <c:pt idx="93">
                  <c:v>428.37316666666669</c:v>
                </c:pt>
                <c:pt idx="94">
                  <c:v>412.42149999999998</c:v>
                </c:pt>
                <c:pt idx="95">
                  <c:v>401.00533333333328</c:v>
                </c:pt>
                <c:pt idx="96">
                  <c:v>397.75200000000001</c:v>
                </c:pt>
                <c:pt idx="97">
                  <c:v>400.762</c:v>
                </c:pt>
                <c:pt idx="98">
                  <c:v>426.76100000000002</c:v>
                </c:pt>
                <c:pt idx="99">
                  <c:v>436.96699999999998</c:v>
                </c:pt>
                <c:pt idx="100">
                  <c:v>441.8896666666667</c:v>
                </c:pt>
                <c:pt idx="101">
                  <c:v>434.86466666666672</c:v>
                </c:pt>
                <c:pt idx="102">
                  <c:v>421.21866666666659</c:v>
                </c:pt>
                <c:pt idx="103">
                  <c:v>407.69983333333329</c:v>
                </c:pt>
                <c:pt idx="104">
                  <c:v>399.6035</c:v>
                </c:pt>
                <c:pt idx="105">
                  <c:v>400.99149999999997</c:v>
                </c:pt>
                <c:pt idx="106">
                  <c:v>406.53966666666662</c:v>
                </c:pt>
                <c:pt idx="107">
                  <c:v>414.55833333333328</c:v>
                </c:pt>
                <c:pt idx="108">
                  <c:v>423.48183333333333</c:v>
                </c:pt>
                <c:pt idx="109">
                  <c:v>431.036</c:v>
                </c:pt>
                <c:pt idx="110">
                  <c:v>438.12900000000002</c:v>
                </c:pt>
                <c:pt idx="111">
                  <c:v>442.53833333333341</c:v>
                </c:pt>
                <c:pt idx="112">
                  <c:v>442.68200000000002</c:v>
                </c:pt>
                <c:pt idx="113">
                  <c:v>431.762</c:v>
                </c:pt>
                <c:pt idx="114">
                  <c:v>429.33833333333342</c:v>
                </c:pt>
                <c:pt idx="115">
                  <c:v>428.35700000000003</c:v>
                </c:pt>
                <c:pt idx="116">
                  <c:v>428.97283333333331</c:v>
                </c:pt>
                <c:pt idx="117">
                  <c:v>429.84083333333342</c:v>
                </c:pt>
                <c:pt idx="118">
                  <c:v>432.23149999999998</c:v>
                </c:pt>
                <c:pt idx="119">
                  <c:v>434.57916666666671</c:v>
                </c:pt>
                <c:pt idx="120">
                  <c:v>435.78949999999998</c:v>
                </c:pt>
                <c:pt idx="121">
                  <c:v>436.096</c:v>
                </c:pt>
                <c:pt idx="122">
                  <c:v>436.46333333333331</c:v>
                </c:pt>
                <c:pt idx="123">
                  <c:v>437.06216666666671</c:v>
                </c:pt>
                <c:pt idx="124">
                  <c:v>436.7328333333333</c:v>
                </c:pt>
                <c:pt idx="125">
                  <c:v>436.11016666666671</c:v>
                </c:pt>
                <c:pt idx="126">
                  <c:v>435.38433333333342</c:v>
                </c:pt>
                <c:pt idx="127">
                  <c:v>434.89766666666668</c:v>
                </c:pt>
                <c:pt idx="128">
                  <c:v>434.15816666666672</c:v>
                </c:pt>
                <c:pt idx="129">
                  <c:v>433.35233333333332</c:v>
                </c:pt>
                <c:pt idx="130">
                  <c:v>432.76760000000002</c:v>
                </c:pt>
                <c:pt idx="131">
                  <c:v>425.16399999999999</c:v>
                </c:pt>
                <c:pt idx="132">
                  <c:v>401.25833333333338</c:v>
                </c:pt>
                <c:pt idx="133">
                  <c:v>393.32916666666671</c:v>
                </c:pt>
                <c:pt idx="134">
                  <c:v>389.38233333333329</c:v>
                </c:pt>
                <c:pt idx="135">
                  <c:v>384.70416666666671</c:v>
                </c:pt>
                <c:pt idx="136">
                  <c:v>381.49383333333338</c:v>
                </c:pt>
                <c:pt idx="137">
                  <c:v>380.43066666666658</c:v>
                </c:pt>
                <c:pt idx="138">
                  <c:v>383.70650000000001</c:v>
                </c:pt>
                <c:pt idx="139">
                  <c:v>387.79216666666667</c:v>
                </c:pt>
                <c:pt idx="140">
                  <c:v>393.459</c:v>
                </c:pt>
                <c:pt idx="141">
                  <c:v>399.02366666666671</c:v>
                </c:pt>
                <c:pt idx="142">
                  <c:v>404.14516666666668</c:v>
                </c:pt>
                <c:pt idx="143">
                  <c:v>408.40316666666672</c:v>
                </c:pt>
                <c:pt idx="144">
                  <c:v>412.36633333333327</c:v>
                </c:pt>
                <c:pt idx="145">
                  <c:v>415.08166666666659</c:v>
                </c:pt>
                <c:pt idx="146">
                  <c:v>418.2311666666667</c:v>
                </c:pt>
                <c:pt idx="147">
                  <c:v>420.18283333333329</c:v>
                </c:pt>
                <c:pt idx="148">
                  <c:v>420.17866666666669</c:v>
                </c:pt>
                <c:pt idx="149">
                  <c:v>418.90566666666672</c:v>
                </c:pt>
                <c:pt idx="150">
                  <c:v>419.06200000000001</c:v>
                </c:pt>
                <c:pt idx="151">
                  <c:v>417.43283333333329</c:v>
                </c:pt>
                <c:pt idx="152">
                  <c:v>415.38366666666673</c:v>
                </c:pt>
                <c:pt idx="153">
                  <c:v>426.03816666666671</c:v>
                </c:pt>
                <c:pt idx="154">
                  <c:v>437.97149999999999</c:v>
                </c:pt>
                <c:pt idx="155">
                  <c:v>446.42366666666658</c:v>
                </c:pt>
                <c:pt idx="156">
                  <c:v>453.62200000000001</c:v>
                </c:pt>
                <c:pt idx="157">
                  <c:v>458.88466666666659</c:v>
                </c:pt>
                <c:pt idx="158">
                  <c:v>463.92516666666671</c:v>
                </c:pt>
                <c:pt idx="159">
                  <c:v>468.66699999999997</c:v>
                </c:pt>
                <c:pt idx="160">
                  <c:v>469.67599999999999</c:v>
                </c:pt>
                <c:pt idx="161">
                  <c:v>474.47</c:v>
                </c:pt>
                <c:pt idx="162">
                  <c:v>478.54199999999997</c:v>
                </c:pt>
                <c:pt idx="163">
                  <c:v>483.78216666666668</c:v>
                </c:pt>
                <c:pt idx="164">
                  <c:v>488.69049999999999</c:v>
                </c:pt>
                <c:pt idx="165">
                  <c:v>491.97183333333328</c:v>
                </c:pt>
                <c:pt idx="166">
                  <c:v>494.65283333333332</c:v>
                </c:pt>
                <c:pt idx="167">
                  <c:v>495.36183333333332</c:v>
                </c:pt>
                <c:pt idx="168">
                  <c:v>493.94466666666671</c:v>
                </c:pt>
                <c:pt idx="169">
                  <c:v>492.68233333333342</c:v>
                </c:pt>
                <c:pt idx="170">
                  <c:v>489.5915</c:v>
                </c:pt>
                <c:pt idx="171">
                  <c:v>490.95949999999999</c:v>
                </c:pt>
                <c:pt idx="172">
                  <c:v>492.3533333333333</c:v>
                </c:pt>
                <c:pt idx="173">
                  <c:v>489.01600000000002</c:v>
                </c:pt>
                <c:pt idx="174">
                  <c:v>477.90966666666668</c:v>
                </c:pt>
                <c:pt idx="175">
                  <c:v>466.35866666666669</c:v>
                </c:pt>
                <c:pt idx="176">
                  <c:v>459.34550000000002</c:v>
                </c:pt>
                <c:pt idx="177">
                  <c:v>455.35399999999998</c:v>
                </c:pt>
                <c:pt idx="178">
                  <c:v>451.48316666666659</c:v>
                </c:pt>
                <c:pt idx="179">
                  <c:v>446.62216666666671</c:v>
                </c:pt>
                <c:pt idx="180">
                  <c:v>440.52466666666669</c:v>
                </c:pt>
                <c:pt idx="181">
                  <c:v>434.52366666666671</c:v>
                </c:pt>
                <c:pt idx="182">
                  <c:v>429.80700000000002</c:v>
                </c:pt>
                <c:pt idx="183">
                  <c:v>426.32566666666668</c:v>
                </c:pt>
                <c:pt idx="184">
                  <c:v>424.54983333333331</c:v>
                </c:pt>
                <c:pt idx="185">
                  <c:v>423.91916666666663</c:v>
                </c:pt>
                <c:pt idx="186">
                  <c:v>422.52850000000001</c:v>
                </c:pt>
                <c:pt idx="187">
                  <c:v>422.48316666666659</c:v>
                </c:pt>
                <c:pt idx="188">
                  <c:v>423.21283333333332</c:v>
                </c:pt>
                <c:pt idx="189">
                  <c:v>423.18950000000001</c:v>
                </c:pt>
                <c:pt idx="190">
                  <c:v>423.11599999999999</c:v>
                </c:pt>
                <c:pt idx="191">
                  <c:v>423.65699999999998</c:v>
                </c:pt>
                <c:pt idx="192">
                  <c:v>426.21083333333331</c:v>
                </c:pt>
                <c:pt idx="193">
                  <c:v>427.95983333333328</c:v>
                </c:pt>
                <c:pt idx="194">
                  <c:v>429.05783333333329</c:v>
                </c:pt>
                <c:pt idx="195">
                  <c:v>430.21949999999998</c:v>
                </c:pt>
                <c:pt idx="196">
                  <c:v>430.21016666666668</c:v>
                </c:pt>
                <c:pt idx="197">
                  <c:v>429.89550000000003</c:v>
                </c:pt>
                <c:pt idx="198">
                  <c:v>418.61200000000002</c:v>
                </c:pt>
                <c:pt idx="199">
                  <c:v>439.024</c:v>
                </c:pt>
                <c:pt idx="200">
                  <c:v>442.95716666666658</c:v>
                </c:pt>
                <c:pt idx="201">
                  <c:v>441.65766666666673</c:v>
                </c:pt>
                <c:pt idx="202">
                  <c:v>443.01216666666659</c:v>
                </c:pt>
                <c:pt idx="203">
                  <c:v>451.18299999999999</c:v>
                </c:pt>
                <c:pt idx="204">
                  <c:v>454.3533333333333</c:v>
                </c:pt>
                <c:pt idx="205">
                  <c:v>456.1658333333333</c:v>
                </c:pt>
                <c:pt idx="206">
                  <c:v>451.65050000000002</c:v>
                </c:pt>
                <c:pt idx="207">
                  <c:v>448.46783333333332</c:v>
                </c:pt>
                <c:pt idx="208">
                  <c:v>445.95833333333331</c:v>
                </c:pt>
                <c:pt idx="209">
                  <c:v>447.06299999999999</c:v>
                </c:pt>
                <c:pt idx="210">
                  <c:v>445.54016666666672</c:v>
                </c:pt>
                <c:pt idx="211">
                  <c:v>444.76316666666668</c:v>
                </c:pt>
                <c:pt idx="212">
                  <c:v>443.82883333333331</c:v>
                </c:pt>
                <c:pt idx="213">
                  <c:v>429.12950000000001</c:v>
                </c:pt>
                <c:pt idx="214">
                  <c:v>417.82133333333331</c:v>
                </c:pt>
                <c:pt idx="215">
                  <c:v>410.74049999999988</c:v>
                </c:pt>
                <c:pt idx="216">
                  <c:v>406.02483333333328</c:v>
                </c:pt>
                <c:pt idx="217">
                  <c:v>402.07516666666669</c:v>
                </c:pt>
                <c:pt idx="218">
                  <c:v>401.23033333333342</c:v>
                </c:pt>
                <c:pt idx="219">
                  <c:v>400.5291666666667</c:v>
                </c:pt>
                <c:pt idx="220">
                  <c:v>400.36399999999998</c:v>
                </c:pt>
                <c:pt idx="221">
                  <c:v>399.33283333333333</c:v>
                </c:pt>
                <c:pt idx="222">
                  <c:v>398.46949999999998</c:v>
                </c:pt>
                <c:pt idx="223">
                  <c:v>397.1515</c:v>
                </c:pt>
                <c:pt idx="224">
                  <c:v>394.65499999999997</c:v>
                </c:pt>
                <c:pt idx="225">
                  <c:v>393.06116666666668</c:v>
                </c:pt>
                <c:pt idx="226">
                  <c:v>391.65300000000002</c:v>
                </c:pt>
                <c:pt idx="227">
                  <c:v>391.01549999999997</c:v>
                </c:pt>
                <c:pt idx="228">
                  <c:v>392.60966666666673</c:v>
                </c:pt>
                <c:pt idx="229">
                  <c:v>394.31716666666671</c:v>
                </c:pt>
                <c:pt idx="230">
                  <c:v>396.29283333333342</c:v>
                </c:pt>
                <c:pt idx="231">
                  <c:v>397.20566666666667</c:v>
                </c:pt>
                <c:pt idx="232">
                  <c:v>396.66399999999999</c:v>
                </c:pt>
                <c:pt idx="233">
                  <c:v>396.029</c:v>
                </c:pt>
                <c:pt idx="234">
                  <c:v>392.49599999999998</c:v>
                </c:pt>
                <c:pt idx="235">
                  <c:v>394.07650000000001</c:v>
                </c:pt>
                <c:pt idx="236">
                  <c:v>397.94983333333329</c:v>
                </c:pt>
                <c:pt idx="237">
                  <c:v>402.36366666666657</c:v>
                </c:pt>
                <c:pt idx="238">
                  <c:v>401.733</c:v>
                </c:pt>
                <c:pt idx="239">
                  <c:v>400.89550000000003</c:v>
                </c:pt>
                <c:pt idx="240">
                  <c:v>394.92899999999997</c:v>
                </c:pt>
                <c:pt idx="241">
                  <c:v>389.29866666666658</c:v>
                </c:pt>
                <c:pt idx="242">
                  <c:v>385.48500000000001</c:v>
                </c:pt>
                <c:pt idx="243">
                  <c:v>382.29516666666672</c:v>
                </c:pt>
                <c:pt idx="244">
                  <c:v>382.6875</c:v>
                </c:pt>
                <c:pt idx="245">
                  <c:v>382.2526666666667</c:v>
                </c:pt>
                <c:pt idx="246">
                  <c:v>382.50583333333333</c:v>
                </c:pt>
                <c:pt idx="247">
                  <c:v>382.15050000000002</c:v>
                </c:pt>
                <c:pt idx="248">
                  <c:v>381.904</c:v>
                </c:pt>
                <c:pt idx="249">
                  <c:v>384.93400000000003</c:v>
                </c:pt>
                <c:pt idx="250">
                  <c:v>385.36500000000001</c:v>
                </c:pt>
                <c:pt idx="251">
                  <c:v>386.47899999999998</c:v>
                </c:pt>
                <c:pt idx="252">
                  <c:v>384.3965</c:v>
                </c:pt>
                <c:pt idx="253">
                  <c:v>383.24266666666671</c:v>
                </c:pt>
                <c:pt idx="254">
                  <c:v>382.63749999999999</c:v>
                </c:pt>
                <c:pt idx="255">
                  <c:v>380.59733333333332</c:v>
                </c:pt>
                <c:pt idx="256">
                  <c:v>379.23483333333343</c:v>
                </c:pt>
                <c:pt idx="257">
                  <c:v>378.77083333333331</c:v>
                </c:pt>
                <c:pt idx="258">
                  <c:v>378.57233333333329</c:v>
                </c:pt>
                <c:pt idx="259">
                  <c:v>377.97133333333329</c:v>
                </c:pt>
                <c:pt idx="260">
                  <c:v>377.61583333333328</c:v>
                </c:pt>
                <c:pt idx="261">
                  <c:v>378.24416666666667</c:v>
                </c:pt>
                <c:pt idx="262">
                  <c:v>376.60399999999998</c:v>
                </c:pt>
                <c:pt idx="263">
                  <c:v>375.42</c:v>
                </c:pt>
                <c:pt idx="264">
                  <c:v>372.32749999999999</c:v>
                </c:pt>
                <c:pt idx="265">
                  <c:v>370.66466666666662</c:v>
                </c:pt>
                <c:pt idx="266">
                  <c:v>370.84066666666672</c:v>
                </c:pt>
                <c:pt idx="267">
                  <c:v>371.18450000000001</c:v>
                </c:pt>
                <c:pt idx="268">
                  <c:v>373.16133333333329</c:v>
                </c:pt>
                <c:pt idx="269">
                  <c:v>374.61416666666668</c:v>
                </c:pt>
                <c:pt idx="270">
                  <c:v>376.02583333333331</c:v>
                </c:pt>
                <c:pt idx="271">
                  <c:v>375.45116666666672</c:v>
                </c:pt>
                <c:pt idx="272">
                  <c:v>376.07766666666657</c:v>
                </c:pt>
                <c:pt idx="273">
                  <c:v>376.43150000000003</c:v>
                </c:pt>
                <c:pt idx="274">
                  <c:v>376.6611666666667</c:v>
                </c:pt>
                <c:pt idx="275">
                  <c:v>377.02949999999998</c:v>
                </c:pt>
                <c:pt idx="276">
                  <c:v>377.29399999999998</c:v>
                </c:pt>
                <c:pt idx="277">
                  <c:v>377.58766666666662</c:v>
                </c:pt>
                <c:pt idx="278">
                  <c:v>377.53966666666662</c:v>
                </c:pt>
                <c:pt idx="279">
                  <c:v>378.04883333333328</c:v>
                </c:pt>
                <c:pt idx="280">
                  <c:v>380.84233333333327</c:v>
                </c:pt>
                <c:pt idx="281">
                  <c:v>383.89699999999999</c:v>
                </c:pt>
                <c:pt idx="282">
                  <c:v>384.09</c:v>
                </c:pt>
                <c:pt idx="283">
                  <c:v>383.37116666666662</c:v>
                </c:pt>
                <c:pt idx="284">
                  <c:v>382.73649999999998</c:v>
                </c:pt>
                <c:pt idx="285">
                  <c:v>379.36216666666661</c:v>
                </c:pt>
                <c:pt idx="286">
                  <c:v>374.61883333333338</c:v>
                </c:pt>
                <c:pt idx="287">
                  <c:v>369.78533333333331</c:v>
                </c:pt>
                <c:pt idx="288">
                  <c:v>364.43916666666672</c:v>
                </c:pt>
                <c:pt idx="289">
                  <c:v>361.66149999999999</c:v>
                </c:pt>
                <c:pt idx="290">
                  <c:v>357.35716666666673</c:v>
                </c:pt>
                <c:pt idx="291">
                  <c:v>355.99216666666672</c:v>
                </c:pt>
                <c:pt idx="292">
                  <c:v>356.61950000000002</c:v>
                </c:pt>
                <c:pt idx="293">
                  <c:v>355.61649999999997</c:v>
                </c:pt>
                <c:pt idx="294">
                  <c:v>349.41233333333338</c:v>
                </c:pt>
                <c:pt idx="295">
                  <c:v>345.87266666666659</c:v>
                </c:pt>
                <c:pt idx="296">
                  <c:v>345.77</c:v>
                </c:pt>
                <c:pt idx="297">
                  <c:v>346.56599999999997</c:v>
                </c:pt>
                <c:pt idx="298">
                  <c:v>350.70249999999999</c:v>
                </c:pt>
                <c:pt idx="299">
                  <c:v>354.24349999999998</c:v>
                </c:pt>
                <c:pt idx="300">
                  <c:v>355.33</c:v>
                </c:pt>
                <c:pt idx="301">
                  <c:v>353.40066666666672</c:v>
                </c:pt>
                <c:pt idx="302">
                  <c:v>353.45299999999997</c:v>
                </c:pt>
                <c:pt idx="303">
                  <c:v>357.64833333333331</c:v>
                </c:pt>
                <c:pt idx="304">
                  <c:v>360.75733333333329</c:v>
                </c:pt>
                <c:pt idx="305">
                  <c:v>361.27550000000002</c:v>
                </c:pt>
                <c:pt idx="306">
                  <c:v>360.97699999999998</c:v>
                </c:pt>
                <c:pt idx="307">
                  <c:v>361.32033333333328</c:v>
                </c:pt>
                <c:pt idx="308">
                  <c:v>362.06950000000001</c:v>
                </c:pt>
                <c:pt idx="309">
                  <c:v>363.49149999999997</c:v>
                </c:pt>
                <c:pt idx="310">
                  <c:v>367.59766666666661</c:v>
                </c:pt>
                <c:pt idx="311">
                  <c:v>372.48016666666672</c:v>
                </c:pt>
                <c:pt idx="312">
                  <c:v>375.11250000000001</c:v>
                </c:pt>
                <c:pt idx="313">
                  <c:v>378.63816666666668</c:v>
                </c:pt>
                <c:pt idx="314">
                  <c:v>382.81933333333342</c:v>
                </c:pt>
                <c:pt idx="315">
                  <c:v>384.55599999999998</c:v>
                </c:pt>
                <c:pt idx="316">
                  <c:v>386.1393333333333</c:v>
                </c:pt>
                <c:pt idx="317">
                  <c:v>387.29966666666661</c:v>
                </c:pt>
                <c:pt idx="318">
                  <c:v>388.46683333333328</c:v>
                </c:pt>
                <c:pt idx="319">
                  <c:v>388.75866666666673</c:v>
                </c:pt>
                <c:pt idx="320">
                  <c:v>388.37316666666669</c:v>
                </c:pt>
                <c:pt idx="321">
                  <c:v>388.9256666666667</c:v>
                </c:pt>
                <c:pt idx="322">
                  <c:v>390.74483333333342</c:v>
                </c:pt>
                <c:pt idx="323">
                  <c:v>391.28300000000002</c:v>
                </c:pt>
                <c:pt idx="324">
                  <c:v>386.94600000000003</c:v>
                </c:pt>
                <c:pt idx="325">
                  <c:v>386.72416666666658</c:v>
                </c:pt>
                <c:pt idx="326">
                  <c:v>388.40816666666672</c:v>
                </c:pt>
                <c:pt idx="327">
                  <c:v>388.48149999999998</c:v>
                </c:pt>
                <c:pt idx="328">
                  <c:v>389.25066666666658</c:v>
                </c:pt>
                <c:pt idx="329">
                  <c:v>388.94450000000001</c:v>
                </c:pt>
                <c:pt idx="330">
                  <c:v>389.02866666666671</c:v>
                </c:pt>
                <c:pt idx="331">
                  <c:v>388.59416666666669</c:v>
                </c:pt>
                <c:pt idx="332">
                  <c:v>387.84033333333332</c:v>
                </c:pt>
                <c:pt idx="333">
                  <c:v>387.97533333333331</c:v>
                </c:pt>
                <c:pt idx="334">
                  <c:v>386.42816666666658</c:v>
                </c:pt>
                <c:pt idx="335">
                  <c:v>385.04742857142861</c:v>
                </c:pt>
                <c:pt idx="336">
                  <c:v>376.66199999999998</c:v>
                </c:pt>
                <c:pt idx="337">
                  <c:v>372.565</c:v>
                </c:pt>
                <c:pt idx="338">
                  <c:v>374.60433333333339</c:v>
                </c:pt>
                <c:pt idx="339">
                  <c:v>374.98966666666672</c:v>
                </c:pt>
                <c:pt idx="340">
                  <c:v>373.00033333333329</c:v>
                </c:pt>
                <c:pt idx="341">
                  <c:v>370.98083333333341</c:v>
                </c:pt>
                <c:pt idx="342">
                  <c:v>369.07783333333327</c:v>
                </c:pt>
                <c:pt idx="343">
                  <c:v>366.52699999999999</c:v>
                </c:pt>
                <c:pt idx="344">
                  <c:v>364.57083333333338</c:v>
                </c:pt>
                <c:pt idx="345">
                  <c:v>366.72616666666659</c:v>
                </c:pt>
                <c:pt idx="346">
                  <c:v>369.49250000000001</c:v>
                </c:pt>
                <c:pt idx="347">
                  <c:v>377.53033333333332</c:v>
                </c:pt>
                <c:pt idx="348">
                  <c:v>378.99599999999998</c:v>
                </c:pt>
                <c:pt idx="349">
                  <c:v>379.12883333333338</c:v>
                </c:pt>
                <c:pt idx="350">
                  <c:v>390.8271666666667</c:v>
                </c:pt>
                <c:pt idx="351">
                  <c:v>396.5216666666667</c:v>
                </c:pt>
                <c:pt idx="352">
                  <c:v>395.41366666666659</c:v>
                </c:pt>
                <c:pt idx="353">
                  <c:v>386.53866666666659</c:v>
                </c:pt>
                <c:pt idx="354">
                  <c:v>378.33699999999999</c:v>
                </c:pt>
                <c:pt idx="355">
                  <c:v>373.80950000000001</c:v>
                </c:pt>
                <c:pt idx="356">
                  <c:v>368.80883333333333</c:v>
                </c:pt>
                <c:pt idx="357">
                  <c:v>362.65499999999997</c:v>
                </c:pt>
                <c:pt idx="358">
                  <c:v>359.43666666666672</c:v>
                </c:pt>
                <c:pt idx="359">
                  <c:v>357.23466666666673</c:v>
                </c:pt>
                <c:pt idx="360">
                  <c:v>355.80650000000003</c:v>
                </c:pt>
                <c:pt idx="361">
                  <c:v>357.67750000000001</c:v>
                </c:pt>
                <c:pt idx="362">
                  <c:v>361.11766666666671</c:v>
                </c:pt>
                <c:pt idx="363">
                  <c:v>363.50900000000001</c:v>
                </c:pt>
                <c:pt idx="364">
                  <c:v>364.38083333333333</c:v>
                </c:pt>
                <c:pt idx="365">
                  <c:v>364.83583333333331</c:v>
                </c:pt>
                <c:pt idx="366">
                  <c:v>364.78466666666668</c:v>
                </c:pt>
                <c:pt idx="367">
                  <c:v>364.88416666666672</c:v>
                </c:pt>
                <c:pt idx="368">
                  <c:v>368.12599999999998</c:v>
                </c:pt>
                <c:pt idx="369">
                  <c:v>373.78416666666658</c:v>
                </c:pt>
                <c:pt idx="370">
                  <c:v>383.86333333333329</c:v>
                </c:pt>
                <c:pt idx="371">
                  <c:v>391.60366666666658</c:v>
                </c:pt>
                <c:pt idx="372">
                  <c:v>399.02616666666671</c:v>
                </c:pt>
                <c:pt idx="373">
                  <c:v>401.48849999999999</c:v>
                </c:pt>
                <c:pt idx="374">
                  <c:v>403.93416666666673</c:v>
                </c:pt>
                <c:pt idx="375">
                  <c:v>409.25950000000012</c:v>
                </c:pt>
                <c:pt idx="376">
                  <c:v>413.2643333333333</c:v>
                </c:pt>
                <c:pt idx="377">
                  <c:v>415.02116666666672</c:v>
                </c:pt>
                <c:pt idx="378">
                  <c:v>417.10533333333342</c:v>
                </c:pt>
                <c:pt idx="379">
                  <c:v>417.76383333333342</c:v>
                </c:pt>
                <c:pt idx="380">
                  <c:v>419.56150000000002</c:v>
                </c:pt>
                <c:pt idx="381">
                  <c:v>418.8271666666667</c:v>
                </c:pt>
                <c:pt idx="382">
                  <c:v>420.61854545454548</c:v>
                </c:pt>
                <c:pt idx="383">
                  <c:v>421.858</c:v>
                </c:pt>
                <c:pt idx="384">
                  <c:v>297.928</c:v>
                </c:pt>
                <c:pt idx="385">
                  <c:v>302.91699999999997</c:v>
                </c:pt>
                <c:pt idx="386">
                  <c:v>303.44799999999998</c:v>
                </c:pt>
                <c:pt idx="387">
                  <c:v>302.14699999999999</c:v>
                </c:pt>
                <c:pt idx="388">
                  <c:v>301.35300000000001</c:v>
                </c:pt>
                <c:pt idx="389">
                  <c:v>300.28199999999998</c:v>
                </c:pt>
                <c:pt idx="390">
                  <c:v>300.649</c:v>
                </c:pt>
                <c:pt idx="391">
                  <c:v>300.45499999999998</c:v>
                </c:pt>
                <c:pt idx="392">
                  <c:v>299.83199999999999</c:v>
                </c:pt>
                <c:pt idx="393">
                  <c:v>298.86399999999998</c:v>
                </c:pt>
                <c:pt idx="394">
                  <c:v>297.39400000000001</c:v>
                </c:pt>
                <c:pt idx="395">
                  <c:v>296.86700000000002</c:v>
                </c:pt>
                <c:pt idx="396">
                  <c:v>296.702</c:v>
                </c:pt>
                <c:pt idx="397">
                  <c:v>295.93200000000002</c:v>
                </c:pt>
                <c:pt idx="398">
                  <c:v>296.17500000000001</c:v>
                </c:pt>
                <c:pt idx="399">
                  <c:v>294.89600000000002</c:v>
                </c:pt>
                <c:pt idx="400">
                  <c:v>293.767</c:v>
                </c:pt>
                <c:pt idx="401">
                  <c:v>292.79199999999997</c:v>
                </c:pt>
                <c:pt idx="402">
                  <c:v>297.13299999999998</c:v>
                </c:pt>
                <c:pt idx="403">
                  <c:v>299.08499999999998</c:v>
                </c:pt>
                <c:pt idx="404">
                  <c:v>299.71199999999999</c:v>
                </c:pt>
                <c:pt idx="405">
                  <c:v>302.15499999999997</c:v>
                </c:pt>
                <c:pt idx="406">
                  <c:v>301.68</c:v>
                </c:pt>
                <c:pt idx="407">
                  <c:v>301.94799999999998</c:v>
                </c:pt>
                <c:pt idx="408">
                  <c:v>303.79000000000002</c:v>
                </c:pt>
                <c:pt idx="409">
                  <c:v>305.93400000000003</c:v>
                </c:pt>
                <c:pt idx="410">
                  <c:v>308.42599999999999</c:v>
                </c:pt>
                <c:pt idx="411">
                  <c:v>309.52999999999997</c:v>
                </c:pt>
                <c:pt idx="412">
                  <c:v>311.27</c:v>
                </c:pt>
                <c:pt idx="413">
                  <c:v>311.17599999999999</c:v>
                </c:pt>
                <c:pt idx="414">
                  <c:v>310.00099999999998</c:v>
                </c:pt>
                <c:pt idx="415">
                  <c:v>309.24400000000003</c:v>
                </c:pt>
                <c:pt idx="416">
                  <c:v>308.22899999999998</c:v>
                </c:pt>
                <c:pt idx="417">
                  <c:v>306.411</c:v>
                </c:pt>
                <c:pt idx="418">
                  <c:v>304.95</c:v>
                </c:pt>
                <c:pt idx="419">
                  <c:v>301.73599999999999</c:v>
                </c:pt>
                <c:pt idx="420">
                  <c:v>297.06599999999997</c:v>
                </c:pt>
                <c:pt idx="421">
                  <c:v>291.34399999999999</c:v>
                </c:pt>
                <c:pt idx="422">
                  <c:v>278.47399999999999</c:v>
                </c:pt>
                <c:pt idx="423">
                  <c:v>273.80500000000001</c:v>
                </c:pt>
                <c:pt idx="424">
                  <c:v>275.52</c:v>
                </c:pt>
                <c:pt idx="425">
                  <c:v>275.65600000000001</c:v>
                </c:pt>
                <c:pt idx="426">
                  <c:v>276.37799999999999</c:v>
                </c:pt>
                <c:pt idx="427">
                  <c:v>278.42700000000002</c:v>
                </c:pt>
                <c:pt idx="428">
                  <c:v>283.08100000000002</c:v>
                </c:pt>
                <c:pt idx="429">
                  <c:v>287.81900000000002</c:v>
                </c:pt>
                <c:pt idx="430">
                  <c:v>293.346</c:v>
                </c:pt>
                <c:pt idx="431">
                  <c:v>297.21899999999999</c:v>
                </c:pt>
                <c:pt idx="432">
                  <c:v>302.78699999999998</c:v>
                </c:pt>
                <c:pt idx="433">
                  <c:v>305.10399999999998</c:v>
                </c:pt>
                <c:pt idx="434">
                  <c:v>308.149</c:v>
                </c:pt>
                <c:pt idx="435">
                  <c:v>310.60399999999998</c:v>
                </c:pt>
                <c:pt idx="436">
                  <c:v>312.63200000000001</c:v>
                </c:pt>
                <c:pt idx="437">
                  <c:v>314.32100000000003</c:v>
                </c:pt>
                <c:pt idx="438">
                  <c:v>317.39800000000002</c:v>
                </c:pt>
                <c:pt idx="439">
                  <c:v>316.86599999999999</c:v>
                </c:pt>
                <c:pt idx="440">
                  <c:v>311.41699999999997</c:v>
                </c:pt>
                <c:pt idx="441">
                  <c:v>307.99</c:v>
                </c:pt>
                <c:pt idx="442">
                  <c:v>307.76</c:v>
                </c:pt>
                <c:pt idx="443">
                  <c:v>307.94400000000002</c:v>
                </c:pt>
                <c:pt idx="444">
                  <c:v>305.31799999999998</c:v>
                </c:pt>
                <c:pt idx="445">
                  <c:v>302.51400000000001</c:v>
                </c:pt>
                <c:pt idx="446">
                  <c:v>298.76400000000001</c:v>
                </c:pt>
                <c:pt idx="447">
                  <c:v>296.41800000000001</c:v>
                </c:pt>
                <c:pt idx="448">
                  <c:v>295.82799999999997</c:v>
                </c:pt>
                <c:pt idx="449">
                  <c:v>295.334</c:v>
                </c:pt>
                <c:pt idx="450">
                  <c:v>296.35599999999999</c:v>
                </c:pt>
                <c:pt idx="451">
                  <c:v>296.45299999999997</c:v>
                </c:pt>
                <c:pt idx="452">
                  <c:v>296.52600000000001</c:v>
                </c:pt>
                <c:pt idx="453">
                  <c:v>298.72899999999998</c:v>
                </c:pt>
                <c:pt idx="454">
                  <c:v>299.41699999999997</c:v>
                </c:pt>
                <c:pt idx="455">
                  <c:v>300.74400000000003</c:v>
                </c:pt>
                <c:pt idx="456">
                  <c:v>301.92899999999997</c:v>
                </c:pt>
                <c:pt idx="457">
                  <c:v>305.46499999999997</c:v>
                </c:pt>
                <c:pt idx="458">
                  <c:v>303.15199999999999</c:v>
                </c:pt>
                <c:pt idx="459">
                  <c:v>304.44799999999998</c:v>
                </c:pt>
                <c:pt idx="460">
                  <c:v>305.54300000000001</c:v>
                </c:pt>
                <c:pt idx="461">
                  <c:v>303.31299999999999</c:v>
                </c:pt>
                <c:pt idx="462">
                  <c:v>302.45400000000001</c:v>
                </c:pt>
                <c:pt idx="463">
                  <c:v>300.13299999999998</c:v>
                </c:pt>
                <c:pt idx="464">
                  <c:v>299.54599999999999</c:v>
                </c:pt>
                <c:pt idx="465">
                  <c:v>298.291</c:v>
                </c:pt>
                <c:pt idx="466">
                  <c:v>298.49099999999999</c:v>
                </c:pt>
                <c:pt idx="467">
                  <c:v>298.65699999999998</c:v>
                </c:pt>
                <c:pt idx="468">
                  <c:v>297.96199999999999</c:v>
                </c:pt>
                <c:pt idx="469">
                  <c:v>297.73700000000002</c:v>
                </c:pt>
                <c:pt idx="470">
                  <c:v>297.995</c:v>
                </c:pt>
                <c:pt idx="471">
                  <c:v>297.84199999999998</c:v>
                </c:pt>
                <c:pt idx="472">
                  <c:v>297.25799999999998</c:v>
                </c:pt>
                <c:pt idx="473">
                  <c:v>298.613</c:v>
                </c:pt>
                <c:pt idx="474">
                  <c:v>300.29399999999998</c:v>
                </c:pt>
                <c:pt idx="475">
                  <c:v>300.63</c:v>
                </c:pt>
                <c:pt idx="476">
                  <c:v>300.84300000000002</c:v>
                </c:pt>
                <c:pt idx="477">
                  <c:v>300.40199999999999</c:v>
                </c:pt>
                <c:pt idx="478">
                  <c:v>303.09399999999999</c:v>
                </c:pt>
                <c:pt idx="479">
                  <c:v>301.798</c:v>
                </c:pt>
                <c:pt idx="480">
                  <c:v>303.70299999999997</c:v>
                </c:pt>
                <c:pt idx="481">
                  <c:v>303.517</c:v>
                </c:pt>
                <c:pt idx="482">
                  <c:v>302.75599999999997</c:v>
                </c:pt>
                <c:pt idx="483">
                  <c:v>301.56799999999998</c:v>
                </c:pt>
                <c:pt idx="484">
                  <c:v>300.08199999999999</c:v>
                </c:pt>
                <c:pt idx="485">
                  <c:v>296.77100000000002</c:v>
                </c:pt>
                <c:pt idx="486">
                  <c:v>294.202</c:v>
                </c:pt>
                <c:pt idx="487">
                  <c:v>298.07100000000003</c:v>
                </c:pt>
                <c:pt idx="488">
                  <c:v>297.61599999999999</c:v>
                </c:pt>
                <c:pt idx="489">
                  <c:v>291.72500000000002</c:v>
                </c:pt>
                <c:pt idx="490">
                  <c:v>285.95699999999999</c:v>
                </c:pt>
                <c:pt idx="491">
                  <c:v>282.49599999999998</c:v>
                </c:pt>
                <c:pt idx="492">
                  <c:v>279.40600000000001</c:v>
                </c:pt>
                <c:pt idx="493">
                  <c:v>283.65199999999999</c:v>
                </c:pt>
                <c:pt idx="494">
                  <c:v>282.53399999999999</c:v>
                </c:pt>
                <c:pt idx="495">
                  <c:v>287.59100000000001</c:v>
                </c:pt>
                <c:pt idx="496">
                  <c:v>287.75700000000001</c:v>
                </c:pt>
                <c:pt idx="497">
                  <c:v>290.08600000000001</c:v>
                </c:pt>
                <c:pt idx="498">
                  <c:v>295.98700000000002</c:v>
                </c:pt>
                <c:pt idx="499">
                  <c:v>297.61500000000001</c:v>
                </c:pt>
                <c:pt idx="500">
                  <c:v>297.81599999999997</c:v>
                </c:pt>
                <c:pt idx="501">
                  <c:v>297.41699999999997</c:v>
                </c:pt>
                <c:pt idx="502">
                  <c:v>296.02</c:v>
                </c:pt>
                <c:pt idx="503">
                  <c:v>295.80700000000002</c:v>
                </c:pt>
                <c:pt idx="504">
                  <c:v>298.25200000000001</c:v>
                </c:pt>
                <c:pt idx="505">
                  <c:v>298.71100000000001</c:v>
                </c:pt>
                <c:pt idx="506">
                  <c:v>300.28300000000002</c:v>
                </c:pt>
                <c:pt idx="507">
                  <c:v>302.35500000000002</c:v>
                </c:pt>
                <c:pt idx="508">
                  <c:v>303.82100000000003</c:v>
                </c:pt>
                <c:pt idx="509">
                  <c:v>306.22899999999998</c:v>
                </c:pt>
                <c:pt idx="510">
                  <c:v>310.67599999999999</c:v>
                </c:pt>
                <c:pt idx="511">
                  <c:v>314.38600000000002</c:v>
                </c:pt>
                <c:pt idx="512">
                  <c:v>326.11099999999999</c:v>
                </c:pt>
                <c:pt idx="513">
                  <c:v>339.44200000000001</c:v>
                </c:pt>
                <c:pt idx="514">
                  <c:v>347.86700000000002</c:v>
                </c:pt>
                <c:pt idx="515">
                  <c:v>351.42599999999999</c:v>
                </c:pt>
                <c:pt idx="516">
                  <c:v>353.27300000000002</c:v>
                </c:pt>
                <c:pt idx="517">
                  <c:v>354.678</c:v>
                </c:pt>
                <c:pt idx="518">
                  <c:v>354.774</c:v>
                </c:pt>
                <c:pt idx="519">
                  <c:v>344.50900000000001</c:v>
                </c:pt>
                <c:pt idx="520">
                  <c:v>340.38799999999998</c:v>
                </c:pt>
                <c:pt idx="521">
                  <c:v>343.16399999999999</c:v>
                </c:pt>
                <c:pt idx="522">
                  <c:v>343.45699999999999</c:v>
                </c:pt>
                <c:pt idx="523">
                  <c:v>340.74700000000001</c:v>
                </c:pt>
                <c:pt idx="524">
                  <c:v>345.13</c:v>
                </c:pt>
                <c:pt idx="525">
                  <c:v>344.66</c:v>
                </c:pt>
                <c:pt idx="526">
                  <c:v>337.01499999999999</c:v>
                </c:pt>
              </c:numCache>
            </c:numRef>
          </c:xVal>
          <c:yVal>
            <c:numRef>
              <c:f>Sheet1!$L$609:$L$1135</c:f>
              <c:numCache>
                <c:formatCode>General</c:formatCode>
                <c:ptCount val="527"/>
                <c:pt idx="0">
                  <c:v>405.71679997264999</c:v>
                </c:pt>
                <c:pt idx="33">
                  <c:v>420.82454191662799</c:v>
                </c:pt>
                <c:pt idx="49">
                  <c:v>376.44534740057298</c:v>
                </c:pt>
                <c:pt idx="64">
                  <c:v>412.12281752925298</c:v>
                </c:pt>
                <c:pt idx="97">
                  <c:v>429.534477032783</c:v>
                </c:pt>
                <c:pt idx="112">
                  <c:v>401.09425045246502</c:v>
                </c:pt>
                <c:pt idx="131">
                  <c:v>367.28212245894798</c:v>
                </c:pt>
                <c:pt idx="161">
                  <c:v>493.69845183486501</c:v>
                </c:pt>
                <c:pt idx="198">
                  <c:v>409.526130246261</c:v>
                </c:pt>
                <c:pt idx="199">
                  <c:v>437.196831746187</c:v>
                </c:pt>
                <c:pt idx="234">
                  <c:v>389.48611523529797</c:v>
                </c:pt>
                <c:pt idx="249">
                  <c:v>369.65839865581302</c:v>
                </c:pt>
                <c:pt idx="263">
                  <c:v>360.02541172628099</c:v>
                </c:pt>
                <c:pt idx="297">
                  <c:v>337.44260499695997</c:v>
                </c:pt>
                <c:pt idx="324">
                  <c:v>371.36529220793199</c:v>
                </c:pt>
                <c:pt idx="336">
                  <c:v>352.38176937246902</c:v>
                </c:pt>
                <c:pt idx="348">
                  <c:v>360.46901382298398</c:v>
                </c:pt>
                <c:pt idx="383">
                  <c:v>387.02445400551898</c:v>
                </c:pt>
                <c:pt idx="384">
                  <c:v>317.41249402031201</c:v>
                </c:pt>
                <c:pt idx="422">
                  <c:v>284.61490328365602</c:v>
                </c:pt>
                <c:pt idx="444">
                  <c:v>307.73738610927597</c:v>
                </c:pt>
                <c:pt idx="457">
                  <c:v>321.10362761691903</c:v>
                </c:pt>
                <c:pt idx="478">
                  <c:v>325.81099879068</c:v>
                </c:pt>
                <c:pt idx="492">
                  <c:v>305.51786488192403</c:v>
                </c:pt>
                <c:pt idx="526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DE-4426-AC25-3778E247BF03}"/>
            </c:ext>
          </c:extLst>
        </c:ser>
        <c:ser>
          <c:idx val="1"/>
          <c:order val="1"/>
          <c:tx>
            <c:v>Salida 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(Sheet1!$J$609,Sheet1!$J$642,Sheet1!$J$658,Sheet1!$J$673,Sheet1!$J$706,Sheet1!$J$721,Sheet1!$J$740,Sheet1!$J$770,Sheet1!$J$807)</c:f>
              <c:numCache>
                <c:formatCode>General</c:formatCode>
                <c:ptCount val="9"/>
                <c:pt idx="0">
                  <c:v>403.34116666666671</c:v>
                </c:pt>
                <c:pt idx="1">
                  <c:v>406.81200000000001</c:v>
                </c:pt>
                <c:pt idx="2">
                  <c:v>397.726</c:v>
                </c:pt>
                <c:pt idx="3">
                  <c:v>424.97216666666668</c:v>
                </c:pt>
                <c:pt idx="4">
                  <c:v>400.762</c:v>
                </c:pt>
                <c:pt idx="5">
                  <c:v>442.68200000000002</c:v>
                </c:pt>
                <c:pt idx="6">
                  <c:v>425.16399999999999</c:v>
                </c:pt>
                <c:pt idx="7">
                  <c:v>474.47</c:v>
                </c:pt>
                <c:pt idx="8">
                  <c:v>418.61200000000002</c:v>
                </c:pt>
              </c:numCache>
            </c:numRef>
          </c:xVal>
          <c:yVal>
            <c:numRef>
              <c:f>(Sheet1!$L$609,Sheet1!$L$642,Sheet1!$L$658,Sheet1!$L$673,Sheet1!$L$706,Sheet1!$L$740,Sheet1!$L$721,Sheet1!$L$770,Sheet1!$L$807)</c:f>
              <c:numCache>
                <c:formatCode>General</c:formatCode>
                <c:ptCount val="9"/>
                <c:pt idx="0">
                  <c:v>405.71679997264999</c:v>
                </c:pt>
                <c:pt idx="1">
                  <c:v>420.82454191662799</c:v>
                </c:pt>
                <c:pt idx="2">
                  <c:v>376.44534740057298</c:v>
                </c:pt>
                <c:pt idx="3">
                  <c:v>412.12281752925298</c:v>
                </c:pt>
                <c:pt idx="4">
                  <c:v>429.534477032783</c:v>
                </c:pt>
                <c:pt idx="5">
                  <c:v>367.28212245894798</c:v>
                </c:pt>
                <c:pt idx="6">
                  <c:v>401.09425045246502</c:v>
                </c:pt>
                <c:pt idx="7">
                  <c:v>493.69845183486501</c:v>
                </c:pt>
                <c:pt idx="8">
                  <c:v>409.526130246261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DE-4426-AC25-3778E247BF03}"/>
            </c:ext>
          </c:extLst>
        </c:ser>
        <c:ser>
          <c:idx val="2"/>
          <c:order val="2"/>
          <c:tx>
            <c:v>Salida 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(Sheet1!$J$808,Sheet1!$J$843,Sheet1!$J$858,Sheet1!$J$872,Sheet1!$J$906,Sheet1!$J$933,Sheet1!$J$945,Sheet1!$J$957,Sheet1!$J$992)</c:f>
              <c:numCache>
                <c:formatCode>General</c:formatCode>
                <c:ptCount val="9"/>
                <c:pt idx="0">
                  <c:v>439.024</c:v>
                </c:pt>
                <c:pt idx="1">
                  <c:v>392.49599999999998</c:v>
                </c:pt>
                <c:pt idx="2">
                  <c:v>384.93400000000003</c:v>
                </c:pt>
                <c:pt idx="3">
                  <c:v>375.42</c:v>
                </c:pt>
                <c:pt idx="4">
                  <c:v>346.56599999999997</c:v>
                </c:pt>
                <c:pt idx="5">
                  <c:v>386.94600000000003</c:v>
                </c:pt>
                <c:pt idx="6">
                  <c:v>376.66199999999998</c:v>
                </c:pt>
                <c:pt idx="7">
                  <c:v>378.99599999999998</c:v>
                </c:pt>
                <c:pt idx="8">
                  <c:v>421.858</c:v>
                </c:pt>
              </c:numCache>
            </c:numRef>
          </c:xVal>
          <c:yVal>
            <c:numRef>
              <c:f>(Sheet1!$L$808,Sheet1!$L$843,Sheet1!$L$858,Sheet1!$L$872,Sheet1!$L$906,Sheet1!$L$933,Sheet1!$L$945,Sheet1!$L$957,Sheet1!$L$992)</c:f>
              <c:numCache>
                <c:formatCode>General</c:formatCode>
                <c:ptCount val="9"/>
                <c:pt idx="0">
                  <c:v>437.196831746187</c:v>
                </c:pt>
                <c:pt idx="1">
                  <c:v>389.48611523529797</c:v>
                </c:pt>
                <c:pt idx="2">
                  <c:v>369.65839865581302</c:v>
                </c:pt>
                <c:pt idx="3">
                  <c:v>360.02541172628099</c:v>
                </c:pt>
                <c:pt idx="4">
                  <c:v>337.44260499695997</c:v>
                </c:pt>
                <c:pt idx="5">
                  <c:v>371.36529220793199</c:v>
                </c:pt>
                <c:pt idx="6">
                  <c:v>352.38176937246902</c:v>
                </c:pt>
                <c:pt idx="7">
                  <c:v>360.46901382298398</c:v>
                </c:pt>
                <c:pt idx="8">
                  <c:v>387.02445400551898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DE-4426-AC25-3778E247BF03}"/>
            </c:ext>
          </c:extLst>
        </c:ser>
        <c:ser>
          <c:idx val="3"/>
          <c:order val="3"/>
          <c:tx>
            <c:v>Salida III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(Sheet1!$J$993,Sheet1!$J$1031,Sheet1!$J$1053,Sheet1!$J$1066,Sheet1!$J$1087,Sheet1!$J$1101,Sheet1!$J$1135)</c:f>
              <c:numCache>
                <c:formatCode>General</c:formatCode>
                <c:ptCount val="7"/>
                <c:pt idx="0">
                  <c:v>297.928</c:v>
                </c:pt>
                <c:pt idx="1">
                  <c:v>278.47399999999999</c:v>
                </c:pt>
                <c:pt idx="2">
                  <c:v>305.31799999999998</c:v>
                </c:pt>
                <c:pt idx="3">
                  <c:v>305.46499999999997</c:v>
                </c:pt>
                <c:pt idx="4">
                  <c:v>303.09399999999999</c:v>
                </c:pt>
                <c:pt idx="5">
                  <c:v>279.40600000000001</c:v>
                </c:pt>
                <c:pt idx="6">
                  <c:v>337.01499999999999</c:v>
                </c:pt>
              </c:numCache>
            </c:numRef>
          </c:xVal>
          <c:yVal>
            <c:numRef>
              <c:f>(Sheet1!$L$993,Sheet1!$L$1031,Sheet1!$L$1053,Sheet1!$L$1066,Sheet1!$L$1087,Sheet1!$L$1101,Sheet1!$L$1135)</c:f>
              <c:numCache>
                <c:formatCode>General</c:formatCode>
                <c:ptCount val="7"/>
                <c:pt idx="0">
                  <c:v>317.41249402031201</c:v>
                </c:pt>
                <c:pt idx="1">
                  <c:v>284.61490328365602</c:v>
                </c:pt>
                <c:pt idx="2">
                  <c:v>307.73738610927597</c:v>
                </c:pt>
                <c:pt idx="3">
                  <c:v>321.10362761691903</c:v>
                </c:pt>
                <c:pt idx="4">
                  <c:v>325.81099879068</c:v>
                </c:pt>
                <c:pt idx="5">
                  <c:v>305.51786488192403</c:v>
                </c:pt>
                <c:pt idx="6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DE-4426-AC25-3778E247B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265232"/>
        <c:axId val="1095277232"/>
      </c:scatterChart>
      <c:valAx>
        <c:axId val="1095265232"/>
        <c:scaling>
          <c:orientation val="minMax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5277232"/>
        <c:crosses val="autoZero"/>
        <c:crossBetween val="midCat"/>
      </c:valAx>
      <c:valAx>
        <c:axId val="10952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526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Diferencias de medidas</a:t>
            </a:r>
          </a:p>
          <a:p>
            <a:pPr>
              <a:defRPr/>
            </a:pPr>
            <a:r>
              <a:rPr lang="en-US"/>
              <a:t>de</a:t>
            </a:r>
            <a:r>
              <a:rPr lang="en-US" baseline="0"/>
              <a:t> </a:t>
            </a:r>
            <a:r>
              <a:rPr lang="en-US"/>
              <a:t>pCO</a:t>
            </a:r>
            <a:r>
              <a:rPr lang="es-ES" sz="1400" b="0" i="0" u="none" strike="noStrike" baseline="-25000">
                <a:effectLst/>
              </a:rPr>
              <a:t>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SALIDA I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Sheet1!$J$3:$J$807</c:f>
              <c:numCache>
                <c:formatCode>General</c:formatCode>
                <c:ptCount val="805"/>
                <c:pt idx="0">
                  <c:v>204.778358580907</c:v>
                </c:pt>
                <c:pt idx="1">
                  <c:v>220.03926857581899</c:v>
                </c:pt>
                <c:pt idx="2">
                  <c:v>238.088343847538</c:v>
                </c:pt>
                <c:pt idx="3">
                  <c:v>242.92349721731401</c:v>
                </c:pt>
                <c:pt idx="4">
                  <c:v>245.68607585202</c:v>
                </c:pt>
                <c:pt idx="5">
                  <c:v>248.18307353229901</c:v>
                </c:pt>
                <c:pt idx="6">
                  <c:v>250.380943820456</c:v>
                </c:pt>
                <c:pt idx="7">
                  <c:v>253.28685078658199</c:v>
                </c:pt>
                <c:pt idx="8">
                  <c:v>255.10766107347899</c:v>
                </c:pt>
                <c:pt idx="9">
                  <c:v>254.34734645598999</c:v>
                </c:pt>
                <c:pt idx="10">
                  <c:v>253.32481800422701</c:v>
                </c:pt>
                <c:pt idx="11">
                  <c:v>254.72424493704901</c:v>
                </c:pt>
                <c:pt idx="12">
                  <c:v>254.35815311131401</c:v>
                </c:pt>
                <c:pt idx="13">
                  <c:v>237.49381010801201</c:v>
                </c:pt>
                <c:pt idx="14">
                  <c:v>231.15353061962</c:v>
                </c:pt>
                <c:pt idx="15">
                  <c:v>228.330069184259</c:v>
                </c:pt>
                <c:pt idx="16">
                  <c:v>225.808435569978</c:v>
                </c:pt>
                <c:pt idx="17">
                  <c:v>224.50651359212401</c:v>
                </c:pt>
                <c:pt idx="18">
                  <c:v>223.43856909176799</c:v>
                </c:pt>
                <c:pt idx="19">
                  <c:v>222.06887680361899</c:v>
                </c:pt>
                <c:pt idx="20">
                  <c:v>220.02080888174299</c:v>
                </c:pt>
                <c:pt idx="21">
                  <c:v>218.93570320608299</c:v>
                </c:pt>
                <c:pt idx="22">
                  <c:v>218.12858355420801</c:v>
                </c:pt>
                <c:pt idx="23">
                  <c:v>218.29749922146601</c:v>
                </c:pt>
                <c:pt idx="24">
                  <c:v>218.700029391492</c:v>
                </c:pt>
                <c:pt idx="25">
                  <c:v>219.45757397048101</c:v>
                </c:pt>
                <c:pt idx="26">
                  <c:v>219.39734067801601</c:v>
                </c:pt>
                <c:pt idx="27">
                  <c:v>217.503480994396</c:v>
                </c:pt>
                <c:pt idx="28">
                  <c:v>215.951432048057</c:v>
                </c:pt>
                <c:pt idx="29">
                  <c:v>214.60524396181401</c:v>
                </c:pt>
                <c:pt idx="30">
                  <c:v>212.15441874666399</c:v>
                </c:pt>
                <c:pt idx="31">
                  <c:v>211.63643650868701</c:v>
                </c:pt>
                <c:pt idx="32">
                  <c:v>210.045843552489</c:v>
                </c:pt>
                <c:pt idx="33">
                  <c:v>208.105531706975</c:v>
                </c:pt>
                <c:pt idx="34">
                  <c:v>207.09809699502799</c:v>
                </c:pt>
                <c:pt idx="35">
                  <c:v>203.91193049763999</c:v>
                </c:pt>
                <c:pt idx="36">
                  <c:v>201.01157946929101</c:v>
                </c:pt>
                <c:pt idx="37">
                  <c:v>197.862270164471</c:v>
                </c:pt>
                <c:pt idx="38">
                  <c:v>196.664323346234</c:v>
                </c:pt>
                <c:pt idx="39">
                  <c:v>196.42772395709599</c:v>
                </c:pt>
                <c:pt idx="40">
                  <c:v>198.54555038187399</c:v>
                </c:pt>
                <c:pt idx="41">
                  <c:v>201.332934014724</c:v>
                </c:pt>
                <c:pt idx="42">
                  <c:v>204.21698323491299</c:v>
                </c:pt>
                <c:pt idx="43">
                  <c:v>199.64296287147201</c:v>
                </c:pt>
                <c:pt idx="44">
                  <c:v>188.090981418045</c:v>
                </c:pt>
                <c:pt idx="45">
                  <c:v>179.62137075587401</c:v>
                </c:pt>
                <c:pt idx="46">
                  <c:v>174.458619354658</c:v>
                </c:pt>
                <c:pt idx="47">
                  <c:v>175.339153899575</c:v>
                </c:pt>
                <c:pt idx="48">
                  <c:v>174.99493156043101</c:v>
                </c:pt>
                <c:pt idx="49">
                  <c:v>170.649720518945</c:v>
                </c:pt>
                <c:pt idx="50">
                  <c:v>161.37503773718799</c:v>
                </c:pt>
                <c:pt idx="51">
                  <c:v>155.113998903973</c:v>
                </c:pt>
                <c:pt idx="52">
                  <c:v>154.65594081210699</c:v>
                </c:pt>
                <c:pt idx="53">
                  <c:v>151.722370661692</c:v>
                </c:pt>
                <c:pt idx="54">
                  <c:v>144.900619259835</c:v>
                </c:pt>
                <c:pt idx="55">
                  <c:v>137.814960437406</c:v>
                </c:pt>
                <c:pt idx="56">
                  <c:v>133.51718895103801</c:v>
                </c:pt>
                <c:pt idx="57">
                  <c:v>130.48658505846799</c:v>
                </c:pt>
                <c:pt idx="58">
                  <c:v>128.7534279196</c:v>
                </c:pt>
                <c:pt idx="59">
                  <c:v>132.03702133950401</c:v>
                </c:pt>
                <c:pt idx="60">
                  <c:v>136.905800317321</c:v>
                </c:pt>
                <c:pt idx="61">
                  <c:v>143.45363573307901</c:v>
                </c:pt>
                <c:pt idx="62">
                  <c:v>150.92587975461399</c:v>
                </c:pt>
                <c:pt idx="63">
                  <c:v>158.766560783561</c:v>
                </c:pt>
                <c:pt idx="64">
                  <c:v>166.07858911825099</c:v>
                </c:pt>
                <c:pt idx="65">
                  <c:v>173.53961678091801</c:v>
                </c:pt>
                <c:pt idx="66">
                  <c:v>180.244054457533</c:v>
                </c:pt>
                <c:pt idx="67">
                  <c:v>188.25922206559801</c:v>
                </c:pt>
                <c:pt idx="68">
                  <c:v>196.16395174229501</c:v>
                </c:pt>
                <c:pt idx="69">
                  <c:v>203.02331772010001</c:v>
                </c:pt>
                <c:pt idx="70">
                  <c:v>209.61792475687901</c:v>
                </c:pt>
                <c:pt idx="71">
                  <c:v>215.81703912533001</c:v>
                </c:pt>
                <c:pt idx="72">
                  <c:v>220.50029889701</c:v>
                </c:pt>
                <c:pt idx="73">
                  <c:v>223.41698123438499</c:v>
                </c:pt>
                <c:pt idx="74">
                  <c:v>225.017741326677</c:v>
                </c:pt>
                <c:pt idx="75">
                  <c:v>225.326721687283</c:v>
                </c:pt>
                <c:pt idx="76">
                  <c:v>226.51445714102101</c:v>
                </c:pt>
                <c:pt idx="77">
                  <c:v>229.481889660131</c:v>
                </c:pt>
                <c:pt idx="78">
                  <c:v>233.93857709048001</c:v>
                </c:pt>
                <c:pt idx="79">
                  <c:v>239.27935695144501</c:v>
                </c:pt>
                <c:pt idx="80">
                  <c:v>240.90592257746701</c:v>
                </c:pt>
                <c:pt idx="81">
                  <c:v>237.88019176921199</c:v>
                </c:pt>
                <c:pt idx="82">
                  <c:v>237.45489765125299</c:v>
                </c:pt>
                <c:pt idx="83">
                  <c:v>234.19328598825601</c:v>
                </c:pt>
                <c:pt idx="84">
                  <c:v>225.120049451548</c:v>
                </c:pt>
                <c:pt idx="85">
                  <c:v>221.392973440334</c:v>
                </c:pt>
                <c:pt idx="86">
                  <c:v>221.35444362267199</c:v>
                </c:pt>
                <c:pt idx="87">
                  <c:v>221.427830668844</c:v>
                </c:pt>
                <c:pt idx="88">
                  <c:v>222.73718355804601</c:v>
                </c:pt>
                <c:pt idx="89">
                  <c:v>223.711711929411</c:v>
                </c:pt>
                <c:pt idx="90">
                  <c:v>230.17984174299099</c:v>
                </c:pt>
                <c:pt idx="91">
                  <c:v>216.76758675361299</c:v>
                </c:pt>
                <c:pt idx="92">
                  <c:v>209.94524442311001</c:v>
                </c:pt>
                <c:pt idx="93">
                  <c:v>202.91119280765199</c:v>
                </c:pt>
                <c:pt idx="94">
                  <c:v>200.57830211802801</c:v>
                </c:pt>
                <c:pt idx="95">
                  <c:v>200.93352575836499</c:v>
                </c:pt>
                <c:pt idx="96">
                  <c:v>201.44045259305099</c:v>
                </c:pt>
                <c:pt idx="97">
                  <c:v>202.16420723643799</c:v>
                </c:pt>
                <c:pt idx="98">
                  <c:v>202.67071554965901</c:v>
                </c:pt>
                <c:pt idx="99">
                  <c:v>202.384011992072</c:v>
                </c:pt>
                <c:pt idx="100">
                  <c:v>201.310115575851</c:v>
                </c:pt>
                <c:pt idx="101">
                  <c:v>197.39675462779101</c:v>
                </c:pt>
                <c:pt idx="102">
                  <c:v>189.43485129843901</c:v>
                </c:pt>
                <c:pt idx="103">
                  <c:v>181.327928155102</c:v>
                </c:pt>
                <c:pt idx="104">
                  <c:v>172.12277905246901</c:v>
                </c:pt>
                <c:pt idx="105">
                  <c:v>169.216704388002</c:v>
                </c:pt>
                <c:pt idx="106">
                  <c:v>171.15827105468699</c:v>
                </c:pt>
                <c:pt idx="107">
                  <c:v>168.67008727257701</c:v>
                </c:pt>
                <c:pt idx="108">
                  <c:v>166.596197376813</c:v>
                </c:pt>
                <c:pt idx="109">
                  <c:v>164.92948352538801</c:v>
                </c:pt>
                <c:pt idx="110">
                  <c:v>162.09404050116001</c:v>
                </c:pt>
                <c:pt idx="111">
                  <c:v>161.30715689280501</c:v>
                </c:pt>
                <c:pt idx="112">
                  <c:v>161.317438580703</c:v>
                </c:pt>
                <c:pt idx="113">
                  <c:v>164.62195697641201</c:v>
                </c:pt>
                <c:pt idx="114">
                  <c:v>168.29307612340801</c:v>
                </c:pt>
                <c:pt idx="115">
                  <c:v>168.78746097963401</c:v>
                </c:pt>
                <c:pt idx="116">
                  <c:v>170.412895576062</c:v>
                </c:pt>
                <c:pt idx="117">
                  <c:v>176.07211817149599</c:v>
                </c:pt>
                <c:pt idx="118">
                  <c:v>181.80095759392199</c:v>
                </c:pt>
                <c:pt idx="119">
                  <c:v>187.25411459339401</c:v>
                </c:pt>
                <c:pt idx="120">
                  <c:v>191.913518708759</c:v>
                </c:pt>
                <c:pt idx="121">
                  <c:v>196.443236045167</c:v>
                </c:pt>
                <c:pt idx="122">
                  <c:v>200.36847352951301</c:v>
                </c:pt>
                <c:pt idx="123">
                  <c:v>202.71915234667199</c:v>
                </c:pt>
                <c:pt idx="124">
                  <c:v>202.16451420768499</c:v>
                </c:pt>
                <c:pt idx="125">
                  <c:v>201.21250275476299</c:v>
                </c:pt>
                <c:pt idx="126">
                  <c:v>201.27050347366199</c:v>
                </c:pt>
                <c:pt idx="127">
                  <c:v>201.57153233416199</c:v>
                </c:pt>
                <c:pt idx="128">
                  <c:v>202.625388916525</c:v>
                </c:pt>
                <c:pt idx="129">
                  <c:v>204.90157855612301</c:v>
                </c:pt>
                <c:pt idx="130">
                  <c:v>208.08790229942099</c:v>
                </c:pt>
                <c:pt idx="131">
                  <c:v>210.898110604095</c:v>
                </c:pt>
                <c:pt idx="132">
                  <c:v>214.767280238361</c:v>
                </c:pt>
                <c:pt idx="133">
                  <c:v>221.962827442606</c:v>
                </c:pt>
                <c:pt idx="134">
                  <c:v>226.16855243690799</c:v>
                </c:pt>
                <c:pt idx="135">
                  <c:v>232.54356118034801</c:v>
                </c:pt>
                <c:pt idx="136">
                  <c:v>242.315668844497</c:v>
                </c:pt>
                <c:pt idx="137">
                  <c:v>245.64828878161401</c:v>
                </c:pt>
                <c:pt idx="138">
                  <c:v>251.972448499016</c:v>
                </c:pt>
                <c:pt idx="139">
                  <c:v>259.80872611393698</c:v>
                </c:pt>
                <c:pt idx="140">
                  <c:v>265.91111321756699</c:v>
                </c:pt>
                <c:pt idx="141">
                  <c:v>261.75749776827797</c:v>
                </c:pt>
                <c:pt idx="142">
                  <c:v>406.54007834092198</c:v>
                </c:pt>
                <c:pt idx="143">
                  <c:v>410.30591243227201</c:v>
                </c:pt>
                <c:pt idx="144">
                  <c:v>414.71284608582801</c:v>
                </c:pt>
                <c:pt idx="145">
                  <c:v>417.201914343456</c:v>
                </c:pt>
                <c:pt idx="146">
                  <c:v>420.02129345391</c:v>
                </c:pt>
                <c:pt idx="147">
                  <c:v>422.75348709776301</c:v>
                </c:pt>
                <c:pt idx="148">
                  <c:v>425.110943374996</c:v>
                </c:pt>
                <c:pt idx="149">
                  <c:v>426.83285307193302</c:v>
                </c:pt>
                <c:pt idx="150">
                  <c:v>428.88943180072403</c:v>
                </c:pt>
                <c:pt idx="151">
                  <c:v>429.981832394349</c:v>
                </c:pt>
                <c:pt idx="152">
                  <c:v>430.85075276582597</c:v>
                </c:pt>
                <c:pt idx="153">
                  <c:v>432.33708643199498</c:v>
                </c:pt>
                <c:pt idx="154">
                  <c:v>433.77601231967202</c:v>
                </c:pt>
                <c:pt idx="155">
                  <c:v>435.54120287137698</c:v>
                </c:pt>
                <c:pt idx="156">
                  <c:v>437.38907404123</c:v>
                </c:pt>
                <c:pt idx="157">
                  <c:v>438.34125608401803</c:v>
                </c:pt>
                <c:pt idx="158">
                  <c:v>438.19892638846301</c:v>
                </c:pt>
                <c:pt idx="159">
                  <c:v>438.650414673184</c:v>
                </c:pt>
                <c:pt idx="160">
                  <c:v>437.62077176896798</c:v>
                </c:pt>
                <c:pt idx="161">
                  <c:v>437.44682951301502</c:v>
                </c:pt>
                <c:pt idx="162">
                  <c:v>438.71275943218802</c:v>
                </c:pt>
                <c:pt idx="163">
                  <c:v>442.44710903914103</c:v>
                </c:pt>
                <c:pt idx="164">
                  <c:v>448.00042212116898</c:v>
                </c:pt>
                <c:pt idx="165">
                  <c:v>452.50857337654202</c:v>
                </c:pt>
                <c:pt idx="166">
                  <c:v>456.99239270979803</c:v>
                </c:pt>
                <c:pt idx="167">
                  <c:v>461.24423160644301</c:v>
                </c:pt>
                <c:pt idx="168">
                  <c:v>464.62145710290201</c:v>
                </c:pt>
                <c:pt idx="169">
                  <c:v>465.87720530722498</c:v>
                </c:pt>
                <c:pt idx="170">
                  <c:v>466.50209228130501</c:v>
                </c:pt>
                <c:pt idx="171">
                  <c:v>467.53593490496502</c:v>
                </c:pt>
                <c:pt idx="172">
                  <c:v>468.67166641644502</c:v>
                </c:pt>
                <c:pt idx="173">
                  <c:v>466.82769927939103</c:v>
                </c:pt>
                <c:pt idx="174">
                  <c:v>463.25519262740198</c:v>
                </c:pt>
                <c:pt idx="175">
                  <c:v>459.305925538395</c:v>
                </c:pt>
                <c:pt idx="176">
                  <c:v>454.82615623398499</c:v>
                </c:pt>
                <c:pt idx="177">
                  <c:v>451.30111639246502</c:v>
                </c:pt>
                <c:pt idx="178">
                  <c:v>449.41575303913601</c:v>
                </c:pt>
                <c:pt idx="179">
                  <c:v>448.90541164500598</c:v>
                </c:pt>
                <c:pt idx="180">
                  <c:v>449.49944962614001</c:v>
                </c:pt>
                <c:pt idx="181">
                  <c:v>449.62327241986702</c:v>
                </c:pt>
                <c:pt idx="182">
                  <c:v>450.31122843406098</c:v>
                </c:pt>
                <c:pt idx="183">
                  <c:v>449.89752233125699</c:v>
                </c:pt>
                <c:pt idx="184">
                  <c:v>449.98054008456</c:v>
                </c:pt>
                <c:pt idx="185">
                  <c:v>449.97340146734098</c:v>
                </c:pt>
                <c:pt idx="186">
                  <c:v>450.72876666934002</c:v>
                </c:pt>
                <c:pt idx="187">
                  <c:v>451.23575664467199</c:v>
                </c:pt>
                <c:pt idx="188">
                  <c:v>451.27900901624599</c:v>
                </c:pt>
                <c:pt idx="189">
                  <c:v>451.876465519926</c:v>
                </c:pt>
                <c:pt idx="190">
                  <c:v>452.25180558200702</c:v>
                </c:pt>
                <c:pt idx="191">
                  <c:v>452.80521892611603</c:v>
                </c:pt>
                <c:pt idx="192">
                  <c:v>452.70277736978699</c:v>
                </c:pt>
                <c:pt idx="193">
                  <c:v>453.98899918048602</c:v>
                </c:pt>
                <c:pt idx="194">
                  <c:v>461.45758662604402</c:v>
                </c:pt>
                <c:pt idx="195">
                  <c:v>471.75398767012803</c:v>
                </c:pt>
                <c:pt idx="196">
                  <c:v>480.66889852444501</c:v>
                </c:pt>
                <c:pt idx="197">
                  <c:v>487.41496849781203</c:v>
                </c:pt>
                <c:pt idx="198">
                  <c:v>492.581715997157</c:v>
                </c:pt>
                <c:pt idx="199">
                  <c:v>496.86673297188798</c:v>
                </c:pt>
                <c:pt idx="200">
                  <c:v>503.76313041644403</c:v>
                </c:pt>
                <c:pt idx="201">
                  <c:v>513.39640748552699</c:v>
                </c:pt>
                <c:pt idx="202">
                  <c:v>522.79095762494501</c:v>
                </c:pt>
                <c:pt idx="203">
                  <c:v>530.38913176526705</c:v>
                </c:pt>
                <c:pt idx="204">
                  <c:v>534.50663612887297</c:v>
                </c:pt>
                <c:pt idx="205">
                  <c:v>527.19301863149803</c:v>
                </c:pt>
                <c:pt idx="206">
                  <c:v>514.99059359680598</c:v>
                </c:pt>
                <c:pt idx="207">
                  <c:v>497.93952413983601</c:v>
                </c:pt>
                <c:pt idx="208">
                  <c:v>482.17743179107902</c:v>
                </c:pt>
                <c:pt idx="209">
                  <c:v>474.55825595772899</c:v>
                </c:pt>
                <c:pt idx="210">
                  <c:v>465.119995374908</c:v>
                </c:pt>
                <c:pt idx="211">
                  <c:v>458.36186348963599</c:v>
                </c:pt>
                <c:pt idx="212">
                  <c:v>455.903983111564</c:v>
                </c:pt>
                <c:pt idx="213">
                  <c:v>453.386998436998</c:v>
                </c:pt>
                <c:pt idx="214">
                  <c:v>451.23289544418498</c:v>
                </c:pt>
                <c:pt idx="215">
                  <c:v>453.02215103897601</c:v>
                </c:pt>
                <c:pt idx="216">
                  <c:v>458.07329164326899</c:v>
                </c:pt>
                <c:pt idx="217">
                  <c:v>465.81029968784497</c:v>
                </c:pt>
                <c:pt idx="218">
                  <c:v>476.68134966756401</c:v>
                </c:pt>
                <c:pt idx="219">
                  <c:v>489.54892494204398</c:v>
                </c:pt>
                <c:pt idx="220">
                  <c:v>501.63284560967202</c:v>
                </c:pt>
                <c:pt idx="221">
                  <c:v>511.686316287306</c:v>
                </c:pt>
                <c:pt idx="222">
                  <c:v>518.944774650868</c:v>
                </c:pt>
                <c:pt idx="223">
                  <c:v>519.88439738324496</c:v>
                </c:pt>
                <c:pt idx="224">
                  <c:v>520.20927446277904</c:v>
                </c:pt>
                <c:pt idx="225">
                  <c:v>521.12446079615995</c:v>
                </c:pt>
                <c:pt idx="226">
                  <c:v>522.55871387399804</c:v>
                </c:pt>
                <c:pt idx="227">
                  <c:v>524.66731186079096</c:v>
                </c:pt>
                <c:pt idx="228">
                  <c:v>523.98911721678405</c:v>
                </c:pt>
                <c:pt idx="229">
                  <c:v>521.17708827810395</c:v>
                </c:pt>
                <c:pt idx="230">
                  <c:v>515.340293455253</c:v>
                </c:pt>
                <c:pt idx="231">
                  <c:v>507.77601853598401</c:v>
                </c:pt>
                <c:pt idx="232">
                  <c:v>500.13625934542603</c:v>
                </c:pt>
                <c:pt idx="233">
                  <c:v>493.60180559720999</c:v>
                </c:pt>
                <c:pt idx="234">
                  <c:v>487.52887590723401</c:v>
                </c:pt>
                <c:pt idx="235">
                  <c:v>481.890076012267</c:v>
                </c:pt>
                <c:pt idx="236">
                  <c:v>475.45235569169199</c:v>
                </c:pt>
                <c:pt idx="237">
                  <c:v>470.92640171570503</c:v>
                </c:pt>
                <c:pt idx="238">
                  <c:v>465.05394815651999</c:v>
                </c:pt>
                <c:pt idx="239">
                  <c:v>462.35613319594898</c:v>
                </c:pt>
                <c:pt idx="240">
                  <c:v>460.43515912272102</c:v>
                </c:pt>
                <c:pt idx="241">
                  <c:v>460.49863151901798</c:v>
                </c:pt>
                <c:pt idx="242">
                  <c:v>461.39524565940297</c:v>
                </c:pt>
                <c:pt idx="243">
                  <c:v>462.84186953381999</c:v>
                </c:pt>
                <c:pt idx="244">
                  <c:v>465.00102622096699</c:v>
                </c:pt>
                <c:pt idx="245">
                  <c:v>465.43764589776202</c:v>
                </c:pt>
                <c:pt idx="246">
                  <c:v>464.86869788100302</c:v>
                </c:pt>
                <c:pt idx="247">
                  <c:v>465.51788584406103</c:v>
                </c:pt>
                <c:pt idx="248">
                  <c:v>465.108274557394</c:v>
                </c:pt>
                <c:pt idx="249">
                  <c:v>463.788618622966</c:v>
                </c:pt>
                <c:pt idx="250">
                  <c:v>463.10102206162998</c:v>
                </c:pt>
                <c:pt idx="251">
                  <c:v>462.34315127708101</c:v>
                </c:pt>
                <c:pt idx="252">
                  <c:v>462.141594415415</c:v>
                </c:pt>
                <c:pt idx="253">
                  <c:v>462.12956268427001</c:v>
                </c:pt>
                <c:pt idx="254">
                  <c:v>461.64280060009099</c:v>
                </c:pt>
                <c:pt idx="255">
                  <c:v>460.99819985252901</c:v>
                </c:pt>
                <c:pt idx="256">
                  <c:v>457.84984713114102</c:v>
                </c:pt>
                <c:pt idx="257">
                  <c:v>453.91629039162598</c:v>
                </c:pt>
                <c:pt idx="258">
                  <c:v>452.34623751224399</c:v>
                </c:pt>
                <c:pt idx="259">
                  <c:v>453.08124268183298</c:v>
                </c:pt>
                <c:pt idx="260">
                  <c:v>453.95273429287403</c:v>
                </c:pt>
                <c:pt idx="261">
                  <c:v>455.23959295170602</c:v>
                </c:pt>
                <c:pt idx="262">
                  <c:v>455.96773251349498</c:v>
                </c:pt>
                <c:pt idx="263">
                  <c:v>457.06739264648598</c:v>
                </c:pt>
                <c:pt idx="264">
                  <c:v>458.22589332472302</c:v>
                </c:pt>
                <c:pt idx="265">
                  <c:v>459.47455391356499</c:v>
                </c:pt>
                <c:pt idx="266">
                  <c:v>460.75320471551998</c:v>
                </c:pt>
                <c:pt idx="267">
                  <c:v>462.92501605395</c:v>
                </c:pt>
                <c:pt idx="268">
                  <c:v>464.55426397314301</c:v>
                </c:pt>
                <c:pt idx="269">
                  <c:v>466.47723390122599</c:v>
                </c:pt>
                <c:pt idx="270">
                  <c:v>467.79537414016198</c:v>
                </c:pt>
                <c:pt idx="271">
                  <c:v>467.51261073313401</c:v>
                </c:pt>
                <c:pt idx="272">
                  <c:v>467.12624137703699</c:v>
                </c:pt>
                <c:pt idx="273">
                  <c:v>466.163365830982</c:v>
                </c:pt>
                <c:pt idx="274">
                  <c:v>465.53768171114001</c:v>
                </c:pt>
                <c:pt idx="275">
                  <c:v>465.73324788443301</c:v>
                </c:pt>
                <c:pt idx="276">
                  <c:v>467.13438806926001</c:v>
                </c:pt>
                <c:pt idx="277">
                  <c:v>468.212399850998</c:v>
                </c:pt>
                <c:pt idx="278">
                  <c:v>467.03180372512099</c:v>
                </c:pt>
                <c:pt idx="279">
                  <c:v>464.24904258408702</c:v>
                </c:pt>
                <c:pt idx="280">
                  <c:v>463.78997135959702</c:v>
                </c:pt>
                <c:pt idx="281">
                  <c:v>464.57371308375599</c:v>
                </c:pt>
                <c:pt idx="282">
                  <c:v>465.878081827438</c:v>
                </c:pt>
                <c:pt idx="283">
                  <c:v>467.60142941712598</c:v>
                </c:pt>
                <c:pt idx="284">
                  <c:v>467.31966818148697</c:v>
                </c:pt>
                <c:pt idx="285">
                  <c:v>467.70487046002199</c:v>
                </c:pt>
                <c:pt idx="286">
                  <c:v>468.25177393302403</c:v>
                </c:pt>
                <c:pt idx="287">
                  <c:v>468.30706866154998</c:v>
                </c:pt>
                <c:pt idx="288">
                  <c:v>467.74144951779499</c:v>
                </c:pt>
                <c:pt idx="289">
                  <c:v>469.02568826151702</c:v>
                </c:pt>
                <c:pt idx="290">
                  <c:v>471.93310503889899</c:v>
                </c:pt>
                <c:pt idx="291">
                  <c:v>475.63763004845703</c:v>
                </c:pt>
                <c:pt idx="292">
                  <c:v>479.15514787296098</c:v>
                </c:pt>
                <c:pt idx="293">
                  <c:v>478.64067189625399</c:v>
                </c:pt>
                <c:pt idx="294">
                  <c:v>476.190759225286</c:v>
                </c:pt>
                <c:pt idx="295">
                  <c:v>472.23571757938799</c:v>
                </c:pt>
                <c:pt idx="296">
                  <c:v>467.61421114810298</c:v>
                </c:pt>
                <c:pt idx="297">
                  <c:v>463.91527916078098</c:v>
                </c:pt>
                <c:pt idx="298">
                  <c:v>461.73089192627702</c:v>
                </c:pt>
                <c:pt idx="299">
                  <c:v>460.43639200727898</c:v>
                </c:pt>
                <c:pt idx="300">
                  <c:v>458.38913730589201</c:v>
                </c:pt>
                <c:pt idx="301">
                  <c:v>457.81107237686899</c:v>
                </c:pt>
                <c:pt idx="302">
                  <c:v>457.89300123377302</c:v>
                </c:pt>
                <c:pt idx="303">
                  <c:v>457.65080634429597</c:v>
                </c:pt>
                <c:pt idx="304">
                  <c:v>457.00207139128099</c:v>
                </c:pt>
                <c:pt idx="305">
                  <c:v>457.01409370287098</c:v>
                </c:pt>
                <c:pt idx="306">
                  <c:v>457.93909716034301</c:v>
                </c:pt>
                <c:pt idx="307">
                  <c:v>458.389890313747</c:v>
                </c:pt>
                <c:pt idx="308">
                  <c:v>458.48287420920099</c:v>
                </c:pt>
                <c:pt idx="309">
                  <c:v>459.91328021369299</c:v>
                </c:pt>
                <c:pt idx="310">
                  <c:v>462.59539573915299</c:v>
                </c:pt>
                <c:pt idx="311">
                  <c:v>464.99305867898602</c:v>
                </c:pt>
                <c:pt idx="312">
                  <c:v>466.733022169653</c:v>
                </c:pt>
                <c:pt idx="313">
                  <c:v>468.32990146780099</c:v>
                </c:pt>
                <c:pt idx="314">
                  <c:v>468.78371666173302</c:v>
                </c:pt>
                <c:pt idx="315">
                  <c:v>469.78045855629301</c:v>
                </c:pt>
                <c:pt idx="316">
                  <c:v>471.125248078509</c:v>
                </c:pt>
                <c:pt idx="317">
                  <c:v>471.29362745754997</c:v>
                </c:pt>
                <c:pt idx="318">
                  <c:v>472.22141312131902</c:v>
                </c:pt>
                <c:pt idx="319">
                  <c:v>473.80550973385198</c:v>
                </c:pt>
                <c:pt idx="320">
                  <c:v>474.80563034040898</c:v>
                </c:pt>
                <c:pt idx="321">
                  <c:v>476.22379106735599</c:v>
                </c:pt>
                <c:pt idx="322">
                  <c:v>478.64262986594701</c:v>
                </c:pt>
                <c:pt idx="323">
                  <c:v>480.65409421759699</c:v>
                </c:pt>
                <c:pt idx="324">
                  <c:v>482.53496707878003</c:v>
                </c:pt>
                <c:pt idx="325">
                  <c:v>483.96680700295099</c:v>
                </c:pt>
                <c:pt idx="326">
                  <c:v>484.407308238616</c:v>
                </c:pt>
                <c:pt idx="327">
                  <c:v>484.356158389585</c:v>
                </c:pt>
                <c:pt idx="328">
                  <c:v>485.54452979855199</c:v>
                </c:pt>
                <c:pt idx="329">
                  <c:v>486.66602105839098</c:v>
                </c:pt>
                <c:pt idx="330">
                  <c:v>245.115449763595</c:v>
                </c:pt>
                <c:pt idx="331">
                  <c:v>243.71148599913701</c:v>
                </c:pt>
                <c:pt idx="332">
                  <c:v>246.12884164170501</c:v>
                </c:pt>
                <c:pt idx="333">
                  <c:v>263.69830737933199</c:v>
                </c:pt>
                <c:pt idx="334">
                  <c:v>285.65944853341603</c:v>
                </c:pt>
                <c:pt idx="335">
                  <c:v>302.09258984999599</c:v>
                </c:pt>
                <c:pt idx="336">
                  <c:v>312.04356566336901</c:v>
                </c:pt>
                <c:pt idx="337">
                  <c:v>307.36009687768399</c:v>
                </c:pt>
                <c:pt idx="338">
                  <c:v>287.33130251654899</c:v>
                </c:pt>
                <c:pt idx="339">
                  <c:v>266.03914496267498</c:v>
                </c:pt>
                <c:pt idx="340">
                  <c:v>253.22611873747499</c:v>
                </c:pt>
                <c:pt idx="341">
                  <c:v>255.64541149319899</c:v>
                </c:pt>
                <c:pt idx="342">
                  <c:v>258.471054186434</c:v>
                </c:pt>
                <c:pt idx="343">
                  <c:v>260.974598938903</c:v>
                </c:pt>
                <c:pt idx="344">
                  <c:v>260.13001462448898</c:v>
                </c:pt>
                <c:pt idx="345">
                  <c:v>262.82412592663002</c:v>
                </c:pt>
                <c:pt idx="346">
                  <c:v>257.75847161898298</c:v>
                </c:pt>
                <c:pt idx="347">
                  <c:v>256.40070224545002</c:v>
                </c:pt>
                <c:pt idx="348">
                  <c:v>264.57905029736401</c:v>
                </c:pt>
                <c:pt idx="349">
                  <c:v>269.69411820230198</c:v>
                </c:pt>
                <c:pt idx="350">
                  <c:v>270.27261169425498</c:v>
                </c:pt>
                <c:pt idx="351">
                  <c:v>265.513936785515</c:v>
                </c:pt>
                <c:pt idx="352">
                  <c:v>258.63904382257198</c:v>
                </c:pt>
                <c:pt idx="353">
                  <c:v>258.188374480937</c:v>
                </c:pt>
                <c:pt idx="354">
                  <c:v>266.14174224615499</c:v>
                </c:pt>
                <c:pt idx="355">
                  <c:v>278.03355976386001</c:v>
                </c:pt>
                <c:pt idx="356">
                  <c:v>291.26208664725601</c:v>
                </c:pt>
                <c:pt idx="357">
                  <c:v>303.538576911929</c:v>
                </c:pt>
                <c:pt idx="358">
                  <c:v>310.69816212652103</c:v>
                </c:pt>
                <c:pt idx="359">
                  <c:v>325.41913402186202</c:v>
                </c:pt>
                <c:pt idx="360">
                  <c:v>319.51861574779298</c:v>
                </c:pt>
                <c:pt idx="361">
                  <c:v>314.22687160004801</c:v>
                </c:pt>
                <c:pt idx="362">
                  <c:v>312.65632396172799</c:v>
                </c:pt>
                <c:pt idx="363">
                  <c:v>309.82991464110501</c:v>
                </c:pt>
                <c:pt idx="364">
                  <c:v>302.12580569855402</c:v>
                </c:pt>
                <c:pt idx="365">
                  <c:v>295.14101906104497</c:v>
                </c:pt>
                <c:pt idx="366">
                  <c:v>290.12105189355498</c:v>
                </c:pt>
                <c:pt idx="367">
                  <c:v>282.88867829724501</c:v>
                </c:pt>
                <c:pt idx="368">
                  <c:v>276.76664918674498</c:v>
                </c:pt>
                <c:pt idx="369">
                  <c:v>275.02203321074802</c:v>
                </c:pt>
                <c:pt idx="370">
                  <c:v>272.18043312648399</c:v>
                </c:pt>
                <c:pt idx="371">
                  <c:v>268.72752358250199</c:v>
                </c:pt>
                <c:pt idx="372">
                  <c:v>269.819095156586</c:v>
                </c:pt>
                <c:pt idx="373">
                  <c:v>273.26901910643397</c:v>
                </c:pt>
                <c:pt idx="374">
                  <c:v>279.76702125185102</c:v>
                </c:pt>
                <c:pt idx="375">
                  <c:v>255.315754662355</c:v>
                </c:pt>
                <c:pt idx="376">
                  <c:v>241.47399039888001</c:v>
                </c:pt>
                <c:pt idx="377">
                  <c:v>244.03168548881899</c:v>
                </c:pt>
                <c:pt idx="378">
                  <c:v>261.18481168848399</c:v>
                </c:pt>
                <c:pt idx="379">
                  <c:v>268.968517553423</c:v>
                </c:pt>
                <c:pt idx="380">
                  <c:v>265.78800520344299</c:v>
                </c:pt>
                <c:pt idx="381">
                  <c:v>271.83569865596201</c:v>
                </c:pt>
                <c:pt idx="382">
                  <c:v>278.65054435427498</c:v>
                </c:pt>
                <c:pt idx="383">
                  <c:v>277.93649796155302</c:v>
                </c:pt>
                <c:pt idx="384">
                  <c:v>276.66353424882698</c:v>
                </c:pt>
                <c:pt idx="385">
                  <c:v>273.94065479232302</c:v>
                </c:pt>
                <c:pt idx="386">
                  <c:v>271.28762390752303</c:v>
                </c:pt>
                <c:pt idx="387">
                  <c:v>286.73092207867501</c:v>
                </c:pt>
                <c:pt idx="388">
                  <c:v>291.32249625236102</c:v>
                </c:pt>
                <c:pt idx="389">
                  <c:v>294.94437038377703</c:v>
                </c:pt>
                <c:pt idx="390">
                  <c:v>302.67471681720099</c:v>
                </c:pt>
                <c:pt idx="391">
                  <c:v>304.085832119153</c:v>
                </c:pt>
                <c:pt idx="392">
                  <c:v>303.799977049304</c:v>
                </c:pt>
                <c:pt idx="393">
                  <c:v>328.03708076877001</c:v>
                </c:pt>
                <c:pt idx="394">
                  <c:v>298.85771104439198</c:v>
                </c:pt>
                <c:pt idx="395">
                  <c:v>275.69427981537899</c:v>
                </c:pt>
                <c:pt idx="396">
                  <c:v>407.86415983413701</c:v>
                </c:pt>
                <c:pt idx="397">
                  <c:v>245.03179747176901</c:v>
                </c:pt>
                <c:pt idx="398">
                  <c:v>300.503445144701</c:v>
                </c:pt>
                <c:pt idx="399">
                  <c:v>384.60236729429403</c:v>
                </c:pt>
                <c:pt idx="400">
                  <c:v>406.69928460661401</c:v>
                </c:pt>
                <c:pt idx="401">
                  <c:v>427.52698932607098</c:v>
                </c:pt>
                <c:pt idx="402">
                  <c:v>409.63971842560397</c:v>
                </c:pt>
                <c:pt idx="403">
                  <c:v>417.68691411052998</c:v>
                </c:pt>
                <c:pt idx="404">
                  <c:v>405.29931130395897</c:v>
                </c:pt>
                <c:pt idx="405">
                  <c:v>378.27287847623597</c:v>
                </c:pt>
                <c:pt idx="406">
                  <c:v>367.623667752605</c:v>
                </c:pt>
                <c:pt idx="407">
                  <c:v>360.50530369001302</c:v>
                </c:pt>
                <c:pt idx="408">
                  <c:v>382.45219556962002</c:v>
                </c:pt>
                <c:pt idx="409">
                  <c:v>391.44829525143302</c:v>
                </c:pt>
                <c:pt idx="410">
                  <c:v>411.30963069252698</c:v>
                </c:pt>
                <c:pt idx="411">
                  <c:v>412.94196785721499</c:v>
                </c:pt>
                <c:pt idx="412">
                  <c:v>407.60385067708103</c:v>
                </c:pt>
                <c:pt idx="413">
                  <c:v>439.14374603826298</c:v>
                </c:pt>
                <c:pt idx="414">
                  <c:v>453.44923214348199</c:v>
                </c:pt>
                <c:pt idx="415">
                  <c:v>443.56256563135003</c:v>
                </c:pt>
                <c:pt idx="416">
                  <c:v>475.48872222584902</c:v>
                </c:pt>
                <c:pt idx="417">
                  <c:v>482.94877651627701</c:v>
                </c:pt>
                <c:pt idx="418">
                  <c:v>492.79528218384598</c:v>
                </c:pt>
                <c:pt idx="419">
                  <c:v>470.53572030202599</c:v>
                </c:pt>
                <c:pt idx="420">
                  <c:v>464.01991468003598</c:v>
                </c:pt>
                <c:pt idx="421">
                  <c:v>450.513219178724</c:v>
                </c:pt>
                <c:pt idx="422">
                  <c:v>436.20861086800602</c:v>
                </c:pt>
                <c:pt idx="423">
                  <c:v>404.53584974281102</c:v>
                </c:pt>
                <c:pt idx="424">
                  <c:v>374.84841473587397</c:v>
                </c:pt>
                <c:pt idx="425">
                  <c:v>378.90438367015298</c:v>
                </c:pt>
                <c:pt idx="426">
                  <c:v>394.86363663307998</c:v>
                </c:pt>
                <c:pt idx="427">
                  <c:v>407.45032060591501</c:v>
                </c:pt>
                <c:pt idx="428">
                  <c:v>395.32044067449198</c:v>
                </c:pt>
                <c:pt idx="429">
                  <c:v>386.39328703734799</c:v>
                </c:pt>
                <c:pt idx="430">
                  <c:v>367.12682610615201</c:v>
                </c:pt>
                <c:pt idx="431">
                  <c:v>352.234303391357</c:v>
                </c:pt>
                <c:pt idx="432">
                  <c:v>350.68407233034299</c:v>
                </c:pt>
                <c:pt idx="433">
                  <c:v>304.59370386754</c:v>
                </c:pt>
                <c:pt idx="434">
                  <c:v>273.78024715905599</c:v>
                </c:pt>
                <c:pt idx="435">
                  <c:v>265.53121594614498</c:v>
                </c:pt>
                <c:pt idx="436">
                  <c:v>285.41630994114797</c:v>
                </c:pt>
                <c:pt idx="437">
                  <c:v>363.67412158863402</c:v>
                </c:pt>
                <c:pt idx="438">
                  <c:v>409.647524597467</c:v>
                </c:pt>
                <c:pt idx="439">
                  <c:v>448.42550804244701</c:v>
                </c:pt>
                <c:pt idx="440">
                  <c:v>544.29188557213001</c:v>
                </c:pt>
                <c:pt idx="441">
                  <c:v>554.02025928089802</c:v>
                </c:pt>
                <c:pt idx="442">
                  <c:v>606.58717972894101</c:v>
                </c:pt>
                <c:pt idx="443">
                  <c:v>639.98126511824296</c:v>
                </c:pt>
                <c:pt idx="444">
                  <c:v>446.3054265646</c:v>
                </c:pt>
                <c:pt idx="445">
                  <c:v>318.78767430861802</c:v>
                </c:pt>
                <c:pt idx="446">
                  <c:v>357.191022181005</c:v>
                </c:pt>
                <c:pt idx="447">
                  <c:v>611.86347681440304</c:v>
                </c:pt>
                <c:pt idx="448">
                  <c:v>966.37268073437997</c:v>
                </c:pt>
                <c:pt idx="449">
                  <c:v>1072.2128966923201</c:v>
                </c:pt>
                <c:pt idx="450">
                  <c:v>974.24690975814303</c:v>
                </c:pt>
                <c:pt idx="451">
                  <c:v>923.19417832950796</c:v>
                </c:pt>
                <c:pt idx="452">
                  <c:v>331.168656168327</c:v>
                </c:pt>
                <c:pt idx="453">
                  <c:v>290.69813392603697</c:v>
                </c:pt>
                <c:pt idx="454">
                  <c:v>291.42305175293802</c:v>
                </c:pt>
                <c:pt idx="455">
                  <c:v>301.35855950739801</c:v>
                </c:pt>
                <c:pt idx="456">
                  <c:v>320.21312726933201</c:v>
                </c:pt>
                <c:pt idx="457">
                  <c:v>358.68718502414703</c:v>
                </c:pt>
                <c:pt idx="458">
                  <c:v>369.43752045110398</c:v>
                </c:pt>
                <c:pt idx="459">
                  <c:v>383.42630781999401</c:v>
                </c:pt>
                <c:pt idx="460">
                  <c:v>386.30330689413103</c:v>
                </c:pt>
                <c:pt idx="461">
                  <c:v>383.20339500184099</c:v>
                </c:pt>
                <c:pt idx="462">
                  <c:v>356.44344938230302</c:v>
                </c:pt>
                <c:pt idx="463">
                  <c:v>344.52762260105499</c:v>
                </c:pt>
                <c:pt idx="464">
                  <c:v>343.31340629949602</c:v>
                </c:pt>
                <c:pt idx="465">
                  <c:v>364.09061158242901</c:v>
                </c:pt>
                <c:pt idx="466">
                  <c:v>390.26324365167301</c:v>
                </c:pt>
                <c:pt idx="467">
                  <c:v>401.983395190034</c:v>
                </c:pt>
                <c:pt idx="468">
                  <c:v>381.91053894356702</c:v>
                </c:pt>
                <c:pt idx="469">
                  <c:v>357.51653470457398</c:v>
                </c:pt>
                <c:pt idx="470">
                  <c:v>345.83165784881697</c:v>
                </c:pt>
                <c:pt idx="471">
                  <c:v>233.786</c:v>
                </c:pt>
                <c:pt idx="472">
                  <c:v>231.55199999999999</c:v>
                </c:pt>
                <c:pt idx="473">
                  <c:v>230.21199999999999</c:v>
                </c:pt>
                <c:pt idx="474">
                  <c:v>231.23099999999999</c:v>
                </c:pt>
                <c:pt idx="475">
                  <c:v>248.22499999999999</c:v>
                </c:pt>
                <c:pt idx="476">
                  <c:v>261.08300000000003</c:v>
                </c:pt>
                <c:pt idx="477">
                  <c:v>268.55599999999998</c:v>
                </c:pt>
                <c:pt idx="478">
                  <c:v>268.68700000000001</c:v>
                </c:pt>
                <c:pt idx="479">
                  <c:v>271.666</c:v>
                </c:pt>
                <c:pt idx="480">
                  <c:v>289.483</c:v>
                </c:pt>
                <c:pt idx="481">
                  <c:v>308.565</c:v>
                </c:pt>
                <c:pt idx="482">
                  <c:v>314.702</c:v>
                </c:pt>
                <c:pt idx="483">
                  <c:v>320.40499999999997</c:v>
                </c:pt>
                <c:pt idx="484">
                  <c:v>331.23599999999999</c:v>
                </c:pt>
                <c:pt idx="485">
                  <c:v>344.62099999999998</c:v>
                </c:pt>
                <c:pt idx="486">
                  <c:v>353.60599999999999</c:v>
                </c:pt>
                <c:pt idx="487">
                  <c:v>340.04199999999997</c:v>
                </c:pt>
                <c:pt idx="488">
                  <c:v>318.113</c:v>
                </c:pt>
                <c:pt idx="489">
                  <c:v>302.64299999999997</c:v>
                </c:pt>
                <c:pt idx="490">
                  <c:v>285.79199999999997</c:v>
                </c:pt>
                <c:pt idx="491">
                  <c:v>259.32600000000002</c:v>
                </c:pt>
                <c:pt idx="492">
                  <c:v>229.02500000000001</c:v>
                </c:pt>
                <c:pt idx="493">
                  <c:v>227.83</c:v>
                </c:pt>
                <c:pt idx="494">
                  <c:v>229.74799999999999</c:v>
                </c:pt>
                <c:pt idx="495">
                  <c:v>239.226</c:v>
                </c:pt>
                <c:pt idx="496">
                  <c:v>246.798</c:v>
                </c:pt>
                <c:pt idx="497">
                  <c:v>252.41300000000001</c:v>
                </c:pt>
                <c:pt idx="498">
                  <c:v>255.262</c:v>
                </c:pt>
                <c:pt idx="499">
                  <c:v>258.75400000000002</c:v>
                </c:pt>
                <c:pt idx="500">
                  <c:v>253.846</c:v>
                </c:pt>
                <c:pt idx="501">
                  <c:v>246.435</c:v>
                </c:pt>
                <c:pt idx="502">
                  <c:v>241.977</c:v>
                </c:pt>
                <c:pt idx="503">
                  <c:v>236.92699999999999</c:v>
                </c:pt>
                <c:pt idx="504">
                  <c:v>228.429</c:v>
                </c:pt>
                <c:pt idx="505">
                  <c:v>217.29</c:v>
                </c:pt>
                <c:pt idx="506">
                  <c:v>207.21</c:v>
                </c:pt>
                <c:pt idx="507">
                  <c:v>198.20500000000001</c:v>
                </c:pt>
                <c:pt idx="508">
                  <c:v>189.751</c:v>
                </c:pt>
                <c:pt idx="509">
                  <c:v>182.68299999999999</c:v>
                </c:pt>
                <c:pt idx="510">
                  <c:v>176.85499999999999</c:v>
                </c:pt>
                <c:pt idx="511">
                  <c:v>172.447</c:v>
                </c:pt>
                <c:pt idx="512">
                  <c:v>161.761</c:v>
                </c:pt>
                <c:pt idx="513">
                  <c:v>143.71199999999999</c:v>
                </c:pt>
                <c:pt idx="514">
                  <c:v>142.81399999999999</c:v>
                </c:pt>
                <c:pt idx="515">
                  <c:v>142.20599999999999</c:v>
                </c:pt>
                <c:pt idx="516">
                  <c:v>141.286</c:v>
                </c:pt>
                <c:pt idx="517">
                  <c:v>141.20400000000001</c:v>
                </c:pt>
                <c:pt idx="518">
                  <c:v>143.703</c:v>
                </c:pt>
                <c:pt idx="519">
                  <c:v>147.46299999999999</c:v>
                </c:pt>
                <c:pt idx="520">
                  <c:v>152.72300000000001</c:v>
                </c:pt>
                <c:pt idx="521">
                  <c:v>159.25200000000001</c:v>
                </c:pt>
                <c:pt idx="522">
                  <c:v>168.37100000000001</c:v>
                </c:pt>
                <c:pt idx="523">
                  <c:v>177.69800000000001</c:v>
                </c:pt>
                <c:pt idx="524">
                  <c:v>185.964</c:v>
                </c:pt>
                <c:pt idx="525">
                  <c:v>190.52</c:v>
                </c:pt>
                <c:pt idx="526">
                  <c:v>194.52099999999999</c:v>
                </c:pt>
                <c:pt idx="527">
                  <c:v>199.54499999999999</c:v>
                </c:pt>
                <c:pt idx="528">
                  <c:v>204.76499999999999</c:v>
                </c:pt>
                <c:pt idx="529">
                  <c:v>210.3</c:v>
                </c:pt>
                <c:pt idx="530">
                  <c:v>216.602</c:v>
                </c:pt>
                <c:pt idx="531">
                  <c:v>220.09399999999999</c:v>
                </c:pt>
                <c:pt idx="532">
                  <c:v>224.99100000000001</c:v>
                </c:pt>
                <c:pt idx="533">
                  <c:v>227.14699999999999</c:v>
                </c:pt>
                <c:pt idx="534">
                  <c:v>228.56899999999999</c:v>
                </c:pt>
                <c:pt idx="535">
                  <c:v>224.49299999999999</c:v>
                </c:pt>
                <c:pt idx="536">
                  <c:v>220.62200000000001</c:v>
                </c:pt>
                <c:pt idx="537">
                  <c:v>335.75900000000001</c:v>
                </c:pt>
                <c:pt idx="538">
                  <c:v>329.14800000000002</c:v>
                </c:pt>
                <c:pt idx="539">
                  <c:v>318.029</c:v>
                </c:pt>
                <c:pt idx="540">
                  <c:v>308.41899999999998</c:v>
                </c:pt>
                <c:pt idx="541">
                  <c:v>311.298</c:v>
                </c:pt>
                <c:pt idx="542">
                  <c:v>332.10199999999998</c:v>
                </c:pt>
                <c:pt idx="543">
                  <c:v>334.64100000000002</c:v>
                </c:pt>
                <c:pt idx="544">
                  <c:v>541.16999999999996</c:v>
                </c:pt>
                <c:pt idx="545">
                  <c:v>423.58</c:v>
                </c:pt>
                <c:pt idx="546">
                  <c:v>419.82400000000001</c:v>
                </c:pt>
                <c:pt idx="547">
                  <c:v>450.733</c:v>
                </c:pt>
                <c:pt idx="548">
                  <c:v>461.13200000000001</c:v>
                </c:pt>
                <c:pt idx="549">
                  <c:v>467.44</c:v>
                </c:pt>
                <c:pt idx="550">
                  <c:v>473.483</c:v>
                </c:pt>
                <c:pt idx="551">
                  <c:v>478.40899999999999</c:v>
                </c:pt>
                <c:pt idx="552">
                  <c:v>484.13600000000002</c:v>
                </c:pt>
                <c:pt idx="553">
                  <c:v>506.80799999999999</c:v>
                </c:pt>
                <c:pt idx="554">
                  <c:v>492.95800000000003</c:v>
                </c:pt>
                <c:pt idx="555">
                  <c:v>436.89100000000002</c:v>
                </c:pt>
                <c:pt idx="556">
                  <c:v>391.85700000000003</c:v>
                </c:pt>
                <c:pt idx="557">
                  <c:v>352.59100000000001</c:v>
                </c:pt>
                <c:pt idx="558">
                  <c:v>325.036</c:v>
                </c:pt>
                <c:pt idx="559">
                  <c:v>303.97399999999999</c:v>
                </c:pt>
                <c:pt idx="560">
                  <c:v>291.47199999999998</c:v>
                </c:pt>
                <c:pt idx="561">
                  <c:v>283.38600000000002</c:v>
                </c:pt>
                <c:pt idx="562">
                  <c:v>280.41399999999999</c:v>
                </c:pt>
                <c:pt idx="563">
                  <c:v>276.50400000000002</c:v>
                </c:pt>
                <c:pt idx="564">
                  <c:v>269.08199999999999</c:v>
                </c:pt>
                <c:pt idx="565">
                  <c:v>262.95299999999997</c:v>
                </c:pt>
                <c:pt idx="566">
                  <c:v>260.74299999999999</c:v>
                </c:pt>
                <c:pt idx="567">
                  <c:v>257.55799999999999</c:v>
                </c:pt>
                <c:pt idx="568">
                  <c:v>252.69300000000001</c:v>
                </c:pt>
                <c:pt idx="569">
                  <c:v>249.751</c:v>
                </c:pt>
                <c:pt idx="570">
                  <c:v>246.27199999999999</c:v>
                </c:pt>
                <c:pt idx="571">
                  <c:v>246.27</c:v>
                </c:pt>
                <c:pt idx="572">
                  <c:v>245.87299999999999</c:v>
                </c:pt>
                <c:pt idx="573">
                  <c:v>243.37700000000001</c:v>
                </c:pt>
                <c:pt idx="574">
                  <c:v>240.44800000000001</c:v>
                </c:pt>
                <c:pt idx="575">
                  <c:v>236.49100000000001</c:v>
                </c:pt>
                <c:pt idx="576">
                  <c:v>231.99700000000001</c:v>
                </c:pt>
                <c:pt idx="577">
                  <c:v>226.995</c:v>
                </c:pt>
                <c:pt idx="578">
                  <c:v>222.04499999999999</c:v>
                </c:pt>
                <c:pt idx="579">
                  <c:v>217.27699999999999</c:v>
                </c:pt>
                <c:pt idx="580">
                  <c:v>214.245</c:v>
                </c:pt>
                <c:pt idx="581">
                  <c:v>210.42099999999999</c:v>
                </c:pt>
                <c:pt idx="582">
                  <c:v>206.91200000000001</c:v>
                </c:pt>
                <c:pt idx="583">
                  <c:v>204.97200000000001</c:v>
                </c:pt>
                <c:pt idx="584">
                  <c:v>204.15199999999999</c:v>
                </c:pt>
                <c:pt idx="585">
                  <c:v>204.50700000000001</c:v>
                </c:pt>
                <c:pt idx="586">
                  <c:v>203.48599999999999</c:v>
                </c:pt>
                <c:pt idx="587">
                  <c:v>202.36</c:v>
                </c:pt>
                <c:pt idx="588">
                  <c:v>219.083</c:v>
                </c:pt>
                <c:pt idx="589">
                  <c:v>226.19800000000001</c:v>
                </c:pt>
                <c:pt idx="590">
                  <c:v>228.36</c:v>
                </c:pt>
                <c:pt idx="591">
                  <c:v>226.816</c:v>
                </c:pt>
                <c:pt idx="592">
                  <c:v>224.87700000000001</c:v>
                </c:pt>
                <c:pt idx="593">
                  <c:v>223.22300000000001</c:v>
                </c:pt>
                <c:pt idx="594">
                  <c:v>222.886</c:v>
                </c:pt>
                <c:pt idx="595">
                  <c:v>221.11099999999999</c:v>
                </c:pt>
                <c:pt idx="596">
                  <c:v>217.75800000000001</c:v>
                </c:pt>
                <c:pt idx="597">
                  <c:v>214.822</c:v>
                </c:pt>
                <c:pt idx="598">
                  <c:v>212.75200000000001</c:v>
                </c:pt>
                <c:pt idx="599">
                  <c:v>211.03800000000001</c:v>
                </c:pt>
                <c:pt idx="600">
                  <c:v>211.75</c:v>
                </c:pt>
                <c:pt idx="601">
                  <c:v>213.875</c:v>
                </c:pt>
                <c:pt idx="602">
                  <c:v>215.274</c:v>
                </c:pt>
                <c:pt idx="603">
                  <c:v>215.93799999999999</c:v>
                </c:pt>
                <c:pt idx="604">
                  <c:v>217.00399999999999</c:v>
                </c:pt>
                <c:pt idx="605">
                  <c:v>218.191</c:v>
                </c:pt>
                <c:pt idx="606">
                  <c:v>403.34116666666671</c:v>
                </c:pt>
                <c:pt idx="607">
                  <c:v>407.01499999999999</c:v>
                </c:pt>
                <c:pt idx="608">
                  <c:v>409.72750000000002</c:v>
                </c:pt>
                <c:pt idx="609">
                  <c:v>412.40100000000001</c:v>
                </c:pt>
                <c:pt idx="610">
                  <c:v>415.09</c:v>
                </c:pt>
                <c:pt idx="611">
                  <c:v>416.24400000000003</c:v>
                </c:pt>
                <c:pt idx="612">
                  <c:v>415.36466666666672</c:v>
                </c:pt>
                <c:pt idx="613">
                  <c:v>417.73366666666669</c:v>
                </c:pt>
                <c:pt idx="614">
                  <c:v>421.62433333333342</c:v>
                </c:pt>
                <c:pt idx="615">
                  <c:v>424.47333333333341</c:v>
                </c:pt>
                <c:pt idx="616">
                  <c:v>425.28550000000001</c:v>
                </c:pt>
                <c:pt idx="617">
                  <c:v>425.39866666666671</c:v>
                </c:pt>
                <c:pt idx="618">
                  <c:v>424.63483333333329</c:v>
                </c:pt>
                <c:pt idx="619">
                  <c:v>423.3923333333334</c:v>
                </c:pt>
                <c:pt idx="620">
                  <c:v>422.4015</c:v>
                </c:pt>
                <c:pt idx="621">
                  <c:v>423.46083333333331</c:v>
                </c:pt>
                <c:pt idx="622">
                  <c:v>424.41516666666672</c:v>
                </c:pt>
                <c:pt idx="623">
                  <c:v>425.12716666666671</c:v>
                </c:pt>
                <c:pt idx="624">
                  <c:v>424.14966666666669</c:v>
                </c:pt>
                <c:pt idx="625">
                  <c:v>421.06849999999997</c:v>
                </c:pt>
                <c:pt idx="626">
                  <c:v>418.74583333333328</c:v>
                </c:pt>
                <c:pt idx="627">
                  <c:v>416.97133333333329</c:v>
                </c:pt>
                <c:pt idx="628">
                  <c:v>415.24700000000001</c:v>
                </c:pt>
                <c:pt idx="629">
                  <c:v>413.41683333333339</c:v>
                </c:pt>
                <c:pt idx="630">
                  <c:v>412.69216666666671</c:v>
                </c:pt>
                <c:pt idx="631">
                  <c:v>411.51366666666672</c:v>
                </c:pt>
                <c:pt idx="632">
                  <c:v>411.96583333333342</c:v>
                </c:pt>
                <c:pt idx="633">
                  <c:v>412.23599999999999</c:v>
                </c:pt>
                <c:pt idx="634">
                  <c:v>412.38383333333331</c:v>
                </c:pt>
                <c:pt idx="635">
                  <c:v>413.09666666666658</c:v>
                </c:pt>
                <c:pt idx="636">
                  <c:v>413.97033333333337</c:v>
                </c:pt>
                <c:pt idx="637">
                  <c:v>412.60149999999999</c:v>
                </c:pt>
                <c:pt idx="638">
                  <c:v>410.49880000000002</c:v>
                </c:pt>
                <c:pt idx="639">
                  <c:v>406.81200000000001</c:v>
                </c:pt>
                <c:pt idx="640">
                  <c:v>404.43616666666668</c:v>
                </c:pt>
                <c:pt idx="641">
                  <c:v>403.76583333333338</c:v>
                </c:pt>
                <c:pt idx="642">
                  <c:v>404.2163333333333</c:v>
                </c:pt>
                <c:pt idx="643">
                  <c:v>402.01766666666663</c:v>
                </c:pt>
                <c:pt idx="644">
                  <c:v>399.07566666666668</c:v>
                </c:pt>
                <c:pt idx="645">
                  <c:v>396.95833333333331</c:v>
                </c:pt>
                <c:pt idx="646">
                  <c:v>396.35483333333332</c:v>
                </c:pt>
                <c:pt idx="647">
                  <c:v>396.49433333333332</c:v>
                </c:pt>
                <c:pt idx="648">
                  <c:v>397.02416666666659</c:v>
                </c:pt>
                <c:pt idx="649">
                  <c:v>398.67450000000002</c:v>
                </c:pt>
                <c:pt idx="650">
                  <c:v>400.59699999999998</c:v>
                </c:pt>
                <c:pt idx="651">
                  <c:v>402.11133333333328</c:v>
                </c:pt>
                <c:pt idx="652">
                  <c:v>403.01933333333329</c:v>
                </c:pt>
                <c:pt idx="653">
                  <c:v>403.58650000000011</c:v>
                </c:pt>
                <c:pt idx="654">
                  <c:v>402.85</c:v>
                </c:pt>
                <c:pt idx="655">
                  <c:v>397.726</c:v>
                </c:pt>
                <c:pt idx="656">
                  <c:v>389.15</c:v>
                </c:pt>
                <c:pt idx="657">
                  <c:v>388.262</c:v>
                </c:pt>
                <c:pt idx="658">
                  <c:v>390.27516666666662</c:v>
                </c:pt>
                <c:pt idx="659">
                  <c:v>400.84533333333337</c:v>
                </c:pt>
                <c:pt idx="660">
                  <c:v>403.90800000000002</c:v>
                </c:pt>
                <c:pt idx="661">
                  <c:v>406.43049999999999</c:v>
                </c:pt>
                <c:pt idx="662">
                  <c:v>410.72750000000002</c:v>
                </c:pt>
                <c:pt idx="663">
                  <c:v>415.07650000000001</c:v>
                </c:pt>
                <c:pt idx="664">
                  <c:v>418.56116666666668</c:v>
                </c:pt>
                <c:pt idx="665">
                  <c:v>420.60983333333343</c:v>
                </c:pt>
                <c:pt idx="666">
                  <c:v>421.56400000000002</c:v>
                </c:pt>
                <c:pt idx="667">
                  <c:v>422.7525</c:v>
                </c:pt>
                <c:pt idx="668">
                  <c:v>424.25949999999989</c:v>
                </c:pt>
                <c:pt idx="669">
                  <c:v>424.8416666666667</c:v>
                </c:pt>
                <c:pt idx="670">
                  <c:v>424.97216666666668</c:v>
                </c:pt>
                <c:pt idx="671">
                  <c:v>421.411</c:v>
                </c:pt>
                <c:pt idx="672">
                  <c:v>416.96366666666671</c:v>
                </c:pt>
                <c:pt idx="673">
                  <c:v>411.35300000000001</c:v>
                </c:pt>
                <c:pt idx="674">
                  <c:v>408.06150000000002</c:v>
                </c:pt>
                <c:pt idx="675">
                  <c:v>410.22699999999998</c:v>
                </c:pt>
                <c:pt idx="676">
                  <c:v>414.42783333333341</c:v>
                </c:pt>
                <c:pt idx="677">
                  <c:v>417.82916666666671</c:v>
                </c:pt>
                <c:pt idx="678">
                  <c:v>421.11666666666662</c:v>
                </c:pt>
                <c:pt idx="679">
                  <c:v>423.92166666666662</c:v>
                </c:pt>
                <c:pt idx="680">
                  <c:v>427.44349999999997</c:v>
                </c:pt>
                <c:pt idx="681">
                  <c:v>431.40683333333328</c:v>
                </c:pt>
                <c:pt idx="682">
                  <c:v>432.99616666666662</c:v>
                </c:pt>
                <c:pt idx="683">
                  <c:v>432.6393333333333</c:v>
                </c:pt>
                <c:pt idx="684">
                  <c:v>432.63499999999999</c:v>
                </c:pt>
                <c:pt idx="685">
                  <c:v>430.69900000000001</c:v>
                </c:pt>
                <c:pt idx="686">
                  <c:v>427.48950000000002</c:v>
                </c:pt>
                <c:pt idx="687">
                  <c:v>425.06683333333331</c:v>
                </c:pt>
                <c:pt idx="688">
                  <c:v>423.9711666666667</c:v>
                </c:pt>
                <c:pt idx="689">
                  <c:v>422.71883333333341</c:v>
                </c:pt>
                <c:pt idx="690">
                  <c:v>422.17349999999999</c:v>
                </c:pt>
                <c:pt idx="691">
                  <c:v>423.50883333333331</c:v>
                </c:pt>
                <c:pt idx="692">
                  <c:v>427.7645</c:v>
                </c:pt>
                <c:pt idx="693">
                  <c:v>432.84433333333328</c:v>
                </c:pt>
                <c:pt idx="694">
                  <c:v>438.86399999999998</c:v>
                </c:pt>
                <c:pt idx="695">
                  <c:v>444.76350000000002</c:v>
                </c:pt>
                <c:pt idx="696">
                  <c:v>448.73133333333328</c:v>
                </c:pt>
                <c:pt idx="697">
                  <c:v>446.74966666666671</c:v>
                </c:pt>
                <c:pt idx="698">
                  <c:v>440.66733333333332</c:v>
                </c:pt>
                <c:pt idx="699">
                  <c:v>428.37316666666669</c:v>
                </c:pt>
                <c:pt idx="700">
                  <c:v>412.42149999999998</c:v>
                </c:pt>
                <c:pt idx="701">
                  <c:v>401.00533333333328</c:v>
                </c:pt>
                <c:pt idx="702">
                  <c:v>397.75200000000001</c:v>
                </c:pt>
                <c:pt idx="703">
                  <c:v>400.762</c:v>
                </c:pt>
                <c:pt idx="704">
                  <c:v>426.76100000000002</c:v>
                </c:pt>
                <c:pt idx="705">
                  <c:v>436.96699999999998</c:v>
                </c:pt>
                <c:pt idx="706">
                  <c:v>441.8896666666667</c:v>
                </c:pt>
                <c:pt idx="707">
                  <c:v>434.86466666666672</c:v>
                </c:pt>
                <c:pt idx="708">
                  <c:v>421.21866666666659</c:v>
                </c:pt>
                <c:pt idx="709">
                  <c:v>407.69983333333329</c:v>
                </c:pt>
                <c:pt idx="710">
                  <c:v>399.6035</c:v>
                </c:pt>
                <c:pt idx="711">
                  <c:v>400.99149999999997</c:v>
                </c:pt>
                <c:pt idx="712">
                  <c:v>406.53966666666662</c:v>
                </c:pt>
                <c:pt idx="713">
                  <c:v>414.55833333333328</c:v>
                </c:pt>
                <c:pt idx="714">
                  <c:v>423.48183333333333</c:v>
                </c:pt>
                <c:pt idx="715">
                  <c:v>431.036</c:v>
                </c:pt>
                <c:pt idx="716">
                  <c:v>438.12900000000002</c:v>
                </c:pt>
                <c:pt idx="717">
                  <c:v>442.53833333333341</c:v>
                </c:pt>
                <c:pt idx="718">
                  <c:v>442.68200000000002</c:v>
                </c:pt>
                <c:pt idx="719">
                  <c:v>431.762</c:v>
                </c:pt>
                <c:pt idx="720">
                  <c:v>429.33833333333342</c:v>
                </c:pt>
                <c:pt idx="721">
                  <c:v>428.35700000000003</c:v>
                </c:pt>
                <c:pt idx="722">
                  <c:v>428.97283333333331</c:v>
                </c:pt>
                <c:pt idx="723">
                  <c:v>429.84083333333342</c:v>
                </c:pt>
                <c:pt idx="724">
                  <c:v>432.23149999999998</c:v>
                </c:pt>
                <c:pt idx="725">
                  <c:v>434.57916666666671</c:v>
                </c:pt>
                <c:pt idx="726">
                  <c:v>435.78949999999998</c:v>
                </c:pt>
                <c:pt idx="727">
                  <c:v>436.096</c:v>
                </c:pt>
                <c:pt idx="728">
                  <c:v>436.46333333333331</c:v>
                </c:pt>
                <c:pt idx="729">
                  <c:v>437.06216666666671</c:v>
                </c:pt>
                <c:pt idx="730">
                  <c:v>436.7328333333333</c:v>
                </c:pt>
                <c:pt idx="731">
                  <c:v>436.11016666666671</c:v>
                </c:pt>
                <c:pt idx="732">
                  <c:v>435.38433333333342</c:v>
                </c:pt>
                <c:pt idx="733">
                  <c:v>434.89766666666668</c:v>
                </c:pt>
                <c:pt idx="734">
                  <c:v>434.15816666666672</c:v>
                </c:pt>
                <c:pt idx="735">
                  <c:v>433.35233333333332</c:v>
                </c:pt>
                <c:pt idx="736">
                  <c:v>432.76760000000002</c:v>
                </c:pt>
                <c:pt idx="737">
                  <c:v>425.16399999999999</c:v>
                </c:pt>
                <c:pt idx="738">
                  <c:v>401.25833333333338</c:v>
                </c:pt>
                <c:pt idx="739">
                  <c:v>393.32916666666671</c:v>
                </c:pt>
                <c:pt idx="740">
                  <c:v>389.38233333333329</c:v>
                </c:pt>
                <c:pt idx="741">
                  <c:v>384.70416666666671</c:v>
                </c:pt>
                <c:pt idx="742">
                  <c:v>381.49383333333338</c:v>
                </c:pt>
                <c:pt idx="743">
                  <c:v>380.43066666666658</c:v>
                </c:pt>
                <c:pt idx="744">
                  <c:v>383.70650000000001</c:v>
                </c:pt>
                <c:pt idx="745">
                  <c:v>387.79216666666667</c:v>
                </c:pt>
                <c:pt idx="746">
                  <c:v>393.459</c:v>
                </c:pt>
                <c:pt idx="747">
                  <c:v>399.02366666666671</c:v>
                </c:pt>
                <c:pt idx="748">
                  <c:v>404.14516666666668</c:v>
                </c:pt>
                <c:pt idx="749">
                  <c:v>408.40316666666672</c:v>
                </c:pt>
                <c:pt idx="750">
                  <c:v>412.36633333333327</c:v>
                </c:pt>
                <c:pt idx="751">
                  <c:v>415.08166666666659</c:v>
                </c:pt>
                <c:pt idx="752">
                  <c:v>418.2311666666667</c:v>
                </c:pt>
                <c:pt idx="753">
                  <c:v>420.18283333333329</c:v>
                </c:pt>
                <c:pt idx="754">
                  <c:v>420.17866666666669</c:v>
                </c:pt>
                <c:pt idx="755">
                  <c:v>418.90566666666672</c:v>
                </c:pt>
                <c:pt idx="756">
                  <c:v>419.06200000000001</c:v>
                </c:pt>
                <c:pt idx="757">
                  <c:v>417.43283333333329</c:v>
                </c:pt>
                <c:pt idx="758">
                  <c:v>415.38366666666673</c:v>
                </c:pt>
                <c:pt idx="759">
                  <c:v>426.03816666666671</c:v>
                </c:pt>
                <c:pt idx="760">
                  <c:v>437.97149999999999</c:v>
                </c:pt>
                <c:pt idx="761">
                  <c:v>446.42366666666658</c:v>
                </c:pt>
                <c:pt idx="762">
                  <c:v>453.62200000000001</c:v>
                </c:pt>
                <c:pt idx="763">
                  <c:v>458.88466666666659</c:v>
                </c:pt>
                <c:pt idx="764">
                  <c:v>463.92516666666671</c:v>
                </c:pt>
                <c:pt idx="765">
                  <c:v>468.66699999999997</c:v>
                </c:pt>
                <c:pt idx="766">
                  <c:v>469.67599999999999</c:v>
                </c:pt>
                <c:pt idx="767">
                  <c:v>474.47</c:v>
                </c:pt>
                <c:pt idx="768">
                  <c:v>478.54199999999997</c:v>
                </c:pt>
                <c:pt idx="769">
                  <c:v>483.78216666666668</c:v>
                </c:pt>
                <c:pt idx="770">
                  <c:v>488.69049999999999</c:v>
                </c:pt>
                <c:pt idx="771">
                  <c:v>491.97183333333328</c:v>
                </c:pt>
                <c:pt idx="772">
                  <c:v>494.65283333333332</c:v>
                </c:pt>
                <c:pt idx="773">
                  <c:v>495.36183333333332</c:v>
                </c:pt>
                <c:pt idx="774">
                  <c:v>493.94466666666671</c:v>
                </c:pt>
                <c:pt idx="775">
                  <c:v>492.68233333333342</c:v>
                </c:pt>
                <c:pt idx="776">
                  <c:v>489.5915</c:v>
                </c:pt>
                <c:pt idx="777">
                  <c:v>490.95949999999999</c:v>
                </c:pt>
                <c:pt idx="778">
                  <c:v>492.3533333333333</c:v>
                </c:pt>
                <c:pt idx="779">
                  <c:v>489.01600000000002</c:v>
                </c:pt>
                <c:pt idx="780">
                  <c:v>477.90966666666668</c:v>
                </c:pt>
                <c:pt idx="781">
                  <c:v>466.35866666666669</c:v>
                </c:pt>
                <c:pt idx="782">
                  <c:v>459.34550000000002</c:v>
                </c:pt>
                <c:pt idx="783">
                  <c:v>455.35399999999998</c:v>
                </c:pt>
                <c:pt idx="784">
                  <c:v>451.48316666666659</c:v>
                </c:pt>
                <c:pt idx="785">
                  <c:v>446.62216666666671</c:v>
                </c:pt>
                <c:pt idx="786">
                  <c:v>440.52466666666669</c:v>
                </c:pt>
                <c:pt idx="787">
                  <c:v>434.52366666666671</c:v>
                </c:pt>
                <c:pt idx="788">
                  <c:v>429.80700000000002</c:v>
                </c:pt>
                <c:pt idx="789">
                  <c:v>426.32566666666668</c:v>
                </c:pt>
                <c:pt idx="790">
                  <c:v>424.54983333333331</c:v>
                </c:pt>
                <c:pt idx="791">
                  <c:v>423.91916666666663</c:v>
                </c:pt>
                <c:pt idx="792">
                  <c:v>422.52850000000001</c:v>
                </c:pt>
                <c:pt idx="793">
                  <c:v>422.48316666666659</c:v>
                </c:pt>
                <c:pt idx="794">
                  <c:v>423.21283333333332</c:v>
                </c:pt>
                <c:pt idx="795">
                  <c:v>423.18950000000001</c:v>
                </c:pt>
                <c:pt idx="796">
                  <c:v>423.11599999999999</c:v>
                </c:pt>
                <c:pt idx="797">
                  <c:v>423.65699999999998</c:v>
                </c:pt>
                <c:pt idx="798">
                  <c:v>426.21083333333331</c:v>
                </c:pt>
                <c:pt idx="799">
                  <c:v>427.95983333333328</c:v>
                </c:pt>
                <c:pt idx="800">
                  <c:v>429.05783333333329</c:v>
                </c:pt>
                <c:pt idx="801">
                  <c:v>430.21949999999998</c:v>
                </c:pt>
                <c:pt idx="802">
                  <c:v>430.21016666666668</c:v>
                </c:pt>
                <c:pt idx="803">
                  <c:v>429.89550000000003</c:v>
                </c:pt>
                <c:pt idx="804">
                  <c:v>418.61200000000002</c:v>
                </c:pt>
              </c:numCache>
            </c:numRef>
          </c:xVal>
          <c:yVal>
            <c:numRef>
              <c:f>Sheet1!$L$3:$L$807</c:f>
              <c:numCache>
                <c:formatCode>General</c:formatCode>
                <c:ptCount val="805"/>
                <c:pt idx="13">
                  <c:v>301.84937562017097</c:v>
                </c:pt>
                <c:pt idx="15">
                  <c:v>259.32165258499703</c:v>
                </c:pt>
                <c:pt idx="90">
                  <c:v>242.05824158069399</c:v>
                </c:pt>
                <c:pt idx="141">
                  <c:v>208.936490881976</c:v>
                </c:pt>
                <c:pt idx="142">
                  <c:v>441.32817851796102</c:v>
                </c:pt>
                <c:pt idx="171">
                  <c:v>463.34542826475803</c:v>
                </c:pt>
                <c:pt idx="234">
                  <c:v>437.40661112513698</c:v>
                </c:pt>
                <c:pt idx="259">
                  <c:v>462.638522010619</c:v>
                </c:pt>
                <c:pt idx="278">
                  <c:v>430.501581029725</c:v>
                </c:pt>
                <c:pt idx="298">
                  <c:v>417.64457307890899</c:v>
                </c:pt>
                <c:pt idx="315">
                  <c:v>460.34051055168698</c:v>
                </c:pt>
                <c:pt idx="329">
                  <c:v>460.95288935296998</c:v>
                </c:pt>
                <c:pt idx="330">
                  <c:v>294.27873084402898</c:v>
                </c:pt>
                <c:pt idx="358">
                  <c:v>361.382733165015</c:v>
                </c:pt>
                <c:pt idx="375">
                  <c:v>282.07174662783501</c:v>
                </c:pt>
                <c:pt idx="394">
                  <c:v>290.23664494334599</c:v>
                </c:pt>
                <c:pt idx="444">
                  <c:v>301.03640164779</c:v>
                </c:pt>
                <c:pt idx="452">
                  <c:v>300.60040323716203</c:v>
                </c:pt>
                <c:pt idx="470">
                  <c:v>297.85533110526598</c:v>
                </c:pt>
                <c:pt idx="491">
                  <c:v>267.18894651608502</c:v>
                </c:pt>
                <c:pt idx="512">
                  <c:v>170.166543073382</c:v>
                </c:pt>
                <c:pt idx="535">
                  <c:v>272.749630516038</c:v>
                </c:pt>
                <c:pt idx="544">
                  <c:v>561.979213057474</c:v>
                </c:pt>
                <c:pt idx="570">
                  <c:v>292.41875445612902</c:v>
                </c:pt>
                <c:pt idx="588">
                  <c:v>291.18257488650897</c:v>
                </c:pt>
                <c:pt idx="605">
                  <c:v>258.76536596618803</c:v>
                </c:pt>
                <c:pt idx="606">
                  <c:v>405.71679997264999</c:v>
                </c:pt>
                <c:pt idx="639">
                  <c:v>420.82454191662799</c:v>
                </c:pt>
                <c:pt idx="655">
                  <c:v>376.44534740057298</c:v>
                </c:pt>
                <c:pt idx="670">
                  <c:v>412.12281752925298</c:v>
                </c:pt>
                <c:pt idx="703">
                  <c:v>429.534477032783</c:v>
                </c:pt>
                <c:pt idx="718">
                  <c:v>401.09425045246502</c:v>
                </c:pt>
                <c:pt idx="737">
                  <c:v>367.28212245894798</c:v>
                </c:pt>
                <c:pt idx="767">
                  <c:v>493.69845183486501</c:v>
                </c:pt>
                <c:pt idx="804">
                  <c:v>409.526130246261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69-44B4-91F7-9E1691A7CB3F}"/>
            </c:ext>
          </c:extLst>
        </c:ser>
        <c:ser>
          <c:idx val="1"/>
          <c:order val="1"/>
          <c:tx>
            <c:v>SALIDA 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Sheet1!$J$808:$J$992</c:f>
              <c:numCache>
                <c:formatCode>General</c:formatCode>
                <c:ptCount val="185"/>
                <c:pt idx="0">
                  <c:v>439.024</c:v>
                </c:pt>
                <c:pt idx="1">
                  <c:v>442.95716666666658</c:v>
                </c:pt>
                <c:pt idx="2">
                  <c:v>441.65766666666673</c:v>
                </c:pt>
                <c:pt idx="3">
                  <c:v>443.01216666666659</c:v>
                </c:pt>
                <c:pt idx="4">
                  <c:v>451.18299999999999</c:v>
                </c:pt>
                <c:pt idx="5">
                  <c:v>454.3533333333333</c:v>
                </c:pt>
                <c:pt idx="6">
                  <c:v>456.1658333333333</c:v>
                </c:pt>
                <c:pt idx="7">
                  <c:v>451.65050000000002</c:v>
                </c:pt>
                <c:pt idx="8">
                  <c:v>448.46783333333332</c:v>
                </c:pt>
                <c:pt idx="9">
                  <c:v>445.95833333333331</c:v>
                </c:pt>
                <c:pt idx="10">
                  <c:v>447.06299999999999</c:v>
                </c:pt>
                <c:pt idx="11">
                  <c:v>445.54016666666672</c:v>
                </c:pt>
                <c:pt idx="12">
                  <c:v>444.76316666666668</c:v>
                </c:pt>
                <c:pt idx="13">
                  <c:v>443.82883333333331</c:v>
                </c:pt>
                <c:pt idx="14">
                  <c:v>429.12950000000001</c:v>
                </c:pt>
                <c:pt idx="15">
                  <c:v>417.82133333333331</c:v>
                </c:pt>
                <c:pt idx="16">
                  <c:v>410.74049999999988</c:v>
                </c:pt>
                <c:pt idx="17">
                  <c:v>406.02483333333328</c:v>
                </c:pt>
                <c:pt idx="18">
                  <c:v>402.07516666666669</c:v>
                </c:pt>
                <c:pt idx="19">
                  <c:v>401.23033333333342</c:v>
                </c:pt>
                <c:pt idx="20">
                  <c:v>400.5291666666667</c:v>
                </c:pt>
                <c:pt idx="21">
                  <c:v>400.36399999999998</c:v>
                </c:pt>
                <c:pt idx="22">
                  <c:v>399.33283333333333</c:v>
                </c:pt>
                <c:pt idx="23">
                  <c:v>398.46949999999998</c:v>
                </c:pt>
                <c:pt idx="24">
                  <c:v>397.1515</c:v>
                </c:pt>
                <c:pt idx="25">
                  <c:v>394.65499999999997</c:v>
                </c:pt>
                <c:pt idx="26">
                  <c:v>393.06116666666668</c:v>
                </c:pt>
                <c:pt idx="27">
                  <c:v>391.65300000000002</c:v>
                </c:pt>
                <c:pt idx="28">
                  <c:v>391.01549999999997</c:v>
                </c:pt>
                <c:pt idx="29">
                  <c:v>392.60966666666673</c:v>
                </c:pt>
                <c:pt idx="30">
                  <c:v>394.31716666666671</c:v>
                </c:pt>
                <c:pt idx="31">
                  <c:v>396.29283333333342</c:v>
                </c:pt>
                <c:pt idx="32">
                  <c:v>397.20566666666667</c:v>
                </c:pt>
                <c:pt idx="33">
                  <c:v>396.66399999999999</c:v>
                </c:pt>
                <c:pt idx="34">
                  <c:v>396.029</c:v>
                </c:pt>
                <c:pt idx="35">
                  <c:v>392.49599999999998</c:v>
                </c:pt>
                <c:pt idx="36">
                  <c:v>394.07650000000001</c:v>
                </c:pt>
                <c:pt idx="37">
                  <c:v>397.94983333333329</c:v>
                </c:pt>
                <c:pt idx="38">
                  <c:v>402.36366666666657</c:v>
                </c:pt>
                <c:pt idx="39">
                  <c:v>401.733</c:v>
                </c:pt>
                <c:pt idx="40">
                  <c:v>400.89550000000003</c:v>
                </c:pt>
                <c:pt idx="41">
                  <c:v>394.92899999999997</c:v>
                </c:pt>
                <c:pt idx="42">
                  <c:v>389.29866666666658</c:v>
                </c:pt>
                <c:pt idx="43">
                  <c:v>385.48500000000001</c:v>
                </c:pt>
                <c:pt idx="44">
                  <c:v>382.29516666666672</c:v>
                </c:pt>
                <c:pt idx="45">
                  <c:v>382.6875</c:v>
                </c:pt>
                <c:pt idx="46">
                  <c:v>382.2526666666667</c:v>
                </c:pt>
                <c:pt idx="47">
                  <c:v>382.50583333333333</c:v>
                </c:pt>
                <c:pt idx="48">
                  <c:v>382.15050000000002</c:v>
                </c:pt>
                <c:pt idx="49">
                  <c:v>381.904</c:v>
                </c:pt>
                <c:pt idx="50">
                  <c:v>384.93400000000003</c:v>
                </c:pt>
                <c:pt idx="51">
                  <c:v>385.36500000000001</c:v>
                </c:pt>
                <c:pt idx="52">
                  <c:v>386.47899999999998</c:v>
                </c:pt>
                <c:pt idx="53">
                  <c:v>384.3965</c:v>
                </c:pt>
                <c:pt idx="54">
                  <c:v>383.24266666666671</c:v>
                </c:pt>
                <c:pt idx="55">
                  <c:v>382.63749999999999</c:v>
                </c:pt>
                <c:pt idx="56">
                  <c:v>380.59733333333332</c:v>
                </c:pt>
                <c:pt idx="57">
                  <c:v>379.23483333333343</c:v>
                </c:pt>
                <c:pt idx="58">
                  <c:v>378.77083333333331</c:v>
                </c:pt>
                <c:pt idx="59">
                  <c:v>378.57233333333329</c:v>
                </c:pt>
                <c:pt idx="60">
                  <c:v>377.97133333333329</c:v>
                </c:pt>
                <c:pt idx="61">
                  <c:v>377.61583333333328</c:v>
                </c:pt>
                <c:pt idx="62">
                  <c:v>378.24416666666667</c:v>
                </c:pt>
                <c:pt idx="63">
                  <c:v>376.60399999999998</c:v>
                </c:pt>
                <c:pt idx="64">
                  <c:v>375.42</c:v>
                </c:pt>
                <c:pt idx="65">
                  <c:v>372.32749999999999</c:v>
                </c:pt>
                <c:pt idx="66">
                  <c:v>370.66466666666662</c:v>
                </c:pt>
                <c:pt idx="67">
                  <c:v>370.84066666666672</c:v>
                </c:pt>
                <c:pt idx="68">
                  <c:v>371.18450000000001</c:v>
                </c:pt>
                <c:pt idx="69">
                  <c:v>373.16133333333329</c:v>
                </c:pt>
                <c:pt idx="70">
                  <c:v>374.61416666666668</c:v>
                </c:pt>
                <c:pt idx="71">
                  <c:v>376.02583333333331</c:v>
                </c:pt>
                <c:pt idx="72">
                  <c:v>375.45116666666672</c:v>
                </c:pt>
                <c:pt idx="73">
                  <c:v>376.07766666666657</c:v>
                </c:pt>
                <c:pt idx="74">
                  <c:v>376.43150000000003</c:v>
                </c:pt>
                <c:pt idx="75">
                  <c:v>376.6611666666667</c:v>
                </c:pt>
                <c:pt idx="76">
                  <c:v>377.02949999999998</c:v>
                </c:pt>
                <c:pt idx="77">
                  <c:v>377.29399999999998</c:v>
                </c:pt>
                <c:pt idx="78">
                  <c:v>377.58766666666662</c:v>
                </c:pt>
                <c:pt idx="79">
                  <c:v>377.53966666666662</c:v>
                </c:pt>
                <c:pt idx="80">
                  <c:v>378.04883333333328</c:v>
                </c:pt>
                <c:pt idx="81">
                  <c:v>380.84233333333327</c:v>
                </c:pt>
                <c:pt idx="82">
                  <c:v>383.89699999999999</c:v>
                </c:pt>
                <c:pt idx="83">
                  <c:v>384.09</c:v>
                </c:pt>
                <c:pt idx="84">
                  <c:v>383.37116666666662</c:v>
                </c:pt>
                <c:pt idx="85">
                  <c:v>382.73649999999998</c:v>
                </c:pt>
                <c:pt idx="86">
                  <c:v>379.36216666666661</c:v>
                </c:pt>
                <c:pt idx="87">
                  <c:v>374.61883333333338</c:v>
                </c:pt>
                <c:pt idx="88">
                  <c:v>369.78533333333331</c:v>
                </c:pt>
                <c:pt idx="89">
                  <c:v>364.43916666666672</c:v>
                </c:pt>
                <c:pt idx="90">
                  <c:v>361.66149999999999</c:v>
                </c:pt>
                <c:pt idx="91">
                  <c:v>357.35716666666673</c:v>
                </c:pt>
                <c:pt idx="92">
                  <c:v>355.99216666666672</c:v>
                </c:pt>
                <c:pt idx="93">
                  <c:v>356.61950000000002</c:v>
                </c:pt>
                <c:pt idx="94">
                  <c:v>355.61649999999997</c:v>
                </c:pt>
                <c:pt idx="95">
                  <c:v>349.41233333333338</c:v>
                </c:pt>
                <c:pt idx="96">
                  <c:v>345.87266666666659</c:v>
                </c:pt>
                <c:pt idx="97">
                  <c:v>345.77</c:v>
                </c:pt>
                <c:pt idx="98">
                  <c:v>346.56599999999997</c:v>
                </c:pt>
                <c:pt idx="99">
                  <c:v>350.70249999999999</c:v>
                </c:pt>
                <c:pt idx="100">
                  <c:v>354.24349999999998</c:v>
                </c:pt>
                <c:pt idx="101">
                  <c:v>355.33</c:v>
                </c:pt>
                <c:pt idx="102">
                  <c:v>353.40066666666672</c:v>
                </c:pt>
                <c:pt idx="103">
                  <c:v>353.45299999999997</c:v>
                </c:pt>
                <c:pt idx="104">
                  <c:v>357.64833333333331</c:v>
                </c:pt>
                <c:pt idx="105">
                  <c:v>360.75733333333329</c:v>
                </c:pt>
                <c:pt idx="106">
                  <c:v>361.27550000000002</c:v>
                </c:pt>
                <c:pt idx="107">
                  <c:v>360.97699999999998</c:v>
                </c:pt>
                <c:pt idx="108">
                  <c:v>361.32033333333328</c:v>
                </c:pt>
                <c:pt idx="109">
                  <c:v>362.06950000000001</c:v>
                </c:pt>
                <c:pt idx="110">
                  <c:v>363.49149999999997</c:v>
                </c:pt>
                <c:pt idx="111">
                  <c:v>367.59766666666661</c:v>
                </c:pt>
                <c:pt idx="112">
                  <c:v>372.48016666666672</c:v>
                </c:pt>
                <c:pt idx="113">
                  <c:v>375.11250000000001</c:v>
                </c:pt>
                <c:pt idx="114">
                  <c:v>378.63816666666668</c:v>
                </c:pt>
                <c:pt idx="115">
                  <c:v>382.81933333333342</c:v>
                </c:pt>
                <c:pt idx="116">
                  <c:v>384.55599999999998</c:v>
                </c:pt>
                <c:pt idx="117">
                  <c:v>386.1393333333333</c:v>
                </c:pt>
                <c:pt idx="118">
                  <c:v>387.29966666666661</c:v>
                </c:pt>
                <c:pt idx="119">
                  <c:v>388.46683333333328</c:v>
                </c:pt>
                <c:pt idx="120">
                  <c:v>388.75866666666673</c:v>
                </c:pt>
                <c:pt idx="121">
                  <c:v>388.37316666666669</c:v>
                </c:pt>
                <c:pt idx="122">
                  <c:v>388.9256666666667</c:v>
                </c:pt>
                <c:pt idx="123">
                  <c:v>390.74483333333342</c:v>
                </c:pt>
                <c:pt idx="124">
                  <c:v>391.28300000000002</c:v>
                </c:pt>
                <c:pt idx="125">
                  <c:v>386.94600000000003</c:v>
                </c:pt>
                <c:pt idx="126">
                  <c:v>386.72416666666658</c:v>
                </c:pt>
                <c:pt idx="127">
                  <c:v>388.40816666666672</c:v>
                </c:pt>
                <c:pt idx="128">
                  <c:v>388.48149999999998</c:v>
                </c:pt>
                <c:pt idx="129">
                  <c:v>389.25066666666658</c:v>
                </c:pt>
                <c:pt idx="130">
                  <c:v>388.94450000000001</c:v>
                </c:pt>
                <c:pt idx="131">
                  <c:v>389.02866666666671</c:v>
                </c:pt>
                <c:pt idx="132">
                  <c:v>388.59416666666669</c:v>
                </c:pt>
                <c:pt idx="133">
                  <c:v>387.84033333333332</c:v>
                </c:pt>
                <c:pt idx="134">
                  <c:v>387.97533333333331</c:v>
                </c:pt>
                <c:pt idx="135">
                  <c:v>386.42816666666658</c:v>
                </c:pt>
                <c:pt idx="136">
                  <c:v>385.04742857142861</c:v>
                </c:pt>
                <c:pt idx="137">
                  <c:v>376.66199999999998</c:v>
                </c:pt>
                <c:pt idx="138">
                  <c:v>372.565</c:v>
                </c:pt>
                <c:pt idx="139">
                  <c:v>374.60433333333339</c:v>
                </c:pt>
                <c:pt idx="140">
                  <c:v>374.98966666666672</c:v>
                </c:pt>
                <c:pt idx="141">
                  <c:v>373.00033333333329</c:v>
                </c:pt>
                <c:pt idx="142">
                  <c:v>370.98083333333341</c:v>
                </c:pt>
                <c:pt idx="143">
                  <c:v>369.07783333333327</c:v>
                </c:pt>
                <c:pt idx="144">
                  <c:v>366.52699999999999</c:v>
                </c:pt>
                <c:pt idx="145">
                  <c:v>364.57083333333338</c:v>
                </c:pt>
                <c:pt idx="146">
                  <c:v>366.72616666666659</c:v>
                </c:pt>
                <c:pt idx="147">
                  <c:v>369.49250000000001</c:v>
                </c:pt>
                <c:pt idx="148">
                  <c:v>377.53033333333332</c:v>
                </c:pt>
                <c:pt idx="149">
                  <c:v>378.99599999999998</c:v>
                </c:pt>
                <c:pt idx="150">
                  <c:v>379.12883333333338</c:v>
                </c:pt>
                <c:pt idx="151">
                  <c:v>390.8271666666667</c:v>
                </c:pt>
                <c:pt idx="152">
                  <c:v>396.5216666666667</c:v>
                </c:pt>
                <c:pt idx="153">
                  <c:v>395.41366666666659</c:v>
                </c:pt>
                <c:pt idx="154">
                  <c:v>386.53866666666659</c:v>
                </c:pt>
                <c:pt idx="155">
                  <c:v>378.33699999999999</c:v>
                </c:pt>
                <c:pt idx="156">
                  <c:v>373.80950000000001</c:v>
                </c:pt>
                <c:pt idx="157">
                  <c:v>368.80883333333333</c:v>
                </c:pt>
                <c:pt idx="158">
                  <c:v>362.65499999999997</c:v>
                </c:pt>
                <c:pt idx="159">
                  <c:v>359.43666666666672</c:v>
                </c:pt>
                <c:pt idx="160">
                  <c:v>357.23466666666673</c:v>
                </c:pt>
                <c:pt idx="161">
                  <c:v>355.80650000000003</c:v>
                </c:pt>
                <c:pt idx="162">
                  <c:v>357.67750000000001</c:v>
                </c:pt>
                <c:pt idx="163">
                  <c:v>361.11766666666671</c:v>
                </c:pt>
                <c:pt idx="164">
                  <c:v>363.50900000000001</c:v>
                </c:pt>
                <c:pt idx="165">
                  <c:v>364.38083333333333</c:v>
                </c:pt>
                <c:pt idx="166">
                  <c:v>364.83583333333331</c:v>
                </c:pt>
                <c:pt idx="167">
                  <c:v>364.78466666666668</c:v>
                </c:pt>
                <c:pt idx="168">
                  <c:v>364.88416666666672</c:v>
                </c:pt>
                <c:pt idx="169">
                  <c:v>368.12599999999998</c:v>
                </c:pt>
                <c:pt idx="170">
                  <c:v>373.78416666666658</c:v>
                </c:pt>
                <c:pt idx="171">
                  <c:v>383.86333333333329</c:v>
                </c:pt>
                <c:pt idx="172">
                  <c:v>391.60366666666658</c:v>
                </c:pt>
                <c:pt idx="173">
                  <c:v>399.02616666666671</c:v>
                </c:pt>
                <c:pt idx="174">
                  <c:v>401.48849999999999</c:v>
                </c:pt>
                <c:pt idx="175">
                  <c:v>403.93416666666673</c:v>
                </c:pt>
                <c:pt idx="176">
                  <c:v>409.25950000000012</c:v>
                </c:pt>
                <c:pt idx="177">
                  <c:v>413.2643333333333</c:v>
                </c:pt>
                <c:pt idx="178">
                  <c:v>415.02116666666672</c:v>
                </c:pt>
                <c:pt idx="179">
                  <c:v>417.10533333333342</c:v>
                </c:pt>
                <c:pt idx="180">
                  <c:v>417.76383333333342</c:v>
                </c:pt>
                <c:pt idx="181">
                  <c:v>419.56150000000002</c:v>
                </c:pt>
                <c:pt idx="182">
                  <c:v>418.8271666666667</c:v>
                </c:pt>
                <c:pt idx="183">
                  <c:v>420.61854545454548</c:v>
                </c:pt>
                <c:pt idx="184">
                  <c:v>421.858</c:v>
                </c:pt>
              </c:numCache>
            </c:numRef>
          </c:xVal>
          <c:yVal>
            <c:numRef>
              <c:f>Sheet1!$L$807:$L$992</c:f>
              <c:numCache>
                <c:formatCode>General</c:formatCode>
                <c:ptCount val="186"/>
                <c:pt idx="0">
                  <c:v>409.526130246261</c:v>
                </c:pt>
                <c:pt idx="1">
                  <c:v>437.196831746187</c:v>
                </c:pt>
                <c:pt idx="36">
                  <c:v>389.48611523529797</c:v>
                </c:pt>
                <c:pt idx="51">
                  <c:v>369.65839865581302</c:v>
                </c:pt>
                <c:pt idx="65">
                  <c:v>360.02541172628099</c:v>
                </c:pt>
                <c:pt idx="99">
                  <c:v>337.44260499695997</c:v>
                </c:pt>
                <c:pt idx="126">
                  <c:v>371.36529220793199</c:v>
                </c:pt>
                <c:pt idx="138">
                  <c:v>352.38176937246902</c:v>
                </c:pt>
                <c:pt idx="150">
                  <c:v>360.46901382298398</c:v>
                </c:pt>
                <c:pt idx="185">
                  <c:v>387.02445400551898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69-44B4-91F7-9E1691A7CB3F}"/>
            </c:ext>
          </c:extLst>
        </c:ser>
        <c:ser>
          <c:idx val="2"/>
          <c:order val="2"/>
          <c:tx>
            <c:v>SALIDA III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Sheet1!$J$993:$J$1135</c:f>
              <c:numCache>
                <c:formatCode>General</c:formatCode>
                <c:ptCount val="143"/>
                <c:pt idx="0">
                  <c:v>297.928</c:v>
                </c:pt>
                <c:pt idx="1">
                  <c:v>302.91699999999997</c:v>
                </c:pt>
                <c:pt idx="2">
                  <c:v>303.44799999999998</c:v>
                </c:pt>
                <c:pt idx="3">
                  <c:v>302.14699999999999</c:v>
                </c:pt>
                <c:pt idx="4">
                  <c:v>301.35300000000001</c:v>
                </c:pt>
                <c:pt idx="5">
                  <c:v>300.28199999999998</c:v>
                </c:pt>
                <c:pt idx="6">
                  <c:v>300.649</c:v>
                </c:pt>
                <c:pt idx="7">
                  <c:v>300.45499999999998</c:v>
                </c:pt>
                <c:pt idx="8">
                  <c:v>299.83199999999999</c:v>
                </c:pt>
                <c:pt idx="9">
                  <c:v>298.86399999999998</c:v>
                </c:pt>
                <c:pt idx="10">
                  <c:v>297.39400000000001</c:v>
                </c:pt>
                <c:pt idx="11">
                  <c:v>296.86700000000002</c:v>
                </c:pt>
                <c:pt idx="12">
                  <c:v>296.702</c:v>
                </c:pt>
                <c:pt idx="13">
                  <c:v>295.93200000000002</c:v>
                </c:pt>
                <c:pt idx="14">
                  <c:v>296.17500000000001</c:v>
                </c:pt>
                <c:pt idx="15">
                  <c:v>294.89600000000002</c:v>
                </c:pt>
                <c:pt idx="16">
                  <c:v>293.767</c:v>
                </c:pt>
                <c:pt idx="17">
                  <c:v>292.79199999999997</c:v>
                </c:pt>
                <c:pt idx="18">
                  <c:v>297.13299999999998</c:v>
                </c:pt>
                <c:pt idx="19">
                  <c:v>299.08499999999998</c:v>
                </c:pt>
                <c:pt idx="20">
                  <c:v>299.71199999999999</c:v>
                </c:pt>
                <c:pt idx="21">
                  <c:v>302.15499999999997</c:v>
                </c:pt>
                <c:pt idx="22">
                  <c:v>301.68</c:v>
                </c:pt>
                <c:pt idx="23">
                  <c:v>301.94799999999998</c:v>
                </c:pt>
                <c:pt idx="24">
                  <c:v>303.79000000000002</c:v>
                </c:pt>
                <c:pt idx="25">
                  <c:v>305.93400000000003</c:v>
                </c:pt>
                <c:pt idx="26">
                  <c:v>308.42599999999999</c:v>
                </c:pt>
                <c:pt idx="27">
                  <c:v>309.52999999999997</c:v>
                </c:pt>
                <c:pt idx="28">
                  <c:v>311.27</c:v>
                </c:pt>
                <c:pt idx="29">
                  <c:v>311.17599999999999</c:v>
                </c:pt>
                <c:pt idx="30">
                  <c:v>310.00099999999998</c:v>
                </c:pt>
                <c:pt idx="31">
                  <c:v>309.24400000000003</c:v>
                </c:pt>
                <c:pt idx="32">
                  <c:v>308.22899999999998</c:v>
                </c:pt>
                <c:pt idx="33">
                  <c:v>306.411</c:v>
                </c:pt>
                <c:pt idx="34">
                  <c:v>304.95</c:v>
                </c:pt>
                <c:pt idx="35">
                  <c:v>301.73599999999999</c:v>
                </c:pt>
                <c:pt idx="36">
                  <c:v>297.06599999999997</c:v>
                </c:pt>
                <c:pt idx="37">
                  <c:v>291.34399999999999</c:v>
                </c:pt>
                <c:pt idx="38">
                  <c:v>278.47399999999999</c:v>
                </c:pt>
                <c:pt idx="39">
                  <c:v>273.80500000000001</c:v>
                </c:pt>
                <c:pt idx="40">
                  <c:v>275.52</c:v>
                </c:pt>
                <c:pt idx="41">
                  <c:v>275.65600000000001</c:v>
                </c:pt>
                <c:pt idx="42">
                  <c:v>276.37799999999999</c:v>
                </c:pt>
                <c:pt idx="43">
                  <c:v>278.42700000000002</c:v>
                </c:pt>
                <c:pt idx="44">
                  <c:v>283.08100000000002</c:v>
                </c:pt>
                <c:pt idx="45">
                  <c:v>287.81900000000002</c:v>
                </c:pt>
                <c:pt idx="46">
                  <c:v>293.346</c:v>
                </c:pt>
                <c:pt idx="47">
                  <c:v>297.21899999999999</c:v>
                </c:pt>
                <c:pt idx="48">
                  <c:v>302.78699999999998</c:v>
                </c:pt>
                <c:pt idx="49">
                  <c:v>305.10399999999998</c:v>
                </c:pt>
                <c:pt idx="50">
                  <c:v>308.149</c:v>
                </c:pt>
                <c:pt idx="51">
                  <c:v>310.60399999999998</c:v>
                </c:pt>
                <c:pt idx="52">
                  <c:v>312.63200000000001</c:v>
                </c:pt>
                <c:pt idx="53">
                  <c:v>314.32100000000003</c:v>
                </c:pt>
                <c:pt idx="54">
                  <c:v>317.39800000000002</c:v>
                </c:pt>
                <c:pt idx="55">
                  <c:v>316.86599999999999</c:v>
                </c:pt>
                <c:pt idx="56">
                  <c:v>311.41699999999997</c:v>
                </c:pt>
                <c:pt idx="57">
                  <c:v>307.99</c:v>
                </c:pt>
                <c:pt idx="58">
                  <c:v>307.76</c:v>
                </c:pt>
                <c:pt idx="59">
                  <c:v>307.94400000000002</c:v>
                </c:pt>
                <c:pt idx="60">
                  <c:v>305.31799999999998</c:v>
                </c:pt>
                <c:pt idx="61">
                  <c:v>302.51400000000001</c:v>
                </c:pt>
                <c:pt idx="62">
                  <c:v>298.76400000000001</c:v>
                </c:pt>
                <c:pt idx="63">
                  <c:v>296.41800000000001</c:v>
                </c:pt>
                <c:pt idx="64">
                  <c:v>295.82799999999997</c:v>
                </c:pt>
                <c:pt idx="65">
                  <c:v>295.334</c:v>
                </c:pt>
                <c:pt idx="66">
                  <c:v>296.35599999999999</c:v>
                </c:pt>
                <c:pt idx="67">
                  <c:v>296.45299999999997</c:v>
                </c:pt>
                <c:pt idx="68">
                  <c:v>296.52600000000001</c:v>
                </c:pt>
                <c:pt idx="69">
                  <c:v>298.72899999999998</c:v>
                </c:pt>
                <c:pt idx="70">
                  <c:v>299.41699999999997</c:v>
                </c:pt>
                <c:pt idx="71">
                  <c:v>300.74400000000003</c:v>
                </c:pt>
                <c:pt idx="72">
                  <c:v>301.92899999999997</c:v>
                </c:pt>
                <c:pt idx="73">
                  <c:v>305.46499999999997</c:v>
                </c:pt>
                <c:pt idx="74">
                  <c:v>303.15199999999999</c:v>
                </c:pt>
                <c:pt idx="75">
                  <c:v>304.44799999999998</c:v>
                </c:pt>
                <c:pt idx="76">
                  <c:v>305.54300000000001</c:v>
                </c:pt>
                <c:pt idx="77">
                  <c:v>303.31299999999999</c:v>
                </c:pt>
                <c:pt idx="78">
                  <c:v>302.45400000000001</c:v>
                </c:pt>
                <c:pt idx="79">
                  <c:v>300.13299999999998</c:v>
                </c:pt>
                <c:pt idx="80">
                  <c:v>299.54599999999999</c:v>
                </c:pt>
                <c:pt idx="81">
                  <c:v>298.291</c:v>
                </c:pt>
                <c:pt idx="82">
                  <c:v>298.49099999999999</c:v>
                </c:pt>
                <c:pt idx="83">
                  <c:v>298.65699999999998</c:v>
                </c:pt>
                <c:pt idx="84">
                  <c:v>297.96199999999999</c:v>
                </c:pt>
                <c:pt idx="85">
                  <c:v>297.73700000000002</c:v>
                </c:pt>
                <c:pt idx="86">
                  <c:v>297.995</c:v>
                </c:pt>
                <c:pt idx="87">
                  <c:v>297.84199999999998</c:v>
                </c:pt>
                <c:pt idx="88">
                  <c:v>297.25799999999998</c:v>
                </c:pt>
                <c:pt idx="89">
                  <c:v>298.613</c:v>
                </c:pt>
                <c:pt idx="90">
                  <c:v>300.29399999999998</c:v>
                </c:pt>
                <c:pt idx="91">
                  <c:v>300.63</c:v>
                </c:pt>
                <c:pt idx="92">
                  <c:v>300.84300000000002</c:v>
                </c:pt>
                <c:pt idx="93">
                  <c:v>300.40199999999999</c:v>
                </c:pt>
                <c:pt idx="94">
                  <c:v>303.09399999999999</c:v>
                </c:pt>
                <c:pt idx="95">
                  <c:v>301.798</c:v>
                </c:pt>
                <c:pt idx="96">
                  <c:v>303.70299999999997</c:v>
                </c:pt>
                <c:pt idx="97">
                  <c:v>303.517</c:v>
                </c:pt>
                <c:pt idx="98">
                  <c:v>302.75599999999997</c:v>
                </c:pt>
                <c:pt idx="99">
                  <c:v>301.56799999999998</c:v>
                </c:pt>
                <c:pt idx="100">
                  <c:v>300.08199999999999</c:v>
                </c:pt>
                <c:pt idx="101">
                  <c:v>296.77100000000002</c:v>
                </c:pt>
                <c:pt idx="102">
                  <c:v>294.202</c:v>
                </c:pt>
                <c:pt idx="103">
                  <c:v>298.07100000000003</c:v>
                </c:pt>
                <c:pt idx="104">
                  <c:v>297.61599999999999</c:v>
                </c:pt>
                <c:pt idx="105">
                  <c:v>291.72500000000002</c:v>
                </c:pt>
                <c:pt idx="106">
                  <c:v>285.95699999999999</c:v>
                </c:pt>
                <c:pt idx="107">
                  <c:v>282.49599999999998</c:v>
                </c:pt>
                <c:pt idx="108">
                  <c:v>279.40600000000001</c:v>
                </c:pt>
                <c:pt idx="109">
                  <c:v>283.65199999999999</c:v>
                </c:pt>
                <c:pt idx="110">
                  <c:v>282.53399999999999</c:v>
                </c:pt>
                <c:pt idx="111">
                  <c:v>287.59100000000001</c:v>
                </c:pt>
                <c:pt idx="112">
                  <c:v>287.75700000000001</c:v>
                </c:pt>
                <c:pt idx="113">
                  <c:v>290.08600000000001</c:v>
                </c:pt>
                <c:pt idx="114">
                  <c:v>295.98700000000002</c:v>
                </c:pt>
                <c:pt idx="115">
                  <c:v>297.61500000000001</c:v>
                </c:pt>
                <c:pt idx="116">
                  <c:v>297.81599999999997</c:v>
                </c:pt>
                <c:pt idx="117">
                  <c:v>297.41699999999997</c:v>
                </c:pt>
                <c:pt idx="118">
                  <c:v>296.02</c:v>
                </c:pt>
                <c:pt idx="119">
                  <c:v>295.80700000000002</c:v>
                </c:pt>
                <c:pt idx="120">
                  <c:v>298.25200000000001</c:v>
                </c:pt>
                <c:pt idx="121">
                  <c:v>298.71100000000001</c:v>
                </c:pt>
                <c:pt idx="122">
                  <c:v>300.28300000000002</c:v>
                </c:pt>
                <c:pt idx="123">
                  <c:v>302.35500000000002</c:v>
                </c:pt>
                <c:pt idx="124">
                  <c:v>303.82100000000003</c:v>
                </c:pt>
                <c:pt idx="125">
                  <c:v>306.22899999999998</c:v>
                </c:pt>
                <c:pt idx="126">
                  <c:v>310.67599999999999</c:v>
                </c:pt>
                <c:pt idx="127">
                  <c:v>314.38600000000002</c:v>
                </c:pt>
                <c:pt idx="128">
                  <c:v>326.11099999999999</c:v>
                </c:pt>
                <c:pt idx="129">
                  <c:v>339.44200000000001</c:v>
                </c:pt>
                <c:pt idx="130">
                  <c:v>347.86700000000002</c:v>
                </c:pt>
                <c:pt idx="131">
                  <c:v>351.42599999999999</c:v>
                </c:pt>
                <c:pt idx="132">
                  <c:v>353.27300000000002</c:v>
                </c:pt>
                <c:pt idx="133">
                  <c:v>354.678</c:v>
                </c:pt>
                <c:pt idx="134">
                  <c:v>354.774</c:v>
                </c:pt>
                <c:pt idx="135">
                  <c:v>344.50900000000001</c:v>
                </c:pt>
                <c:pt idx="136">
                  <c:v>340.38799999999998</c:v>
                </c:pt>
                <c:pt idx="137">
                  <c:v>343.16399999999999</c:v>
                </c:pt>
                <c:pt idx="138">
                  <c:v>343.45699999999999</c:v>
                </c:pt>
                <c:pt idx="139">
                  <c:v>340.74700000000001</c:v>
                </c:pt>
                <c:pt idx="140">
                  <c:v>345.13</c:v>
                </c:pt>
                <c:pt idx="141">
                  <c:v>344.66</c:v>
                </c:pt>
                <c:pt idx="142">
                  <c:v>337.01499999999999</c:v>
                </c:pt>
              </c:numCache>
            </c:numRef>
          </c:xVal>
          <c:yVal>
            <c:numRef>
              <c:f>Sheet1!$L$993:$L$1135</c:f>
              <c:numCache>
                <c:formatCode>General</c:formatCode>
                <c:ptCount val="143"/>
                <c:pt idx="0">
                  <c:v>317.41249402031201</c:v>
                </c:pt>
                <c:pt idx="38">
                  <c:v>284.61490328365602</c:v>
                </c:pt>
                <c:pt idx="60">
                  <c:v>307.73738610927597</c:v>
                </c:pt>
                <c:pt idx="73">
                  <c:v>321.10362761691903</c:v>
                </c:pt>
                <c:pt idx="94">
                  <c:v>325.81099879068</c:v>
                </c:pt>
                <c:pt idx="108">
                  <c:v>305.51786488192403</c:v>
                </c:pt>
                <c:pt idx="142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69-44B4-91F7-9E1691A7CB3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22225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407415327858932E-2"/>
                  <c:y val="-9.2299632851786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Sheet1!$J$609:$J$1135</c:f>
              <c:numCache>
                <c:formatCode>General</c:formatCode>
                <c:ptCount val="527"/>
                <c:pt idx="0">
                  <c:v>403.34116666666671</c:v>
                </c:pt>
                <c:pt idx="1">
                  <c:v>407.01499999999999</c:v>
                </c:pt>
                <c:pt idx="2">
                  <c:v>409.72750000000002</c:v>
                </c:pt>
                <c:pt idx="3">
                  <c:v>412.40100000000001</c:v>
                </c:pt>
                <c:pt idx="4">
                  <c:v>415.09</c:v>
                </c:pt>
                <c:pt idx="5">
                  <c:v>416.24400000000003</c:v>
                </c:pt>
                <c:pt idx="6">
                  <c:v>415.36466666666672</c:v>
                </c:pt>
                <c:pt idx="7">
                  <c:v>417.73366666666669</c:v>
                </c:pt>
                <c:pt idx="8">
                  <c:v>421.62433333333342</c:v>
                </c:pt>
                <c:pt idx="9">
                  <c:v>424.47333333333341</c:v>
                </c:pt>
                <c:pt idx="10">
                  <c:v>425.28550000000001</c:v>
                </c:pt>
                <c:pt idx="11">
                  <c:v>425.39866666666671</c:v>
                </c:pt>
                <c:pt idx="12">
                  <c:v>424.63483333333329</c:v>
                </c:pt>
                <c:pt idx="13">
                  <c:v>423.3923333333334</c:v>
                </c:pt>
                <c:pt idx="14">
                  <c:v>422.4015</c:v>
                </c:pt>
                <c:pt idx="15">
                  <c:v>423.46083333333331</c:v>
                </c:pt>
                <c:pt idx="16">
                  <c:v>424.41516666666672</c:v>
                </c:pt>
                <c:pt idx="17">
                  <c:v>425.12716666666671</c:v>
                </c:pt>
                <c:pt idx="18">
                  <c:v>424.14966666666669</c:v>
                </c:pt>
                <c:pt idx="19">
                  <c:v>421.06849999999997</c:v>
                </c:pt>
                <c:pt idx="20">
                  <c:v>418.74583333333328</c:v>
                </c:pt>
                <c:pt idx="21">
                  <c:v>416.97133333333329</c:v>
                </c:pt>
                <c:pt idx="22">
                  <c:v>415.24700000000001</c:v>
                </c:pt>
                <c:pt idx="23">
                  <c:v>413.41683333333339</c:v>
                </c:pt>
                <c:pt idx="24">
                  <c:v>412.69216666666671</c:v>
                </c:pt>
                <c:pt idx="25">
                  <c:v>411.51366666666672</c:v>
                </c:pt>
                <c:pt idx="26">
                  <c:v>411.96583333333342</c:v>
                </c:pt>
                <c:pt idx="27">
                  <c:v>412.23599999999999</c:v>
                </c:pt>
                <c:pt idx="28">
                  <c:v>412.38383333333331</c:v>
                </c:pt>
                <c:pt idx="29">
                  <c:v>413.09666666666658</c:v>
                </c:pt>
                <c:pt idx="30">
                  <c:v>413.97033333333337</c:v>
                </c:pt>
                <c:pt idx="31">
                  <c:v>412.60149999999999</c:v>
                </c:pt>
                <c:pt idx="32">
                  <c:v>410.49880000000002</c:v>
                </c:pt>
                <c:pt idx="33">
                  <c:v>406.81200000000001</c:v>
                </c:pt>
                <c:pt idx="34">
                  <c:v>404.43616666666668</c:v>
                </c:pt>
                <c:pt idx="35">
                  <c:v>403.76583333333338</c:v>
                </c:pt>
                <c:pt idx="36">
                  <c:v>404.2163333333333</c:v>
                </c:pt>
                <c:pt idx="37">
                  <c:v>402.01766666666663</c:v>
                </c:pt>
                <c:pt idx="38">
                  <c:v>399.07566666666668</c:v>
                </c:pt>
                <c:pt idx="39">
                  <c:v>396.95833333333331</c:v>
                </c:pt>
                <c:pt idx="40">
                  <c:v>396.35483333333332</c:v>
                </c:pt>
                <c:pt idx="41">
                  <c:v>396.49433333333332</c:v>
                </c:pt>
                <c:pt idx="42">
                  <c:v>397.02416666666659</c:v>
                </c:pt>
                <c:pt idx="43">
                  <c:v>398.67450000000002</c:v>
                </c:pt>
                <c:pt idx="44">
                  <c:v>400.59699999999998</c:v>
                </c:pt>
                <c:pt idx="45">
                  <c:v>402.11133333333328</c:v>
                </c:pt>
                <c:pt idx="46">
                  <c:v>403.01933333333329</c:v>
                </c:pt>
                <c:pt idx="47">
                  <c:v>403.58650000000011</c:v>
                </c:pt>
                <c:pt idx="48">
                  <c:v>402.85</c:v>
                </c:pt>
                <c:pt idx="49">
                  <c:v>397.726</c:v>
                </c:pt>
                <c:pt idx="50">
                  <c:v>389.15</c:v>
                </c:pt>
                <c:pt idx="51">
                  <c:v>388.262</c:v>
                </c:pt>
                <c:pt idx="52">
                  <c:v>390.27516666666662</c:v>
                </c:pt>
                <c:pt idx="53">
                  <c:v>400.84533333333337</c:v>
                </c:pt>
                <c:pt idx="54">
                  <c:v>403.90800000000002</c:v>
                </c:pt>
                <c:pt idx="55">
                  <c:v>406.43049999999999</c:v>
                </c:pt>
                <c:pt idx="56">
                  <c:v>410.72750000000002</c:v>
                </c:pt>
                <c:pt idx="57">
                  <c:v>415.07650000000001</c:v>
                </c:pt>
                <c:pt idx="58">
                  <c:v>418.56116666666668</c:v>
                </c:pt>
                <c:pt idx="59">
                  <c:v>420.60983333333343</c:v>
                </c:pt>
                <c:pt idx="60">
                  <c:v>421.56400000000002</c:v>
                </c:pt>
                <c:pt idx="61">
                  <c:v>422.7525</c:v>
                </c:pt>
                <c:pt idx="62">
                  <c:v>424.25949999999989</c:v>
                </c:pt>
                <c:pt idx="63">
                  <c:v>424.8416666666667</c:v>
                </c:pt>
                <c:pt idx="64">
                  <c:v>424.97216666666668</c:v>
                </c:pt>
                <c:pt idx="65">
                  <c:v>421.411</c:v>
                </c:pt>
                <c:pt idx="66">
                  <c:v>416.96366666666671</c:v>
                </c:pt>
                <c:pt idx="67">
                  <c:v>411.35300000000001</c:v>
                </c:pt>
                <c:pt idx="68">
                  <c:v>408.06150000000002</c:v>
                </c:pt>
                <c:pt idx="69">
                  <c:v>410.22699999999998</c:v>
                </c:pt>
                <c:pt idx="70">
                  <c:v>414.42783333333341</c:v>
                </c:pt>
                <c:pt idx="71">
                  <c:v>417.82916666666671</c:v>
                </c:pt>
                <c:pt idx="72">
                  <c:v>421.11666666666662</c:v>
                </c:pt>
                <c:pt idx="73">
                  <c:v>423.92166666666662</c:v>
                </c:pt>
                <c:pt idx="74">
                  <c:v>427.44349999999997</c:v>
                </c:pt>
                <c:pt idx="75">
                  <c:v>431.40683333333328</c:v>
                </c:pt>
                <c:pt idx="76">
                  <c:v>432.99616666666662</c:v>
                </c:pt>
                <c:pt idx="77">
                  <c:v>432.6393333333333</c:v>
                </c:pt>
                <c:pt idx="78">
                  <c:v>432.63499999999999</c:v>
                </c:pt>
                <c:pt idx="79">
                  <c:v>430.69900000000001</c:v>
                </c:pt>
                <c:pt idx="80">
                  <c:v>427.48950000000002</c:v>
                </c:pt>
                <c:pt idx="81">
                  <c:v>425.06683333333331</c:v>
                </c:pt>
                <c:pt idx="82">
                  <c:v>423.9711666666667</c:v>
                </c:pt>
                <c:pt idx="83">
                  <c:v>422.71883333333341</c:v>
                </c:pt>
                <c:pt idx="84">
                  <c:v>422.17349999999999</c:v>
                </c:pt>
                <c:pt idx="85">
                  <c:v>423.50883333333331</c:v>
                </c:pt>
                <c:pt idx="86">
                  <c:v>427.7645</c:v>
                </c:pt>
                <c:pt idx="87">
                  <c:v>432.84433333333328</c:v>
                </c:pt>
                <c:pt idx="88">
                  <c:v>438.86399999999998</c:v>
                </c:pt>
                <c:pt idx="89">
                  <c:v>444.76350000000002</c:v>
                </c:pt>
                <c:pt idx="90">
                  <c:v>448.73133333333328</c:v>
                </c:pt>
                <c:pt idx="91">
                  <c:v>446.74966666666671</c:v>
                </c:pt>
                <c:pt idx="92">
                  <c:v>440.66733333333332</c:v>
                </c:pt>
                <c:pt idx="93">
                  <c:v>428.37316666666669</c:v>
                </c:pt>
                <c:pt idx="94">
                  <c:v>412.42149999999998</c:v>
                </c:pt>
                <c:pt idx="95">
                  <c:v>401.00533333333328</c:v>
                </c:pt>
                <c:pt idx="96">
                  <c:v>397.75200000000001</c:v>
                </c:pt>
                <c:pt idx="97">
                  <c:v>400.762</c:v>
                </c:pt>
                <c:pt idx="98">
                  <c:v>426.76100000000002</c:v>
                </c:pt>
                <c:pt idx="99">
                  <c:v>436.96699999999998</c:v>
                </c:pt>
                <c:pt idx="100">
                  <c:v>441.8896666666667</c:v>
                </c:pt>
                <c:pt idx="101">
                  <c:v>434.86466666666672</c:v>
                </c:pt>
                <c:pt idx="102">
                  <c:v>421.21866666666659</c:v>
                </c:pt>
                <c:pt idx="103">
                  <c:v>407.69983333333329</c:v>
                </c:pt>
                <c:pt idx="104">
                  <c:v>399.6035</c:v>
                </c:pt>
                <c:pt idx="105">
                  <c:v>400.99149999999997</c:v>
                </c:pt>
                <c:pt idx="106">
                  <c:v>406.53966666666662</c:v>
                </c:pt>
                <c:pt idx="107">
                  <c:v>414.55833333333328</c:v>
                </c:pt>
                <c:pt idx="108">
                  <c:v>423.48183333333333</c:v>
                </c:pt>
                <c:pt idx="109">
                  <c:v>431.036</c:v>
                </c:pt>
                <c:pt idx="110">
                  <c:v>438.12900000000002</c:v>
                </c:pt>
                <c:pt idx="111">
                  <c:v>442.53833333333341</c:v>
                </c:pt>
                <c:pt idx="112">
                  <c:v>442.68200000000002</c:v>
                </c:pt>
                <c:pt idx="113">
                  <c:v>431.762</c:v>
                </c:pt>
                <c:pt idx="114">
                  <c:v>429.33833333333342</c:v>
                </c:pt>
                <c:pt idx="115">
                  <c:v>428.35700000000003</c:v>
                </c:pt>
                <c:pt idx="116">
                  <c:v>428.97283333333331</c:v>
                </c:pt>
                <c:pt idx="117">
                  <c:v>429.84083333333342</c:v>
                </c:pt>
                <c:pt idx="118">
                  <c:v>432.23149999999998</c:v>
                </c:pt>
                <c:pt idx="119">
                  <c:v>434.57916666666671</c:v>
                </c:pt>
                <c:pt idx="120">
                  <c:v>435.78949999999998</c:v>
                </c:pt>
                <c:pt idx="121">
                  <c:v>436.096</c:v>
                </c:pt>
                <c:pt idx="122">
                  <c:v>436.46333333333331</c:v>
                </c:pt>
                <c:pt idx="123">
                  <c:v>437.06216666666671</c:v>
                </c:pt>
                <c:pt idx="124">
                  <c:v>436.7328333333333</c:v>
                </c:pt>
                <c:pt idx="125">
                  <c:v>436.11016666666671</c:v>
                </c:pt>
                <c:pt idx="126">
                  <c:v>435.38433333333342</c:v>
                </c:pt>
                <c:pt idx="127">
                  <c:v>434.89766666666668</c:v>
                </c:pt>
                <c:pt idx="128">
                  <c:v>434.15816666666672</c:v>
                </c:pt>
                <c:pt idx="129">
                  <c:v>433.35233333333332</c:v>
                </c:pt>
                <c:pt idx="130">
                  <c:v>432.76760000000002</c:v>
                </c:pt>
                <c:pt idx="131">
                  <c:v>425.16399999999999</c:v>
                </c:pt>
                <c:pt idx="132">
                  <c:v>401.25833333333338</c:v>
                </c:pt>
                <c:pt idx="133">
                  <c:v>393.32916666666671</c:v>
                </c:pt>
                <c:pt idx="134">
                  <c:v>389.38233333333329</c:v>
                </c:pt>
                <c:pt idx="135">
                  <c:v>384.70416666666671</c:v>
                </c:pt>
                <c:pt idx="136">
                  <c:v>381.49383333333338</c:v>
                </c:pt>
                <c:pt idx="137">
                  <c:v>380.43066666666658</c:v>
                </c:pt>
                <c:pt idx="138">
                  <c:v>383.70650000000001</c:v>
                </c:pt>
                <c:pt idx="139">
                  <c:v>387.79216666666667</c:v>
                </c:pt>
                <c:pt idx="140">
                  <c:v>393.459</c:v>
                </c:pt>
                <c:pt idx="141">
                  <c:v>399.02366666666671</c:v>
                </c:pt>
                <c:pt idx="142">
                  <c:v>404.14516666666668</c:v>
                </c:pt>
                <c:pt idx="143">
                  <c:v>408.40316666666672</c:v>
                </c:pt>
                <c:pt idx="144">
                  <c:v>412.36633333333327</c:v>
                </c:pt>
                <c:pt idx="145">
                  <c:v>415.08166666666659</c:v>
                </c:pt>
                <c:pt idx="146">
                  <c:v>418.2311666666667</c:v>
                </c:pt>
                <c:pt idx="147">
                  <c:v>420.18283333333329</c:v>
                </c:pt>
                <c:pt idx="148">
                  <c:v>420.17866666666669</c:v>
                </c:pt>
                <c:pt idx="149">
                  <c:v>418.90566666666672</c:v>
                </c:pt>
                <c:pt idx="150">
                  <c:v>419.06200000000001</c:v>
                </c:pt>
                <c:pt idx="151">
                  <c:v>417.43283333333329</c:v>
                </c:pt>
                <c:pt idx="152">
                  <c:v>415.38366666666673</c:v>
                </c:pt>
                <c:pt idx="153">
                  <c:v>426.03816666666671</c:v>
                </c:pt>
                <c:pt idx="154">
                  <c:v>437.97149999999999</c:v>
                </c:pt>
                <c:pt idx="155">
                  <c:v>446.42366666666658</c:v>
                </c:pt>
                <c:pt idx="156">
                  <c:v>453.62200000000001</c:v>
                </c:pt>
                <c:pt idx="157">
                  <c:v>458.88466666666659</c:v>
                </c:pt>
                <c:pt idx="158">
                  <c:v>463.92516666666671</c:v>
                </c:pt>
                <c:pt idx="159">
                  <c:v>468.66699999999997</c:v>
                </c:pt>
                <c:pt idx="160">
                  <c:v>469.67599999999999</c:v>
                </c:pt>
                <c:pt idx="161">
                  <c:v>474.47</c:v>
                </c:pt>
                <c:pt idx="162">
                  <c:v>478.54199999999997</c:v>
                </c:pt>
                <c:pt idx="163">
                  <c:v>483.78216666666668</c:v>
                </c:pt>
                <c:pt idx="164">
                  <c:v>488.69049999999999</c:v>
                </c:pt>
                <c:pt idx="165">
                  <c:v>491.97183333333328</c:v>
                </c:pt>
                <c:pt idx="166">
                  <c:v>494.65283333333332</c:v>
                </c:pt>
                <c:pt idx="167">
                  <c:v>495.36183333333332</c:v>
                </c:pt>
                <c:pt idx="168">
                  <c:v>493.94466666666671</c:v>
                </c:pt>
                <c:pt idx="169">
                  <c:v>492.68233333333342</c:v>
                </c:pt>
                <c:pt idx="170">
                  <c:v>489.5915</c:v>
                </c:pt>
                <c:pt idx="171">
                  <c:v>490.95949999999999</c:v>
                </c:pt>
                <c:pt idx="172">
                  <c:v>492.3533333333333</c:v>
                </c:pt>
                <c:pt idx="173">
                  <c:v>489.01600000000002</c:v>
                </c:pt>
                <c:pt idx="174">
                  <c:v>477.90966666666668</c:v>
                </c:pt>
                <c:pt idx="175">
                  <c:v>466.35866666666669</c:v>
                </c:pt>
                <c:pt idx="176">
                  <c:v>459.34550000000002</c:v>
                </c:pt>
                <c:pt idx="177">
                  <c:v>455.35399999999998</c:v>
                </c:pt>
                <c:pt idx="178">
                  <c:v>451.48316666666659</c:v>
                </c:pt>
                <c:pt idx="179">
                  <c:v>446.62216666666671</c:v>
                </c:pt>
                <c:pt idx="180">
                  <c:v>440.52466666666669</c:v>
                </c:pt>
                <c:pt idx="181">
                  <c:v>434.52366666666671</c:v>
                </c:pt>
                <c:pt idx="182">
                  <c:v>429.80700000000002</c:v>
                </c:pt>
                <c:pt idx="183">
                  <c:v>426.32566666666668</c:v>
                </c:pt>
                <c:pt idx="184">
                  <c:v>424.54983333333331</c:v>
                </c:pt>
                <c:pt idx="185">
                  <c:v>423.91916666666663</c:v>
                </c:pt>
                <c:pt idx="186">
                  <c:v>422.52850000000001</c:v>
                </c:pt>
                <c:pt idx="187">
                  <c:v>422.48316666666659</c:v>
                </c:pt>
                <c:pt idx="188">
                  <c:v>423.21283333333332</c:v>
                </c:pt>
                <c:pt idx="189">
                  <c:v>423.18950000000001</c:v>
                </c:pt>
                <c:pt idx="190">
                  <c:v>423.11599999999999</c:v>
                </c:pt>
                <c:pt idx="191">
                  <c:v>423.65699999999998</c:v>
                </c:pt>
                <c:pt idx="192">
                  <c:v>426.21083333333331</c:v>
                </c:pt>
                <c:pt idx="193">
                  <c:v>427.95983333333328</c:v>
                </c:pt>
                <c:pt idx="194">
                  <c:v>429.05783333333329</c:v>
                </c:pt>
                <c:pt idx="195">
                  <c:v>430.21949999999998</c:v>
                </c:pt>
                <c:pt idx="196">
                  <c:v>430.21016666666668</c:v>
                </c:pt>
                <c:pt idx="197">
                  <c:v>429.89550000000003</c:v>
                </c:pt>
                <c:pt idx="198">
                  <c:v>418.61200000000002</c:v>
                </c:pt>
                <c:pt idx="199">
                  <c:v>439.024</c:v>
                </c:pt>
                <c:pt idx="200">
                  <c:v>442.95716666666658</c:v>
                </c:pt>
                <c:pt idx="201">
                  <c:v>441.65766666666673</c:v>
                </c:pt>
                <c:pt idx="202">
                  <c:v>443.01216666666659</c:v>
                </c:pt>
                <c:pt idx="203">
                  <c:v>451.18299999999999</c:v>
                </c:pt>
                <c:pt idx="204">
                  <c:v>454.3533333333333</c:v>
                </c:pt>
                <c:pt idx="205">
                  <c:v>456.1658333333333</c:v>
                </c:pt>
                <c:pt idx="206">
                  <c:v>451.65050000000002</c:v>
                </c:pt>
                <c:pt idx="207">
                  <c:v>448.46783333333332</c:v>
                </c:pt>
                <c:pt idx="208">
                  <c:v>445.95833333333331</c:v>
                </c:pt>
                <c:pt idx="209">
                  <c:v>447.06299999999999</c:v>
                </c:pt>
                <c:pt idx="210">
                  <c:v>445.54016666666672</c:v>
                </c:pt>
                <c:pt idx="211">
                  <c:v>444.76316666666668</c:v>
                </c:pt>
                <c:pt idx="212">
                  <c:v>443.82883333333331</c:v>
                </c:pt>
                <c:pt idx="213">
                  <c:v>429.12950000000001</c:v>
                </c:pt>
                <c:pt idx="214">
                  <c:v>417.82133333333331</c:v>
                </c:pt>
                <c:pt idx="215">
                  <c:v>410.74049999999988</c:v>
                </c:pt>
                <c:pt idx="216">
                  <c:v>406.02483333333328</c:v>
                </c:pt>
                <c:pt idx="217">
                  <c:v>402.07516666666669</c:v>
                </c:pt>
                <c:pt idx="218">
                  <c:v>401.23033333333342</c:v>
                </c:pt>
                <c:pt idx="219">
                  <c:v>400.5291666666667</c:v>
                </c:pt>
                <c:pt idx="220">
                  <c:v>400.36399999999998</c:v>
                </c:pt>
                <c:pt idx="221">
                  <c:v>399.33283333333333</c:v>
                </c:pt>
                <c:pt idx="222">
                  <c:v>398.46949999999998</c:v>
                </c:pt>
                <c:pt idx="223">
                  <c:v>397.1515</c:v>
                </c:pt>
                <c:pt idx="224">
                  <c:v>394.65499999999997</c:v>
                </c:pt>
                <c:pt idx="225">
                  <c:v>393.06116666666668</c:v>
                </c:pt>
                <c:pt idx="226">
                  <c:v>391.65300000000002</c:v>
                </c:pt>
                <c:pt idx="227">
                  <c:v>391.01549999999997</c:v>
                </c:pt>
                <c:pt idx="228">
                  <c:v>392.60966666666673</c:v>
                </c:pt>
                <c:pt idx="229">
                  <c:v>394.31716666666671</c:v>
                </c:pt>
                <c:pt idx="230">
                  <c:v>396.29283333333342</c:v>
                </c:pt>
                <c:pt idx="231">
                  <c:v>397.20566666666667</c:v>
                </c:pt>
                <c:pt idx="232">
                  <c:v>396.66399999999999</c:v>
                </c:pt>
                <c:pt idx="233">
                  <c:v>396.029</c:v>
                </c:pt>
                <c:pt idx="234">
                  <c:v>392.49599999999998</c:v>
                </c:pt>
                <c:pt idx="235">
                  <c:v>394.07650000000001</c:v>
                </c:pt>
                <c:pt idx="236">
                  <c:v>397.94983333333329</c:v>
                </c:pt>
                <c:pt idx="237">
                  <c:v>402.36366666666657</c:v>
                </c:pt>
                <c:pt idx="238">
                  <c:v>401.733</c:v>
                </c:pt>
                <c:pt idx="239">
                  <c:v>400.89550000000003</c:v>
                </c:pt>
                <c:pt idx="240">
                  <c:v>394.92899999999997</c:v>
                </c:pt>
                <c:pt idx="241">
                  <c:v>389.29866666666658</c:v>
                </c:pt>
                <c:pt idx="242">
                  <c:v>385.48500000000001</c:v>
                </c:pt>
                <c:pt idx="243">
                  <c:v>382.29516666666672</c:v>
                </c:pt>
                <c:pt idx="244">
                  <c:v>382.6875</c:v>
                </c:pt>
                <c:pt idx="245">
                  <c:v>382.2526666666667</c:v>
                </c:pt>
                <c:pt idx="246">
                  <c:v>382.50583333333333</c:v>
                </c:pt>
                <c:pt idx="247">
                  <c:v>382.15050000000002</c:v>
                </c:pt>
                <c:pt idx="248">
                  <c:v>381.904</c:v>
                </c:pt>
                <c:pt idx="249">
                  <c:v>384.93400000000003</c:v>
                </c:pt>
                <c:pt idx="250">
                  <c:v>385.36500000000001</c:v>
                </c:pt>
                <c:pt idx="251">
                  <c:v>386.47899999999998</c:v>
                </c:pt>
                <c:pt idx="252">
                  <c:v>384.3965</c:v>
                </c:pt>
                <c:pt idx="253">
                  <c:v>383.24266666666671</c:v>
                </c:pt>
                <c:pt idx="254">
                  <c:v>382.63749999999999</c:v>
                </c:pt>
                <c:pt idx="255">
                  <c:v>380.59733333333332</c:v>
                </c:pt>
                <c:pt idx="256">
                  <c:v>379.23483333333343</c:v>
                </c:pt>
                <c:pt idx="257">
                  <c:v>378.77083333333331</c:v>
                </c:pt>
                <c:pt idx="258">
                  <c:v>378.57233333333329</c:v>
                </c:pt>
                <c:pt idx="259">
                  <c:v>377.97133333333329</c:v>
                </c:pt>
                <c:pt idx="260">
                  <c:v>377.61583333333328</c:v>
                </c:pt>
                <c:pt idx="261">
                  <c:v>378.24416666666667</c:v>
                </c:pt>
                <c:pt idx="262">
                  <c:v>376.60399999999998</c:v>
                </c:pt>
                <c:pt idx="263">
                  <c:v>375.42</c:v>
                </c:pt>
                <c:pt idx="264">
                  <c:v>372.32749999999999</c:v>
                </c:pt>
                <c:pt idx="265">
                  <c:v>370.66466666666662</c:v>
                </c:pt>
                <c:pt idx="266">
                  <c:v>370.84066666666672</c:v>
                </c:pt>
                <c:pt idx="267">
                  <c:v>371.18450000000001</c:v>
                </c:pt>
                <c:pt idx="268">
                  <c:v>373.16133333333329</c:v>
                </c:pt>
                <c:pt idx="269">
                  <c:v>374.61416666666668</c:v>
                </c:pt>
                <c:pt idx="270">
                  <c:v>376.02583333333331</c:v>
                </c:pt>
                <c:pt idx="271">
                  <c:v>375.45116666666672</c:v>
                </c:pt>
                <c:pt idx="272">
                  <c:v>376.07766666666657</c:v>
                </c:pt>
                <c:pt idx="273">
                  <c:v>376.43150000000003</c:v>
                </c:pt>
                <c:pt idx="274">
                  <c:v>376.6611666666667</c:v>
                </c:pt>
                <c:pt idx="275">
                  <c:v>377.02949999999998</c:v>
                </c:pt>
                <c:pt idx="276">
                  <c:v>377.29399999999998</c:v>
                </c:pt>
                <c:pt idx="277">
                  <c:v>377.58766666666662</c:v>
                </c:pt>
                <c:pt idx="278">
                  <c:v>377.53966666666662</c:v>
                </c:pt>
                <c:pt idx="279">
                  <c:v>378.04883333333328</c:v>
                </c:pt>
                <c:pt idx="280">
                  <c:v>380.84233333333327</c:v>
                </c:pt>
                <c:pt idx="281">
                  <c:v>383.89699999999999</c:v>
                </c:pt>
                <c:pt idx="282">
                  <c:v>384.09</c:v>
                </c:pt>
                <c:pt idx="283">
                  <c:v>383.37116666666662</c:v>
                </c:pt>
                <c:pt idx="284">
                  <c:v>382.73649999999998</c:v>
                </c:pt>
                <c:pt idx="285">
                  <c:v>379.36216666666661</c:v>
                </c:pt>
                <c:pt idx="286">
                  <c:v>374.61883333333338</c:v>
                </c:pt>
                <c:pt idx="287">
                  <c:v>369.78533333333331</c:v>
                </c:pt>
                <c:pt idx="288">
                  <c:v>364.43916666666672</c:v>
                </c:pt>
                <c:pt idx="289">
                  <c:v>361.66149999999999</c:v>
                </c:pt>
                <c:pt idx="290">
                  <c:v>357.35716666666673</c:v>
                </c:pt>
                <c:pt idx="291">
                  <c:v>355.99216666666672</c:v>
                </c:pt>
                <c:pt idx="292">
                  <c:v>356.61950000000002</c:v>
                </c:pt>
                <c:pt idx="293">
                  <c:v>355.61649999999997</c:v>
                </c:pt>
                <c:pt idx="294">
                  <c:v>349.41233333333338</c:v>
                </c:pt>
                <c:pt idx="295">
                  <c:v>345.87266666666659</c:v>
                </c:pt>
                <c:pt idx="296">
                  <c:v>345.77</c:v>
                </c:pt>
                <c:pt idx="297">
                  <c:v>346.56599999999997</c:v>
                </c:pt>
                <c:pt idx="298">
                  <c:v>350.70249999999999</c:v>
                </c:pt>
                <c:pt idx="299">
                  <c:v>354.24349999999998</c:v>
                </c:pt>
                <c:pt idx="300">
                  <c:v>355.33</c:v>
                </c:pt>
                <c:pt idx="301">
                  <c:v>353.40066666666672</c:v>
                </c:pt>
                <c:pt idx="302">
                  <c:v>353.45299999999997</c:v>
                </c:pt>
                <c:pt idx="303">
                  <c:v>357.64833333333331</c:v>
                </c:pt>
                <c:pt idx="304">
                  <c:v>360.75733333333329</c:v>
                </c:pt>
                <c:pt idx="305">
                  <c:v>361.27550000000002</c:v>
                </c:pt>
                <c:pt idx="306">
                  <c:v>360.97699999999998</c:v>
                </c:pt>
                <c:pt idx="307">
                  <c:v>361.32033333333328</c:v>
                </c:pt>
                <c:pt idx="308">
                  <c:v>362.06950000000001</c:v>
                </c:pt>
                <c:pt idx="309">
                  <c:v>363.49149999999997</c:v>
                </c:pt>
                <c:pt idx="310">
                  <c:v>367.59766666666661</c:v>
                </c:pt>
                <c:pt idx="311">
                  <c:v>372.48016666666672</c:v>
                </c:pt>
                <c:pt idx="312">
                  <c:v>375.11250000000001</c:v>
                </c:pt>
                <c:pt idx="313">
                  <c:v>378.63816666666668</c:v>
                </c:pt>
                <c:pt idx="314">
                  <c:v>382.81933333333342</c:v>
                </c:pt>
                <c:pt idx="315">
                  <c:v>384.55599999999998</c:v>
                </c:pt>
                <c:pt idx="316">
                  <c:v>386.1393333333333</c:v>
                </c:pt>
                <c:pt idx="317">
                  <c:v>387.29966666666661</c:v>
                </c:pt>
                <c:pt idx="318">
                  <c:v>388.46683333333328</c:v>
                </c:pt>
                <c:pt idx="319">
                  <c:v>388.75866666666673</c:v>
                </c:pt>
                <c:pt idx="320">
                  <c:v>388.37316666666669</c:v>
                </c:pt>
                <c:pt idx="321">
                  <c:v>388.9256666666667</c:v>
                </c:pt>
                <c:pt idx="322">
                  <c:v>390.74483333333342</c:v>
                </c:pt>
                <c:pt idx="323">
                  <c:v>391.28300000000002</c:v>
                </c:pt>
                <c:pt idx="324">
                  <c:v>386.94600000000003</c:v>
                </c:pt>
                <c:pt idx="325">
                  <c:v>386.72416666666658</c:v>
                </c:pt>
                <c:pt idx="326">
                  <c:v>388.40816666666672</c:v>
                </c:pt>
                <c:pt idx="327">
                  <c:v>388.48149999999998</c:v>
                </c:pt>
                <c:pt idx="328">
                  <c:v>389.25066666666658</c:v>
                </c:pt>
                <c:pt idx="329">
                  <c:v>388.94450000000001</c:v>
                </c:pt>
                <c:pt idx="330">
                  <c:v>389.02866666666671</c:v>
                </c:pt>
                <c:pt idx="331">
                  <c:v>388.59416666666669</c:v>
                </c:pt>
                <c:pt idx="332">
                  <c:v>387.84033333333332</c:v>
                </c:pt>
                <c:pt idx="333">
                  <c:v>387.97533333333331</c:v>
                </c:pt>
                <c:pt idx="334">
                  <c:v>386.42816666666658</c:v>
                </c:pt>
                <c:pt idx="335">
                  <c:v>385.04742857142861</c:v>
                </c:pt>
                <c:pt idx="336">
                  <c:v>376.66199999999998</c:v>
                </c:pt>
                <c:pt idx="337">
                  <c:v>372.565</c:v>
                </c:pt>
                <c:pt idx="338">
                  <c:v>374.60433333333339</c:v>
                </c:pt>
                <c:pt idx="339">
                  <c:v>374.98966666666672</c:v>
                </c:pt>
                <c:pt idx="340">
                  <c:v>373.00033333333329</c:v>
                </c:pt>
                <c:pt idx="341">
                  <c:v>370.98083333333341</c:v>
                </c:pt>
                <c:pt idx="342">
                  <c:v>369.07783333333327</c:v>
                </c:pt>
                <c:pt idx="343">
                  <c:v>366.52699999999999</c:v>
                </c:pt>
                <c:pt idx="344">
                  <c:v>364.57083333333338</c:v>
                </c:pt>
                <c:pt idx="345">
                  <c:v>366.72616666666659</c:v>
                </c:pt>
                <c:pt idx="346">
                  <c:v>369.49250000000001</c:v>
                </c:pt>
                <c:pt idx="347">
                  <c:v>377.53033333333332</c:v>
                </c:pt>
                <c:pt idx="348">
                  <c:v>378.99599999999998</c:v>
                </c:pt>
                <c:pt idx="349">
                  <c:v>379.12883333333338</c:v>
                </c:pt>
                <c:pt idx="350">
                  <c:v>390.8271666666667</c:v>
                </c:pt>
                <c:pt idx="351">
                  <c:v>396.5216666666667</c:v>
                </c:pt>
                <c:pt idx="352">
                  <c:v>395.41366666666659</c:v>
                </c:pt>
                <c:pt idx="353">
                  <c:v>386.53866666666659</c:v>
                </c:pt>
                <c:pt idx="354">
                  <c:v>378.33699999999999</c:v>
                </c:pt>
                <c:pt idx="355">
                  <c:v>373.80950000000001</c:v>
                </c:pt>
                <c:pt idx="356">
                  <c:v>368.80883333333333</c:v>
                </c:pt>
                <c:pt idx="357">
                  <c:v>362.65499999999997</c:v>
                </c:pt>
                <c:pt idx="358">
                  <c:v>359.43666666666672</c:v>
                </c:pt>
                <c:pt idx="359">
                  <c:v>357.23466666666673</c:v>
                </c:pt>
                <c:pt idx="360">
                  <c:v>355.80650000000003</c:v>
                </c:pt>
                <c:pt idx="361">
                  <c:v>357.67750000000001</c:v>
                </c:pt>
                <c:pt idx="362">
                  <c:v>361.11766666666671</c:v>
                </c:pt>
                <c:pt idx="363">
                  <c:v>363.50900000000001</c:v>
                </c:pt>
                <c:pt idx="364">
                  <c:v>364.38083333333333</c:v>
                </c:pt>
                <c:pt idx="365">
                  <c:v>364.83583333333331</c:v>
                </c:pt>
                <c:pt idx="366">
                  <c:v>364.78466666666668</c:v>
                </c:pt>
                <c:pt idx="367">
                  <c:v>364.88416666666672</c:v>
                </c:pt>
                <c:pt idx="368">
                  <c:v>368.12599999999998</c:v>
                </c:pt>
                <c:pt idx="369">
                  <c:v>373.78416666666658</c:v>
                </c:pt>
                <c:pt idx="370">
                  <c:v>383.86333333333329</c:v>
                </c:pt>
                <c:pt idx="371">
                  <c:v>391.60366666666658</c:v>
                </c:pt>
                <c:pt idx="372">
                  <c:v>399.02616666666671</c:v>
                </c:pt>
                <c:pt idx="373">
                  <c:v>401.48849999999999</c:v>
                </c:pt>
                <c:pt idx="374">
                  <c:v>403.93416666666673</c:v>
                </c:pt>
                <c:pt idx="375">
                  <c:v>409.25950000000012</c:v>
                </c:pt>
                <c:pt idx="376">
                  <c:v>413.2643333333333</c:v>
                </c:pt>
                <c:pt idx="377">
                  <c:v>415.02116666666672</c:v>
                </c:pt>
                <c:pt idx="378">
                  <c:v>417.10533333333342</c:v>
                </c:pt>
                <c:pt idx="379">
                  <c:v>417.76383333333342</c:v>
                </c:pt>
                <c:pt idx="380">
                  <c:v>419.56150000000002</c:v>
                </c:pt>
                <c:pt idx="381">
                  <c:v>418.8271666666667</c:v>
                </c:pt>
                <c:pt idx="382">
                  <c:v>420.61854545454548</c:v>
                </c:pt>
                <c:pt idx="383">
                  <c:v>421.858</c:v>
                </c:pt>
                <c:pt idx="384">
                  <c:v>297.928</c:v>
                </c:pt>
                <c:pt idx="385">
                  <c:v>302.91699999999997</c:v>
                </c:pt>
                <c:pt idx="386">
                  <c:v>303.44799999999998</c:v>
                </c:pt>
                <c:pt idx="387">
                  <c:v>302.14699999999999</c:v>
                </c:pt>
                <c:pt idx="388">
                  <c:v>301.35300000000001</c:v>
                </c:pt>
                <c:pt idx="389">
                  <c:v>300.28199999999998</c:v>
                </c:pt>
                <c:pt idx="390">
                  <c:v>300.649</c:v>
                </c:pt>
                <c:pt idx="391">
                  <c:v>300.45499999999998</c:v>
                </c:pt>
                <c:pt idx="392">
                  <c:v>299.83199999999999</c:v>
                </c:pt>
                <c:pt idx="393">
                  <c:v>298.86399999999998</c:v>
                </c:pt>
                <c:pt idx="394">
                  <c:v>297.39400000000001</c:v>
                </c:pt>
                <c:pt idx="395">
                  <c:v>296.86700000000002</c:v>
                </c:pt>
                <c:pt idx="396">
                  <c:v>296.702</c:v>
                </c:pt>
                <c:pt idx="397">
                  <c:v>295.93200000000002</c:v>
                </c:pt>
                <c:pt idx="398">
                  <c:v>296.17500000000001</c:v>
                </c:pt>
                <c:pt idx="399">
                  <c:v>294.89600000000002</c:v>
                </c:pt>
                <c:pt idx="400">
                  <c:v>293.767</c:v>
                </c:pt>
                <c:pt idx="401">
                  <c:v>292.79199999999997</c:v>
                </c:pt>
                <c:pt idx="402">
                  <c:v>297.13299999999998</c:v>
                </c:pt>
                <c:pt idx="403">
                  <c:v>299.08499999999998</c:v>
                </c:pt>
                <c:pt idx="404">
                  <c:v>299.71199999999999</c:v>
                </c:pt>
                <c:pt idx="405">
                  <c:v>302.15499999999997</c:v>
                </c:pt>
                <c:pt idx="406">
                  <c:v>301.68</c:v>
                </c:pt>
                <c:pt idx="407">
                  <c:v>301.94799999999998</c:v>
                </c:pt>
                <c:pt idx="408">
                  <c:v>303.79000000000002</c:v>
                </c:pt>
                <c:pt idx="409">
                  <c:v>305.93400000000003</c:v>
                </c:pt>
                <c:pt idx="410">
                  <c:v>308.42599999999999</c:v>
                </c:pt>
                <c:pt idx="411">
                  <c:v>309.52999999999997</c:v>
                </c:pt>
                <c:pt idx="412">
                  <c:v>311.27</c:v>
                </c:pt>
                <c:pt idx="413">
                  <c:v>311.17599999999999</c:v>
                </c:pt>
                <c:pt idx="414">
                  <c:v>310.00099999999998</c:v>
                </c:pt>
                <c:pt idx="415">
                  <c:v>309.24400000000003</c:v>
                </c:pt>
                <c:pt idx="416">
                  <c:v>308.22899999999998</c:v>
                </c:pt>
                <c:pt idx="417">
                  <c:v>306.411</c:v>
                </c:pt>
                <c:pt idx="418">
                  <c:v>304.95</c:v>
                </c:pt>
                <c:pt idx="419">
                  <c:v>301.73599999999999</c:v>
                </c:pt>
                <c:pt idx="420">
                  <c:v>297.06599999999997</c:v>
                </c:pt>
                <c:pt idx="421">
                  <c:v>291.34399999999999</c:v>
                </c:pt>
                <c:pt idx="422">
                  <c:v>278.47399999999999</c:v>
                </c:pt>
                <c:pt idx="423">
                  <c:v>273.80500000000001</c:v>
                </c:pt>
                <c:pt idx="424">
                  <c:v>275.52</c:v>
                </c:pt>
                <c:pt idx="425">
                  <c:v>275.65600000000001</c:v>
                </c:pt>
                <c:pt idx="426">
                  <c:v>276.37799999999999</c:v>
                </c:pt>
                <c:pt idx="427">
                  <c:v>278.42700000000002</c:v>
                </c:pt>
                <c:pt idx="428">
                  <c:v>283.08100000000002</c:v>
                </c:pt>
                <c:pt idx="429">
                  <c:v>287.81900000000002</c:v>
                </c:pt>
                <c:pt idx="430">
                  <c:v>293.346</c:v>
                </c:pt>
                <c:pt idx="431">
                  <c:v>297.21899999999999</c:v>
                </c:pt>
                <c:pt idx="432">
                  <c:v>302.78699999999998</c:v>
                </c:pt>
                <c:pt idx="433">
                  <c:v>305.10399999999998</c:v>
                </c:pt>
                <c:pt idx="434">
                  <c:v>308.149</c:v>
                </c:pt>
                <c:pt idx="435">
                  <c:v>310.60399999999998</c:v>
                </c:pt>
                <c:pt idx="436">
                  <c:v>312.63200000000001</c:v>
                </c:pt>
                <c:pt idx="437">
                  <c:v>314.32100000000003</c:v>
                </c:pt>
                <c:pt idx="438">
                  <c:v>317.39800000000002</c:v>
                </c:pt>
                <c:pt idx="439">
                  <c:v>316.86599999999999</c:v>
                </c:pt>
                <c:pt idx="440">
                  <c:v>311.41699999999997</c:v>
                </c:pt>
                <c:pt idx="441">
                  <c:v>307.99</c:v>
                </c:pt>
                <c:pt idx="442">
                  <c:v>307.76</c:v>
                </c:pt>
                <c:pt idx="443">
                  <c:v>307.94400000000002</c:v>
                </c:pt>
                <c:pt idx="444">
                  <c:v>305.31799999999998</c:v>
                </c:pt>
                <c:pt idx="445">
                  <c:v>302.51400000000001</c:v>
                </c:pt>
                <c:pt idx="446">
                  <c:v>298.76400000000001</c:v>
                </c:pt>
                <c:pt idx="447">
                  <c:v>296.41800000000001</c:v>
                </c:pt>
                <c:pt idx="448">
                  <c:v>295.82799999999997</c:v>
                </c:pt>
                <c:pt idx="449">
                  <c:v>295.334</c:v>
                </c:pt>
                <c:pt idx="450">
                  <c:v>296.35599999999999</c:v>
                </c:pt>
                <c:pt idx="451">
                  <c:v>296.45299999999997</c:v>
                </c:pt>
                <c:pt idx="452">
                  <c:v>296.52600000000001</c:v>
                </c:pt>
                <c:pt idx="453">
                  <c:v>298.72899999999998</c:v>
                </c:pt>
                <c:pt idx="454">
                  <c:v>299.41699999999997</c:v>
                </c:pt>
                <c:pt idx="455">
                  <c:v>300.74400000000003</c:v>
                </c:pt>
                <c:pt idx="456">
                  <c:v>301.92899999999997</c:v>
                </c:pt>
                <c:pt idx="457">
                  <c:v>305.46499999999997</c:v>
                </c:pt>
                <c:pt idx="458">
                  <c:v>303.15199999999999</c:v>
                </c:pt>
                <c:pt idx="459">
                  <c:v>304.44799999999998</c:v>
                </c:pt>
                <c:pt idx="460">
                  <c:v>305.54300000000001</c:v>
                </c:pt>
                <c:pt idx="461">
                  <c:v>303.31299999999999</c:v>
                </c:pt>
                <c:pt idx="462">
                  <c:v>302.45400000000001</c:v>
                </c:pt>
                <c:pt idx="463">
                  <c:v>300.13299999999998</c:v>
                </c:pt>
                <c:pt idx="464">
                  <c:v>299.54599999999999</c:v>
                </c:pt>
                <c:pt idx="465">
                  <c:v>298.291</c:v>
                </c:pt>
                <c:pt idx="466">
                  <c:v>298.49099999999999</c:v>
                </c:pt>
                <c:pt idx="467">
                  <c:v>298.65699999999998</c:v>
                </c:pt>
                <c:pt idx="468">
                  <c:v>297.96199999999999</c:v>
                </c:pt>
                <c:pt idx="469">
                  <c:v>297.73700000000002</c:v>
                </c:pt>
                <c:pt idx="470">
                  <c:v>297.995</c:v>
                </c:pt>
                <c:pt idx="471">
                  <c:v>297.84199999999998</c:v>
                </c:pt>
                <c:pt idx="472">
                  <c:v>297.25799999999998</c:v>
                </c:pt>
                <c:pt idx="473">
                  <c:v>298.613</c:v>
                </c:pt>
                <c:pt idx="474">
                  <c:v>300.29399999999998</c:v>
                </c:pt>
                <c:pt idx="475">
                  <c:v>300.63</c:v>
                </c:pt>
                <c:pt idx="476">
                  <c:v>300.84300000000002</c:v>
                </c:pt>
                <c:pt idx="477">
                  <c:v>300.40199999999999</c:v>
                </c:pt>
                <c:pt idx="478">
                  <c:v>303.09399999999999</c:v>
                </c:pt>
                <c:pt idx="479">
                  <c:v>301.798</c:v>
                </c:pt>
                <c:pt idx="480">
                  <c:v>303.70299999999997</c:v>
                </c:pt>
                <c:pt idx="481">
                  <c:v>303.517</c:v>
                </c:pt>
                <c:pt idx="482">
                  <c:v>302.75599999999997</c:v>
                </c:pt>
                <c:pt idx="483">
                  <c:v>301.56799999999998</c:v>
                </c:pt>
                <c:pt idx="484">
                  <c:v>300.08199999999999</c:v>
                </c:pt>
                <c:pt idx="485">
                  <c:v>296.77100000000002</c:v>
                </c:pt>
                <c:pt idx="486">
                  <c:v>294.202</c:v>
                </c:pt>
                <c:pt idx="487">
                  <c:v>298.07100000000003</c:v>
                </c:pt>
                <c:pt idx="488">
                  <c:v>297.61599999999999</c:v>
                </c:pt>
                <c:pt idx="489">
                  <c:v>291.72500000000002</c:v>
                </c:pt>
                <c:pt idx="490">
                  <c:v>285.95699999999999</c:v>
                </c:pt>
                <c:pt idx="491">
                  <c:v>282.49599999999998</c:v>
                </c:pt>
                <c:pt idx="492">
                  <c:v>279.40600000000001</c:v>
                </c:pt>
                <c:pt idx="493">
                  <c:v>283.65199999999999</c:v>
                </c:pt>
                <c:pt idx="494">
                  <c:v>282.53399999999999</c:v>
                </c:pt>
                <c:pt idx="495">
                  <c:v>287.59100000000001</c:v>
                </c:pt>
                <c:pt idx="496">
                  <c:v>287.75700000000001</c:v>
                </c:pt>
                <c:pt idx="497">
                  <c:v>290.08600000000001</c:v>
                </c:pt>
                <c:pt idx="498">
                  <c:v>295.98700000000002</c:v>
                </c:pt>
                <c:pt idx="499">
                  <c:v>297.61500000000001</c:v>
                </c:pt>
                <c:pt idx="500">
                  <c:v>297.81599999999997</c:v>
                </c:pt>
                <c:pt idx="501">
                  <c:v>297.41699999999997</c:v>
                </c:pt>
                <c:pt idx="502">
                  <c:v>296.02</c:v>
                </c:pt>
                <c:pt idx="503">
                  <c:v>295.80700000000002</c:v>
                </c:pt>
                <c:pt idx="504">
                  <c:v>298.25200000000001</c:v>
                </c:pt>
                <c:pt idx="505">
                  <c:v>298.71100000000001</c:v>
                </c:pt>
                <c:pt idx="506">
                  <c:v>300.28300000000002</c:v>
                </c:pt>
                <c:pt idx="507">
                  <c:v>302.35500000000002</c:v>
                </c:pt>
                <c:pt idx="508">
                  <c:v>303.82100000000003</c:v>
                </c:pt>
                <c:pt idx="509">
                  <c:v>306.22899999999998</c:v>
                </c:pt>
                <c:pt idx="510">
                  <c:v>310.67599999999999</c:v>
                </c:pt>
                <c:pt idx="511">
                  <c:v>314.38600000000002</c:v>
                </c:pt>
                <c:pt idx="512">
                  <c:v>326.11099999999999</c:v>
                </c:pt>
                <c:pt idx="513">
                  <c:v>339.44200000000001</c:v>
                </c:pt>
                <c:pt idx="514">
                  <c:v>347.86700000000002</c:v>
                </c:pt>
                <c:pt idx="515">
                  <c:v>351.42599999999999</c:v>
                </c:pt>
                <c:pt idx="516">
                  <c:v>353.27300000000002</c:v>
                </c:pt>
                <c:pt idx="517">
                  <c:v>354.678</c:v>
                </c:pt>
                <c:pt idx="518">
                  <c:v>354.774</c:v>
                </c:pt>
                <c:pt idx="519">
                  <c:v>344.50900000000001</c:v>
                </c:pt>
                <c:pt idx="520">
                  <c:v>340.38799999999998</c:v>
                </c:pt>
                <c:pt idx="521">
                  <c:v>343.16399999999999</c:v>
                </c:pt>
                <c:pt idx="522">
                  <c:v>343.45699999999999</c:v>
                </c:pt>
                <c:pt idx="523">
                  <c:v>340.74700000000001</c:v>
                </c:pt>
                <c:pt idx="524">
                  <c:v>345.13</c:v>
                </c:pt>
                <c:pt idx="525">
                  <c:v>344.66</c:v>
                </c:pt>
                <c:pt idx="526">
                  <c:v>337.01499999999999</c:v>
                </c:pt>
              </c:numCache>
            </c:numRef>
          </c:xVal>
          <c:yVal>
            <c:numRef>
              <c:f>Sheet1!$L$609:$L$1135</c:f>
              <c:numCache>
                <c:formatCode>General</c:formatCode>
                <c:ptCount val="527"/>
                <c:pt idx="0">
                  <c:v>405.71679997264999</c:v>
                </c:pt>
                <c:pt idx="33">
                  <c:v>420.82454191662799</c:v>
                </c:pt>
                <c:pt idx="49">
                  <c:v>376.44534740057298</c:v>
                </c:pt>
                <c:pt idx="64">
                  <c:v>412.12281752925298</c:v>
                </c:pt>
                <c:pt idx="97">
                  <c:v>429.534477032783</c:v>
                </c:pt>
                <c:pt idx="112">
                  <c:v>401.09425045246502</c:v>
                </c:pt>
                <c:pt idx="131">
                  <c:v>367.28212245894798</c:v>
                </c:pt>
                <c:pt idx="161">
                  <c:v>493.69845183486501</c:v>
                </c:pt>
                <c:pt idx="198">
                  <c:v>409.526130246261</c:v>
                </c:pt>
                <c:pt idx="199">
                  <c:v>437.196831746187</c:v>
                </c:pt>
                <c:pt idx="234">
                  <c:v>389.48611523529797</c:v>
                </c:pt>
                <c:pt idx="249">
                  <c:v>369.65839865581302</c:v>
                </c:pt>
                <c:pt idx="263">
                  <c:v>360.02541172628099</c:v>
                </c:pt>
                <c:pt idx="297">
                  <c:v>337.44260499695997</c:v>
                </c:pt>
                <c:pt idx="324">
                  <c:v>371.36529220793199</c:v>
                </c:pt>
                <c:pt idx="336">
                  <c:v>352.38176937246902</c:v>
                </c:pt>
                <c:pt idx="348">
                  <c:v>360.46901382298398</c:v>
                </c:pt>
                <c:pt idx="383">
                  <c:v>387.02445400551898</c:v>
                </c:pt>
                <c:pt idx="384">
                  <c:v>317.41249402031201</c:v>
                </c:pt>
                <c:pt idx="422">
                  <c:v>284.61490328365602</c:v>
                </c:pt>
                <c:pt idx="444">
                  <c:v>307.73738610927597</c:v>
                </c:pt>
                <c:pt idx="457">
                  <c:v>321.10362761691903</c:v>
                </c:pt>
                <c:pt idx="478">
                  <c:v>325.81099879068</c:v>
                </c:pt>
                <c:pt idx="492">
                  <c:v>305.51786488192403</c:v>
                </c:pt>
                <c:pt idx="526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69-44B4-91F7-9E1691A7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295392"/>
        <c:axId val="1875290112"/>
      </c:scatterChart>
      <c:valAx>
        <c:axId val="1875295392"/>
        <c:scaling>
          <c:orientation val="minMax"/>
          <c:max val="550"/>
          <c:min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Medidas de pCO</a:t>
                </a:r>
                <a:r>
                  <a:rPr lang="es-ES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2</a:t>
                </a:r>
                <a:r>
                  <a:rPr lang="es-ES"/>
                  <a:t> del continuo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5290112"/>
        <c:crosses val="autoZero"/>
        <c:crossBetween val="midCat"/>
      </c:valAx>
      <c:valAx>
        <c:axId val="1875290112"/>
        <c:scaling>
          <c:orientation val="minMax"/>
          <c:max val="500"/>
          <c:min val="2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Medidas de pCO</a:t>
                </a:r>
                <a:r>
                  <a:rPr lang="es-ES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2</a:t>
                </a: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discretas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529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Continuo</a:t>
            </a:r>
            <a:r>
              <a:rPr lang="es-ES" baseline="0"/>
              <a:t> vs Discreto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015187023277616E-2"/>
                  <c:y val="-0.241070807989178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Sheet1!$J$3:$J$1135</c:f>
              <c:numCache>
                <c:formatCode>General</c:formatCode>
                <c:ptCount val="1133"/>
                <c:pt idx="0">
                  <c:v>204.778358580907</c:v>
                </c:pt>
                <c:pt idx="1">
                  <c:v>220.03926857581899</c:v>
                </c:pt>
                <c:pt idx="2">
                  <c:v>238.088343847538</c:v>
                </c:pt>
                <c:pt idx="3">
                  <c:v>242.92349721731401</c:v>
                </c:pt>
                <c:pt idx="4">
                  <c:v>245.68607585202</c:v>
                </c:pt>
                <c:pt idx="5">
                  <c:v>248.18307353229901</c:v>
                </c:pt>
                <c:pt idx="6">
                  <c:v>250.380943820456</c:v>
                </c:pt>
                <c:pt idx="7">
                  <c:v>253.28685078658199</c:v>
                </c:pt>
                <c:pt idx="8">
                  <c:v>255.10766107347899</c:v>
                </c:pt>
                <c:pt idx="9">
                  <c:v>254.34734645598999</c:v>
                </c:pt>
                <c:pt idx="10">
                  <c:v>253.32481800422701</c:v>
                </c:pt>
                <c:pt idx="11">
                  <c:v>254.72424493704901</c:v>
                </c:pt>
                <c:pt idx="12">
                  <c:v>254.35815311131401</c:v>
                </c:pt>
                <c:pt idx="13">
                  <c:v>237.49381010801201</c:v>
                </c:pt>
                <c:pt idx="14">
                  <c:v>231.15353061962</c:v>
                </c:pt>
                <c:pt idx="15">
                  <c:v>228.330069184259</c:v>
                </c:pt>
                <c:pt idx="16">
                  <c:v>225.808435569978</c:v>
                </c:pt>
                <c:pt idx="17">
                  <c:v>224.50651359212401</c:v>
                </c:pt>
                <c:pt idx="18">
                  <c:v>223.43856909176799</c:v>
                </c:pt>
                <c:pt idx="19">
                  <c:v>222.06887680361899</c:v>
                </c:pt>
                <c:pt idx="20">
                  <c:v>220.02080888174299</c:v>
                </c:pt>
                <c:pt idx="21">
                  <c:v>218.93570320608299</c:v>
                </c:pt>
                <c:pt idx="22">
                  <c:v>218.12858355420801</c:v>
                </c:pt>
                <c:pt idx="23">
                  <c:v>218.29749922146601</c:v>
                </c:pt>
                <c:pt idx="24">
                  <c:v>218.700029391492</c:v>
                </c:pt>
                <c:pt idx="25">
                  <c:v>219.45757397048101</c:v>
                </c:pt>
                <c:pt idx="26">
                  <c:v>219.39734067801601</c:v>
                </c:pt>
                <c:pt idx="27">
                  <c:v>217.503480994396</c:v>
                </c:pt>
                <c:pt idx="28">
                  <c:v>215.951432048057</c:v>
                </c:pt>
                <c:pt idx="29">
                  <c:v>214.60524396181401</c:v>
                </c:pt>
                <c:pt idx="30">
                  <c:v>212.15441874666399</c:v>
                </c:pt>
                <c:pt idx="31">
                  <c:v>211.63643650868701</c:v>
                </c:pt>
                <c:pt idx="32">
                  <c:v>210.045843552489</c:v>
                </c:pt>
                <c:pt idx="33">
                  <c:v>208.105531706975</c:v>
                </c:pt>
                <c:pt idx="34">
                  <c:v>207.09809699502799</c:v>
                </c:pt>
                <c:pt idx="35">
                  <c:v>203.91193049763999</c:v>
                </c:pt>
                <c:pt idx="36">
                  <c:v>201.01157946929101</c:v>
                </c:pt>
                <c:pt idx="37">
                  <c:v>197.862270164471</c:v>
                </c:pt>
                <c:pt idx="38">
                  <c:v>196.664323346234</c:v>
                </c:pt>
                <c:pt idx="39">
                  <c:v>196.42772395709599</c:v>
                </c:pt>
                <c:pt idx="40">
                  <c:v>198.54555038187399</c:v>
                </c:pt>
                <c:pt idx="41">
                  <c:v>201.332934014724</c:v>
                </c:pt>
                <c:pt idx="42">
                  <c:v>204.21698323491299</c:v>
                </c:pt>
                <c:pt idx="43">
                  <c:v>199.64296287147201</c:v>
                </c:pt>
                <c:pt idx="44">
                  <c:v>188.090981418045</c:v>
                </c:pt>
                <c:pt idx="45">
                  <c:v>179.62137075587401</c:v>
                </c:pt>
                <c:pt idx="46">
                  <c:v>174.458619354658</c:v>
                </c:pt>
                <c:pt idx="47">
                  <c:v>175.339153899575</c:v>
                </c:pt>
                <c:pt idx="48">
                  <c:v>174.99493156043101</c:v>
                </c:pt>
                <c:pt idx="49">
                  <c:v>170.649720518945</c:v>
                </c:pt>
                <c:pt idx="50">
                  <c:v>161.37503773718799</c:v>
                </c:pt>
                <c:pt idx="51">
                  <c:v>155.113998903973</c:v>
                </c:pt>
                <c:pt idx="52">
                  <c:v>154.65594081210699</c:v>
                </c:pt>
                <c:pt idx="53">
                  <c:v>151.722370661692</c:v>
                </c:pt>
                <c:pt idx="54">
                  <c:v>144.900619259835</c:v>
                </c:pt>
                <c:pt idx="55">
                  <c:v>137.814960437406</c:v>
                </c:pt>
                <c:pt idx="56">
                  <c:v>133.51718895103801</c:v>
                </c:pt>
                <c:pt idx="57">
                  <c:v>130.48658505846799</c:v>
                </c:pt>
                <c:pt idx="58">
                  <c:v>128.7534279196</c:v>
                </c:pt>
                <c:pt idx="59">
                  <c:v>132.03702133950401</c:v>
                </c:pt>
                <c:pt idx="60">
                  <c:v>136.905800317321</c:v>
                </c:pt>
                <c:pt idx="61">
                  <c:v>143.45363573307901</c:v>
                </c:pt>
                <c:pt idx="62">
                  <c:v>150.92587975461399</c:v>
                </c:pt>
                <c:pt idx="63">
                  <c:v>158.766560783561</c:v>
                </c:pt>
                <c:pt idx="64">
                  <c:v>166.07858911825099</c:v>
                </c:pt>
                <c:pt idx="65">
                  <c:v>173.53961678091801</c:v>
                </c:pt>
                <c:pt idx="66">
                  <c:v>180.244054457533</c:v>
                </c:pt>
                <c:pt idx="67">
                  <c:v>188.25922206559801</c:v>
                </c:pt>
                <c:pt idx="68">
                  <c:v>196.16395174229501</c:v>
                </c:pt>
                <c:pt idx="69">
                  <c:v>203.02331772010001</c:v>
                </c:pt>
                <c:pt idx="70">
                  <c:v>209.61792475687901</c:v>
                </c:pt>
                <c:pt idx="71">
                  <c:v>215.81703912533001</c:v>
                </c:pt>
                <c:pt idx="72">
                  <c:v>220.50029889701</c:v>
                </c:pt>
                <c:pt idx="73">
                  <c:v>223.41698123438499</c:v>
                </c:pt>
                <c:pt idx="74">
                  <c:v>225.017741326677</c:v>
                </c:pt>
                <c:pt idx="75">
                  <c:v>225.326721687283</c:v>
                </c:pt>
                <c:pt idx="76">
                  <c:v>226.51445714102101</c:v>
                </c:pt>
                <c:pt idx="77">
                  <c:v>229.481889660131</c:v>
                </c:pt>
                <c:pt idx="78">
                  <c:v>233.93857709048001</c:v>
                </c:pt>
                <c:pt idx="79">
                  <c:v>239.27935695144501</c:v>
                </c:pt>
                <c:pt idx="80">
                  <c:v>240.90592257746701</c:v>
                </c:pt>
                <c:pt idx="81">
                  <c:v>237.88019176921199</c:v>
                </c:pt>
                <c:pt idx="82">
                  <c:v>237.45489765125299</c:v>
                </c:pt>
                <c:pt idx="83">
                  <c:v>234.19328598825601</c:v>
                </c:pt>
                <c:pt idx="84">
                  <c:v>225.120049451548</c:v>
                </c:pt>
                <c:pt idx="85">
                  <c:v>221.392973440334</c:v>
                </c:pt>
                <c:pt idx="86">
                  <c:v>221.35444362267199</c:v>
                </c:pt>
                <c:pt idx="87">
                  <c:v>221.427830668844</c:v>
                </c:pt>
                <c:pt idx="88">
                  <c:v>222.73718355804601</c:v>
                </c:pt>
                <c:pt idx="89">
                  <c:v>223.711711929411</c:v>
                </c:pt>
                <c:pt idx="90">
                  <c:v>230.17984174299099</c:v>
                </c:pt>
                <c:pt idx="91">
                  <c:v>216.76758675361299</c:v>
                </c:pt>
                <c:pt idx="92">
                  <c:v>209.94524442311001</c:v>
                </c:pt>
                <c:pt idx="93">
                  <c:v>202.91119280765199</c:v>
                </c:pt>
                <c:pt idx="94">
                  <c:v>200.57830211802801</c:v>
                </c:pt>
                <c:pt idx="95">
                  <c:v>200.93352575836499</c:v>
                </c:pt>
                <c:pt idx="96">
                  <c:v>201.44045259305099</c:v>
                </c:pt>
                <c:pt idx="97">
                  <c:v>202.16420723643799</c:v>
                </c:pt>
                <c:pt idx="98">
                  <c:v>202.67071554965901</c:v>
                </c:pt>
                <c:pt idx="99">
                  <c:v>202.384011992072</c:v>
                </c:pt>
                <c:pt idx="100">
                  <c:v>201.310115575851</c:v>
                </c:pt>
                <c:pt idx="101">
                  <c:v>197.39675462779101</c:v>
                </c:pt>
                <c:pt idx="102">
                  <c:v>189.43485129843901</c:v>
                </c:pt>
                <c:pt idx="103">
                  <c:v>181.327928155102</c:v>
                </c:pt>
                <c:pt idx="104">
                  <c:v>172.12277905246901</c:v>
                </c:pt>
                <c:pt idx="105">
                  <c:v>169.216704388002</c:v>
                </c:pt>
                <c:pt idx="106">
                  <c:v>171.15827105468699</c:v>
                </c:pt>
                <c:pt idx="107">
                  <c:v>168.67008727257701</c:v>
                </c:pt>
                <c:pt idx="108">
                  <c:v>166.596197376813</c:v>
                </c:pt>
                <c:pt idx="109">
                  <c:v>164.92948352538801</c:v>
                </c:pt>
                <c:pt idx="110">
                  <c:v>162.09404050116001</c:v>
                </c:pt>
                <c:pt idx="111">
                  <c:v>161.30715689280501</c:v>
                </c:pt>
                <c:pt idx="112">
                  <c:v>161.317438580703</c:v>
                </c:pt>
                <c:pt idx="113">
                  <c:v>164.62195697641201</c:v>
                </c:pt>
                <c:pt idx="114">
                  <c:v>168.29307612340801</c:v>
                </c:pt>
                <c:pt idx="115">
                  <c:v>168.78746097963401</c:v>
                </c:pt>
                <c:pt idx="116">
                  <c:v>170.412895576062</c:v>
                </c:pt>
                <c:pt idx="117">
                  <c:v>176.07211817149599</c:v>
                </c:pt>
                <c:pt idx="118">
                  <c:v>181.80095759392199</c:v>
                </c:pt>
                <c:pt idx="119">
                  <c:v>187.25411459339401</c:v>
                </c:pt>
                <c:pt idx="120">
                  <c:v>191.913518708759</c:v>
                </c:pt>
                <c:pt idx="121">
                  <c:v>196.443236045167</c:v>
                </c:pt>
                <c:pt idx="122">
                  <c:v>200.36847352951301</c:v>
                </c:pt>
                <c:pt idx="123">
                  <c:v>202.71915234667199</c:v>
                </c:pt>
                <c:pt idx="124">
                  <c:v>202.16451420768499</c:v>
                </c:pt>
                <c:pt idx="125">
                  <c:v>201.21250275476299</c:v>
                </c:pt>
                <c:pt idx="126">
                  <c:v>201.27050347366199</c:v>
                </c:pt>
                <c:pt idx="127">
                  <c:v>201.57153233416199</c:v>
                </c:pt>
                <c:pt idx="128">
                  <c:v>202.625388916525</c:v>
                </c:pt>
                <c:pt idx="129">
                  <c:v>204.90157855612301</c:v>
                </c:pt>
                <c:pt idx="130">
                  <c:v>208.08790229942099</c:v>
                </c:pt>
                <c:pt idx="131">
                  <c:v>210.898110604095</c:v>
                </c:pt>
                <c:pt idx="132">
                  <c:v>214.767280238361</c:v>
                </c:pt>
                <c:pt idx="133">
                  <c:v>221.962827442606</c:v>
                </c:pt>
                <c:pt idx="134">
                  <c:v>226.16855243690799</c:v>
                </c:pt>
                <c:pt idx="135">
                  <c:v>232.54356118034801</c:v>
                </c:pt>
                <c:pt idx="136">
                  <c:v>242.315668844497</c:v>
                </c:pt>
                <c:pt idx="137">
                  <c:v>245.64828878161401</c:v>
                </c:pt>
                <c:pt idx="138">
                  <c:v>251.972448499016</c:v>
                </c:pt>
                <c:pt idx="139">
                  <c:v>259.80872611393698</c:v>
                </c:pt>
                <c:pt idx="140">
                  <c:v>265.91111321756699</c:v>
                </c:pt>
                <c:pt idx="141">
                  <c:v>261.75749776827797</c:v>
                </c:pt>
                <c:pt idx="142">
                  <c:v>406.54007834092198</c:v>
                </c:pt>
                <c:pt idx="143">
                  <c:v>410.30591243227201</c:v>
                </c:pt>
                <c:pt idx="144">
                  <c:v>414.71284608582801</c:v>
                </c:pt>
                <c:pt idx="145">
                  <c:v>417.201914343456</c:v>
                </c:pt>
                <c:pt idx="146">
                  <c:v>420.02129345391</c:v>
                </c:pt>
                <c:pt idx="147">
                  <c:v>422.75348709776301</c:v>
                </c:pt>
                <c:pt idx="148">
                  <c:v>425.110943374996</c:v>
                </c:pt>
                <c:pt idx="149">
                  <c:v>426.83285307193302</c:v>
                </c:pt>
                <c:pt idx="150">
                  <c:v>428.88943180072403</c:v>
                </c:pt>
                <c:pt idx="151">
                  <c:v>429.981832394349</c:v>
                </c:pt>
                <c:pt idx="152">
                  <c:v>430.85075276582597</c:v>
                </c:pt>
                <c:pt idx="153">
                  <c:v>432.33708643199498</c:v>
                </c:pt>
                <c:pt idx="154">
                  <c:v>433.77601231967202</c:v>
                </c:pt>
                <c:pt idx="155">
                  <c:v>435.54120287137698</c:v>
                </c:pt>
                <c:pt idx="156">
                  <c:v>437.38907404123</c:v>
                </c:pt>
                <c:pt idx="157">
                  <c:v>438.34125608401803</c:v>
                </c:pt>
                <c:pt idx="158">
                  <c:v>438.19892638846301</c:v>
                </c:pt>
                <c:pt idx="159">
                  <c:v>438.650414673184</c:v>
                </c:pt>
                <c:pt idx="160">
                  <c:v>437.62077176896798</c:v>
                </c:pt>
                <c:pt idx="161">
                  <c:v>437.44682951301502</c:v>
                </c:pt>
                <c:pt idx="162">
                  <c:v>438.71275943218802</c:v>
                </c:pt>
                <c:pt idx="163">
                  <c:v>442.44710903914103</c:v>
                </c:pt>
                <c:pt idx="164">
                  <c:v>448.00042212116898</c:v>
                </c:pt>
                <c:pt idx="165">
                  <c:v>452.50857337654202</c:v>
                </c:pt>
                <c:pt idx="166">
                  <c:v>456.99239270979803</c:v>
                </c:pt>
                <c:pt idx="167">
                  <c:v>461.24423160644301</c:v>
                </c:pt>
                <c:pt idx="168">
                  <c:v>464.62145710290201</c:v>
                </c:pt>
                <c:pt idx="169">
                  <c:v>465.87720530722498</c:v>
                </c:pt>
                <c:pt idx="170">
                  <c:v>466.50209228130501</c:v>
                </c:pt>
                <c:pt idx="171">
                  <c:v>467.53593490496502</c:v>
                </c:pt>
                <c:pt idx="172">
                  <c:v>468.67166641644502</c:v>
                </c:pt>
                <c:pt idx="173">
                  <c:v>466.82769927939103</c:v>
                </c:pt>
                <c:pt idx="174">
                  <c:v>463.25519262740198</c:v>
                </c:pt>
                <c:pt idx="175">
                  <c:v>459.305925538395</c:v>
                </c:pt>
                <c:pt idx="176">
                  <c:v>454.82615623398499</c:v>
                </c:pt>
                <c:pt idx="177">
                  <c:v>451.30111639246502</c:v>
                </c:pt>
                <c:pt idx="178">
                  <c:v>449.41575303913601</c:v>
                </c:pt>
                <c:pt idx="179">
                  <c:v>448.90541164500598</c:v>
                </c:pt>
                <c:pt idx="180">
                  <c:v>449.49944962614001</c:v>
                </c:pt>
                <c:pt idx="181">
                  <c:v>449.62327241986702</c:v>
                </c:pt>
                <c:pt idx="182">
                  <c:v>450.31122843406098</c:v>
                </c:pt>
                <c:pt idx="183">
                  <c:v>449.89752233125699</c:v>
                </c:pt>
                <c:pt idx="184">
                  <c:v>449.98054008456</c:v>
                </c:pt>
                <c:pt idx="185">
                  <c:v>449.97340146734098</c:v>
                </c:pt>
                <c:pt idx="186">
                  <c:v>450.72876666934002</c:v>
                </c:pt>
                <c:pt idx="187">
                  <c:v>451.23575664467199</c:v>
                </c:pt>
                <c:pt idx="188">
                  <c:v>451.27900901624599</c:v>
                </c:pt>
                <c:pt idx="189">
                  <c:v>451.876465519926</c:v>
                </c:pt>
                <c:pt idx="190">
                  <c:v>452.25180558200702</c:v>
                </c:pt>
                <c:pt idx="191">
                  <c:v>452.80521892611603</c:v>
                </c:pt>
                <c:pt idx="192">
                  <c:v>452.70277736978699</c:v>
                </c:pt>
                <c:pt idx="193">
                  <c:v>453.98899918048602</c:v>
                </c:pt>
                <c:pt idx="194">
                  <c:v>461.45758662604402</c:v>
                </c:pt>
                <c:pt idx="195">
                  <c:v>471.75398767012803</c:v>
                </c:pt>
                <c:pt idx="196">
                  <c:v>480.66889852444501</c:v>
                </c:pt>
                <c:pt idx="197">
                  <c:v>487.41496849781203</c:v>
                </c:pt>
                <c:pt idx="198">
                  <c:v>492.581715997157</c:v>
                </c:pt>
                <c:pt idx="199">
                  <c:v>496.86673297188798</c:v>
                </c:pt>
                <c:pt idx="200">
                  <c:v>503.76313041644403</c:v>
                </c:pt>
                <c:pt idx="201">
                  <c:v>513.39640748552699</c:v>
                </c:pt>
                <c:pt idx="202">
                  <c:v>522.79095762494501</c:v>
                </c:pt>
                <c:pt idx="203">
                  <c:v>530.38913176526705</c:v>
                </c:pt>
                <c:pt idx="204">
                  <c:v>534.50663612887297</c:v>
                </c:pt>
                <c:pt idx="205">
                  <c:v>527.19301863149803</c:v>
                </c:pt>
                <c:pt idx="206">
                  <c:v>514.99059359680598</c:v>
                </c:pt>
                <c:pt idx="207">
                  <c:v>497.93952413983601</c:v>
                </c:pt>
                <c:pt idx="208">
                  <c:v>482.17743179107902</c:v>
                </c:pt>
                <c:pt idx="209">
                  <c:v>474.55825595772899</c:v>
                </c:pt>
                <c:pt idx="210">
                  <c:v>465.119995374908</c:v>
                </c:pt>
                <c:pt idx="211">
                  <c:v>458.36186348963599</c:v>
                </c:pt>
                <c:pt idx="212">
                  <c:v>455.903983111564</c:v>
                </c:pt>
                <c:pt idx="213">
                  <c:v>453.386998436998</c:v>
                </c:pt>
                <c:pt idx="214">
                  <c:v>451.23289544418498</c:v>
                </c:pt>
                <c:pt idx="215">
                  <c:v>453.02215103897601</c:v>
                </c:pt>
                <c:pt idx="216">
                  <c:v>458.07329164326899</c:v>
                </c:pt>
                <c:pt idx="217">
                  <c:v>465.81029968784497</c:v>
                </c:pt>
                <c:pt idx="218">
                  <c:v>476.68134966756401</c:v>
                </c:pt>
                <c:pt idx="219">
                  <c:v>489.54892494204398</c:v>
                </c:pt>
                <c:pt idx="220">
                  <c:v>501.63284560967202</c:v>
                </c:pt>
                <c:pt idx="221">
                  <c:v>511.686316287306</c:v>
                </c:pt>
                <c:pt idx="222">
                  <c:v>518.944774650868</c:v>
                </c:pt>
                <c:pt idx="223">
                  <c:v>519.88439738324496</c:v>
                </c:pt>
                <c:pt idx="224">
                  <c:v>520.20927446277904</c:v>
                </c:pt>
                <c:pt idx="225">
                  <c:v>521.12446079615995</c:v>
                </c:pt>
                <c:pt idx="226">
                  <c:v>522.55871387399804</c:v>
                </c:pt>
                <c:pt idx="227">
                  <c:v>524.66731186079096</c:v>
                </c:pt>
                <c:pt idx="228">
                  <c:v>523.98911721678405</c:v>
                </c:pt>
                <c:pt idx="229">
                  <c:v>521.17708827810395</c:v>
                </c:pt>
                <c:pt idx="230">
                  <c:v>515.340293455253</c:v>
                </c:pt>
                <c:pt idx="231">
                  <c:v>507.77601853598401</c:v>
                </c:pt>
                <c:pt idx="232">
                  <c:v>500.13625934542603</c:v>
                </c:pt>
                <c:pt idx="233">
                  <c:v>493.60180559720999</c:v>
                </c:pt>
                <c:pt idx="234">
                  <c:v>487.52887590723401</c:v>
                </c:pt>
                <c:pt idx="235">
                  <c:v>481.890076012267</c:v>
                </c:pt>
                <c:pt idx="236">
                  <c:v>475.45235569169199</c:v>
                </c:pt>
                <c:pt idx="237">
                  <c:v>470.92640171570503</c:v>
                </c:pt>
                <c:pt idx="238">
                  <c:v>465.05394815651999</c:v>
                </c:pt>
                <c:pt idx="239">
                  <c:v>462.35613319594898</c:v>
                </c:pt>
                <c:pt idx="240">
                  <c:v>460.43515912272102</c:v>
                </c:pt>
                <c:pt idx="241">
                  <c:v>460.49863151901798</c:v>
                </c:pt>
                <c:pt idx="242">
                  <c:v>461.39524565940297</c:v>
                </c:pt>
                <c:pt idx="243">
                  <c:v>462.84186953381999</c:v>
                </c:pt>
                <c:pt idx="244">
                  <c:v>465.00102622096699</c:v>
                </c:pt>
                <c:pt idx="245">
                  <c:v>465.43764589776202</c:v>
                </c:pt>
                <c:pt idx="246">
                  <c:v>464.86869788100302</c:v>
                </c:pt>
                <c:pt idx="247">
                  <c:v>465.51788584406103</c:v>
                </c:pt>
                <c:pt idx="248">
                  <c:v>465.108274557394</c:v>
                </c:pt>
                <c:pt idx="249">
                  <c:v>463.788618622966</c:v>
                </c:pt>
                <c:pt idx="250">
                  <c:v>463.10102206162998</c:v>
                </c:pt>
                <c:pt idx="251">
                  <c:v>462.34315127708101</c:v>
                </c:pt>
                <c:pt idx="252">
                  <c:v>462.141594415415</c:v>
                </c:pt>
                <c:pt idx="253">
                  <c:v>462.12956268427001</c:v>
                </c:pt>
                <c:pt idx="254">
                  <c:v>461.64280060009099</c:v>
                </c:pt>
                <c:pt idx="255">
                  <c:v>460.99819985252901</c:v>
                </c:pt>
                <c:pt idx="256">
                  <c:v>457.84984713114102</c:v>
                </c:pt>
                <c:pt idx="257">
                  <c:v>453.91629039162598</c:v>
                </c:pt>
                <c:pt idx="258">
                  <c:v>452.34623751224399</c:v>
                </c:pt>
                <c:pt idx="259">
                  <c:v>453.08124268183298</c:v>
                </c:pt>
                <c:pt idx="260">
                  <c:v>453.95273429287403</c:v>
                </c:pt>
                <c:pt idx="261">
                  <c:v>455.23959295170602</c:v>
                </c:pt>
                <c:pt idx="262">
                  <c:v>455.96773251349498</c:v>
                </c:pt>
                <c:pt idx="263">
                  <c:v>457.06739264648598</c:v>
                </c:pt>
                <c:pt idx="264">
                  <c:v>458.22589332472302</c:v>
                </c:pt>
                <c:pt idx="265">
                  <c:v>459.47455391356499</c:v>
                </c:pt>
                <c:pt idx="266">
                  <c:v>460.75320471551998</c:v>
                </c:pt>
                <c:pt idx="267">
                  <c:v>462.92501605395</c:v>
                </c:pt>
                <c:pt idx="268">
                  <c:v>464.55426397314301</c:v>
                </c:pt>
                <c:pt idx="269">
                  <c:v>466.47723390122599</c:v>
                </c:pt>
                <c:pt idx="270">
                  <c:v>467.79537414016198</c:v>
                </c:pt>
                <c:pt idx="271">
                  <c:v>467.51261073313401</c:v>
                </c:pt>
                <c:pt idx="272">
                  <c:v>467.12624137703699</c:v>
                </c:pt>
                <c:pt idx="273">
                  <c:v>466.163365830982</c:v>
                </c:pt>
                <c:pt idx="274">
                  <c:v>465.53768171114001</c:v>
                </c:pt>
                <c:pt idx="275">
                  <c:v>465.73324788443301</c:v>
                </c:pt>
                <c:pt idx="276">
                  <c:v>467.13438806926001</c:v>
                </c:pt>
                <c:pt idx="277">
                  <c:v>468.212399850998</c:v>
                </c:pt>
                <c:pt idx="278">
                  <c:v>467.03180372512099</c:v>
                </c:pt>
                <c:pt idx="279">
                  <c:v>464.24904258408702</c:v>
                </c:pt>
                <c:pt idx="280">
                  <c:v>463.78997135959702</c:v>
                </c:pt>
                <c:pt idx="281">
                  <c:v>464.57371308375599</c:v>
                </c:pt>
                <c:pt idx="282">
                  <c:v>465.878081827438</c:v>
                </c:pt>
                <c:pt idx="283">
                  <c:v>467.60142941712598</c:v>
                </c:pt>
                <c:pt idx="284">
                  <c:v>467.31966818148697</c:v>
                </c:pt>
                <c:pt idx="285">
                  <c:v>467.70487046002199</c:v>
                </c:pt>
                <c:pt idx="286">
                  <c:v>468.25177393302403</c:v>
                </c:pt>
                <c:pt idx="287">
                  <c:v>468.30706866154998</c:v>
                </c:pt>
                <c:pt idx="288">
                  <c:v>467.74144951779499</c:v>
                </c:pt>
                <c:pt idx="289">
                  <c:v>469.02568826151702</c:v>
                </c:pt>
                <c:pt idx="290">
                  <c:v>471.93310503889899</c:v>
                </c:pt>
                <c:pt idx="291">
                  <c:v>475.63763004845703</c:v>
                </c:pt>
                <c:pt idx="292">
                  <c:v>479.15514787296098</c:v>
                </c:pt>
                <c:pt idx="293">
                  <c:v>478.64067189625399</c:v>
                </c:pt>
                <c:pt idx="294">
                  <c:v>476.190759225286</c:v>
                </c:pt>
                <c:pt idx="295">
                  <c:v>472.23571757938799</c:v>
                </c:pt>
                <c:pt idx="296">
                  <c:v>467.61421114810298</c:v>
                </c:pt>
                <c:pt idx="297">
                  <c:v>463.91527916078098</c:v>
                </c:pt>
                <c:pt idx="298">
                  <c:v>461.73089192627702</c:v>
                </c:pt>
                <c:pt idx="299">
                  <c:v>460.43639200727898</c:v>
                </c:pt>
                <c:pt idx="300">
                  <c:v>458.38913730589201</c:v>
                </c:pt>
                <c:pt idx="301">
                  <c:v>457.81107237686899</c:v>
                </c:pt>
                <c:pt idx="302">
                  <c:v>457.89300123377302</c:v>
                </c:pt>
                <c:pt idx="303">
                  <c:v>457.65080634429597</c:v>
                </c:pt>
                <c:pt idx="304">
                  <c:v>457.00207139128099</c:v>
                </c:pt>
                <c:pt idx="305">
                  <c:v>457.01409370287098</c:v>
                </c:pt>
                <c:pt idx="306">
                  <c:v>457.93909716034301</c:v>
                </c:pt>
                <c:pt idx="307">
                  <c:v>458.389890313747</c:v>
                </c:pt>
                <c:pt idx="308">
                  <c:v>458.48287420920099</c:v>
                </c:pt>
                <c:pt idx="309">
                  <c:v>459.91328021369299</c:v>
                </c:pt>
                <c:pt idx="310">
                  <c:v>462.59539573915299</c:v>
                </c:pt>
                <c:pt idx="311">
                  <c:v>464.99305867898602</c:v>
                </c:pt>
                <c:pt idx="312">
                  <c:v>466.733022169653</c:v>
                </c:pt>
                <c:pt idx="313">
                  <c:v>468.32990146780099</c:v>
                </c:pt>
                <c:pt idx="314">
                  <c:v>468.78371666173302</c:v>
                </c:pt>
                <c:pt idx="315">
                  <c:v>469.78045855629301</c:v>
                </c:pt>
                <c:pt idx="316">
                  <c:v>471.125248078509</c:v>
                </c:pt>
                <c:pt idx="317">
                  <c:v>471.29362745754997</c:v>
                </c:pt>
                <c:pt idx="318">
                  <c:v>472.22141312131902</c:v>
                </c:pt>
                <c:pt idx="319">
                  <c:v>473.80550973385198</c:v>
                </c:pt>
                <c:pt idx="320">
                  <c:v>474.80563034040898</c:v>
                </c:pt>
                <c:pt idx="321">
                  <c:v>476.22379106735599</c:v>
                </c:pt>
                <c:pt idx="322">
                  <c:v>478.64262986594701</c:v>
                </c:pt>
                <c:pt idx="323">
                  <c:v>480.65409421759699</c:v>
                </c:pt>
                <c:pt idx="324">
                  <c:v>482.53496707878003</c:v>
                </c:pt>
                <c:pt idx="325">
                  <c:v>483.96680700295099</c:v>
                </c:pt>
                <c:pt idx="326">
                  <c:v>484.407308238616</c:v>
                </c:pt>
                <c:pt idx="327">
                  <c:v>484.356158389585</c:v>
                </c:pt>
                <c:pt idx="328">
                  <c:v>485.54452979855199</c:v>
                </c:pt>
                <c:pt idx="329">
                  <c:v>486.66602105839098</c:v>
                </c:pt>
                <c:pt idx="330">
                  <c:v>245.115449763595</c:v>
                </c:pt>
                <c:pt idx="331">
                  <c:v>243.71148599913701</c:v>
                </c:pt>
                <c:pt idx="332">
                  <c:v>246.12884164170501</c:v>
                </c:pt>
                <c:pt idx="333">
                  <c:v>263.69830737933199</c:v>
                </c:pt>
                <c:pt idx="334">
                  <c:v>285.65944853341603</c:v>
                </c:pt>
                <c:pt idx="335">
                  <c:v>302.09258984999599</c:v>
                </c:pt>
                <c:pt idx="336">
                  <c:v>312.04356566336901</c:v>
                </c:pt>
                <c:pt idx="337">
                  <c:v>307.36009687768399</c:v>
                </c:pt>
                <c:pt idx="338">
                  <c:v>287.33130251654899</c:v>
                </c:pt>
                <c:pt idx="339">
                  <c:v>266.03914496267498</c:v>
                </c:pt>
                <c:pt idx="340">
                  <c:v>253.22611873747499</c:v>
                </c:pt>
                <c:pt idx="341">
                  <c:v>255.64541149319899</c:v>
                </c:pt>
                <c:pt idx="342">
                  <c:v>258.471054186434</c:v>
                </c:pt>
                <c:pt idx="343">
                  <c:v>260.974598938903</c:v>
                </c:pt>
                <c:pt idx="344">
                  <c:v>260.13001462448898</c:v>
                </c:pt>
                <c:pt idx="345">
                  <c:v>262.82412592663002</c:v>
                </c:pt>
                <c:pt idx="346">
                  <c:v>257.75847161898298</c:v>
                </c:pt>
                <c:pt idx="347">
                  <c:v>256.40070224545002</c:v>
                </c:pt>
                <c:pt idx="348">
                  <c:v>264.57905029736401</c:v>
                </c:pt>
                <c:pt idx="349">
                  <c:v>269.69411820230198</c:v>
                </c:pt>
                <c:pt idx="350">
                  <c:v>270.27261169425498</c:v>
                </c:pt>
                <c:pt idx="351">
                  <c:v>265.513936785515</c:v>
                </c:pt>
                <c:pt idx="352">
                  <c:v>258.63904382257198</c:v>
                </c:pt>
                <c:pt idx="353">
                  <c:v>258.188374480937</c:v>
                </c:pt>
                <c:pt idx="354">
                  <c:v>266.14174224615499</c:v>
                </c:pt>
                <c:pt idx="355">
                  <c:v>278.03355976386001</c:v>
                </c:pt>
                <c:pt idx="356">
                  <c:v>291.26208664725601</c:v>
                </c:pt>
                <c:pt idx="357">
                  <c:v>303.538576911929</c:v>
                </c:pt>
                <c:pt idx="358">
                  <c:v>310.69816212652103</c:v>
                </c:pt>
                <c:pt idx="359">
                  <c:v>325.41913402186202</c:v>
                </c:pt>
                <c:pt idx="360">
                  <c:v>319.51861574779298</c:v>
                </c:pt>
                <c:pt idx="361">
                  <c:v>314.22687160004801</c:v>
                </c:pt>
                <c:pt idx="362">
                  <c:v>312.65632396172799</c:v>
                </c:pt>
                <c:pt idx="363">
                  <c:v>309.82991464110501</c:v>
                </c:pt>
                <c:pt idx="364">
                  <c:v>302.12580569855402</c:v>
                </c:pt>
                <c:pt idx="365">
                  <c:v>295.14101906104497</c:v>
                </c:pt>
                <c:pt idx="366">
                  <c:v>290.12105189355498</c:v>
                </c:pt>
                <c:pt idx="367">
                  <c:v>282.88867829724501</c:v>
                </c:pt>
                <c:pt idx="368">
                  <c:v>276.76664918674498</c:v>
                </c:pt>
                <c:pt idx="369">
                  <c:v>275.02203321074802</c:v>
                </c:pt>
                <c:pt idx="370">
                  <c:v>272.18043312648399</c:v>
                </c:pt>
                <c:pt idx="371">
                  <c:v>268.72752358250199</c:v>
                </c:pt>
                <c:pt idx="372">
                  <c:v>269.819095156586</c:v>
                </c:pt>
                <c:pt idx="373">
                  <c:v>273.26901910643397</c:v>
                </c:pt>
                <c:pt idx="374">
                  <c:v>279.76702125185102</c:v>
                </c:pt>
                <c:pt idx="375">
                  <c:v>255.315754662355</c:v>
                </c:pt>
                <c:pt idx="376">
                  <c:v>241.47399039888001</c:v>
                </c:pt>
                <c:pt idx="377">
                  <c:v>244.03168548881899</c:v>
                </c:pt>
                <c:pt idx="378">
                  <c:v>261.18481168848399</c:v>
                </c:pt>
                <c:pt idx="379">
                  <c:v>268.968517553423</c:v>
                </c:pt>
                <c:pt idx="380">
                  <c:v>265.78800520344299</c:v>
                </c:pt>
                <c:pt idx="381">
                  <c:v>271.83569865596201</c:v>
                </c:pt>
                <c:pt idx="382">
                  <c:v>278.65054435427498</c:v>
                </c:pt>
                <c:pt idx="383">
                  <c:v>277.93649796155302</c:v>
                </c:pt>
                <c:pt idx="384">
                  <c:v>276.66353424882698</c:v>
                </c:pt>
                <c:pt idx="385">
                  <c:v>273.94065479232302</c:v>
                </c:pt>
                <c:pt idx="386">
                  <c:v>271.28762390752303</c:v>
                </c:pt>
                <c:pt idx="387">
                  <c:v>286.73092207867501</c:v>
                </c:pt>
                <c:pt idx="388">
                  <c:v>291.32249625236102</c:v>
                </c:pt>
                <c:pt idx="389">
                  <c:v>294.94437038377703</c:v>
                </c:pt>
                <c:pt idx="390">
                  <c:v>302.67471681720099</c:v>
                </c:pt>
                <c:pt idx="391">
                  <c:v>304.085832119153</c:v>
                </c:pt>
                <c:pt idx="392">
                  <c:v>303.799977049304</c:v>
                </c:pt>
                <c:pt idx="393">
                  <c:v>328.03708076877001</c:v>
                </c:pt>
                <c:pt idx="394">
                  <c:v>298.85771104439198</c:v>
                </c:pt>
                <c:pt idx="395">
                  <c:v>275.69427981537899</c:v>
                </c:pt>
                <c:pt idx="396">
                  <c:v>407.86415983413701</c:v>
                </c:pt>
                <c:pt idx="397">
                  <c:v>245.03179747176901</c:v>
                </c:pt>
                <c:pt idx="398">
                  <c:v>300.503445144701</c:v>
                </c:pt>
                <c:pt idx="399">
                  <c:v>384.60236729429403</c:v>
                </c:pt>
                <c:pt idx="400">
                  <c:v>406.69928460661401</c:v>
                </c:pt>
                <c:pt idx="401">
                  <c:v>427.52698932607098</c:v>
                </c:pt>
                <c:pt idx="402">
                  <c:v>409.63971842560397</c:v>
                </c:pt>
                <c:pt idx="403">
                  <c:v>417.68691411052998</c:v>
                </c:pt>
                <c:pt idx="404">
                  <c:v>405.29931130395897</c:v>
                </c:pt>
                <c:pt idx="405">
                  <c:v>378.27287847623597</c:v>
                </c:pt>
                <c:pt idx="406">
                  <c:v>367.623667752605</c:v>
                </c:pt>
                <c:pt idx="407">
                  <c:v>360.50530369001302</c:v>
                </c:pt>
                <c:pt idx="408">
                  <c:v>382.45219556962002</c:v>
                </c:pt>
                <c:pt idx="409">
                  <c:v>391.44829525143302</c:v>
                </c:pt>
                <c:pt idx="410">
                  <c:v>411.30963069252698</c:v>
                </c:pt>
                <c:pt idx="411">
                  <c:v>412.94196785721499</c:v>
                </c:pt>
                <c:pt idx="412">
                  <c:v>407.60385067708103</c:v>
                </c:pt>
                <c:pt idx="413">
                  <c:v>439.14374603826298</c:v>
                </c:pt>
                <c:pt idx="414">
                  <c:v>453.44923214348199</c:v>
                </c:pt>
                <c:pt idx="415">
                  <c:v>443.56256563135003</c:v>
                </c:pt>
                <c:pt idx="416">
                  <c:v>475.48872222584902</c:v>
                </c:pt>
                <c:pt idx="417">
                  <c:v>482.94877651627701</c:v>
                </c:pt>
                <c:pt idx="418">
                  <c:v>492.79528218384598</c:v>
                </c:pt>
                <c:pt idx="419">
                  <c:v>470.53572030202599</c:v>
                </c:pt>
                <c:pt idx="420">
                  <c:v>464.01991468003598</c:v>
                </c:pt>
                <c:pt idx="421">
                  <c:v>450.513219178724</c:v>
                </c:pt>
                <c:pt idx="422">
                  <c:v>436.20861086800602</c:v>
                </c:pt>
                <c:pt idx="423">
                  <c:v>404.53584974281102</c:v>
                </c:pt>
                <c:pt idx="424">
                  <c:v>374.84841473587397</c:v>
                </c:pt>
                <c:pt idx="425">
                  <c:v>378.90438367015298</c:v>
                </c:pt>
                <c:pt idx="426">
                  <c:v>394.86363663307998</c:v>
                </c:pt>
                <c:pt idx="427">
                  <c:v>407.45032060591501</c:v>
                </c:pt>
                <c:pt idx="428">
                  <c:v>395.32044067449198</c:v>
                </c:pt>
                <c:pt idx="429">
                  <c:v>386.39328703734799</c:v>
                </c:pt>
                <c:pt idx="430">
                  <c:v>367.12682610615201</c:v>
                </c:pt>
                <c:pt idx="431">
                  <c:v>352.234303391357</c:v>
                </c:pt>
                <c:pt idx="432">
                  <c:v>350.68407233034299</c:v>
                </c:pt>
                <c:pt idx="433">
                  <c:v>304.59370386754</c:v>
                </c:pt>
                <c:pt idx="434">
                  <c:v>273.78024715905599</c:v>
                </c:pt>
                <c:pt idx="435">
                  <c:v>265.53121594614498</c:v>
                </c:pt>
                <c:pt idx="436">
                  <c:v>285.41630994114797</c:v>
                </c:pt>
                <c:pt idx="437">
                  <c:v>363.67412158863402</c:v>
                </c:pt>
                <c:pt idx="438">
                  <c:v>409.647524597467</c:v>
                </c:pt>
                <c:pt idx="439">
                  <c:v>448.42550804244701</c:v>
                </c:pt>
                <c:pt idx="440">
                  <c:v>544.29188557213001</c:v>
                </c:pt>
                <c:pt idx="441">
                  <c:v>554.02025928089802</c:v>
                </c:pt>
                <c:pt idx="442">
                  <c:v>606.58717972894101</c:v>
                </c:pt>
                <c:pt idx="443">
                  <c:v>639.98126511824296</c:v>
                </c:pt>
                <c:pt idx="444">
                  <c:v>446.3054265646</c:v>
                </c:pt>
                <c:pt idx="445">
                  <c:v>318.78767430861802</c:v>
                </c:pt>
                <c:pt idx="446">
                  <c:v>357.191022181005</c:v>
                </c:pt>
                <c:pt idx="447">
                  <c:v>611.86347681440304</c:v>
                </c:pt>
                <c:pt idx="448">
                  <c:v>966.37268073437997</c:v>
                </c:pt>
                <c:pt idx="449">
                  <c:v>1072.2128966923201</c:v>
                </c:pt>
                <c:pt idx="450">
                  <c:v>974.24690975814303</c:v>
                </c:pt>
                <c:pt idx="451">
                  <c:v>923.19417832950796</c:v>
                </c:pt>
                <c:pt idx="452">
                  <c:v>331.168656168327</c:v>
                </c:pt>
                <c:pt idx="453">
                  <c:v>290.69813392603697</c:v>
                </c:pt>
                <c:pt idx="454">
                  <c:v>291.42305175293802</c:v>
                </c:pt>
                <c:pt idx="455">
                  <c:v>301.35855950739801</c:v>
                </c:pt>
                <c:pt idx="456">
                  <c:v>320.21312726933201</c:v>
                </c:pt>
                <c:pt idx="457">
                  <c:v>358.68718502414703</c:v>
                </c:pt>
                <c:pt idx="458">
                  <c:v>369.43752045110398</c:v>
                </c:pt>
                <c:pt idx="459">
                  <c:v>383.42630781999401</c:v>
                </c:pt>
                <c:pt idx="460">
                  <c:v>386.30330689413103</c:v>
                </c:pt>
                <c:pt idx="461">
                  <c:v>383.20339500184099</c:v>
                </c:pt>
                <c:pt idx="462">
                  <c:v>356.44344938230302</c:v>
                </c:pt>
                <c:pt idx="463">
                  <c:v>344.52762260105499</c:v>
                </c:pt>
                <c:pt idx="464">
                  <c:v>343.31340629949602</c:v>
                </c:pt>
                <c:pt idx="465">
                  <c:v>364.09061158242901</c:v>
                </c:pt>
                <c:pt idx="466">
                  <c:v>390.26324365167301</c:v>
                </c:pt>
                <c:pt idx="467">
                  <c:v>401.983395190034</c:v>
                </c:pt>
                <c:pt idx="468">
                  <c:v>381.91053894356702</c:v>
                </c:pt>
                <c:pt idx="469">
                  <c:v>357.51653470457398</c:v>
                </c:pt>
                <c:pt idx="470">
                  <c:v>345.83165784881697</c:v>
                </c:pt>
                <c:pt idx="471">
                  <c:v>233.786</c:v>
                </c:pt>
                <c:pt idx="472">
                  <c:v>231.55199999999999</c:v>
                </c:pt>
                <c:pt idx="473">
                  <c:v>230.21199999999999</c:v>
                </c:pt>
                <c:pt idx="474">
                  <c:v>231.23099999999999</c:v>
                </c:pt>
                <c:pt idx="475">
                  <c:v>248.22499999999999</c:v>
                </c:pt>
                <c:pt idx="476">
                  <c:v>261.08300000000003</c:v>
                </c:pt>
                <c:pt idx="477">
                  <c:v>268.55599999999998</c:v>
                </c:pt>
                <c:pt idx="478">
                  <c:v>268.68700000000001</c:v>
                </c:pt>
                <c:pt idx="479">
                  <c:v>271.666</c:v>
                </c:pt>
                <c:pt idx="480">
                  <c:v>289.483</c:v>
                </c:pt>
                <c:pt idx="481">
                  <c:v>308.565</c:v>
                </c:pt>
                <c:pt idx="482">
                  <c:v>314.702</c:v>
                </c:pt>
                <c:pt idx="483">
                  <c:v>320.40499999999997</c:v>
                </c:pt>
                <c:pt idx="484">
                  <c:v>331.23599999999999</c:v>
                </c:pt>
                <c:pt idx="485">
                  <c:v>344.62099999999998</c:v>
                </c:pt>
                <c:pt idx="486">
                  <c:v>353.60599999999999</c:v>
                </c:pt>
                <c:pt idx="487">
                  <c:v>340.04199999999997</c:v>
                </c:pt>
                <c:pt idx="488">
                  <c:v>318.113</c:v>
                </c:pt>
                <c:pt idx="489">
                  <c:v>302.64299999999997</c:v>
                </c:pt>
                <c:pt idx="490">
                  <c:v>285.79199999999997</c:v>
                </c:pt>
                <c:pt idx="491">
                  <c:v>259.32600000000002</c:v>
                </c:pt>
                <c:pt idx="492">
                  <c:v>229.02500000000001</c:v>
                </c:pt>
                <c:pt idx="493">
                  <c:v>227.83</c:v>
                </c:pt>
                <c:pt idx="494">
                  <c:v>229.74799999999999</c:v>
                </c:pt>
                <c:pt idx="495">
                  <c:v>239.226</c:v>
                </c:pt>
                <c:pt idx="496">
                  <c:v>246.798</c:v>
                </c:pt>
                <c:pt idx="497">
                  <c:v>252.41300000000001</c:v>
                </c:pt>
                <c:pt idx="498">
                  <c:v>255.262</c:v>
                </c:pt>
                <c:pt idx="499">
                  <c:v>258.75400000000002</c:v>
                </c:pt>
                <c:pt idx="500">
                  <c:v>253.846</c:v>
                </c:pt>
                <c:pt idx="501">
                  <c:v>246.435</c:v>
                </c:pt>
                <c:pt idx="502">
                  <c:v>241.977</c:v>
                </c:pt>
                <c:pt idx="503">
                  <c:v>236.92699999999999</c:v>
                </c:pt>
                <c:pt idx="504">
                  <c:v>228.429</c:v>
                </c:pt>
                <c:pt idx="505">
                  <c:v>217.29</c:v>
                </c:pt>
                <c:pt idx="506">
                  <c:v>207.21</c:v>
                </c:pt>
                <c:pt idx="507">
                  <c:v>198.20500000000001</c:v>
                </c:pt>
                <c:pt idx="508">
                  <c:v>189.751</c:v>
                </c:pt>
                <c:pt idx="509">
                  <c:v>182.68299999999999</c:v>
                </c:pt>
                <c:pt idx="510">
                  <c:v>176.85499999999999</c:v>
                </c:pt>
                <c:pt idx="511">
                  <c:v>172.447</c:v>
                </c:pt>
                <c:pt idx="512">
                  <c:v>161.761</c:v>
                </c:pt>
                <c:pt idx="513">
                  <c:v>143.71199999999999</c:v>
                </c:pt>
                <c:pt idx="514">
                  <c:v>142.81399999999999</c:v>
                </c:pt>
                <c:pt idx="515">
                  <c:v>142.20599999999999</c:v>
                </c:pt>
                <c:pt idx="516">
                  <c:v>141.286</c:v>
                </c:pt>
                <c:pt idx="517">
                  <c:v>141.20400000000001</c:v>
                </c:pt>
                <c:pt idx="518">
                  <c:v>143.703</c:v>
                </c:pt>
                <c:pt idx="519">
                  <c:v>147.46299999999999</c:v>
                </c:pt>
                <c:pt idx="520">
                  <c:v>152.72300000000001</c:v>
                </c:pt>
                <c:pt idx="521">
                  <c:v>159.25200000000001</c:v>
                </c:pt>
                <c:pt idx="522">
                  <c:v>168.37100000000001</c:v>
                </c:pt>
                <c:pt idx="523">
                  <c:v>177.69800000000001</c:v>
                </c:pt>
                <c:pt idx="524">
                  <c:v>185.964</c:v>
                </c:pt>
                <c:pt idx="525">
                  <c:v>190.52</c:v>
                </c:pt>
                <c:pt idx="526">
                  <c:v>194.52099999999999</c:v>
                </c:pt>
                <c:pt idx="527">
                  <c:v>199.54499999999999</c:v>
                </c:pt>
                <c:pt idx="528">
                  <c:v>204.76499999999999</c:v>
                </c:pt>
                <c:pt idx="529">
                  <c:v>210.3</c:v>
                </c:pt>
                <c:pt idx="530">
                  <c:v>216.602</c:v>
                </c:pt>
                <c:pt idx="531">
                  <c:v>220.09399999999999</c:v>
                </c:pt>
                <c:pt idx="532">
                  <c:v>224.99100000000001</c:v>
                </c:pt>
                <c:pt idx="533">
                  <c:v>227.14699999999999</c:v>
                </c:pt>
                <c:pt idx="534">
                  <c:v>228.56899999999999</c:v>
                </c:pt>
                <c:pt idx="535">
                  <c:v>224.49299999999999</c:v>
                </c:pt>
                <c:pt idx="536">
                  <c:v>220.62200000000001</c:v>
                </c:pt>
                <c:pt idx="537">
                  <c:v>335.75900000000001</c:v>
                </c:pt>
                <c:pt idx="538">
                  <c:v>329.14800000000002</c:v>
                </c:pt>
                <c:pt idx="539">
                  <c:v>318.029</c:v>
                </c:pt>
                <c:pt idx="540">
                  <c:v>308.41899999999998</c:v>
                </c:pt>
                <c:pt idx="541">
                  <c:v>311.298</c:v>
                </c:pt>
                <c:pt idx="542">
                  <c:v>332.10199999999998</c:v>
                </c:pt>
                <c:pt idx="543">
                  <c:v>334.64100000000002</c:v>
                </c:pt>
                <c:pt idx="544">
                  <c:v>541.16999999999996</c:v>
                </c:pt>
                <c:pt idx="545">
                  <c:v>423.58</c:v>
                </c:pt>
                <c:pt idx="546">
                  <c:v>419.82400000000001</c:v>
                </c:pt>
                <c:pt idx="547">
                  <c:v>450.733</c:v>
                </c:pt>
                <c:pt idx="548">
                  <c:v>461.13200000000001</c:v>
                </c:pt>
                <c:pt idx="549">
                  <c:v>467.44</c:v>
                </c:pt>
                <c:pt idx="550">
                  <c:v>473.483</c:v>
                </c:pt>
                <c:pt idx="551">
                  <c:v>478.40899999999999</c:v>
                </c:pt>
                <c:pt idx="552">
                  <c:v>484.13600000000002</c:v>
                </c:pt>
                <c:pt idx="553">
                  <c:v>506.80799999999999</c:v>
                </c:pt>
                <c:pt idx="554">
                  <c:v>492.95800000000003</c:v>
                </c:pt>
                <c:pt idx="555">
                  <c:v>436.89100000000002</c:v>
                </c:pt>
                <c:pt idx="556">
                  <c:v>391.85700000000003</c:v>
                </c:pt>
                <c:pt idx="557">
                  <c:v>352.59100000000001</c:v>
                </c:pt>
                <c:pt idx="558">
                  <c:v>325.036</c:v>
                </c:pt>
                <c:pt idx="559">
                  <c:v>303.97399999999999</c:v>
                </c:pt>
                <c:pt idx="560">
                  <c:v>291.47199999999998</c:v>
                </c:pt>
                <c:pt idx="561">
                  <c:v>283.38600000000002</c:v>
                </c:pt>
                <c:pt idx="562">
                  <c:v>280.41399999999999</c:v>
                </c:pt>
                <c:pt idx="563">
                  <c:v>276.50400000000002</c:v>
                </c:pt>
                <c:pt idx="564">
                  <c:v>269.08199999999999</c:v>
                </c:pt>
                <c:pt idx="565">
                  <c:v>262.95299999999997</c:v>
                </c:pt>
                <c:pt idx="566">
                  <c:v>260.74299999999999</c:v>
                </c:pt>
                <c:pt idx="567">
                  <c:v>257.55799999999999</c:v>
                </c:pt>
                <c:pt idx="568">
                  <c:v>252.69300000000001</c:v>
                </c:pt>
                <c:pt idx="569">
                  <c:v>249.751</c:v>
                </c:pt>
                <c:pt idx="570">
                  <c:v>246.27199999999999</c:v>
                </c:pt>
                <c:pt idx="571">
                  <c:v>246.27</c:v>
                </c:pt>
                <c:pt idx="572">
                  <c:v>245.87299999999999</c:v>
                </c:pt>
                <c:pt idx="573">
                  <c:v>243.37700000000001</c:v>
                </c:pt>
                <c:pt idx="574">
                  <c:v>240.44800000000001</c:v>
                </c:pt>
                <c:pt idx="575">
                  <c:v>236.49100000000001</c:v>
                </c:pt>
                <c:pt idx="576">
                  <c:v>231.99700000000001</c:v>
                </c:pt>
                <c:pt idx="577">
                  <c:v>226.995</c:v>
                </c:pt>
                <c:pt idx="578">
                  <c:v>222.04499999999999</c:v>
                </c:pt>
                <c:pt idx="579">
                  <c:v>217.27699999999999</c:v>
                </c:pt>
                <c:pt idx="580">
                  <c:v>214.245</c:v>
                </c:pt>
                <c:pt idx="581">
                  <c:v>210.42099999999999</c:v>
                </c:pt>
                <c:pt idx="582">
                  <c:v>206.91200000000001</c:v>
                </c:pt>
                <c:pt idx="583">
                  <c:v>204.97200000000001</c:v>
                </c:pt>
                <c:pt idx="584">
                  <c:v>204.15199999999999</c:v>
                </c:pt>
                <c:pt idx="585">
                  <c:v>204.50700000000001</c:v>
                </c:pt>
                <c:pt idx="586">
                  <c:v>203.48599999999999</c:v>
                </c:pt>
                <c:pt idx="587">
                  <c:v>202.36</c:v>
                </c:pt>
                <c:pt idx="588">
                  <c:v>219.083</c:v>
                </c:pt>
                <c:pt idx="589">
                  <c:v>226.19800000000001</c:v>
                </c:pt>
                <c:pt idx="590">
                  <c:v>228.36</c:v>
                </c:pt>
                <c:pt idx="591">
                  <c:v>226.816</c:v>
                </c:pt>
                <c:pt idx="592">
                  <c:v>224.87700000000001</c:v>
                </c:pt>
                <c:pt idx="593">
                  <c:v>223.22300000000001</c:v>
                </c:pt>
                <c:pt idx="594">
                  <c:v>222.886</c:v>
                </c:pt>
                <c:pt idx="595">
                  <c:v>221.11099999999999</c:v>
                </c:pt>
                <c:pt idx="596">
                  <c:v>217.75800000000001</c:v>
                </c:pt>
                <c:pt idx="597">
                  <c:v>214.822</c:v>
                </c:pt>
                <c:pt idx="598">
                  <c:v>212.75200000000001</c:v>
                </c:pt>
                <c:pt idx="599">
                  <c:v>211.03800000000001</c:v>
                </c:pt>
                <c:pt idx="600">
                  <c:v>211.75</c:v>
                </c:pt>
                <c:pt idx="601">
                  <c:v>213.875</c:v>
                </c:pt>
                <c:pt idx="602">
                  <c:v>215.274</c:v>
                </c:pt>
                <c:pt idx="603">
                  <c:v>215.93799999999999</c:v>
                </c:pt>
                <c:pt idx="604">
                  <c:v>217.00399999999999</c:v>
                </c:pt>
                <c:pt idx="605">
                  <c:v>218.191</c:v>
                </c:pt>
                <c:pt idx="606">
                  <c:v>403.34116666666671</c:v>
                </c:pt>
                <c:pt idx="607">
                  <c:v>407.01499999999999</c:v>
                </c:pt>
                <c:pt idx="608">
                  <c:v>409.72750000000002</c:v>
                </c:pt>
                <c:pt idx="609">
                  <c:v>412.40100000000001</c:v>
                </c:pt>
                <c:pt idx="610">
                  <c:v>415.09</c:v>
                </c:pt>
                <c:pt idx="611">
                  <c:v>416.24400000000003</c:v>
                </c:pt>
                <c:pt idx="612">
                  <c:v>415.36466666666672</c:v>
                </c:pt>
                <c:pt idx="613">
                  <c:v>417.73366666666669</c:v>
                </c:pt>
                <c:pt idx="614">
                  <c:v>421.62433333333342</c:v>
                </c:pt>
                <c:pt idx="615">
                  <c:v>424.47333333333341</c:v>
                </c:pt>
                <c:pt idx="616">
                  <c:v>425.28550000000001</c:v>
                </c:pt>
                <c:pt idx="617">
                  <c:v>425.39866666666671</c:v>
                </c:pt>
                <c:pt idx="618">
                  <c:v>424.63483333333329</c:v>
                </c:pt>
                <c:pt idx="619">
                  <c:v>423.3923333333334</c:v>
                </c:pt>
                <c:pt idx="620">
                  <c:v>422.4015</c:v>
                </c:pt>
                <c:pt idx="621">
                  <c:v>423.46083333333331</c:v>
                </c:pt>
                <c:pt idx="622">
                  <c:v>424.41516666666672</c:v>
                </c:pt>
                <c:pt idx="623">
                  <c:v>425.12716666666671</c:v>
                </c:pt>
                <c:pt idx="624">
                  <c:v>424.14966666666669</c:v>
                </c:pt>
                <c:pt idx="625">
                  <c:v>421.06849999999997</c:v>
                </c:pt>
                <c:pt idx="626">
                  <c:v>418.74583333333328</c:v>
                </c:pt>
                <c:pt idx="627">
                  <c:v>416.97133333333329</c:v>
                </c:pt>
                <c:pt idx="628">
                  <c:v>415.24700000000001</c:v>
                </c:pt>
                <c:pt idx="629">
                  <c:v>413.41683333333339</c:v>
                </c:pt>
                <c:pt idx="630">
                  <c:v>412.69216666666671</c:v>
                </c:pt>
                <c:pt idx="631">
                  <c:v>411.51366666666672</c:v>
                </c:pt>
                <c:pt idx="632">
                  <c:v>411.96583333333342</c:v>
                </c:pt>
                <c:pt idx="633">
                  <c:v>412.23599999999999</c:v>
                </c:pt>
                <c:pt idx="634">
                  <c:v>412.38383333333331</c:v>
                </c:pt>
                <c:pt idx="635">
                  <c:v>413.09666666666658</c:v>
                </c:pt>
                <c:pt idx="636">
                  <c:v>413.97033333333337</c:v>
                </c:pt>
                <c:pt idx="637">
                  <c:v>412.60149999999999</c:v>
                </c:pt>
                <c:pt idx="638">
                  <c:v>410.49880000000002</c:v>
                </c:pt>
                <c:pt idx="639">
                  <c:v>406.81200000000001</c:v>
                </c:pt>
                <c:pt idx="640">
                  <c:v>404.43616666666668</c:v>
                </c:pt>
                <c:pt idx="641">
                  <c:v>403.76583333333338</c:v>
                </c:pt>
                <c:pt idx="642">
                  <c:v>404.2163333333333</c:v>
                </c:pt>
                <c:pt idx="643">
                  <c:v>402.01766666666663</c:v>
                </c:pt>
                <c:pt idx="644">
                  <c:v>399.07566666666668</c:v>
                </c:pt>
                <c:pt idx="645">
                  <c:v>396.95833333333331</c:v>
                </c:pt>
                <c:pt idx="646">
                  <c:v>396.35483333333332</c:v>
                </c:pt>
                <c:pt idx="647">
                  <c:v>396.49433333333332</c:v>
                </c:pt>
                <c:pt idx="648">
                  <c:v>397.02416666666659</c:v>
                </c:pt>
                <c:pt idx="649">
                  <c:v>398.67450000000002</c:v>
                </c:pt>
                <c:pt idx="650">
                  <c:v>400.59699999999998</c:v>
                </c:pt>
                <c:pt idx="651">
                  <c:v>402.11133333333328</c:v>
                </c:pt>
                <c:pt idx="652">
                  <c:v>403.01933333333329</c:v>
                </c:pt>
                <c:pt idx="653">
                  <c:v>403.58650000000011</c:v>
                </c:pt>
                <c:pt idx="654">
                  <c:v>402.85</c:v>
                </c:pt>
                <c:pt idx="655">
                  <c:v>397.726</c:v>
                </c:pt>
                <c:pt idx="656">
                  <c:v>389.15</c:v>
                </c:pt>
                <c:pt idx="657">
                  <c:v>388.262</c:v>
                </c:pt>
                <c:pt idx="658">
                  <c:v>390.27516666666662</c:v>
                </c:pt>
                <c:pt idx="659">
                  <c:v>400.84533333333337</c:v>
                </c:pt>
                <c:pt idx="660">
                  <c:v>403.90800000000002</c:v>
                </c:pt>
                <c:pt idx="661">
                  <c:v>406.43049999999999</c:v>
                </c:pt>
                <c:pt idx="662">
                  <c:v>410.72750000000002</c:v>
                </c:pt>
                <c:pt idx="663">
                  <c:v>415.07650000000001</c:v>
                </c:pt>
                <c:pt idx="664">
                  <c:v>418.56116666666668</c:v>
                </c:pt>
                <c:pt idx="665">
                  <c:v>420.60983333333343</c:v>
                </c:pt>
                <c:pt idx="666">
                  <c:v>421.56400000000002</c:v>
                </c:pt>
                <c:pt idx="667">
                  <c:v>422.7525</c:v>
                </c:pt>
                <c:pt idx="668">
                  <c:v>424.25949999999989</c:v>
                </c:pt>
                <c:pt idx="669">
                  <c:v>424.8416666666667</c:v>
                </c:pt>
                <c:pt idx="670">
                  <c:v>424.97216666666668</c:v>
                </c:pt>
                <c:pt idx="671">
                  <c:v>421.411</c:v>
                </c:pt>
                <c:pt idx="672">
                  <c:v>416.96366666666671</c:v>
                </c:pt>
                <c:pt idx="673">
                  <c:v>411.35300000000001</c:v>
                </c:pt>
                <c:pt idx="674">
                  <c:v>408.06150000000002</c:v>
                </c:pt>
                <c:pt idx="675">
                  <c:v>410.22699999999998</c:v>
                </c:pt>
                <c:pt idx="676">
                  <c:v>414.42783333333341</c:v>
                </c:pt>
                <c:pt idx="677">
                  <c:v>417.82916666666671</c:v>
                </c:pt>
                <c:pt idx="678">
                  <c:v>421.11666666666662</c:v>
                </c:pt>
                <c:pt idx="679">
                  <c:v>423.92166666666662</c:v>
                </c:pt>
                <c:pt idx="680">
                  <c:v>427.44349999999997</c:v>
                </c:pt>
                <c:pt idx="681">
                  <c:v>431.40683333333328</c:v>
                </c:pt>
                <c:pt idx="682">
                  <c:v>432.99616666666662</c:v>
                </c:pt>
                <c:pt idx="683">
                  <c:v>432.6393333333333</c:v>
                </c:pt>
                <c:pt idx="684">
                  <c:v>432.63499999999999</c:v>
                </c:pt>
                <c:pt idx="685">
                  <c:v>430.69900000000001</c:v>
                </c:pt>
                <c:pt idx="686">
                  <c:v>427.48950000000002</c:v>
                </c:pt>
                <c:pt idx="687">
                  <c:v>425.06683333333331</c:v>
                </c:pt>
                <c:pt idx="688">
                  <c:v>423.9711666666667</c:v>
                </c:pt>
                <c:pt idx="689">
                  <c:v>422.71883333333341</c:v>
                </c:pt>
                <c:pt idx="690">
                  <c:v>422.17349999999999</c:v>
                </c:pt>
                <c:pt idx="691">
                  <c:v>423.50883333333331</c:v>
                </c:pt>
                <c:pt idx="692">
                  <c:v>427.7645</c:v>
                </c:pt>
                <c:pt idx="693">
                  <c:v>432.84433333333328</c:v>
                </c:pt>
                <c:pt idx="694">
                  <c:v>438.86399999999998</c:v>
                </c:pt>
                <c:pt idx="695">
                  <c:v>444.76350000000002</c:v>
                </c:pt>
                <c:pt idx="696">
                  <c:v>448.73133333333328</c:v>
                </c:pt>
                <c:pt idx="697">
                  <c:v>446.74966666666671</c:v>
                </c:pt>
                <c:pt idx="698">
                  <c:v>440.66733333333332</c:v>
                </c:pt>
                <c:pt idx="699">
                  <c:v>428.37316666666669</c:v>
                </c:pt>
                <c:pt idx="700">
                  <c:v>412.42149999999998</c:v>
                </c:pt>
                <c:pt idx="701">
                  <c:v>401.00533333333328</c:v>
                </c:pt>
                <c:pt idx="702">
                  <c:v>397.75200000000001</c:v>
                </c:pt>
                <c:pt idx="703">
                  <c:v>400.762</c:v>
                </c:pt>
                <c:pt idx="704">
                  <c:v>426.76100000000002</c:v>
                </c:pt>
                <c:pt idx="705">
                  <c:v>436.96699999999998</c:v>
                </c:pt>
                <c:pt idx="706">
                  <c:v>441.8896666666667</c:v>
                </c:pt>
                <c:pt idx="707">
                  <c:v>434.86466666666672</c:v>
                </c:pt>
                <c:pt idx="708">
                  <c:v>421.21866666666659</c:v>
                </c:pt>
                <c:pt idx="709">
                  <c:v>407.69983333333329</c:v>
                </c:pt>
                <c:pt idx="710">
                  <c:v>399.6035</c:v>
                </c:pt>
                <c:pt idx="711">
                  <c:v>400.99149999999997</c:v>
                </c:pt>
                <c:pt idx="712">
                  <c:v>406.53966666666662</c:v>
                </c:pt>
                <c:pt idx="713">
                  <c:v>414.55833333333328</c:v>
                </c:pt>
                <c:pt idx="714">
                  <c:v>423.48183333333333</c:v>
                </c:pt>
                <c:pt idx="715">
                  <c:v>431.036</c:v>
                </c:pt>
                <c:pt idx="716">
                  <c:v>438.12900000000002</c:v>
                </c:pt>
                <c:pt idx="717">
                  <c:v>442.53833333333341</c:v>
                </c:pt>
                <c:pt idx="718">
                  <c:v>442.68200000000002</c:v>
                </c:pt>
                <c:pt idx="719">
                  <c:v>431.762</c:v>
                </c:pt>
                <c:pt idx="720">
                  <c:v>429.33833333333342</c:v>
                </c:pt>
                <c:pt idx="721">
                  <c:v>428.35700000000003</c:v>
                </c:pt>
                <c:pt idx="722">
                  <c:v>428.97283333333331</c:v>
                </c:pt>
                <c:pt idx="723">
                  <c:v>429.84083333333342</c:v>
                </c:pt>
                <c:pt idx="724">
                  <c:v>432.23149999999998</c:v>
                </c:pt>
                <c:pt idx="725">
                  <c:v>434.57916666666671</c:v>
                </c:pt>
                <c:pt idx="726">
                  <c:v>435.78949999999998</c:v>
                </c:pt>
                <c:pt idx="727">
                  <c:v>436.096</c:v>
                </c:pt>
                <c:pt idx="728">
                  <c:v>436.46333333333331</c:v>
                </c:pt>
                <c:pt idx="729">
                  <c:v>437.06216666666671</c:v>
                </c:pt>
                <c:pt idx="730">
                  <c:v>436.7328333333333</c:v>
                </c:pt>
                <c:pt idx="731">
                  <c:v>436.11016666666671</c:v>
                </c:pt>
                <c:pt idx="732">
                  <c:v>435.38433333333342</c:v>
                </c:pt>
                <c:pt idx="733">
                  <c:v>434.89766666666668</c:v>
                </c:pt>
                <c:pt idx="734">
                  <c:v>434.15816666666672</c:v>
                </c:pt>
                <c:pt idx="735">
                  <c:v>433.35233333333332</c:v>
                </c:pt>
                <c:pt idx="736">
                  <c:v>432.76760000000002</c:v>
                </c:pt>
                <c:pt idx="737">
                  <c:v>425.16399999999999</c:v>
                </c:pt>
                <c:pt idx="738">
                  <c:v>401.25833333333338</c:v>
                </c:pt>
                <c:pt idx="739">
                  <c:v>393.32916666666671</c:v>
                </c:pt>
                <c:pt idx="740">
                  <c:v>389.38233333333329</c:v>
                </c:pt>
                <c:pt idx="741">
                  <c:v>384.70416666666671</c:v>
                </c:pt>
                <c:pt idx="742">
                  <c:v>381.49383333333338</c:v>
                </c:pt>
                <c:pt idx="743">
                  <c:v>380.43066666666658</c:v>
                </c:pt>
                <c:pt idx="744">
                  <c:v>383.70650000000001</c:v>
                </c:pt>
                <c:pt idx="745">
                  <c:v>387.79216666666667</c:v>
                </c:pt>
                <c:pt idx="746">
                  <c:v>393.459</c:v>
                </c:pt>
                <c:pt idx="747">
                  <c:v>399.02366666666671</c:v>
                </c:pt>
                <c:pt idx="748">
                  <c:v>404.14516666666668</c:v>
                </c:pt>
                <c:pt idx="749">
                  <c:v>408.40316666666672</c:v>
                </c:pt>
                <c:pt idx="750">
                  <c:v>412.36633333333327</c:v>
                </c:pt>
                <c:pt idx="751">
                  <c:v>415.08166666666659</c:v>
                </c:pt>
                <c:pt idx="752">
                  <c:v>418.2311666666667</c:v>
                </c:pt>
                <c:pt idx="753">
                  <c:v>420.18283333333329</c:v>
                </c:pt>
                <c:pt idx="754">
                  <c:v>420.17866666666669</c:v>
                </c:pt>
                <c:pt idx="755">
                  <c:v>418.90566666666672</c:v>
                </c:pt>
                <c:pt idx="756">
                  <c:v>419.06200000000001</c:v>
                </c:pt>
                <c:pt idx="757">
                  <c:v>417.43283333333329</c:v>
                </c:pt>
                <c:pt idx="758">
                  <c:v>415.38366666666673</c:v>
                </c:pt>
                <c:pt idx="759">
                  <c:v>426.03816666666671</c:v>
                </c:pt>
                <c:pt idx="760">
                  <c:v>437.97149999999999</c:v>
                </c:pt>
                <c:pt idx="761">
                  <c:v>446.42366666666658</c:v>
                </c:pt>
                <c:pt idx="762">
                  <c:v>453.62200000000001</c:v>
                </c:pt>
                <c:pt idx="763">
                  <c:v>458.88466666666659</c:v>
                </c:pt>
                <c:pt idx="764">
                  <c:v>463.92516666666671</c:v>
                </c:pt>
                <c:pt idx="765">
                  <c:v>468.66699999999997</c:v>
                </c:pt>
                <c:pt idx="766">
                  <c:v>469.67599999999999</c:v>
                </c:pt>
                <c:pt idx="767">
                  <c:v>474.47</c:v>
                </c:pt>
                <c:pt idx="768">
                  <c:v>478.54199999999997</c:v>
                </c:pt>
                <c:pt idx="769">
                  <c:v>483.78216666666668</c:v>
                </c:pt>
                <c:pt idx="770">
                  <c:v>488.69049999999999</c:v>
                </c:pt>
                <c:pt idx="771">
                  <c:v>491.97183333333328</c:v>
                </c:pt>
                <c:pt idx="772">
                  <c:v>494.65283333333332</c:v>
                </c:pt>
                <c:pt idx="773">
                  <c:v>495.36183333333332</c:v>
                </c:pt>
                <c:pt idx="774">
                  <c:v>493.94466666666671</c:v>
                </c:pt>
                <c:pt idx="775">
                  <c:v>492.68233333333342</c:v>
                </c:pt>
                <c:pt idx="776">
                  <c:v>489.5915</c:v>
                </c:pt>
                <c:pt idx="777">
                  <c:v>490.95949999999999</c:v>
                </c:pt>
                <c:pt idx="778">
                  <c:v>492.3533333333333</c:v>
                </c:pt>
                <c:pt idx="779">
                  <c:v>489.01600000000002</c:v>
                </c:pt>
                <c:pt idx="780">
                  <c:v>477.90966666666668</c:v>
                </c:pt>
                <c:pt idx="781">
                  <c:v>466.35866666666669</c:v>
                </c:pt>
                <c:pt idx="782">
                  <c:v>459.34550000000002</c:v>
                </c:pt>
                <c:pt idx="783">
                  <c:v>455.35399999999998</c:v>
                </c:pt>
                <c:pt idx="784">
                  <c:v>451.48316666666659</c:v>
                </c:pt>
                <c:pt idx="785">
                  <c:v>446.62216666666671</c:v>
                </c:pt>
                <c:pt idx="786">
                  <c:v>440.52466666666669</c:v>
                </c:pt>
                <c:pt idx="787">
                  <c:v>434.52366666666671</c:v>
                </c:pt>
                <c:pt idx="788">
                  <c:v>429.80700000000002</c:v>
                </c:pt>
                <c:pt idx="789">
                  <c:v>426.32566666666668</c:v>
                </c:pt>
                <c:pt idx="790">
                  <c:v>424.54983333333331</c:v>
                </c:pt>
                <c:pt idx="791">
                  <c:v>423.91916666666663</c:v>
                </c:pt>
                <c:pt idx="792">
                  <c:v>422.52850000000001</c:v>
                </c:pt>
                <c:pt idx="793">
                  <c:v>422.48316666666659</c:v>
                </c:pt>
                <c:pt idx="794">
                  <c:v>423.21283333333332</c:v>
                </c:pt>
                <c:pt idx="795">
                  <c:v>423.18950000000001</c:v>
                </c:pt>
                <c:pt idx="796">
                  <c:v>423.11599999999999</c:v>
                </c:pt>
                <c:pt idx="797">
                  <c:v>423.65699999999998</c:v>
                </c:pt>
                <c:pt idx="798">
                  <c:v>426.21083333333331</c:v>
                </c:pt>
                <c:pt idx="799">
                  <c:v>427.95983333333328</c:v>
                </c:pt>
                <c:pt idx="800">
                  <c:v>429.05783333333329</c:v>
                </c:pt>
                <c:pt idx="801">
                  <c:v>430.21949999999998</c:v>
                </c:pt>
                <c:pt idx="802">
                  <c:v>430.21016666666668</c:v>
                </c:pt>
                <c:pt idx="803">
                  <c:v>429.89550000000003</c:v>
                </c:pt>
                <c:pt idx="804">
                  <c:v>418.61200000000002</c:v>
                </c:pt>
                <c:pt idx="805">
                  <c:v>439.024</c:v>
                </c:pt>
                <c:pt idx="806">
                  <c:v>442.95716666666658</c:v>
                </c:pt>
                <c:pt idx="807">
                  <c:v>441.65766666666673</c:v>
                </c:pt>
                <c:pt idx="808">
                  <c:v>443.01216666666659</c:v>
                </c:pt>
                <c:pt idx="809">
                  <c:v>451.18299999999999</c:v>
                </c:pt>
                <c:pt idx="810">
                  <c:v>454.3533333333333</c:v>
                </c:pt>
                <c:pt idx="811">
                  <c:v>456.1658333333333</c:v>
                </c:pt>
                <c:pt idx="812">
                  <c:v>451.65050000000002</c:v>
                </c:pt>
                <c:pt idx="813">
                  <c:v>448.46783333333332</c:v>
                </c:pt>
                <c:pt idx="814">
                  <c:v>445.95833333333331</c:v>
                </c:pt>
                <c:pt idx="815">
                  <c:v>447.06299999999999</c:v>
                </c:pt>
                <c:pt idx="816">
                  <c:v>445.54016666666672</c:v>
                </c:pt>
                <c:pt idx="817">
                  <c:v>444.76316666666668</c:v>
                </c:pt>
                <c:pt idx="818">
                  <c:v>443.82883333333331</c:v>
                </c:pt>
                <c:pt idx="819">
                  <c:v>429.12950000000001</c:v>
                </c:pt>
                <c:pt idx="820">
                  <c:v>417.82133333333331</c:v>
                </c:pt>
                <c:pt idx="821">
                  <c:v>410.74049999999988</c:v>
                </c:pt>
                <c:pt idx="822">
                  <c:v>406.02483333333328</c:v>
                </c:pt>
                <c:pt idx="823">
                  <c:v>402.07516666666669</c:v>
                </c:pt>
                <c:pt idx="824">
                  <c:v>401.23033333333342</c:v>
                </c:pt>
                <c:pt idx="825">
                  <c:v>400.5291666666667</c:v>
                </c:pt>
                <c:pt idx="826">
                  <c:v>400.36399999999998</c:v>
                </c:pt>
                <c:pt idx="827">
                  <c:v>399.33283333333333</c:v>
                </c:pt>
                <c:pt idx="828">
                  <c:v>398.46949999999998</c:v>
                </c:pt>
                <c:pt idx="829">
                  <c:v>397.1515</c:v>
                </c:pt>
                <c:pt idx="830">
                  <c:v>394.65499999999997</c:v>
                </c:pt>
                <c:pt idx="831">
                  <c:v>393.06116666666668</c:v>
                </c:pt>
                <c:pt idx="832">
                  <c:v>391.65300000000002</c:v>
                </c:pt>
                <c:pt idx="833">
                  <c:v>391.01549999999997</c:v>
                </c:pt>
                <c:pt idx="834">
                  <c:v>392.60966666666673</c:v>
                </c:pt>
                <c:pt idx="835">
                  <c:v>394.31716666666671</c:v>
                </c:pt>
                <c:pt idx="836">
                  <c:v>396.29283333333342</c:v>
                </c:pt>
                <c:pt idx="837">
                  <c:v>397.20566666666667</c:v>
                </c:pt>
                <c:pt idx="838">
                  <c:v>396.66399999999999</c:v>
                </c:pt>
                <c:pt idx="839">
                  <c:v>396.029</c:v>
                </c:pt>
                <c:pt idx="840">
                  <c:v>392.49599999999998</c:v>
                </c:pt>
                <c:pt idx="841">
                  <c:v>394.07650000000001</c:v>
                </c:pt>
                <c:pt idx="842">
                  <c:v>397.94983333333329</c:v>
                </c:pt>
                <c:pt idx="843">
                  <c:v>402.36366666666657</c:v>
                </c:pt>
                <c:pt idx="844">
                  <c:v>401.733</c:v>
                </c:pt>
                <c:pt idx="845">
                  <c:v>400.89550000000003</c:v>
                </c:pt>
                <c:pt idx="846">
                  <c:v>394.92899999999997</c:v>
                </c:pt>
                <c:pt idx="847">
                  <c:v>389.29866666666658</c:v>
                </c:pt>
                <c:pt idx="848">
                  <c:v>385.48500000000001</c:v>
                </c:pt>
                <c:pt idx="849">
                  <c:v>382.29516666666672</c:v>
                </c:pt>
                <c:pt idx="850">
                  <c:v>382.6875</c:v>
                </c:pt>
                <c:pt idx="851">
                  <c:v>382.2526666666667</c:v>
                </c:pt>
                <c:pt idx="852">
                  <c:v>382.50583333333333</c:v>
                </c:pt>
                <c:pt idx="853">
                  <c:v>382.15050000000002</c:v>
                </c:pt>
                <c:pt idx="854">
                  <c:v>381.904</c:v>
                </c:pt>
                <c:pt idx="855">
                  <c:v>384.93400000000003</c:v>
                </c:pt>
                <c:pt idx="856">
                  <c:v>385.36500000000001</c:v>
                </c:pt>
                <c:pt idx="857">
                  <c:v>386.47899999999998</c:v>
                </c:pt>
                <c:pt idx="858">
                  <c:v>384.3965</c:v>
                </c:pt>
                <c:pt idx="859">
                  <c:v>383.24266666666671</c:v>
                </c:pt>
                <c:pt idx="860">
                  <c:v>382.63749999999999</c:v>
                </c:pt>
                <c:pt idx="861">
                  <c:v>380.59733333333332</c:v>
                </c:pt>
                <c:pt idx="862">
                  <c:v>379.23483333333343</c:v>
                </c:pt>
                <c:pt idx="863">
                  <c:v>378.77083333333331</c:v>
                </c:pt>
                <c:pt idx="864">
                  <c:v>378.57233333333329</c:v>
                </c:pt>
                <c:pt idx="865">
                  <c:v>377.97133333333329</c:v>
                </c:pt>
                <c:pt idx="866">
                  <c:v>377.61583333333328</c:v>
                </c:pt>
                <c:pt idx="867">
                  <c:v>378.24416666666667</c:v>
                </c:pt>
                <c:pt idx="868">
                  <c:v>376.60399999999998</c:v>
                </c:pt>
                <c:pt idx="869">
                  <c:v>375.42</c:v>
                </c:pt>
                <c:pt idx="870">
                  <c:v>372.32749999999999</c:v>
                </c:pt>
                <c:pt idx="871">
                  <c:v>370.66466666666662</c:v>
                </c:pt>
                <c:pt idx="872">
                  <c:v>370.84066666666672</c:v>
                </c:pt>
                <c:pt idx="873">
                  <c:v>371.18450000000001</c:v>
                </c:pt>
                <c:pt idx="874">
                  <c:v>373.16133333333329</c:v>
                </c:pt>
                <c:pt idx="875">
                  <c:v>374.61416666666668</c:v>
                </c:pt>
                <c:pt idx="876">
                  <c:v>376.02583333333331</c:v>
                </c:pt>
                <c:pt idx="877">
                  <c:v>375.45116666666672</c:v>
                </c:pt>
                <c:pt idx="878">
                  <c:v>376.07766666666657</c:v>
                </c:pt>
                <c:pt idx="879">
                  <c:v>376.43150000000003</c:v>
                </c:pt>
                <c:pt idx="880">
                  <c:v>376.6611666666667</c:v>
                </c:pt>
                <c:pt idx="881">
                  <c:v>377.02949999999998</c:v>
                </c:pt>
                <c:pt idx="882">
                  <c:v>377.29399999999998</c:v>
                </c:pt>
                <c:pt idx="883">
                  <c:v>377.58766666666662</c:v>
                </c:pt>
                <c:pt idx="884">
                  <c:v>377.53966666666662</c:v>
                </c:pt>
                <c:pt idx="885">
                  <c:v>378.04883333333328</c:v>
                </c:pt>
                <c:pt idx="886">
                  <c:v>380.84233333333327</c:v>
                </c:pt>
                <c:pt idx="887">
                  <c:v>383.89699999999999</c:v>
                </c:pt>
                <c:pt idx="888">
                  <c:v>384.09</c:v>
                </c:pt>
                <c:pt idx="889">
                  <c:v>383.37116666666662</c:v>
                </c:pt>
                <c:pt idx="890">
                  <c:v>382.73649999999998</c:v>
                </c:pt>
                <c:pt idx="891">
                  <c:v>379.36216666666661</c:v>
                </c:pt>
                <c:pt idx="892">
                  <c:v>374.61883333333338</c:v>
                </c:pt>
                <c:pt idx="893">
                  <c:v>369.78533333333331</c:v>
                </c:pt>
                <c:pt idx="894">
                  <c:v>364.43916666666672</c:v>
                </c:pt>
                <c:pt idx="895">
                  <c:v>361.66149999999999</c:v>
                </c:pt>
                <c:pt idx="896">
                  <c:v>357.35716666666673</c:v>
                </c:pt>
                <c:pt idx="897">
                  <c:v>355.99216666666672</c:v>
                </c:pt>
                <c:pt idx="898">
                  <c:v>356.61950000000002</c:v>
                </c:pt>
                <c:pt idx="899">
                  <c:v>355.61649999999997</c:v>
                </c:pt>
                <c:pt idx="900">
                  <c:v>349.41233333333338</c:v>
                </c:pt>
                <c:pt idx="901">
                  <c:v>345.87266666666659</c:v>
                </c:pt>
                <c:pt idx="902">
                  <c:v>345.77</c:v>
                </c:pt>
                <c:pt idx="903">
                  <c:v>346.56599999999997</c:v>
                </c:pt>
                <c:pt idx="904">
                  <c:v>350.70249999999999</c:v>
                </c:pt>
                <c:pt idx="905">
                  <c:v>354.24349999999998</c:v>
                </c:pt>
                <c:pt idx="906">
                  <c:v>355.33</c:v>
                </c:pt>
                <c:pt idx="907">
                  <c:v>353.40066666666672</c:v>
                </c:pt>
                <c:pt idx="908">
                  <c:v>353.45299999999997</c:v>
                </c:pt>
                <c:pt idx="909">
                  <c:v>357.64833333333331</c:v>
                </c:pt>
                <c:pt idx="910">
                  <c:v>360.75733333333329</c:v>
                </c:pt>
                <c:pt idx="911">
                  <c:v>361.27550000000002</c:v>
                </c:pt>
                <c:pt idx="912">
                  <c:v>360.97699999999998</c:v>
                </c:pt>
                <c:pt idx="913">
                  <c:v>361.32033333333328</c:v>
                </c:pt>
                <c:pt idx="914">
                  <c:v>362.06950000000001</c:v>
                </c:pt>
                <c:pt idx="915">
                  <c:v>363.49149999999997</c:v>
                </c:pt>
                <c:pt idx="916">
                  <c:v>367.59766666666661</c:v>
                </c:pt>
                <c:pt idx="917">
                  <c:v>372.48016666666672</c:v>
                </c:pt>
                <c:pt idx="918">
                  <c:v>375.11250000000001</c:v>
                </c:pt>
                <c:pt idx="919">
                  <c:v>378.63816666666668</c:v>
                </c:pt>
                <c:pt idx="920">
                  <c:v>382.81933333333342</c:v>
                </c:pt>
                <c:pt idx="921">
                  <c:v>384.55599999999998</c:v>
                </c:pt>
                <c:pt idx="922">
                  <c:v>386.1393333333333</c:v>
                </c:pt>
                <c:pt idx="923">
                  <c:v>387.29966666666661</c:v>
                </c:pt>
                <c:pt idx="924">
                  <c:v>388.46683333333328</c:v>
                </c:pt>
                <c:pt idx="925">
                  <c:v>388.75866666666673</c:v>
                </c:pt>
                <c:pt idx="926">
                  <c:v>388.37316666666669</c:v>
                </c:pt>
                <c:pt idx="927">
                  <c:v>388.9256666666667</c:v>
                </c:pt>
                <c:pt idx="928">
                  <c:v>390.74483333333342</c:v>
                </c:pt>
                <c:pt idx="929">
                  <c:v>391.28300000000002</c:v>
                </c:pt>
                <c:pt idx="930">
                  <c:v>386.94600000000003</c:v>
                </c:pt>
                <c:pt idx="931">
                  <c:v>386.72416666666658</c:v>
                </c:pt>
                <c:pt idx="932">
                  <c:v>388.40816666666672</c:v>
                </c:pt>
                <c:pt idx="933">
                  <c:v>388.48149999999998</c:v>
                </c:pt>
                <c:pt idx="934">
                  <c:v>389.25066666666658</c:v>
                </c:pt>
                <c:pt idx="935">
                  <c:v>388.94450000000001</c:v>
                </c:pt>
                <c:pt idx="936">
                  <c:v>389.02866666666671</c:v>
                </c:pt>
                <c:pt idx="937">
                  <c:v>388.59416666666669</c:v>
                </c:pt>
                <c:pt idx="938">
                  <c:v>387.84033333333332</c:v>
                </c:pt>
                <c:pt idx="939">
                  <c:v>387.97533333333331</c:v>
                </c:pt>
                <c:pt idx="940">
                  <c:v>386.42816666666658</c:v>
                </c:pt>
                <c:pt idx="941">
                  <c:v>385.04742857142861</c:v>
                </c:pt>
                <c:pt idx="942">
                  <c:v>376.66199999999998</c:v>
                </c:pt>
                <c:pt idx="943">
                  <c:v>372.565</c:v>
                </c:pt>
                <c:pt idx="944">
                  <c:v>374.60433333333339</c:v>
                </c:pt>
                <c:pt idx="945">
                  <c:v>374.98966666666672</c:v>
                </c:pt>
                <c:pt idx="946">
                  <c:v>373.00033333333329</c:v>
                </c:pt>
                <c:pt idx="947">
                  <c:v>370.98083333333341</c:v>
                </c:pt>
                <c:pt idx="948">
                  <c:v>369.07783333333327</c:v>
                </c:pt>
                <c:pt idx="949">
                  <c:v>366.52699999999999</c:v>
                </c:pt>
                <c:pt idx="950">
                  <c:v>364.57083333333338</c:v>
                </c:pt>
                <c:pt idx="951">
                  <c:v>366.72616666666659</c:v>
                </c:pt>
                <c:pt idx="952">
                  <c:v>369.49250000000001</c:v>
                </c:pt>
                <c:pt idx="953">
                  <c:v>377.53033333333332</c:v>
                </c:pt>
                <c:pt idx="954">
                  <c:v>378.99599999999998</c:v>
                </c:pt>
                <c:pt idx="955">
                  <c:v>379.12883333333338</c:v>
                </c:pt>
                <c:pt idx="956">
                  <c:v>390.8271666666667</c:v>
                </c:pt>
                <c:pt idx="957">
                  <c:v>396.5216666666667</c:v>
                </c:pt>
                <c:pt idx="958">
                  <c:v>395.41366666666659</c:v>
                </c:pt>
                <c:pt idx="959">
                  <c:v>386.53866666666659</c:v>
                </c:pt>
                <c:pt idx="960">
                  <c:v>378.33699999999999</c:v>
                </c:pt>
                <c:pt idx="961">
                  <c:v>373.80950000000001</c:v>
                </c:pt>
                <c:pt idx="962">
                  <c:v>368.80883333333333</c:v>
                </c:pt>
                <c:pt idx="963">
                  <c:v>362.65499999999997</c:v>
                </c:pt>
                <c:pt idx="964">
                  <c:v>359.43666666666672</c:v>
                </c:pt>
                <c:pt idx="965">
                  <c:v>357.23466666666673</c:v>
                </c:pt>
                <c:pt idx="966">
                  <c:v>355.80650000000003</c:v>
                </c:pt>
                <c:pt idx="967">
                  <c:v>357.67750000000001</c:v>
                </c:pt>
                <c:pt idx="968">
                  <c:v>361.11766666666671</c:v>
                </c:pt>
                <c:pt idx="969">
                  <c:v>363.50900000000001</c:v>
                </c:pt>
                <c:pt idx="970">
                  <c:v>364.38083333333333</c:v>
                </c:pt>
                <c:pt idx="971">
                  <c:v>364.83583333333331</c:v>
                </c:pt>
                <c:pt idx="972">
                  <c:v>364.78466666666668</c:v>
                </c:pt>
                <c:pt idx="973">
                  <c:v>364.88416666666672</c:v>
                </c:pt>
                <c:pt idx="974">
                  <c:v>368.12599999999998</c:v>
                </c:pt>
                <c:pt idx="975">
                  <c:v>373.78416666666658</c:v>
                </c:pt>
                <c:pt idx="976">
                  <c:v>383.86333333333329</c:v>
                </c:pt>
                <c:pt idx="977">
                  <c:v>391.60366666666658</c:v>
                </c:pt>
                <c:pt idx="978">
                  <c:v>399.02616666666671</c:v>
                </c:pt>
                <c:pt idx="979">
                  <c:v>401.48849999999999</c:v>
                </c:pt>
                <c:pt idx="980">
                  <c:v>403.93416666666673</c:v>
                </c:pt>
                <c:pt idx="981">
                  <c:v>409.25950000000012</c:v>
                </c:pt>
                <c:pt idx="982">
                  <c:v>413.2643333333333</c:v>
                </c:pt>
                <c:pt idx="983">
                  <c:v>415.02116666666672</c:v>
                </c:pt>
                <c:pt idx="984">
                  <c:v>417.10533333333342</c:v>
                </c:pt>
                <c:pt idx="985">
                  <c:v>417.76383333333342</c:v>
                </c:pt>
                <c:pt idx="986">
                  <c:v>419.56150000000002</c:v>
                </c:pt>
                <c:pt idx="987">
                  <c:v>418.8271666666667</c:v>
                </c:pt>
                <c:pt idx="988">
                  <c:v>420.61854545454548</c:v>
                </c:pt>
                <c:pt idx="989">
                  <c:v>421.858</c:v>
                </c:pt>
                <c:pt idx="990">
                  <c:v>297.928</c:v>
                </c:pt>
                <c:pt idx="991">
                  <c:v>302.91699999999997</c:v>
                </c:pt>
                <c:pt idx="992">
                  <c:v>303.44799999999998</c:v>
                </c:pt>
                <c:pt idx="993">
                  <c:v>302.14699999999999</c:v>
                </c:pt>
                <c:pt idx="994">
                  <c:v>301.35300000000001</c:v>
                </c:pt>
                <c:pt idx="995">
                  <c:v>300.28199999999998</c:v>
                </c:pt>
                <c:pt idx="996">
                  <c:v>300.649</c:v>
                </c:pt>
                <c:pt idx="997">
                  <c:v>300.45499999999998</c:v>
                </c:pt>
                <c:pt idx="998">
                  <c:v>299.83199999999999</c:v>
                </c:pt>
                <c:pt idx="999">
                  <c:v>298.86399999999998</c:v>
                </c:pt>
                <c:pt idx="1000">
                  <c:v>297.39400000000001</c:v>
                </c:pt>
                <c:pt idx="1001">
                  <c:v>296.86700000000002</c:v>
                </c:pt>
                <c:pt idx="1002">
                  <c:v>296.702</c:v>
                </c:pt>
                <c:pt idx="1003">
                  <c:v>295.93200000000002</c:v>
                </c:pt>
                <c:pt idx="1004">
                  <c:v>296.17500000000001</c:v>
                </c:pt>
                <c:pt idx="1005">
                  <c:v>294.89600000000002</c:v>
                </c:pt>
                <c:pt idx="1006">
                  <c:v>293.767</c:v>
                </c:pt>
                <c:pt idx="1007">
                  <c:v>292.79199999999997</c:v>
                </c:pt>
                <c:pt idx="1008">
                  <c:v>297.13299999999998</c:v>
                </c:pt>
                <c:pt idx="1009">
                  <c:v>299.08499999999998</c:v>
                </c:pt>
                <c:pt idx="1010">
                  <c:v>299.71199999999999</c:v>
                </c:pt>
                <c:pt idx="1011">
                  <c:v>302.15499999999997</c:v>
                </c:pt>
                <c:pt idx="1012">
                  <c:v>301.68</c:v>
                </c:pt>
                <c:pt idx="1013">
                  <c:v>301.94799999999998</c:v>
                </c:pt>
                <c:pt idx="1014">
                  <c:v>303.79000000000002</c:v>
                </c:pt>
                <c:pt idx="1015">
                  <c:v>305.93400000000003</c:v>
                </c:pt>
                <c:pt idx="1016">
                  <c:v>308.42599999999999</c:v>
                </c:pt>
                <c:pt idx="1017">
                  <c:v>309.52999999999997</c:v>
                </c:pt>
                <c:pt idx="1018">
                  <c:v>311.27</c:v>
                </c:pt>
                <c:pt idx="1019">
                  <c:v>311.17599999999999</c:v>
                </c:pt>
                <c:pt idx="1020">
                  <c:v>310.00099999999998</c:v>
                </c:pt>
                <c:pt idx="1021">
                  <c:v>309.24400000000003</c:v>
                </c:pt>
                <c:pt idx="1022">
                  <c:v>308.22899999999998</c:v>
                </c:pt>
                <c:pt idx="1023">
                  <c:v>306.411</c:v>
                </c:pt>
                <c:pt idx="1024">
                  <c:v>304.95</c:v>
                </c:pt>
                <c:pt idx="1025">
                  <c:v>301.73599999999999</c:v>
                </c:pt>
                <c:pt idx="1026">
                  <c:v>297.06599999999997</c:v>
                </c:pt>
                <c:pt idx="1027">
                  <c:v>291.34399999999999</c:v>
                </c:pt>
                <c:pt idx="1028">
                  <c:v>278.47399999999999</c:v>
                </c:pt>
                <c:pt idx="1029">
                  <c:v>273.80500000000001</c:v>
                </c:pt>
                <c:pt idx="1030">
                  <c:v>275.52</c:v>
                </c:pt>
                <c:pt idx="1031">
                  <c:v>275.65600000000001</c:v>
                </c:pt>
                <c:pt idx="1032">
                  <c:v>276.37799999999999</c:v>
                </c:pt>
                <c:pt idx="1033">
                  <c:v>278.42700000000002</c:v>
                </c:pt>
                <c:pt idx="1034">
                  <c:v>283.08100000000002</c:v>
                </c:pt>
                <c:pt idx="1035">
                  <c:v>287.81900000000002</c:v>
                </c:pt>
                <c:pt idx="1036">
                  <c:v>293.346</c:v>
                </c:pt>
                <c:pt idx="1037">
                  <c:v>297.21899999999999</c:v>
                </c:pt>
                <c:pt idx="1038">
                  <c:v>302.78699999999998</c:v>
                </c:pt>
                <c:pt idx="1039">
                  <c:v>305.10399999999998</c:v>
                </c:pt>
                <c:pt idx="1040">
                  <c:v>308.149</c:v>
                </c:pt>
                <c:pt idx="1041">
                  <c:v>310.60399999999998</c:v>
                </c:pt>
                <c:pt idx="1042">
                  <c:v>312.63200000000001</c:v>
                </c:pt>
                <c:pt idx="1043">
                  <c:v>314.32100000000003</c:v>
                </c:pt>
                <c:pt idx="1044">
                  <c:v>317.39800000000002</c:v>
                </c:pt>
                <c:pt idx="1045">
                  <c:v>316.86599999999999</c:v>
                </c:pt>
                <c:pt idx="1046">
                  <c:v>311.41699999999997</c:v>
                </c:pt>
                <c:pt idx="1047">
                  <c:v>307.99</c:v>
                </c:pt>
                <c:pt idx="1048">
                  <c:v>307.76</c:v>
                </c:pt>
                <c:pt idx="1049">
                  <c:v>307.94400000000002</c:v>
                </c:pt>
                <c:pt idx="1050">
                  <c:v>305.31799999999998</c:v>
                </c:pt>
                <c:pt idx="1051">
                  <c:v>302.51400000000001</c:v>
                </c:pt>
                <c:pt idx="1052">
                  <c:v>298.76400000000001</c:v>
                </c:pt>
                <c:pt idx="1053">
                  <c:v>296.41800000000001</c:v>
                </c:pt>
                <c:pt idx="1054">
                  <c:v>295.82799999999997</c:v>
                </c:pt>
                <c:pt idx="1055">
                  <c:v>295.334</c:v>
                </c:pt>
                <c:pt idx="1056">
                  <c:v>296.35599999999999</c:v>
                </c:pt>
                <c:pt idx="1057">
                  <c:v>296.45299999999997</c:v>
                </c:pt>
                <c:pt idx="1058">
                  <c:v>296.52600000000001</c:v>
                </c:pt>
                <c:pt idx="1059">
                  <c:v>298.72899999999998</c:v>
                </c:pt>
                <c:pt idx="1060">
                  <c:v>299.41699999999997</c:v>
                </c:pt>
                <c:pt idx="1061">
                  <c:v>300.74400000000003</c:v>
                </c:pt>
                <c:pt idx="1062">
                  <c:v>301.92899999999997</c:v>
                </c:pt>
                <c:pt idx="1063">
                  <c:v>305.46499999999997</c:v>
                </c:pt>
                <c:pt idx="1064">
                  <c:v>303.15199999999999</c:v>
                </c:pt>
                <c:pt idx="1065">
                  <c:v>304.44799999999998</c:v>
                </c:pt>
                <c:pt idx="1066">
                  <c:v>305.54300000000001</c:v>
                </c:pt>
                <c:pt idx="1067">
                  <c:v>303.31299999999999</c:v>
                </c:pt>
                <c:pt idx="1068">
                  <c:v>302.45400000000001</c:v>
                </c:pt>
                <c:pt idx="1069">
                  <c:v>300.13299999999998</c:v>
                </c:pt>
                <c:pt idx="1070">
                  <c:v>299.54599999999999</c:v>
                </c:pt>
                <c:pt idx="1071">
                  <c:v>298.291</c:v>
                </c:pt>
                <c:pt idx="1072">
                  <c:v>298.49099999999999</c:v>
                </c:pt>
                <c:pt idx="1073">
                  <c:v>298.65699999999998</c:v>
                </c:pt>
                <c:pt idx="1074">
                  <c:v>297.96199999999999</c:v>
                </c:pt>
                <c:pt idx="1075">
                  <c:v>297.73700000000002</c:v>
                </c:pt>
                <c:pt idx="1076">
                  <c:v>297.995</c:v>
                </c:pt>
                <c:pt idx="1077">
                  <c:v>297.84199999999998</c:v>
                </c:pt>
                <c:pt idx="1078">
                  <c:v>297.25799999999998</c:v>
                </c:pt>
                <c:pt idx="1079">
                  <c:v>298.613</c:v>
                </c:pt>
                <c:pt idx="1080">
                  <c:v>300.29399999999998</c:v>
                </c:pt>
                <c:pt idx="1081">
                  <c:v>300.63</c:v>
                </c:pt>
                <c:pt idx="1082">
                  <c:v>300.84300000000002</c:v>
                </c:pt>
                <c:pt idx="1083">
                  <c:v>300.40199999999999</c:v>
                </c:pt>
                <c:pt idx="1084">
                  <c:v>303.09399999999999</c:v>
                </c:pt>
                <c:pt idx="1085">
                  <c:v>301.798</c:v>
                </c:pt>
                <c:pt idx="1086">
                  <c:v>303.70299999999997</c:v>
                </c:pt>
                <c:pt idx="1087">
                  <c:v>303.517</c:v>
                </c:pt>
                <c:pt idx="1088">
                  <c:v>302.75599999999997</c:v>
                </c:pt>
                <c:pt idx="1089">
                  <c:v>301.56799999999998</c:v>
                </c:pt>
                <c:pt idx="1090">
                  <c:v>300.08199999999999</c:v>
                </c:pt>
                <c:pt idx="1091">
                  <c:v>296.77100000000002</c:v>
                </c:pt>
                <c:pt idx="1092">
                  <c:v>294.202</c:v>
                </c:pt>
                <c:pt idx="1093">
                  <c:v>298.07100000000003</c:v>
                </c:pt>
                <c:pt idx="1094">
                  <c:v>297.61599999999999</c:v>
                </c:pt>
                <c:pt idx="1095">
                  <c:v>291.72500000000002</c:v>
                </c:pt>
                <c:pt idx="1096">
                  <c:v>285.95699999999999</c:v>
                </c:pt>
                <c:pt idx="1097">
                  <c:v>282.49599999999998</c:v>
                </c:pt>
                <c:pt idx="1098">
                  <c:v>279.40600000000001</c:v>
                </c:pt>
                <c:pt idx="1099">
                  <c:v>283.65199999999999</c:v>
                </c:pt>
                <c:pt idx="1100">
                  <c:v>282.53399999999999</c:v>
                </c:pt>
                <c:pt idx="1101">
                  <c:v>287.59100000000001</c:v>
                </c:pt>
                <c:pt idx="1102">
                  <c:v>287.75700000000001</c:v>
                </c:pt>
                <c:pt idx="1103">
                  <c:v>290.08600000000001</c:v>
                </c:pt>
                <c:pt idx="1104">
                  <c:v>295.98700000000002</c:v>
                </c:pt>
                <c:pt idx="1105">
                  <c:v>297.61500000000001</c:v>
                </c:pt>
                <c:pt idx="1106">
                  <c:v>297.81599999999997</c:v>
                </c:pt>
                <c:pt idx="1107">
                  <c:v>297.41699999999997</c:v>
                </c:pt>
                <c:pt idx="1108">
                  <c:v>296.02</c:v>
                </c:pt>
                <c:pt idx="1109">
                  <c:v>295.80700000000002</c:v>
                </c:pt>
                <c:pt idx="1110">
                  <c:v>298.25200000000001</c:v>
                </c:pt>
                <c:pt idx="1111">
                  <c:v>298.71100000000001</c:v>
                </c:pt>
                <c:pt idx="1112">
                  <c:v>300.28300000000002</c:v>
                </c:pt>
                <c:pt idx="1113">
                  <c:v>302.35500000000002</c:v>
                </c:pt>
                <c:pt idx="1114">
                  <c:v>303.82100000000003</c:v>
                </c:pt>
                <c:pt idx="1115">
                  <c:v>306.22899999999998</c:v>
                </c:pt>
                <c:pt idx="1116">
                  <c:v>310.67599999999999</c:v>
                </c:pt>
                <c:pt idx="1117">
                  <c:v>314.38600000000002</c:v>
                </c:pt>
                <c:pt idx="1118">
                  <c:v>326.11099999999999</c:v>
                </c:pt>
                <c:pt idx="1119">
                  <c:v>339.44200000000001</c:v>
                </c:pt>
                <c:pt idx="1120">
                  <c:v>347.86700000000002</c:v>
                </c:pt>
                <c:pt idx="1121">
                  <c:v>351.42599999999999</c:v>
                </c:pt>
                <c:pt idx="1122">
                  <c:v>353.27300000000002</c:v>
                </c:pt>
                <c:pt idx="1123">
                  <c:v>354.678</c:v>
                </c:pt>
                <c:pt idx="1124">
                  <c:v>354.774</c:v>
                </c:pt>
                <c:pt idx="1125">
                  <c:v>344.50900000000001</c:v>
                </c:pt>
                <c:pt idx="1126">
                  <c:v>340.38799999999998</c:v>
                </c:pt>
                <c:pt idx="1127">
                  <c:v>343.16399999999999</c:v>
                </c:pt>
                <c:pt idx="1128">
                  <c:v>343.45699999999999</c:v>
                </c:pt>
                <c:pt idx="1129">
                  <c:v>340.74700000000001</c:v>
                </c:pt>
                <c:pt idx="1130">
                  <c:v>345.13</c:v>
                </c:pt>
                <c:pt idx="1131">
                  <c:v>344.66</c:v>
                </c:pt>
                <c:pt idx="1132">
                  <c:v>337.01499999999999</c:v>
                </c:pt>
              </c:numCache>
            </c:numRef>
          </c:xVal>
          <c:yVal>
            <c:numRef>
              <c:f>Sheet1!$L$3:$L$1135</c:f>
              <c:numCache>
                <c:formatCode>General</c:formatCode>
                <c:ptCount val="1133"/>
                <c:pt idx="13">
                  <c:v>301.84937562017097</c:v>
                </c:pt>
                <c:pt idx="15">
                  <c:v>259.32165258499703</c:v>
                </c:pt>
                <c:pt idx="90">
                  <c:v>242.05824158069399</c:v>
                </c:pt>
                <c:pt idx="141">
                  <c:v>208.936490881976</c:v>
                </c:pt>
                <c:pt idx="142">
                  <c:v>441.32817851796102</c:v>
                </c:pt>
                <c:pt idx="171">
                  <c:v>463.34542826475803</c:v>
                </c:pt>
                <c:pt idx="234">
                  <c:v>437.40661112513698</c:v>
                </c:pt>
                <c:pt idx="259">
                  <c:v>462.638522010619</c:v>
                </c:pt>
                <c:pt idx="278">
                  <c:v>430.501581029725</c:v>
                </c:pt>
                <c:pt idx="298">
                  <c:v>417.64457307890899</c:v>
                </c:pt>
                <c:pt idx="315">
                  <c:v>460.34051055168698</c:v>
                </c:pt>
                <c:pt idx="329">
                  <c:v>460.95288935296998</c:v>
                </c:pt>
                <c:pt idx="330">
                  <c:v>294.27873084402898</c:v>
                </c:pt>
                <c:pt idx="358">
                  <c:v>361.382733165015</c:v>
                </c:pt>
                <c:pt idx="375">
                  <c:v>282.07174662783501</c:v>
                </c:pt>
                <c:pt idx="394">
                  <c:v>290.23664494334599</c:v>
                </c:pt>
                <c:pt idx="444">
                  <c:v>301.03640164779</c:v>
                </c:pt>
                <c:pt idx="452">
                  <c:v>300.60040323716203</c:v>
                </c:pt>
                <c:pt idx="470">
                  <c:v>297.85533110526598</c:v>
                </c:pt>
                <c:pt idx="491">
                  <c:v>267.18894651608502</c:v>
                </c:pt>
                <c:pt idx="512">
                  <c:v>170.166543073382</c:v>
                </c:pt>
                <c:pt idx="535">
                  <c:v>272.749630516038</c:v>
                </c:pt>
                <c:pt idx="544">
                  <c:v>561.979213057474</c:v>
                </c:pt>
                <c:pt idx="570">
                  <c:v>292.41875445612902</c:v>
                </c:pt>
                <c:pt idx="588">
                  <c:v>291.18257488650897</c:v>
                </c:pt>
                <c:pt idx="605">
                  <c:v>258.76536596618803</c:v>
                </c:pt>
                <c:pt idx="606">
                  <c:v>405.71679997264999</c:v>
                </c:pt>
                <c:pt idx="639">
                  <c:v>420.82454191662799</c:v>
                </c:pt>
                <c:pt idx="655">
                  <c:v>376.44534740057298</c:v>
                </c:pt>
                <c:pt idx="670">
                  <c:v>412.12281752925298</c:v>
                </c:pt>
                <c:pt idx="703">
                  <c:v>429.534477032783</c:v>
                </c:pt>
                <c:pt idx="718">
                  <c:v>401.09425045246502</c:v>
                </c:pt>
                <c:pt idx="737">
                  <c:v>367.28212245894798</c:v>
                </c:pt>
                <c:pt idx="767">
                  <c:v>493.69845183486501</c:v>
                </c:pt>
                <c:pt idx="804">
                  <c:v>409.526130246261</c:v>
                </c:pt>
                <c:pt idx="805">
                  <c:v>437.196831746187</c:v>
                </c:pt>
                <c:pt idx="840">
                  <c:v>389.48611523529797</c:v>
                </c:pt>
                <c:pt idx="855">
                  <c:v>369.65839865581302</c:v>
                </c:pt>
                <c:pt idx="869">
                  <c:v>360.02541172628099</c:v>
                </c:pt>
                <c:pt idx="903">
                  <c:v>337.44260499695997</c:v>
                </c:pt>
                <c:pt idx="930">
                  <c:v>371.36529220793199</c:v>
                </c:pt>
                <c:pt idx="942">
                  <c:v>352.38176937246902</c:v>
                </c:pt>
                <c:pt idx="954">
                  <c:v>360.46901382298398</c:v>
                </c:pt>
                <c:pt idx="989">
                  <c:v>387.02445400551898</c:v>
                </c:pt>
                <c:pt idx="990">
                  <c:v>317.41249402031201</c:v>
                </c:pt>
                <c:pt idx="1028">
                  <c:v>284.61490328365602</c:v>
                </c:pt>
                <c:pt idx="1050">
                  <c:v>307.73738610927597</c:v>
                </c:pt>
                <c:pt idx="1063">
                  <c:v>321.10362761691903</c:v>
                </c:pt>
                <c:pt idx="1084">
                  <c:v>325.81099879068</c:v>
                </c:pt>
                <c:pt idx="1098">
                  <c:v>305.51786488192403</c:v>
                </c:pt>
                <c:pt idx="1132">
                  <c:v>358.32243070632899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36-4AEB-86CF-DF588F4B3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122864"/>
        <c:axId val="707123824"/>
      </c:scatterChart>
      <c:valAx>
        <c:axId val="707122864"/>
        <c:scaling>
          <c:orientation val="minMax"/>
          <c:max val="6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pCO2_continuo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123824"/>
        <c:crosses val="autoZero"/>
        <c:crossBetween val="midCat"/>
      </c:valAx>
      <c:valAx>
        <c:axId val="7071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pCO2_discreta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12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s-E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Flujos por estación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ESTACIONES!$B$3:$B$1469</c:f>
              <c:numCache>
                <c:formatCode>General</c:formatCode>
                <c:ptCount val="146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7</c:v>
                </c:pt>
                <c:pt idx="682">
                  <c:v>7</c:v>
                </c:pt>
                <c:pt idx="683">
                  <c:v>7</c:v>
                </c:pt>
                <c:pt idx="684">
                  <c:v>7</c:v>
                </c:pt>
                <c:pt idx="685">
                  <c:v>7</c:v>
                </c:pt>
                <c:pt idx="686">
                  <c:v>7</c:v>
                </c:pt>
                <c:pt idx="687">
                  <c:v>7</c:v>
                </c:pt>
                <c:pt idx="688">
                  <c:v>7</c:v>
                </c:pt>
                <c:pt idx="689">
                  <c:v>7</c:v>
                </c:pt>
                <c:pt idx="690">
                  <c:v>7</c:v>
                </c:pt>
                <c:pt idx="691">
                  <c:v>7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7</c:v>
                </c:pt>
                <c:pt idx="764">
                  <c:v>7</c:v>
                </c:pt>
                <c:pt idx="765">
                  <c:v>7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7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9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9</c:v>
                </c:pt>
                <c:pt idx="976">
                  <c:v>9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988">
                  <c:v>9</c:v>
                </c:pt>
                <c:pt idx="989">
                  <c:v>9</c:v>
                </c:pt>
                <c:pt idx="990">
                  <c:v>9</c:v>
                </c:pt>
                <c:pt idx="991">
                  <c:v>9</c:v>
                </c:pt>
                <c:pt idx="992">
                  <c:v>9</c:v>
                </c:pt>
                <c:pt idx="993">
                  <c:v>9</c:v>
                </c:pt>
                <c:pt idx="994">
                  <c:v>9</c:v>
                </c:pt>
                <c:pt idx="995">
                  <c:v>9</c:v>
                </c:pt>
                <c:pt idx="996">
                  <c:v>9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</c:v>
                </c:pt>
                <c:pt idx="1008">
                  <c:v>9</c:v>
                </c:pt>
                <c:pt idx="1009">
                  <c:v>9</c:v>
                </c:pt>
                <c:pt idx="1010">
                  <c:v>9</c:v>
                </c:pt>
                <c:pt idx="1011">
                  <c:v>9</c:v>
                </c:pt>
                <c:pt idx="1012">
                  <c:v>9</c:v>
                </c:pt>
                <c:pt idx="1013">
                  <c:v>9</c:v>
                </c:pt>
                <c:pt idx="1014">
                  <c:v>9</c:v>
                </c:pt>
                <c:pt idx="1015">
                  <c:v>9</c:v>
                </c:pt>
                <c:pt idx="1016">
                  <c:v>9</c:v>
                </c:pt>
                <c:pt idx="1017">
                  <c:v>9</c:v>
                </c:pt>
                <c:pt idx="1018">
                  <c:v>9</c:v>
                </c:pt>
                <c:pt idx="1019">
                  <c:v>9</c:v>
                </c:pt>
                <c:pt idx="1020">
                  <c:v>9</c:v>
                </c:pt>
                <c:pt idx="1021">
                  <c:v>9</c:v>
                </c:pt>
                <c:pt idx="1022">
                  <c:v>9</c:v>
                </c:pt>
                <c:pt idx="1023">
                  <c:v>9</c:v>
                </c:pt>
                <c:pt idx="1024">
                  <c:v>9</c:v>
                </c:pt>
                <c:pt idx="1025">
                  <c:v>9</c:v>
                </c:pt>
                <c:pt idx="1026">
                  <c:v>9</c:v>
                </c:pt>
                <c:pt idx="1027">
                  <c:v>9</c:v>
                </c:pt>
                <c:pt idx="1028">
                  <c:v>9</c:v>
                </c:pt>
                <c:pt idx="1029">
                  <c:v>9</c:v>
                </c:pt>
                <c:pt idx="1030">
                  <c:v>9</c:v>
                </c:pt>
                <c:pt idx="1031">
                  <c:v>9</c:v>
                </c:pt>
                <c:pt idx="1032">
                  <c:v>9</c:v>
                </c:pt>
                <c:pt idx="1033">
                  <c:v>9</c:v>
                </c:pt>
                <c:pt idx="1034">
                  <c:v>9</c:v>
                </c:pt>
                <c:pt idx="1035">
                  <c:v>9</c:v>
                </c:pt>
                <c:pt idx="1036">
                  <c:v>9</c:v>
                </c:pt>
                <c:pt idx="1037">
                  <c:v>9</c:v>
                </c:pt>
                <c:pt idx="1038">
                  <c:v>9</c:v>
                </c:pt>
                <c:pt idx="1039">
                  <c:v>9</c:v>
                </c:pt>
                <c:pt idx="1040">
                  <c:v>9</c:v>
                </c:pt>
                <c:pt idx="1041">
                  <c:v>9</c:v>
                </c:pt>
                <c:pt idx="1042">
                  <c:v>9</c:v>
                </c:pt>
                <c:pt idx="1043">
                  <c:v>9</c:v>
                </c:pt>
                <c:pt idx="1044">
                  <c:v>9</c:v>
                </c:pt>
                <c:pt idx="1045">
                  <c:v>9</c:v>
                </c:pt>
                <c:pt idx="1046">
                  <c:v>9</c:v>
                </c:pt>
                <c:pt idx="1047">
                  <c:v>9</c:v>
                </c:pt>
                <c:pt idx="1048">
                  <c:v>9</c:v>
                </c:pt>
                <c:pt idx="1049">
                  <c:v>9</c:v>
                </c:pt>
                <c:pt idx="1050">
                  <c:v>9</c:v>
                </c:pt>
                <c:pt idx="1051">
                  <c:v>9</c:v>
                </c:pt>
                <c:pt idx="1052">
                  <c:v>9</c:v>
                </c:pt>
                <c:pt idx="1053">
                  <c:v>9</c:v>
                </c:pt>
                <c:pt idx="1054">
                  <c:v>9</c:v>
                </c:pt>
                <c:pt idx="1055">
                  <c:v>9</c:v>
                </c:pt>
                <c:pt idx="1056">
                  <c:v>9</c:v>
                </c:pt>
                <c:pt idx="1057">
                  <c:v>9</c:v>
                </c:pt>
                <c:pt idx="1058">
                  <c:v>9</c:v>
                </c:pt>
                <c:pt idx="1059">
                  <c:v>9</c:v>
                </c:pt>
                <c:pt idx="1060">
                  <c:v>9</c:v>
                </c:pt>
                <c:pt idx="1061">
                  <c:v>9</c:v>
                </c:pt>
                <c:pt idx="1062">
                  <c:v>9</c:v>
                </c:pt>
                <c:pt idx="1063">
                  <c:v>9</c:v>
                </c:pt>
                <c:pt idx="1064">
                  <c:v>9</c:v>
                </c:pt>
                <c:pt idx="1065">
                  <c:v>9</c:v>
                </c:pt>
                <c:pt idx="1066">
                  <c:v>9</c:v>
                </c:pt>
                <c:pt idx="1067">
                  <c:v>9</c:v>
                </c:pt>
                <c:pt idx="1068">
                  <c:v>9</c:v>
                </c:pt>
                <c:pt idx="1069">
                  <c:v>9</c:v>
                </c:pt>
                <c:pt idx="1070">
                  <c:v>9</c:v>
                </c:pt>
                <c:pt idx="1071">
                  <c:v>9</c:v>
                </c:pt>
                <c:pt idx="1072">
                  <c:v>9</c:v>
                </c:pt>
                <c:pt idx="1073">
                  <c:v>9</c:v>
                </c:pt>
                <c:pt idx="1074">
                  <c:v>9</c:v>
                </c:pt>
                <c:pt idx="1075">
                  <c:v>9</c:v>
                </c:pt>
                <c:pt idx="1076">
                  <c:v>9</c:v>
                </c:pt>
                <c:pt idx="1077">
                  <c:v>9</c:v>
                </c:pt>
                <c:pt idx="1078">
                  <c:v>9</c:v>
                </c:pt>
                <c:pt idx="1079">
                  <c:v>9</c:v>
                </c:pt>
                <c:pt idx="1080">
                  <c:v>9</c:v>
                </c:pt>
                <c:pt idx="1081">
                  <c:v>9</c:v>
                </c:pt>
                <c:pt idx="1082">
                  <c:v>9</c:v>
                </c:pt>
                <c:pt idx="1083">
                  <c:v>9</c:v>
                </c:pt>
                <c:pt idx="1084">
                  <c:v>9</c:v>
                </c:pt>
                <c:pt idx="1085">
                  <c:v>9</c:v>
                </c:pt>
                <c:pt idx="1086">
                  <c:v>9</c:v>
                </c:pt>
                <c:pt idx="1087">
                  <c:v>9</c:v>
                </c:pt>
                <c:pt idx="1088">
                  <c:v>9</c:v>
                </c:pt>
                <c:pt idx="1089">
                  <c:v>9</c:v>
                </c:pt>
                <c:pt idx="1090">
                  <c:v>9</c:v>
                </c:pt>
                <c:pt idx="1091">
                  <c:v>9</c:v>
                </c:pt>
                <c:pt idx="1092">
                  <c:v>9</c:v>
                </c:pt>
                <c:pt idx="1093">
                  <c:v>9</c:v>
                </c:pt>
                <c:pt idx="1094">
                  <c:v>9</c:v>
                </c:pt>
                <c:pt idx="1095">
                  <c:v>9</c:v>
                </c:pt>
                <c:pt idx="1096">
                  <c:v>9</c:v>
                </c:pt>
                <c:pt idx="1097">
                  <c:v>9</c:v>
                </c:pt>
                <c:pt idx="1098">
                  <c:v>9</c:v>
                </c:pt>
                <c:pt idx="1099">
                  <c:v>9</c:v>
                </c:pt>
                <c:pt idx="1100">
                  <c:v>9</c:v>
                </c:pt>
                <c:pt idx="1101">
                  <c:v>9</c:v>
                </c:pt>
                <c:pt idx="1102">
                  <c:v>9</c:v>
                </c:pt>
                <c:pt idx="1103">
                  <c:v>9</c:v>
                </c:pt>
                <c:pt idx="1104">
                  <c:v>9</c:v>
                </c:pt>
                <c:pt idx="1105">
                  <c:v>9</c:v>
                </c:pt>
                <c:pt idx="1106">
                  <c:v>9</c:v>
                </c:pt>
                <c:pt idx="1107">
                  <c:v>9</c:v>
                </c:pt>
                <c:pt idx="1108">
                  <c:v>9</c:v>
                </c:pt>
                <c:pt idx="1109">
                  <c:v>9</c:v>
                </c:pt>
                <c:pt idx="1110">
                  <c:v>9</c:v>
                </c:pt>
                <c:pt idx="1111">
                  <c:v>9</c:v>
                </c:pt>
                <c:pt idx="1112">
                  <c:v>9</c:v>
                </c:pt>
                <c:pt idx="1113">
                  <c:v>9</c:v>
                </c:pt>
                <c:pt idx="1114">
                  <c:v>9</c:v>
                </c:pt>
                <c:pt idx="1115">
                  <c:v>9</c:v>
                </c:pt>
                <c:pt idx="1116">
                  <c:v>9</c:v>
                </c:pt>
                <c:pt idx="1117">
                  <c:v>9</c:v>
                </c:pt>
                <c:pt idx="1118">
                  <c:v>9</c:v>
                </c:pt>
                <c:pt idx="1119">
                  <c:v>9</c:v>
                </c:pt>
                <c:pt idx="1120">
                  <c:v>9</c:v>
                </c:pt>
                <c:pt idx="1121">
                  <c:v>9</c:v>
                </c:pt>
                <c:pt idx="1122">
                  <c:v>9</c:v>
                </c:pt>
                <c:pt idx="1123">
                  <c:v>9</c:v>
                </c:pt>
                <c:pt idx="1124">
                  <c:v>9</c:v>
                </c:pt>
                <c:pt idx="1125">
                  <c:v>9</c:v>
                </c:pt>
                <c:pt idx="1126">
                  <c:v>9</c:v>
                </c:pt>
                <c:pt idx="1127">
                  <c:v>9</c:v>
                </c:pt>
                <c:pt idx="1128">
                  <c:v>9</c:v>
                </c:pt>
                <c:pt idx="1129">
                  <c:v>9</c:v>
                </c:pt>
                <c:pt idx="1130">
                  <c:v>9</c:v>
                </c:pt>
                <c:pt idx="1131">
                  <c:v>9</c:v>
                </c:pt>
                <c:pt idx="1132">
                  <c:v>9</c:v>
                </c:pt>
                <c:pt idx="1133">
                  <c:v>9</c:v>
                </c:pt>
                <c:pt idx="1134">
                  <c:v>9</c:v>
                </c:pt>
                <c:pt idx="1135">
                  <c:v>9</c:v>
                </c:pt>
                <c:pt idx="1136">
                  <c:v>9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</c:numCache>
            </c:numRef>
          </c:cat>
          <c:val>
            <c:numRef>
              <c:f>ESTACIONES!$AA$3:$AA$1469</c:f>
              <c:numCache>
                <c:formatCode>General</c:formatCode>
                <c:ptCount val="1467"/>
                <c:pt idx="0">
                  <c:v>-0.57777207389128282</c:v>
                </c:pt>
                <c:pt idx="1">
                  <c:v>-0.57683047476244886</c:v>
                </c:pt>
                <c:pt idx="2">
                  <c:v>-0.56796631276301046</c:v>
                </c:pt>
                <c:pt idx="3">
                  <c:v>-0.38533485915596338</c:v>
                </c:pt>
                <c:pt idx="4">
                  <c:v>-0.32940373359633401</c:v>
                </c:pt>
                <c:pt idx="5">
                  <c:v>-0.28854382070716511</c:v>
                </c:pt>
                <c:pt idx="6">
                  <c:v>-0.26691353042957078</c:v>
                </c:pt>
                <c:pt idx="7">
                  <c:v>-0.28330691024144627</c:v>
                </c:pt>
                <c:pt idx="8">
                  <c:v>-0.34202151387763718</c:v>
                </c:pt>
                <c:pt idx="9">
                  <c:v>-0.40469275772983743</c:v>
                </c:pt>
                <c:pt idx="10">
                  <c:v>-0.44517807209487048</c:v>
                </c:pt>
                <c:pt idx="11">
                  <c:v>-0.44328273243384803</c:v>
                </c:pt>
                <c:pt idx="12">
                  <c:v>-0.43901044472116107</c:v>
                </c:pt>
                <c:pt idx="13">
                  <c:v>-0.40574311333357982</c:v>
                </c:pt>
                <c:pt idx="14">
                  <c:v>-0.41090850183557359</c:v>
                </c:pt>
                <c:pt idx="15">
                  <c:v>-0.40696071988513782</c:v>
                </c:pt>
                <c:pt idx="16">
                  <c:v>-0.42662454653017079</c:v>
                </c:pt>
                <c:pt idx="17">
                  <c:v>-0.43663822310238559</c:v>
                </c:pt>
                <c:pt idx="18">
                  <c:v>-0.41899170711243</c:v>
                </c:pt>
                <c:pt idx="19">
                  <c:v>-0.40988208097515338</c:v>
                </c:pt>
                <c:pt idx="20">
                  <c:v>-0.41695239011646101</c:v>
                </c:pt>
                <c:pt idx="21">
                  <c:v>-0.44075264567935052</c:v>
                </c:pt>
                <c:pt idx="22">
                  <c:v>-0.47302298385138158</c:v>
                </c:pt>
                <c:pt idx="23">
                  <c:v>-0.47924437407089893</c:v>
                </c:pt>
                <c:pt idx="24">
                  <c:v>-0.46000571245506572</c:v>
                </c:pt>
                <c:pt idx="25">
                  <c:v>-0.41851098117539282</c:v>
                </c:pt>
                <c:pt idx="26">
                  <c:v>-0.36453559274487429</c:v>
                </c:pt>
                <c:pt idx="27">
                  <c:v>-0.3309234290740386</c:v>
                </c:pt>
                <c:pt idx="28">
                  <c:v>-0.3140737445706947</c:v>
                </c:pt>
                <c:pt idx="29">
                  <c:v>-0.27731473491259878</c:v>
                </c:pt>
                <c:pt idx="30">
                  <c:v>-0.30815641637509811</c:v>
                </c:pt>
                <c:pt idx="31">
                  <c:v>-0.32548198210006718</c:v>
                </c:pt>
                <c:pt idx="32">
                  <c:v>-0.33381767264035578</c:v>
                </c:pt>
                <c:pt idx="33">
                  <c:v>-0.3477710285943067</c:v>
                </c:pt>
                <c:pt idx="34">
                  <c:v>-0.37971387903283871</c:v>
                </c:pt>
                <c:pt idx="35">
                  <c:v>-0.38027615895868527</c:v>
                </c:pt>
                <c:pt idx="36">
                  <c:v>-0.40241028621147712</c:v>
                </c:pt>
                <c:pt idx="37">
                  <c:v>-0.43154005035399939</c:v>
                </c:pt>
                <c:pt idx="38">
                  <c:v>-0.45671375024638788</c:v>
                </c:pt>
                <c:pt idx="39">
                  <c:v>-0.46775714034471372</c:v>
                </c:pt>
                <c:pt idx="40">
                  <c:v>-0.48364939924636358</c:v>
                </c:pt>
                <c:pt idx="41">
                  <c:v>-0.50221085699794532</c:v>
                </c:pt>
                <c:pt idx="42">
                  <c:v>-0.50335630674899789</c:v>
                </c:pt>
                <c:pt idx="43">
                  <c:v>-0.49608791429297328</c:v>
                </c:pt>
                <c:pt idx="44">
                  <c:v>-0.47765203683970819</c:v>
                </c:pt>
                <c:pt idx="45">
                  <c:v>-0.58253406828632504</c:v>
                </c:pt>
                <c:pt idx="46">
                  <c:v>-0.65537226480099176</c:v>
                </c:pt>
                <c:pt idx="47">
                  <c:v>-0.65141675611096095</c:v>
                </c:pt>
                <c:pt idx="48">
                  <c:v>-0.58887639758806576</c:v>
                </c:pt>
                <c:pt idx="49">
                  <c:v>-0.56548471790524746</c:v>
                </c:pt>
                <c:pt idx="50">
                  <c:v>-0.58484704443686897</c:v>
                </c:pt>
                <c:pt idx="51">
                  <c:v>-0.5666517002694258</c:v>
                </c:pt>
                <c:pt idx="52">
                  <c:v>-0.54314242430881088</c:v>
                </c:pt>
                <c:pt idx="53">
                  <c:v>-0.55163120752451145</c:v>
                </c:pt>
                <c:pt idx="54">
                  <c:v>-0.56481346447503122</c:v>
                </c:pt>
                <c:pt idx="55">
                  <c:v>-0.58260586358581468</c:v>
                </c:pt>
                <c:pt idx="56">
                  <c:v>-0.60022506718971114</c:v>
                </c:pt>
                <c:pt idx="57">
                  <c:v>-0.53964592421008861</c:v>
                </c:pt>
                <c:pt idx="58">
                  <c:v>-0.51623513422186562</c:v>
                </c:pt>
                <c:pt idx="59">
                  <c:v>-0.49582738470708848</c:v>
                </c:pt>
                <c:pt idx="60">
                  <c:v>-0.45871745143612269</c:v>
                </c:pt>
                <c:pt idx="61">
                  <c:v>-0.44917500164555058</c:v>
                </c:pt>
                <c:pt idx="62">
                  <c:v>-0.4460209802602641</c:v>
                </c:pt>
                <c:pt idx="63">
                  <c:v>-0.34322059401556593</c:v>
                </c:pt>
                <c:pt idx="64">
                  <c:v>-0.45164867094785988</c:v>
                </c:pt>
                <c:pt idx="65">
                  <c:v>-0.5320691368304461</c:v>
                </c:pt>
                <c:pt idx="66">
                  <c:v>-1.6039019970713948E-2</c:v>
                </c:pt>
                <c:pt idx="67">
                  <c:v>-0.54532036994823163</c:v>
                </c:pt>
                <c:pt idx="68">
                  <c:v>-0.35970522504425839</c:v>
                </c:pt>
                <c:pt idx="69">
                  <c:v>-8.7594346117957606E-2</c:v>
                </c:pt>
                <c:pt idx="70">
                  <c:v>-1.6721004609685411E-2</c:v>
                </c:pt>
                <c:pt idx="71">
                  <c:v>3.9290566704381392E-2</c:v>
                </c:pt>
                <c:pt idx="72">
                  <c:v>-5.8954507602579304E-3</c:v>
                </c:pt>
                <c:pt idx="73">
                  <c:v>1.3935164965688101E-2</c:v>
                </c:pt>
                <c:pt idx="74">
                  <c:v>-1.63075194466198E-2</c:v>
                </c:pt>
                <c:pt idx="75">
                  <c:v>-8.1271275884400931E-2</c:v>
                </c:pt>
                <c:pt idx="76">
                  <c:v>-0.10475152357641131</c:v>
                </c:pt>
                <c:pt idx="77">
                  <c:v>-0.1200887756648546</c:v>
                </c:pt>
                <c:pt idx="78">
                  <c:v>-6.7394092068162673E-2</c:v>
                </c:pt>
                <c:pt idx="79">
                  <c:v>-4.6409041465235952E-2</c:v>
                </c:pt>
                <c:pt idx="80">
                  <c:v>-1.5596063541275359E-3</c:v>
                </c:pt>
                <c:pt idx="81">
                  <c:v>2.0736258334075421E-3</c:v>
                </c:pt>
                <c:pt idx="82">
                  <c:v>-9.624237874863226E-3</c:v>
                </c:pt>
                <c:pt idx="83">
                  <c:v>5.8280842784669162E-2</c:v>
                </c:pt>
                <c:pt idx="84">
                  <c:v>8.7655767921368824E-2</c:v>
                </c:pt>
                <c:pt idx="85">
                  <c:v>6.6144969271687976E-2</c:v>
                </c:pt>
                <c:pt idx="86">
                  <c:v>0.13074506019902529</c:v>
                </c:pt>
                <c:pt idx="87">
                  <c:v>0.18929233112418439</c:v>
                </c:pt>
                <c:pt idx="88">
                  <c:v>0.21360676358087041</c:v>
                </c:pt>
                <c:pt idx="89">
                  <c:v>0.15402786558079271</c:v>
                </c:pt>
                <c:pt idx="90">
                  <c:v>0.13614232077509</c:v>
                </c:pt>
                <c:pt idx="91">
                  <c:v>9.9838169399423929E-2</c:v>
                </c:pt>
                <c:pt idx="92">
                  <c:v>6.2346082705782527E-2</c:v>
                </c:pt>
                <c:pt idx="93">
                  <c:v>-1.9053138666200811E-2</c:v>
                </c:pt>
                <c:pt idx="94">
                  <c:v>-9.3747218536733665E-2</c:v>
                </c:pt>
                <c:pt idx="95">
                  <c:v>-8.2674505399699713E-2</c:v>
                </c:pt>
                <c:pt idx="96">
                  <c:v>-4.2429899938873521E-2</c:v>
                </c:pt>
                <c:pt idx="97">
                  <c:v>-1.120759667180047E-2</c:v>
                </c:pt>
                <c:pt idx="98">
                  <c:v>-4.0930698358519597E-2</c:v>
                </c:pt>
                <c:pt idx="99">
                  <c:v>-6.2288914366442669E-2</c:v>
                </c:pt>
                <c:pt idx="100">
                  <c:v>-0.1080498329603988</c:v>
                </c:pt>
                <c:pt idx="101">
                  <c:v>-0.14194808459811431</c:v>
                </c:pt>
                <c:pt idx="102">
                  <c:v>-0.1445719246389614</c:v>
                </c:pt>
                <c:pt idx="103">
                  <c:v>-0.2495655515944202</c:v>
                </c:pt>
                <c:pt idx="104">
                  <c:v>-0.31585069377160052</c:v>
                </c:pt>
                <c:pt idx="105">
                  <c:v>-0.32855248835503142</c:v>
                </c:pt>
                <c:pt idx="106">
                  <c:v>-0.28332630285225718</c:v>
                </c:pt>
                <c:pt idx="107">
                  <c:v>-0.10865886607644119</c:v>
                </c:pt>
                <c:pt idx="108">
                  <c:v>-5.2878383784925927E-3</c:v>
                </c:pt>
                <c:pt idx="109">
                  <c:v>8.1170149207418482E-2</c:v>
                </c:pt>
                <c:pt idx="110">
                  <c:v>0.29291299423199202</c:v>
                </c:pt>
                <c:pt idx="111">
                  <c:v>0.22529465876231361</c:v>
                </c:pt>
                <c:pt idx="112">
                  <c:v>0.30710080321174787</c:v>
                </c:pt>
                <c:pt idx="113">
                  <c:v>0.35784902021183251</c:v>
                </c:pt>
                <c:pt idx="114">
                  <c:v>5.3405806685936107E-2</c:v>
                </c:pt>
                <c:pt idx="115">
                  <c:v>-0.14504635629323809</c:v>
                </c:pt>
                <c:pt idx="116">
                  <c:v>-8.5252492210831643E-2</c:v>
                </c:pt>
                <c:pt idx="117">
                  <c:v>0.31045314888387499</c:v>
                </c:pt>
                <c:pt idx="118">
                  <c:v>0.7727566795085683</c:v>
                </c:pt>
                <c:pt idx="119">
                  <c:v>0.92141760625648084</c:v>
                </c:pt>
                <c:pt idx="120">
                  <c:v>0.80259108674304003</c:v>
                </c:pt>
                <c:pt idx="121">
                  <c:v>0.71857731377346801</c:v>
                </c:pt>
                <c:pt idx="122">
                  <c:v>-0.1132935940859974</c:v>
                </c:pt>
                <c:pt idx="123">
                  <c:v>-0.1708356653992722</c:v>
                </c:pt>
                <c:pt idx="124">
                  <c:v>-0.17023853443577819</c:v>
                </c:pt>
                <c:pt idx="125">
                  <c:v>-0.1563531046225988</c:v>
                </c:pt>
                <c:pt idx="126">
                  <c:v>-0.13015764765183471</c:v>
                </c:pt>
                <c:pt idx="127">
                  <c:v>-7.5973273709062164E-2</c:v>
                </c:pt>
                <c:pt idx="128">
                  <c:v>-6.1458371033933618E-2</c:v>
                </c:pt>
                <c:pt idx="129">
                  <c:v>-4.1519219614490573E-2</c:v>
                </c:pt>
                <c:pt idx="130">
                  <c:v>-3.7253208868878979E-2</c:v>
                </c:pt>
                <c:pt idx="131">
                  <c:v>-4.1368346223083177E-2</c:v>
                </c:pt>
                <c:pt idx="132">
                  <c:v>-7.9201582608133578E-2</c:v>
                </c:pt>
                <c:pt idx="133">
                  <c:v>-9.5985713710636342E-2</c:v>
                </c:pt>
                <c:pt idx="134">
                  <c:v>-9.7741858736892909E-2</c:v>
                </c:pt>
                <c:pt idx="135">
                  <c:v>-6.842979167986965E-2</c:v>
                </c:pt>
                <c:pt idx="136">
                  <c:v>-3.101066827163711E-2</c:v>
                </c:pt>
                <c:pt idx="137">
                  <c:v>-1.42770872589165E-2</c:v>
                </c:pt>
                <c:pt idx="138">
                  <c:v>-4.287669085975359E-2</c:v>
                </c:pt>
                <c:pt idx="139">
                  <c:v>-7.7664888207382821E-2</c:v>
                </c:pt>
                <c:pt idx="140">
                  <c:v>-9.4344256334711357E-2</c:v>
                </c:pt>
                <c:pt idx="141">
                  <c:v>-0.32535770131280112</c:v>
                </c:pt>
                <c:pt idx="142">
                  <c:v>-0.32946842837174922</c:v>
                </c:pt>
                <c:pt idx="143">
                  <c:v>-0.33191555445453508</c:v>
                </c:pt>
                <c:pt idx="144">
                  <c:v>-0.32983229833795108</c:v>
                </c:pt>
                <c:pt idx="145">
                  <c:v>-0.29631939708446797</c:v>
                </c:pt>
                <c:pt idx="146">
                  <c:v>-0.27070899074780641</c:v>
                </c:pt>
                <c:pt idx="147">
                  <c:v>-0.25571531919314622</c:v>
                </c:pt>
                <c:pt idx="148">
                  <c:v>-0.25541203989711669</c:v>
                </c:pt>
                <c:pt idx="149">
                  <c:v>-0.24932596728131501</c:v>
                </c:pt>
                <c:pt idx="150">
                  <c:v>-0.21212043581868401</c:v>
                </c:pt>
                <c:pt idx="151">
                  <c:v>-0.17288656679121681</c:v>
                </c:pt>
                <c:pt idx="152">
                  <c:v>-0.15949193889605209</c:v>
                </c:pt>
                <c:pt idx="153">
                  <c:v>-0.14712793224525761</c:v>
                </c:pt>
                <c:pt idx="154">
                  <c:v>-0.12508739171574759</c:v>
                </c:pt>
                <c:pt idx="155">
                  <c:v>-9.893472840342947E-2</c:v>
                </c:pt>
                <c:pt idx="156">
                  <c:v>-8.1282284613305972E-2</c:v>
                </c:pt>
                <c:pt idx="157">
                  <c:v>-0.10517785366230289</c:v>
                </c:pt>
                <c:pt idx="158">
                  <c:v>-0.14384122937718291</c:v>
                </c:pt>
                <c:pt idx="159">
                  <c:v>-0.16947919130517619</c:v>
                </c:pt>
                <c:pt idx="160">
                  <c:v>-0.197450976891657</c:v>
                </c:pt>
                <c:pt idx="161">
                  <c:v>-0.2358987904611255</c:v>
                </c:pt>
                <c:pt idx="162">
                  <c:v>-0.25286560403634889</c:v>
                </c:pt>
                <c:pt idx="163">
                  <c:v>-0.2557832222373389</c:v>
                </c:pt>
                <c:pt idx="164">
                  <c:v>-0.25301665767056269</c:v>
                </c:pt>
                <c:pt idx="165">
                  <c:v>-0.23672398914646031</c:v>
                </c:pt>
                <c:pt idx="166">
                  <c:v>-0.22299302987289779</c:v>
                </c:pt>
                <c:pt idx="167">
                  <c:v>-0.21252922911719391</c:v>
                </c:pt>
                <c:pt idx="168">
                  <c:v>-0.20656271146644151</c:v>
                </c:pt>
                <c:pt idx="169">
                  <c:v>-0.19865002504196441</c:v>
                </c:pt>
                <c:pt idx="170">
                  <c:v>-0.2029149240939567</c:v>
                </c:pt>
                <c:pt idx="171">
                  <c:v>-0.211534125694785</c:v>
                </c:pt>
                <c:pt idx="172">
                  <c:v>-0.2156387408006851</c:v>
                </c:pt>
                <c:pt idx="173">
                  <c:v>-0.2121738526901461</c:v>
                </c:pt>
                <c:pt idx="174">
                  <c:v>-0.22238666177315969</c:v>
                </c:pt>
                <c:pt idx="175">
                  <c:v>-0.23518067378586141</c:v>
                </c:pt>
                <c:pt idx="176">
                  <c:v>-0.2464002374762983</c:v>
                </c:pt>
                <c:pt idx="177">
                  <c:v>-0.25585498612118468</c:v>
                </c:pt>
                <c:pt idx="178">
                  <c:v>-0.26438450973215238</c:v>
                </c:pt>
                <c:pt idx="179">
                  <c:v>-0.27092652399307948</c:v>
                </c:pt>
                <c:pt idx="180">
                  <c:v>-0.27578364494417218</c:v>
                </c:pt>
                <c:pt idx="181">
                  <c:v>-0.27865833103451221</c:v>
                </c:pt>
                <c:pt idx="182">
                  <c:v>-0.26652995801438129</c:v>
                </c:pt>
                <c:pt idx="183">
                  <c:v>-0.27637271425665361</c:v>
                </c:pt>
                <c:pt idx="184">
                  <c:v>-0.27436401552555861</c:v>
                </c:pt>
                <c:pt idx="185">
                  <c:v>-0.2923068821723811</c:v>
                </c:pt>
                <c:pt idx="186">
                  <c:v>-0.2906528408163625</c:v>
                </c:pt>
                <c:pt idx="187">
                  <c:v>-0.28709159612235929</c:v>
                </c:pt>
                <c:pt idx="188">
                  <c:v>-0.2809441258826807</c:v>
                </c:pt>
                <c:pt idx="189">
                  <c:v>-0.27355011836689519</c:v>
                </c:pt>
                <c:pt idx="190">
                  <c:v>-0.26442530177649332</c:v>
                </c:pt>
                <c:pt idx="191">
                  <c:v>-0.25430142127975508</c:v>
                </c:pt>
                <c:pt idx="192">
                  <c:v>-0.24226095756977781</c:v>
                </c:pt>
                <c:pt idx="193">
                  <c:v>-0.23042720698968611</c:v>
                </c:pt>
                <c:pt idx="194">
                  <c:v>-0.21948297951301901</c:v>
                </c:pt>
                <c:pt idx="195">
                  <c:v>-0.21265093108109409</c:v>
                </c:pt>
                <c:pt idx="196">
                  <c:v>-0.20649589061963569</c:v>
                </c:pt>
                <c:pt idx="197">
                  <c:v>-0.19940040554179059</c:v>
                </c:pt>
                <c:pt idx="198">
                  <c:v>-0.1922322249984724</c:v>
                </c:pt>
                <c:pt idx="199">
                  <c:v>-0.1843809963620352</c:v>
                </c:pt>
                <c:pt idx="200">
                  <c:v>-0.17429949717902629</c:v>
                </c:pt>
                <c:pt idx="201">
                  <c:v>-0.15978809800201291</c:v>
                </c:pt>
                <c:pt idx="202">
                  <c:v>-0.15183787939417259</c:v>
                </c:pt>
                <c:pt idx="203">
                  <c:v>-0.14645234513784619</c:v>
                </c:pt>
                <c:pt idx="204">
                  <c:v>-0.1421555459111159</c:v>
                </c:pt>
                <c:pt idx="205">
                  <c:v>-0.13198442969004909</c:v>
                </c:pt>
                <c:pt idx="206">
                  <c:v>-0.1208666226013307</c:v>
                </c:pt>
                <c:pt idx="207">
                  <c:v>-3.132879023686732E-2</c:v>
                </c:pt>
                <c:pt idx="208">
                  <c:v>-3.4390932009265192E-2</c:v>
                </c:pt>
                <c:pt idx="209">
                  <c:v>-3.9681823110706962E-2</c:v>
                </c:pt>
                <c:pt idx="210">
                  <c:v>-5.7843383626582742E-2</c:v>
                </c:pt>
                <c:pt idx="211">
                  <c:v>-5.6382577089347137E-2</c:v>
                </c:pt>
                <c:pt idx="212">
                  <c:v>-4.2872833510375123E-2</c:v>
                </c:pt>
                <c:pt idx="213">
                  <c:v>-4.2656904536208531E-2</c:v>
                </c:pt>
                <c:pt idx="214">
                  <c:v>9.8136384739770266E-2</c:v>
                </c:pt>
                <c:pt idx="215">
                  <c:v>1.803552613128917E-2</c:v>
                </c:pt>
                <c:pt idx="216">
                  <c:v>1.5700330041626048E-2</c:v>
                </c:pt>
                <c:pt idx="217">
                  <c:v>3.8075574736060998E-2</c:v>
                </c:pt>
                <c:pt idx="218">
                  <c:v>2.9183586510420561E-2</c:v>
                </c:pt>
                <c:pt idx="219">
                  <c:v>3.2743405421187449E-2</c:v>
                </c:pt>
                <c:pt idx="220">
                  <c:v>3.6299787967838712E-2</c:v>
                </c:pt>
                <c:pt idx="221">
                  <c:v>3.9429643632761358E-2</c:v>
                </c:pt>
                <c:pt idx="222">
                  <c:v>4.2994289731858447E-2</c:v>
                </c:pt>
                <c:pt idx="223">
                  <c:v>5.468205826055942E-2</c:v>
                </c:pt>
                <c:pt idx="224">
                  <c:v>4.7297187002022123E-2</c:v>
                </c:pt>
                <c:pt idx="225">
                  <c:v>1.9789828003516939E-2</c:v>
                </c:pt>
                <c:pt idx="226">
                  <c:v>-3.0712623789054061E-3</c:v>
                </c:pt>
                <c:pt idx="227">
                  <c:v>-2.3779631036127281E-2</c:v>
                </c:pt>
                <c:pt idx="228">
                  <c:v>-3.901393062578655E-2</c:v>
                </c:pt>
                <c:pt idx="229">
                  <c:v>-5.1346006217062728E-2</c:v>
                </c:pt>
                <c:pt idx="230">
                  <c:v>-4.0496282523031869E-2</c:v>
                </c:pt>
                <c:pt idx="231">
                  <c:v>-4.497796232294958E-2</c:v>
                </c:pt>
                <c:pt idx="232">
                  <c:v>-4.7342196373320232E-2</c:v>
                </c:pt>
                <c:pt idx="233">
                  <c:v>-5.0250379457277283E-2</c:v>
                </c:pt>
                <c:pt idx="234">
                  <c:v>-5.4872805003039538E-2</c:v>
                </c:pt>
                <c:pt idx="235">
                  <c:v>-5.9153221848557459E-2</c:v>
                </c:pt>
                <c:pt idx="236">
                  <c:v>-6.1912552771181253E-2</c:v>
                </c:pt>
                <c:pt idx="237">
                  <c:v>-6.5186655133070967E-2</c:v>
                </c:pt>
                <c:pt idx="238">
                  <c:v>-6.9337953434008379E-2</c:v>
                </c:pt>
                <c:pt idx="239">
                  <c:v>-7.2565399620169946E-2</c:v>
                </c:pt>
                <c:pt idx="240">
                  <c:v>-8.249407993177453E-2</c:v>
                </c:pt>
                <c:pt idx="241">
                  <c:v>-9.0598336785269754E-2</c:v>
                </c:pt>
                <c:pt idx="242">
                  <c:v>-9.3963610930525507E-2</c:v>
                </c:pt>
                <c:pt idx="243">
                  <c:v>-9.8491367805213892E-2</c:v>
                </c:pt>
                <c:pt idx="244">
                  <c:v>-0.1035247275277885</c:v>
                </c:pt>
                <c:pt idx="245">
                  <c:v>-0.109344687009962</c:v>
                </c:pt>
                <c:pt idx="246">
                  <c:v>-0.11563359844777681</c:v>
                </c:pt>
                <c:pt idx="247">
                  <c:v>-0.1226966192837577</c:v>
                </c:pt>
                <c:pt idx="248">
                  <c:v>-0.13000656985322939</c:v>
                </c:pt>
                <c:pt idx="249">
                  <c:v>-0.13746122190164431</c:v>
                </c:pt>
                <c:pt idx="250">
                  <c:v>-0.1438296250464392</c:v>
                </c:pt>
                <c:pt idx="251">
                  <c:v>-0.17135857057163159</c:v>
                </c:pt>
                <c:pt idx="252">
                  <c:v>-0.18008053629575749</c:v>
                </c:pt>
                <c:pt idx="253">
                  <c:v>-0.18735530246925211</c:v>
                </c:pt>
                <c:pt idx="254">
                  <c:v>-0.1937726976470851</c:v>
                </c:pt>
                <c:pt idx="255">
                  <c:v>-0.19950080841458051</c:v>
                </c:pt>
                <c:pt idx="256">
                  <c:v>-0.2066364193964963</c:v>
                </c:pt>
                <c:pt idx="257">
                  <c:v>-0.21361171498786399</c:v>
                </c:pt>
                <c:pt idx="258">
                  <c:v>-0.2110739470244819</c:v>
                </c:pt>
                <c:pt idx="259">
                  <c:v>-0.22604400549500539</c:v>
                </c:pt>
                <c:pt idx="260">
                  <c:v>-0.22960817067928399</c:v>
                </c:pt>
                <c:pt idx="261">
                  <c:v>-0.31621545129473722</c:v>
                </c:pt>
                <c:pt idx="262">
                  <c:v>-0.32859038415448238</c:v>
                </c:pt>
                <c:pt idx="263">
                  <c:v>-0.34056593743718683</c:v>
                </c:pt>
                <c:pt idx="264">
                  <c:v>-0.35084478007391001</c:v>
                </c:pt>
                <c:pt idx="265">
                  <c:v>-0.36378033388019199</c:v>
                </c:pt>
                <c:pt idx="266">
                  <c:v>-0.38096140833956449</c:v>
                </c:pt>
                <c:pt idx="267">
                  <c:v>-0.40069466048845359</c:v>
                </c:pt>
                <c:pt idx="268">
                  <c:v>-0.41908044722006449</c:v>
                </c:pt>
                <c:pt idx="269">
                  <c:v>-0.51466890454719727</c:v>
                </c:pt>
                <c:pt idx="270">
                  <c:v>-0.52469526037406744</c:v>
                </c:pt>
                <c:pt idx="271">
                  <c:v>-0.53147110684677179</c:v>
                </c:pt>
                <c:pt idx="272">
                  <c:v>-0.53989893027841873</c:v>
                </c:pt>
                <c:pt idx="273">
                  <c:v>-0.55061377990781779</c:v>
                </c:pt>
                <c:pt idx="274">
                  <c:v>-0.56059032656619445</c:v>
                </c:pt>
                <c:pt idx="275">
                  <c:v>-0.60847903775364132</c:v>
                </c:pt>
                <c:pt idx="276">
                  <c:v>-2.4773783909121071E-2</c:v>
                </c:pt>
                <c:pt idx="277">
                  <c:v>-2.6721169001136191E-2</c:v>
                </c:pt>
                <c:pt idx="278">
                  <c:v>-2.9466506668955068E-2</c:v>
                </c:pt>
                <c:pt idx="279">
                  <c:v>-2.97321641287339E-2</c:v>
                </c:pt>
                <c:pt idx="280">
                  <c:v>-2.7912448673157599E-2</c:v>
                </c:pt>
                <c:pt idx="281">
                  <c:v>-2.6429254814961591E-2</c:v>
                </c:pt>
                <c:pt idx="282">
                  <c:v>-2.795287879930123E-2</c:v>
                </c:pt>
                <c:pt idx="283">
                  <c:v>-2.462059935716715E-2</c:v>
                </c:pt>
                <c:pt idx="284">
                  <c:v>-1.8745717647093381E-2</c:v>
                </c:pt>
                <c:pt idx="285">
                  <c:v>-1.402158932087743E-2</c:v>
                </c:pt>
                <c:pt idx="286">
                  <c:v>-1.255919430591295E-2</c:v>
                </c:pt>
                <c:pt idx="287">
                  <c:v>-1.238919324262122E-2</c:v>
                </c:pt>
                <c:pt idx="288">
                  <c:v>-1.380387408713833E-2</c:v>
                </c:pt>
                <c:pt idx="289">
                  <c:v>-1.614757906939782E-2</c:v>
                </c:pt>
                <c:pt idx="290">
                  <c:v>-1.802963078360879E-2</c:v>
                </c:pt>
                <c:pt idx="291">
                  <c:v>-1.632315158170938E-2</c:v>
                </c:pt>
                <c:pt idx="292">
                  <c:v>-1.4815885936412469E-2</c:v>
                </c:pt>
                <c:pt idx="293">
                  <c:v>-1.355836967505243E-2</c:v>
                </c:pt>
                <c:pt idx="294">
                  <c:v>-1.5151980155425919E-2</c:v>
                </c:pt>
                <c:pt idx="295">
                  <c:v>-2.0208881801343569E-2</c:v>
                </c:pt>
                <c:pt idx="296">
                  <c:v>-2.336105867590052E-2</c:v>
                </c:pt>
                <c:pt idx="297">
                  <c:v>-2.73296583506192E-2</c:v>
                </c:pt>
                <c:pt idx="298">
                  <c:v>-3.4703613764248659E-2</c:v>
                </c:pt>
                <c:pt idx="299">
                  <c:v>-4.4648196994816848E-2</c:v>
                </c:pt>
                <c:pt idx="300">
                  <c:v>-5.5043745842776493E-2</c:v>
                </c:pt>
                <c:pt idx="301">
                  <c:v>-6.3467442810657401E-2</c:v>
                </c:pt>
                <c:pt idx="302">
                  <c:v>-6.8954483496681693E-2</c:v>
                </c:pt>
                <c:pt idx="303">
                  <c:v>-7.3560334950505277E-2</c:v>
                </c:pt>
                <c:pt idx="304">
                  <c:v>-7.8044635202340867E-2</c:v>
                </c:pt>
                <c:pt idx="305">
                  <c:v>-7.8855688674101157E-2</c:v>
                </c:pt>
                <c:pt idx="306">
                  <c:v>-7.9307976521580226E-2</c:v>
                </c:pt>
                <c:pt idx="307">
                  <c:v>-8.5961958119730619E-2</c:v>
                </c:pt>
                <c:pt idx="308">
                  <c:v>-8.9044714983822298E-2</c:v>
                </c:pt>
                <c:pt idx="309">
                  <c:v>-0.1095434329462316</c:v>
                </c:pt>
                <c:pt idx="310">
                  <c:v>-0.1365053046270924</c:v>
                </c:pt>
                <c:pt idx="311">
                  <c:v>-0.16431887277850771</c:v>
                </c:pt>
                <c:pt idx="312">
                  <c:v>-0.1679632883215556</c:v>
                </c:pt>
                <c:pt idx="313">
                  <c:v>-0.2011486744694756</c:v>
                </c:pt>
                <c:pt idx="314">
                  <c:v>-0.24341576260542169</c:v>
                </c:pt>
                <c:pt idx="315">
                  <c:v>-0.28613233304253649</c:v>
                </c:pt>
                <c:pt idx="316">
                  <c:v>-0.3172484881110455</c:v>
                </c:pt>
                <c:pt idx="317">
                  <c:v>-0.33456547184667379</c:v>
                </c:pt>
                <c:pt idx="318">
                  <c:v>-0.34489180958912757</c:v>
                </c:pt>
                <c:pt idx="319">
                  <c:v>-0.34286315404774698</c:v>
                </c:pt>
                <c:pt idx="320">
                  <c:v>-0.31951534443140922</c:v>
                </c:pt>
                <c:pt idx="321">
                  <c:v>-0.2964583174183264</c:v>
                </c:pt>
                <c:pt idx="322">
                  <c:v>-0.27545810528371001</c:v>
                </c:pt>
                <c:pt idx="323">
                  <c:v>-0.25665947675299478</c:v>
                </c:pt>
                <c:pt idx="324">
                  <c:v>-0.25310344021381193</c:v>
                </c:pt>
                <c:pt idx="325">
                  <c:v>-0.29590235834943712</c:v>
                </c:pt>
                <c:pt idx="326">
                  <c:v>-0.38733466378998133</c:v>
                </c:pt>
                <c:pt idx="327">
                  <c:v>-0.41816419497903418</c:v>
                </c:pt>
                <c:pt idx="328">
                  <c:v>-0.41455180759512228</c:v>
                </c:pt>
                <c:pt idx="329">
                  <c:v>-0.30961947239377868</c:v>
                </c:pt>
                <c:pt idx="330">
                  <c:v>-0.2704007825101748</c:v>
                </c:pt>
                <c:pt idx="331">
                  <c:v>-0.23757857876822311</c:v>
                </c:pt>
                <c:pt idx="332">
                  <c:v>-0.18947372713054861</c:v>
                </c:pt>
                <c:pt idx="333">
                  <c:v>-0.14445410878670209</c:v>
                </c:pt>
                <c:pt idx="334">
                  <c:v>-0.10983190146589709</c:v>
                </c:pt>
                <c:pt idx="335">
                  <c:v>-8.7739356459715576E-2</c:v>
                </c:pt>
                <c:pt idx="336">
                  <c:v>-7.5155732754301624E-2</c:v>
                </c:pt>
                <c:pt idx="337">
                  <c:v>-6.204042913815986E-2</c:v>
                </c:pt>
                <c:pt idx="338">
                  <c:v>-4.9272853112769147E-2</c:v>
                </c:pt>
                <c:pt idx="339">
                  <c:v>-4.4087104203619998E-2</c:v>
                </c:pt>
                <c:pt idx="340">
                  <c:v>-4.2449750121640629E-2</c:v>
                </c:pt>
                <c:pt idx="341">
                  <c:v>-6.1925142053957327E-2</c:v>
                </c:pt>
                <c:pt idx="342">
                  <c:v>-8.7517266229980184E-2</c:v>
                </c:pt>
                <c:pt idx="343">
                  <c:v>-0.1216551115709936</c:v>
                </c:pt>
                <c:pt idx="344">
                  <c:v>-0.1448153649047941</c:v>
                </c:pt>
                <c:pt idx="345">
                  <c:v>-0.13486918020651609</c:v>
                </c:pt>
                <c:pt idx="346">
                  <c:v>-0.10992241176651529</c:v>
                </c:pt>
                <c:pt idx="347">
                  <c:v>-8.941574073129939E-2</c:v>
                </c:pt>
                <c:pt idx="348">
                  <c:v>-6.9255042149555565E-2</c:v>
                </c:pt>
                <c:pt idx="349">
                  <c:v>-5.1918600632909331E-2</c:v>
                </c:pt>
                <c:pt idx="350">
                  <c:v>-2.978618249155128E-2</c:v>
                </c:pt>
                <c:pt idx="351">
                  <c:v>-5.2312826017602669E-3</c:v>
                </c:pt>
                <c:pt idx="352">
                  <c:v>4.5508436635688107E-3</c:v>
                </c:pt>
                <c:pt idx="353">
                  <c:v>2.360385832730876E-3</c:v>
                </c:pt>
                <c:pt idx="354">
                  <c:v>2.2993792485530621E-3</c:v>
                </c:pt>
                <c:pt idx="355">
                  <c:v>-9.3169735926958916E-3</c:v>
                </c:pt>
                <c:pt idx="356">
                  <c:v>-2.5130494623445281E-2</c:v>
                </c:pt>
                <c:pt idx="357">
                  <c:v>-2.8550447616698189E-2</c:v>
                </c:pt>
                <c:pt idx="358">
                  <c:v>-2.371611330269599E-2</c:v>
                </c:pt>
                <c:pt idx="359">
                  <c:v>-1.846773688631783E-2</c:v>
                </c:pt>
                <c:pt idx="360">
                  <c:v>-1.267709377988597E-2</c:v>
                </c:pt>
                <c:pt idx="361">
                  <c:v>-6.2938480762489771E-3</c:v>
                </c:pt>
                <c:pt idx="362">
                  <c:v>-1.724837344838993E-3</c:v>
                </c:pt>
                <c:pt idx="363">
                  <c:v>4.414514645618343E-4</c:v>
                </c:pt>
                <c:pt idx="364">
                  <c:v>8.1652150654123283E-3</c:v>
                </c:pt>
                <c:pt idx="365">
                  <c:v>2.2799702951404821E-2</c:v>
                </c:pt>
                <c:pt idx="366">
                  <c:v>4.250752162172701E-2</c:v>
                </c:pt>
                <c:pt idx="367">
                  <c:v>5.1213970710036527E-2</c:v>
                </c:pt>
                <c:pt idx="368">
                  <c:v>4.1653901777079498E-2</c:v>
                </c:pt>
                <c:pt idx="369">
                  <c:v>-2.6555074304436939E-2</c:v>
                </c:pt>
                <c:pt idx="370">
                  <c:v>-0.16499195872935521</c:v>
                </c:pt>
                <c:pt idx="371">
                  <c:v>-0.30735004032840441</c:v>
                </c:pt>
                <c:pt idx="372">
                  <c:v>-0.36955692415856028</c:v>
                </c:pt>
                <c:pt idx="373">
                  <c:v>-0.36288338371721252</c:v>
                </c:pt>
                <c:pt idx="374">
                  <c:v>-5.8832479666133752E-2</c:v>
                </c:pt>
                <c:pt idx="375">
                  <c:v>4.4954082531403761E-2</c:v>
                </c:pt>
                <c:pt idx="376">
                  <c:v>8.1386916973325785E-2</c:v>
                </c:pt>
                <c:pt idx="377">
                  <c:v>1.783976387517195E-2</c:v>
                </c:pt>
                <c:pt idx="378">
                  <c:v>-5.8830037656421363E-2</c:v>
                </c:pt>
                <c:pt idx="379">
                  <c:v>-0.1062438296201141</c:v>
                </c:pt>
                <c:pt idx="380">
                  <c:v>-0.1152776051276715</c:v>
                </c:pt>
                <c:pt idx="381">
                  <c:v>-8.6538342167473664E-2</c:v>
                </c:pt>
                <c:pt idx="382">
                  <c:v>-5.6078140795502503E-2</c:v>
                </c:pt>
                <c:pt idx="383">
                  <c:v>-2.9010236966895579E-2</c:v>
                </c:pt>
                <c:pt idx="384">
                  <c:v>-1.0330782505068321E-2</c:v>
                </c:pt>
                <c:pt idx="385">
                  <c:v>-1.6797247148179111E-3</c:v>
                </c:pt>
                <c:pt idx="386">
                  <c:v>9.1199622510692857E-3</c:v>
                </c:pt>
                <c:pt idx="387">
                  <c:v>1.7123495733689161E-2</c:v>
                </c:pt>
                <c:pt idx="388">
                  <c:v>1.8808022613620749E-2</c:v>
                </c:pt>
                <c:pt idx="389">
                  <c:v>-9.1299338558342247E-4</c:v>
                </c:pt>
                <c:pt idx="390">
                  <c:v>-5.2175139902438678E-3</c:v>
                </c:pt>
                <c:pt idx="391">
                  <c:v>-6.3447680853558801E-3</c:v>
                </c:pt>
                <c:pt idx="392">
                  <c:v>-4.7300179890323018E-3</c:v>
                </c:pt>
                <c:pt idx="393">
                  <c:v>-2.98507021993574E-3</c:v>
                </c:pt>
                <c:pt idx="394">
                  <c:v>-3.2327587445180991E-5</c:v>
                </c:pt>
                <c:pt idx="395">
                  <c:v>4.0455772466700601E-3</c:v>
                </c:pt>
                <c:pt idx="396">
                  <c:v>7.2425782842580463E-3</c:v>
                </c:pt>
                <c:pt idx="397">
                  <c:v>9.2648785795487239E-3</c:v>
                </c:pt>
                <c:pt idx="398">
                  <c:v>1.1782318165310361E-2</c:v>
                </c:pt>
                <c:pt idx="399">
                  <c:v>1.562662785114419E-2</c:v>
                </c:pt>
                <c:pt idx="400">
                  <c:v>1.6849819132278541E-2</c:v>
                </c:pt>
                <c:pt idx="401">
                  <c:v>1.6658270634926569E-2</c:v>
                </c:pt>
                <c:pt idx="402">
                  <c:v>1.309510625860438E-2</c:v>
                </c:pt>
                <c:pt idx="403">
                  <c:v>1.0478504063938229E-2</c:v>
                </c:pt>
                <c:pt idx="404">
                  <c:v>7.2049098011865414E-3</c:v>
                </c:pt>
                <c:pt idx="405">
                  <c:v>3.9526204522132907E-3</c:v>
                </c:pt>
                <c:pt idx="406">
                  <c:v>1.7793463276730231E-3</c:v>
                </c:pt>
                <c:pt idx="407">
                  <c:v>-2.3501190807862629E-2</c:v>
                </c:pt>
                <c:pt idx="408">
                  <c:v>-0.1009405582030584</c:v>
                </c:pt>
                <c:pt idx="409">
                  <c:v>-0.13387058429061741</c:v>
                </c:pt>
                <c:pt idx="410">
                  <c:v>-0.15856267610800329</c:v>
                </c:pt>
                <c:pt idx="411">
                  <c:v>-0.18858969338371909</c:v>
                </c:pt>
                <c:pt idx="412">
                  <c:v>-0.2171332805262956</c:v>
                </c:pt>
                <c:pt idx="413">
                  <c:v>-0.20301301485015699</c:v>
                </c:pt>
                <c:pt idx="414">
                  <c:v>-0.16695405390082901</c:v>
                </c:pt>
                <c:pt idx="415">
                  <c:v>-0.13181849874730331</c:v>
                </c:pt>
                <c:pt idx="416">
                  <c:v>-9.0074743708012425E-2</c:v>
                </c:pt>
                <c:pt idx="417">
                  <c:v>-5.8632298161523592E-2</c:v>
                </c:pt>
                <c:pt idx="418">
                  <c:v>-3.5525577731051729E-2</c:v>
                </c:pt>
                <c:pt idx="419">
                  <c:v>-1.9866635252150031E-2</c:v>
                </c:pt>
                <c:pt idx="420">
                  <c:v>-2.6214744635757639E-2</c:v>
                </c:pt>
                <c:pt idx="421">
                  <c:v>-3.8152452811698379E-2</c:v>
                </c:pt>
                <c:pt idx="422">
                  <c:v>-4.7063149010828663E-2</c:v>
                </c:pt>
                <c:pt idx="423">
                  <c:v>-5.5152476312265837E-2</c:v>
                </c:pt>
                <c:pt idx="424">
                  <c:v>-6.6372340452532527E-2</c:v>
                </c:pt>
                <c:pt idx="425">
                  <c:v>-8.7003704483699804E-2</c:v>
                </c:pt>
                <c:pt idx="426">
                  <c:v>-9.9425830378357838E-2</c:v>
                </c:pt>
                <c:pt idx="427">
                  <c:v>-0.13012197408159221</c:v>
                </c:pt>
                <c:pt idx="428">
                  <c:v>-0.171223856150577</c:v>
                </c:pt>
                <c:pt idx="429">
                  <c:v>-7.175343521895397E-2</c:v>
                </c:pt>
                <c:pt idx="430">
                  <c:v>7.2955575462277891E-2</c:v>
                </c:pt>
                <c:pt idx="431">
                  <c:v>0.19602117574874039</c:v>
                </c:pt>
                <c:pt idx="432">
                  <c:v>0.31799375443872302</c:v>
                </c:pt>
                <c:pt idx="433">
                  <c:v>0.42353773870918032</c:v>
                </c:pt>
                <c:pt idx="434">
                  <c:v>0.53409721555384759</c:v>
                </c:pt>
                <c:pt idx="435">
                  <c:v>0.63129451551619964</c:v>
                </c:pt>
                <c:pt idx="436">
                  <c:v>0.65540658585208789</c:v>
                </c:pt>
                <c:pt idx="437">
                  <c:v>0.73077723856733368</c:v>
                </c:pt>
                <c:pt idx="438">
                  <c:v>0.76646429318996334</c:v>
                </c:pt>
                <c:pt idx="439">
                  <c:v>0.80856875242783144</c:v>
                </c:pt>
                <c:pt idx="440">
                  <c:v>0.8286989232903933</c:v>
                </c:pt>
                <c:pt idx="441">
                  <c:v>0.80576072632207774</c:v>
                </c:pt>
                <c:pt idx="442">
                  <c:v>0.7707144013231142</c:v>
                </c:pt>
                <c:pt idx="443">
                  <c:v>0.72321265701016868</c:v>
                </c:pt>
                <c:pt idx="444">
                  <c:v>0.65432155557282601</c:v>
                </c:pt>
                <c:pt idx="445">
                  <c:v>0.58685261568441605</c:v>
                </c:pt>
                <c:pt idx="446">
                  <c:v>0.51702621944070004</c:v>
                </c:pt>
                <c:pt idx="447">
                  <c:v>0.48759260922989361</c:v>
                </c:pt>
                <c:pt idx="448">
                  <c:v>0.46392667458030118</c:v>
                </c:pt>
                <c:pt idx="449">
                  <c:v>0.4242794157808592</c:v>
                </c:pt>
                <c:pt idx="450">
                  <c:v>0.33000554640216162</c:v>
                </c:pt>
                <c:pt idx="451">
                  <c:v>0.2425106500634566</c:v>
                </c:pt>
                <c:pt idx="452">
                  <c:v>0.19093858553697141</c:v>
                </c:pt>
                <c:pt idx="453">
                  <c:v>0.1668228355581064</c:v>
                </c:pt>
                <c:pt idx="454">
                  <c:v>0.14789975161015931</c:v>
                </c:pt>
                <c:pt idx="455">
                  <c:v>0.11791041069408011</c:v>
                </c:pt>
                <c:pt idx="456">
                  <c:v>7.2457517482377845E-2</c:v>
                </c:pt>
                <c:pt idx="457">
                  <c:v>2.1216090309226721E-2</c:v>
                </c:pt>
                <c:pt idx="458">
                  <c:v>-2.4344574462911571E-2</c:v>
                </c:pt>
                <c:pt idx="459">
                  <c:v>-6.2873729768510647E-2</c:v>
                </c:pt>
                <c:pt idx="460">
                  <c:v>-8.6684940089746032E-2</c:v>
                </c:pt>
                <c:pt idx="461">
                  <c:v>-0.10063554571409659</c:v>
                </c:pt>
                <c:pt idx="462">
                  <c:v>-0.12691498988834279</c:v>
                </c:pt>
                <c:pt idx="463">
                  <c:v>-0.13181850310778051</c:v>
                </c:pt>
                <c:pt idx="464">
                  <c:v>-0.1226668135271637</c:v>
                </c:pt>
                <c:pt idx="465">
                  <c:v>-0.1240411923297514</c:v>
                </c:pt>
                <c:pt idx="466">
                  <c:v>-0.12776906506163119</c:v>
                </c:pt>
                <c:pt idx="467">
                  <c:v>-0.12261815741154521</c:v>
                </c:pt>
                <c:pt idx="468">
                  <c:v>-8.8128892410015938E-2</c:v>
                </c:pt>
                <c:pt idx="469">
                  <c:v>-6.3629998940959512E-2</c:v>
                </c:pt>
                <c:pt idx="470">
                  <c:v>-4.8081156623896011E-2</c:v>
                </c:pt>
                <c:pt idx="471">
                  <c:v>-3.071853896673778E-2</c:v>
                </c:pt>
                <c:pt idx="472">
                  <c:v>-3.1129584446287099E-2</c:v>
                </c:pt>
                <c:pt idx="473">
                  <c:v>-3.5737835374760801E-2</c:v>
                </c:pt>
                <c:pt idx="474">
                  <c:v>-0.20283639766086139</c:v>
                </c:pt>
                <c:pt idx="475">
                  <c:v>-4.1860546492857968E-3</c:v>
                </c:pt>
                <c:pt idx="476">
                  <c:v>-1.1399058708889351E-3</c:v>
                </c:pt>
                <c:pt idx="477">
                  <c:v>-2.200441061508933E-3</c:v>
                </c:pt>
                <c:pt idx="478">
                  <c:v>-9.8735396178425147E-4</c:v>
                </c:pt>
                <c:pt idx="479">
                  <c:v>4.1278778594099272E-3</c:v>
                </c:pt>
                <c:pt idx="480">
                  <c:v>5.2084904879971554E-3</c:v>
                </c:pt>
                <c:pt idx="481">
                  <c:v>5.2283106052484892E-3</c:v>
                </c:pt>
                <c:pt idx="482">
                  <c:v>2.673349596627884E-3</c:v>
                </c:pt>
                <c:pt idx="483">
                  <c:v>1.2236017633035731E-3</c:v>
                </c:pt>
                <c:pt idx="484">
                  <c:v>3.6803869291935411E-4</c:v>
                </c:pt>
                <c:pt idx="485">
                  <c:v>4.7449728145296461E-4</c:v>
                </c:pt>
                <c:pt idx="486">
                  <c:v>1.9994601184973679E-4</c:v>
                </c:pt>
                <c:pt idx="487">
                  <c:v>6.6009503181946913E-5</c:v>
                </c:pt>
                <c:pt idx="488">
                  <c:v>-1.1999221801878261E-4</c:v>
                </c:pt>
                <c:pt idx="489">
                  <c:v>-3.3177225307514731E-3</c:v>
                </c:pt>
                <c:pt idx="490">
                  <c:v>-6.1320982040078756E-3</c:v>
                </c:pt>
                <c:pt idx="491">
                  <c:v>-8.1777913691243979E-3</c:v>
                </c:pt>
                <c:pt idx="492">
                  <c:v>-9.5061665147092907E-3</c:v>
                </c:pt>
                <c:pt idx="493">
                  <c:v>-1.0504937456071591E-2</c:v>
                </c:pt>
                <c:pt idx="494">
                  <c:v>-1.0746103871812889E-2</c:v>
                </c:pt>
                <c:pt idx="495">
                  <c:v>-1.1257923474162801E-2</c:v>
                </c:pt>
                <c:pt idx="496">
                  <c:v>-1.198493881569684E-2</c:v>
                </c:pt>
                <c:pt idx="497">
                  <c:v>-1.322193906376744E-2</c:v>
                </c:pt>
                <c:pt idx="498">
                  <c:v>-1.4476718247268761E-2</c:v>
                </c:pt>
                <c:pt idx="499">
                  <c:v>-1.513218645352047E-2</c:v>
                </c:pt>
                <c:pt idx="500">
                  <c:v>-1.6432071788773029E-2</c:v>
                </c:pt>
                <c:pt idx="501">
                  <c:v>-1.734469742767376E-2</c:v>
                </c:pt>
                <c:pt idx="502">
                  <c:v>-1.80688952987067E-2</c:v>
                </c:pt>
                <c:pt idx="503">
                  <c:v>-1.8479756175582E-2</c:v>
                </c:pt>
                <c:pt idx="504">
                  <c:v>-1.8038442421954459E-2</c:v>
                </c:pt>
                <c:pt idx="505">
                  <c:v>-1.7323359976927109E-2</c:v>
                </c:pt>
                <c:pt idx="506">
                  <c:v>-1.64235174635496E-2</c:v>
                </c:pt>
                <c:pt idx="507">
                  <c:v>-1.578721645303895E-2</c:v>
                </c:pt>
                <c:pt idx="508">
                  <c:v>-1.65008991934503E-2</c:v>
                </c:pt>
                <c:pt idx="509">
                  <c:v>-1.718067779494499E-2</c:v>
                </c:pt>
                <c:pt idx="510">
                  <c:v>-1.823257244166342E-2</c:v>
                </c:pt>
                <c:pt idx="511">
                  <c:v>-1.6808000475146991E-2</c:v>
                </c:pt>
                <c:pt idx="512">
                  <c:v>-1.477998041205171E-2</c:v>
                </c:pt>
                <c:pt idx="513">
                  <c:v>-1.220968185899611E-2</c:v>
                </c:pt>
                <c:pt idx="514">
                  <c:v>-1.2097256550333221E-2</c:v>
                </c:pt>
                <c:pt idx="515">
                  <c:v>-1.2043620396469539E-2</c:v>
                </c:pt>
                <c:pt idx="516">
                  <c:v>-1.3346293763686829E-2</c:v>
                </c:pt>
                <c:pt idx="517">
                  <c:v>-1.446683562562096E-2</c:v>
                </c:pt>
                <c:pt idx="518">
                  <c:v>-1.5104572636303999E-2</c:v>
                </c:pt>
                <c:pt idx="519">
                  <c:v>-1.561401503141435E-2</c:v>
                </c:pt>
                <c:pt idx="520">
                  <c:v>-1.5352980533124011E-2</c:v>
                </c:pt>
                <c:pt idx="521">
                  <c:v>-1.5819788656242631E-2</c:v>
                </c:pt>
                <c:pt idx="522">
                  <c:v>-1.669570081521966E-2</c:v>
                </c:pt>
                <c:pt idx="523">
                  <c:v>-1.7983042615666779E-2</c:v>
                </c:pt>
                <c:pt idx="524">
                  <c:v>-1.9235301782144248E-2</c:v>
                </c:pt>
                <c:pt idx="525">
                  <c:v>-1.873706573094204E-2</c:v>
                </c:pt>
                <c:pt idx="526">
                  <c:v>-1.7051256599694399E-2</c:v>
                </c:pt>
                <c:pt idx="527">
                  <c:v>-1.468578627111646E-2</c:v>
                </c:pt>
                <c:pt idx="528">
                  <c:v>-1.303408698607428E-2</c:v>
                </c:pt>
                <c:pt idx="529">
                  <c:v>-1.125311039446749E-2</c:v>
                </c:pt>
                <c:pt idx="530">
                  <c:v>-1.0392393179362139E-2</c:v>
                </c:pt>
                <c:pt idx="531">
                  <c:v>-9.2846133578777454E-3</c:v>
                </c:pt>
                <c:pt idx="532">
                  <c:v>-7.6211743209388316E-3</c:v>
                </c:pt>
                <c:pt idx="533">
                  <c:v>-6.1704209612443326E-3</c:v>
                </c:pt>
                <c:pt idx="534">
                  <c:v>-5.33552938918622E-3</c:v>
                </c:pt>
                <c:pt idx="535">
                  <c:v>-4.5482080442072574E-3</c:v>
                </c:pt>
                <c:pt idx="536">
                  <c:v>-3.8492059599894361E-3</c:v>
                </c:pt>
                <c:pt idx="537">
                  <c:v>-3.1402189346704718E-3</c:v>
                </c:pt>
                <c:pt idx="538">
                  <c:v>-3.1617012523246211E-3</c:v>
                </c:pt>
                <c:pt idx="539">
                  <c:v>-3.407210271553847E-3</c:v>
                </c:pt>
                <c:pt idx="540">
                  <c:v>-3.426831203326625E-3</c:v>
                </c:pt>
                <c:pt idx="541">
                  <c:v>-2.7306809630425659E-3</c:v>
                </c:pt>
                <c:pt idx="542">
                  <c:v>-2.7820484729348771E-3</c:v>
                </c:pt>
                <c:pt idx="543">
                  <c:v>-3.0684540368704572E-3</c:v>
                </c:pt>
                <c:pt idx="544">
                  <c:v>-3.2275015867419192E-3</c:v>
                </c:pt>
                <c:pt idx="545">
                  <c:v>-4.2950807414529292E-3</c:v>
                </c:pt>
                <c:pt idx="546">
                  <c:v>-5.6676083845661916E-3</c:v>
                </c:pt>
                <c:pt idx="547">
                  <c:v>-7.4210756742280589E-3</c:v>
                </c:pt>
                <c:pt idx="548">
                  <c:v>-9.1206613981173537E-3</c:v>
                </c:pt>
                <c:pt idx="549">
                  <c:v>-1.023746681968374E-2</c:v>
                </c:pt>
                <c:pt idx="550">
                  <c:v>-1.120987597506313E-2</c:v>
                </c:pt>
                <c:pt idx="551">
                  <c:v>-1.2228170706412749E-2</c:v>
                </c:pt>
                <c:pt idx="552">
                  <c:v>-1.3281803062672249E-2</c:v>
                </c:pt>
                <c:pt idx="553">
                  <c:v>-1.420530770253324E-2</c:v>
                </c:pt>
                <c:pt idx="554">
                  <c:v>-1.5223894250136261E-2</c:v>
                </c:pt>
                <c:pt idx="555">
                  <c:v>-1.7712709252665469E-2</c:v>
                </c:pt>
                <c:pt idx="556">
                  <c:v>-1.7659681113325911E-2</c:v>
                </c:pt>
                <c:pt idx="557">
                  <c:v>-1.8251173914174759E-2</c:v>
                </c:pt>
                <c:pt idx="558">
                  <c:v>-2.015555415008068E-2</c:v>
                </c:pt>
                <c:pt idx="559">
                  <c:v>-2.251750092499169E-2</c:v>
                </c:pt>
                <c:pt idx="560">
                  <c:v>-2.4894102563490911E-2</c:v>
                </c:pt>
                <c:pt idx="561">
                  <c:v>-2.856667629010725E-2</c:v>
                </c:pt>
                <c:pt idx="562">
                  <c:v>-3.352187294647694E-2</c:v>
                </c:pt>
                <c:pt idx="563">
                  <c:v>-3.9563273655921792E-2</c:v>
                </c:pt>
                <c:pt idx="564">
                  <c:v>-4.7449881967638552E-2</c:v>
                </c:pt>
                <c:pt idx="565">
                  <c:v>-5.477831033662247E-2</c:v>
                </c:pt>
                <c:pt idx="566">
                  <c:v>-6.3888028544232298E-2</c:v>
                </c:pt>
                <c:pt idx="567">
                  <c:v>-7.1419314238559586E-2</c:v>
                </c:pt>
                <c:pt idx="568">
                  <c:v>-7.7845060661751619E-2</c:v>
                </c:pt>
                <c:pt idx="569">
                  <c:v>-8.4073564587647448E-2</c:v>
                </c:pt>
                <c:pt idx="570">
                  <c:v>-9.2884008404677892E-2</c:v>
                </c:pt>
                <c:pt idx="571">
                  <c:v>-9.6142458974668596E-2</c:v>
                </c:pt>
                <c:pt idx="572">
                  <c:v>-9.5830836440256417E-2</c:v>
                </c:pt>
                <c:pt idx="573">
                  <c:v>-9.628947087527237E-2</c:v>
                </c:pt>
                <c:pt idx="574">
                  <c:v>-9.38177820326936E-2</c:v>
                </c:pt>
                <c:pt idx="575">
                  <c:v>-8.9866639444458635E-2</c:v>
                </c:pt>
                <c:pt idx="576">
                  <c:v>-8.8648407921227829E-2</c:v>
                </c:pt>
                <c:pt idx="577">
                  <c:v>-8.8156452436644855E-2</c:v>
                </c:pt>
                <c:pt idx="578">
                  <c:v>-8.4125481149511461E-2</c:v>
                </c:pt>
                <c:pt idx="579">
                  <c:v>-7.4001997494860403E-2</c:v>
                </c:pt>
                <c:pt idx="580">
                  <c:v>-6.5277330159188962E-2</c:v>
                </c:pt>
                <c:pt idx="581">
                  <c:v>-5.8655941029712708E-2</c:v>
                </c:pt>
                <c:pt idx="582">
                  <c:v>-5.3287993848320767E-2</c:v>
                </c:pt>
                <c:pt idx="583">
                  <c:v>-4.7640949546751833E-2</c:v>
                </c:pt>
                <c:pt idx="584">
                  <c:v>-4.318463616163614E-2</c:v>
                </c:pt>
                <c:pt idx="585">
                  <c:v>-3.9415161292657867E-2</c:v>
                </c:pt>
                <c:pt idx="586">
                  <c:v>-3.4319432354303812E-2</c:v>
                </c:pt>
                <c:pt idx="587">
                  <c:v>-2.9509218111713319E-2</c:v>
                </c:pt>
                <c:pt idx="588">
                  <c:v>-2.850610822966115E-2</c:v>
                </c:pt>
                <c:pt idx="589">
                  <c:v>-2.701117030546453E-2</c:v>
                </c:pt>
                <c:pt idx="590">
                  <c:v>-2.5026351975141289E-2</c:v>
                </c:pt>
                <c:pt idx="591">
                  <c:v>-2.4816030038303741E-2</c:v>
                </c:pt>
                <c:pt idx="592">
                  <c:v>-2.4998759945929979E-2</c:v>
                </c:pt>
                <c:pt idx="593">
                  <c:v>-2.5228364160177149E-2</c:v>
                </c:pt>
                <c:pt idx="594">
                  <c:v>-2.526317809887289E-2</c:v>
                </c:pt>
                <c:pt idx="595">
                  <c:v>-2.529899972782752E-2</c:v>
                </c:pt>
                <c:pt idx="596">
                  <c:v>-2.5405222714398001E-2</c:v>
                </c:pt>
                <c:pt idx="597">
                  <c:v>-2.4649445692294679E-2</c:v>
                </c:pt>
                <c:pt idx="598">
                  <c:v>-2.202005808967664E-2</c:v>
                </c:pt>
                <c:pt idx="599">
                  <c:v>-2.1704658062716001E-2</c:v>
                </c:pt>
                <c:pt idx="600">
                  <c:v>-2.3210636823794959E-2</c:v>
                </c:pt>
                <c:pt idx="601">
                  <c:v>-2.297574370622394E-2</c:v>
                </c:pt>
                <c:pt idx="602">
                  <c:v>-2.2007659393385792E-2</c:v>
                </c:pt>
                <c:pt idx="603">
                  <c:v>-2.4971701627412399E-2</c:v>
                </c:pt>
                <c:pt idx="604">
                  <c:v>-2.7543237066382752E-2</c:v>
                </c:pt>
                <c:pt idx="605">
                  <c:v>-3.001594174503704E-2</c:v>
                </c:pt>
                <c:pt idx="606">
                  <c:v>-3.3027228987756757E-2</c:v>
                </c:pt>
                <c:pt idx="607">
                  <c:v>-3.6922190000119023E-2</c:v>
                </c:pt>
                <c:pt idx="608">
                  <c:v>-4.1547806569877888E-2</c:v>
                </c:pt>
                <c:pt idx="609">
                  <c:v>-4.5750181739836561E-2</c:v>
                </c:pt>
                <c:pt idx="610">
                  <c:v>-4.9980979259136707E-2</c:v>
                </c:pt>
                <c:pt idx="611">
                  <c:v>-5.3678826603278593E-2</c:v>
                </c:pt>
                <c:pt idx="612">
                  <c:v>-6.5298141346686212E-2</c:v>
                </c:pt>
                <c:pt idx="613">
                  <c:v>-6.9770035992836876E-2</c:v>
                </c:pt>
                <c:pt idx="614">
                  <c:v>-6.8186394084431542E-2</c:v>
                </c:pt>
                <c:pt idx="615">
                  <c:v>-6.8687251274339306E-2</c:v>
                </c:pt>
                <c:pt idx="616">
                  <c:v>-7.1680008072960266E-2</c:v>
                </c:pt>
                <c:pt idx="617">
                  <c:v>-7.6980035347610429E-2</c:v>
                </c:pt>
                <c:pt idx="618">
                  <c:v>-8.3387960177290402E-2</c:v>
                </c:pt>
                <c:pt idx="619">
                  <c:v>-9.3316329975931978E-2</c:v>
                </c:pt>
                <c:pt idx="620">
                  <c:v>-0.1082581768929609</c:v>
                </c:pt>
                <c:pt idx="621">
                  <c:v>-0.118750635244273</c:v>
                </c:pt>
                <c:pt idx="622">
                  <c:v>-0.12971351189210609</c:v>
                </c:pt>
                <c:pt idx="623">
                  <c:v>-0.12926582060885469</c:v>
                </c:pt>
                <c:pt idx="624">
                  <c:v>-0.13962091006455421</c:v>
                </c:pt>
                <c:pt idx="625">
                  <c:v>-0.14125763098230271</c:v>
                </c:pt>
                <c:pt idx="626">
                  <c:v>-0.10967328902549971</c:v>
                </c:pt>
                <c:pt idx="627">
                  <c:v>-9.1692606634842744E-2</c:v>
                </c:pt>
                <c:pt idx="628">
                  <c:v>-8.5939014557509505E-2</c:v>
                </c:pt>
                <c:pt idx="629">
                  <c:v>-9.299110127244109E-2</c:v>
                </c:pt>
                <c:pt idx="630">
                  <c:v>-0.1100839238343968</c:v>
                </c:pt>
                <c:pt idx="631">
                  <c:v>-0.12459099332745829</c:v>
                </c:pt>
                <c:pt idx="632">
                  <c:v>-0.13852174023048261</c:v>
                </c:pt>
                <c:pt idx="633">
                  <c:v>-0.15629101813641641</c:v>
                </c:pt>
                <c:pt idx="634">
                  <c:v>-0.17047831888154771</c:v>
                </c:pt>
                <c:pt idx="635">
                  <c:v>-0.18016730866466579</c:v>
                </c:pt>
                <c:pt idx="636">
                  <c:v>-0.19309472161906829</c:v>
                </c:pt>
                <c:pt idx="637">
                  <c:v>-0.20437596268016961</c:v>
                </c:pt>
                <c:pt idx="638">
                  <c:v>-0.2125565152890653</c:v>
                </c:pt>
                <c:pt idx="639">
                  <c:v>-0.22344205639118889</c:v>
                </c:pt>
                <c:pt idx="640">
                  <c:v>-0.2422585721532671</c:v>
                </c:pt>
                <c:pt idx="641">
                  <c:v>-0.26502568755184919</c:v>
                </c:pt>
                <c:pt idx="642">
                  <c:v>-0.29031961975268089</c:v>
                </c:pt>
                <c:pt idx="643">
                  <c:v>-0.31288180509246177</c:v>
                </c:pt>
                <c:pt idx="644">
                  <c:v>-0.32067045981644648</c:v>
                </c:pt>
                <c:pt idx="645">
                  <c:v>-0.31956964826193662</c:v>
                </c:pt>
                <c:pt idx="646">
                  <c:v>-0.29861035328901803</c:v>
                </c:pt>
                <c:pt idx="647">
                  <c:v>-0.29400855230381923</c:v>
                </c:pt>
                <c:pt idx="648">
                  <c:v>-0.26779152164502801</c:v>
                </c:pt>
                <c:pt idx="649">
                  <c:v>-0.26130683598338023</c:v>
                </c:pt>
                <c:pt idx="650">
                  <c:v>-0.25546119954377539</c:v>
                </c:pt>
                <c:pt idx="651">
                  <c:v>-0.2288919336510252</c:v>
                </c:pt>
                <c:pt idx="652">
                  <c:v>-0.20963871540132631</c:v>
                </c:pt>
                <c:pt idx="653">
                  <c:v>-0.20548686767453939</c:v>
                </c:pt>
                <c:pt idx="654">
                  <c:v>-0.19806965998033951</c:v>
                </c:pt>
                <c:pt idx="655">
                  <c:v>-0.19630211616339641</c:v>
                </c:pt>
                <c:pt idx="656">
                  <c:v>-0.18958534230419699</c:v>
                </c:pt>
                <c:pt idx="657">
                  <c:v>-0.19469942815225649</c:v>
                </c:pt>
                <c:pt idx="658">
                  <c:v>-0.18494114790723701</c:v>
                </c:pt>
                <c:pt idx="659">
                  <c:v>-0.1781845739377626</c:v>
                </c:pt>
                <c:pt idx="660">
                  <c:v>-1.4410302471288321E-2</c:v>
                </c:pt>
                <c:pt idx="661">
                  <c:v>-1.4272134736285479E-2</c:v>
                </c:pt>
                <c:pt idx="662">
                  <c:v>-1.4790204763118049E-2</c:v>
                </c:pt>
                <c:pt idx="663">
                  <c:v>-1.5606246941000251E-2</c:v>
                </c:pt>
                <c:pt idx="664">
                  <c:v>-1.63588800483674E-2</c:v>
                </c:pt>
                <c:pt idx="665">
                  <c:v>-1.7197465167116909E-2</c:v>
                </c:pt>
                <c:pt idx="666">
                  <c:v>-1.7786443295077219E-2</c:v>
                </c:pt>
                <c:pt idx="667">
                  <c:v>-1.8496588544632622E-2</c:v>
                </c:pt>
                <c:pt idx="668">
                  <c:v>-1.9320797588297599E-2</c:v>
                </c:pt>
                <c:pt idx="669">
                  <c:v>-2.022164778620043E-2</c:v>
                </c:pt>
                <c:pt idx="670">
                  <c:v>-2.1261656419895358E-2</c:v>
                </c:pt>
                <c:pt idx="671">
                  <c:v>-2.2106846146905661E-2</c:v>
                </c:pt>
                <c:pt idx="672">
                  <c:v>-2.2911926584697279E-2</c:v>
                </c:pt>
                <c:pt idx="673">
                  <c:v>-2.384792384538249E-2</c:v>
                </c:pt>
                <c:pt idx="674">
                  <c:v>-2.4615737461232079E-2</c:v>
                </c:pt>
                <c:pt idx="675">
                  <c:v>-2.5743453040093081E-2</c:v>
                </c:pt>
                <c:pt idx="676">
                  <c:v>-2.686426833330708E-2</c:v>
                </c:pt>
                <c:pt idx="677">
                  <c:v>-2.7890078398802209E-2</c:v>
                </c:pt>
                <c:pt idx="678">
                  <c:v>-2.754274436726013E-2</c:v>
                </c:pt>
                <c:pt idx="679">
                  <c:v>-2.783122498222123E-2</c:v>
                </c:pt>
                <c:pt idx="680">
                  <c:v>-2.8463750123103669E-2</c:v>
                </c:pt>
                <c:pt idx="681">
                  <c:v>-2.8580136924933629E-2</c:v>
                </c:pt>
                <c:pt idx="682">
                  <c:v>-2.957666535404721E-2</c:v>
                </c:pt>
                <c:pt idx="683">
                  <c:v>-3.0369001959057729E-2</c:v>
                </c:pt>
                <c:pt idx="684">
                  <c:v>-3.0648965038137001E-2</c:v>
                </c:pt>
                <c:pt idx="685">
                  <c:v>-3.0743460356146529E-2</c:v>
                </c:pt>
                <c:pt idx="686">
                  <c:v>-3.0756879422480971E-2</c:v>
                </c:pt>
                <c:pt idx="687">
                  <c:v>-3.117116077481287E-2</c:v>
                </c:pt>
                <c:pt idx="688">
                  <c:v>-3.1343901874107329E-2</c:v>
                </c:pt>
                <c:pt idx="689">
                  <c:v>-3.2261931374802218E-2</c:v>
                </c:pt>
                <c:pt idx="690">
                  <c:v>-3.3547714011328798E-2</c:v>
                </c:pt>
                <c:pt idx="691">
                  <c:v>-3.4759143822164738E-2</c:v>
                </c:pt>
                <c:pt idx="692">
                  <c:v>-3.6129218887659853E-2</c:v>
                </c:pt>
                <c:pt idx="693">
                  <c:v>-3.7812173872321983E-2</c:v>
                </c:pt>
                <c:pt idx="694">
                  <c:v>-3.9393177781141847E-2</c:v>
                </c:pt>
                <c:pt idx="695">
                  <c:v>-4.1705757205172417E-2</c:v>
                </c:pt>
                <c:pt idx="696">
                  <c:v>-4.4888846859892202E-2</c:v>
                </c:pt>
                <c:pt idx="697">
                  <c:v>-4.8604335994642277E-2</c:v>
                </c:pt>
                <c:pt idx="698">
                  <c:v>-5.8328448220689617E-2</c:v>
                </c:pt>
                <c:pt idx="699">
                  <c:v>-6.4830579442084729E-2</c:v>
                </c:pt>
                <c:pt idx="700">
                  <c:v>-6.5431884777374022E-2</c:v>
                </c:pt>
                <c:pt idx="701">
                  <c:v>-6.6871412995621465E-2</c:v>
                </c:pt>
                <c:pt idx="702">
                  <c:v>-6.7948415756246119E-2</c:v>
                </c:pt>
                <c:pt idx="703">
                  <c:v>-6.8275045648737612E-2</c:v>
                </c:pt>
                <c:pt idx="704">
                  <c:v>-6.6885562502482773E-2</c:v>
                </c:pt>
                <c:pt idx="705">
                  <c:v>-6.5405413411258856E-2</c:v>
                </c:pt>
                <c:pt idx="706">
                  <c:v>-6.3281719771719577E-2</c:v>
                </c:pt>
                <c:pt idx="707">
                  <c:v>-6.2044496001576827E-2</c:v>
                </c:pt>
                <c:pt idx="708">
                  <c:v>-6.0866408457312608E-2</c:v>
                </c:pt>
                <c:pt idx="709">
                  <c:v>-6.1762198155108257E-2</c:v>
                </c:pt>
                <c:pt idx="710">
                  <c:v>-6.1875885485879793E-2</c:v>
                </c:pt>
                <c:pt idx="711">
                  <c:v>-6.2441695972711812E-2</c:v>
                </c:pt>
                <c:pt idx="712">
                  <c:v>-6.3227492253707385E-2</c:v>
                </c:pt>
                <c:pt idx="713">
                  <c:v>-6.4149555154500729E-2</c:v>
                </c:pt>
                <c:pt idx="714">
                  <c:v>-6.3884070036699422E-2</c:v>
                </c:pt>
                <c:pt idx="715">
                  <c:v>-6.6998125955412102E-2</c:v>
                </c:pt>
                <c:pt idx="716">
                  <c:v>-7.4281788847079394E-2</c:v>
                </c:pt>
                <c:pt idx="717">
                  <c:v>-7.9851758748419405E-2</c:v>
                </c:pt>
                <c:pt idx="718">
                  <c:v>-8.2654031319423005E-2</c:v>
                </c:pt>
                <c:pt idx="719">
                  <c:v>-8.5307793393461867E-2</c:v>
                </c:pt>
                <c:pt idx="720">
                  <c:v>-9.0914023380248121E-2</c:v>
                </c:pt>
                <c:pt idx="721">
                  <c:v>-9.6761022793501336E-2</c:v>
                </c:pt>
                <c:pt idx="722">
                  <c:v>-0.10371726404534561</c:v>
                </c:pt>
                <c:pt idx="723">
                  <c:v>-0.1093644406161562</c:v>
                </c:pt>
                <c:pt idx="724">
                  <c:v>-0.11329025167216911</c:v>
                </c:pt>
                <c:pt idx="725">
                  <c:v>-0.1172581210002647</c:v>
                </c:pt>
                <c:pt idx="726">
                  <c:v>-0.1193584985530538</c:v>
                </c:pt>
                <c:pt idx="727">
                  <c:v>-0.12278906469896909</c:v>
                </c:pt>
                <c:pt idx="728">
                  <c:v>-0.12622777645208619</c:v>
                </c:pt>
                <c:pt idx="729">
                  <c:v>-0.12687471699748651</c:v>
                </c:pt>
                <c:pt idx="730">
                  <c:v>-0.12935734622560299</c:v>
                </c:pt>
                <c:pt idx="731">
                  <c:v>-0.13113686129901631</c:v>
                </c:pt>
                <c:pt idx="732">
                  <c:v>-0.13302809275049579</c:v>
                </c:pt>
                <c:pt idx="733">
                  <c:v>-0.1347625737003634</c:v>
                </c:pt>
                <c:pt idx="734">
                  <c:v>-0.1459175839476137</c:v>
                </c:pt>
                <c:pt idx="735">
                  <c:v>-0.14772607738353871</c:v>
                </c:pt>
                <c:pt idx="736">
                  <c:v>-0.14946721437764851</c:v>
                </c:pt>
                <c:pt idx="737">
                  <c:v>-0.1569315530996363</c:v>
                </c:pt>
                <c:pt idx="738">
                  <c:v>-0.1623248500129793</c:v>
                </c:pt>
                <c:pt idx="739">
                  <c:v>-0.17061454334323711</c:v>
                </c:pt>
                <c:pt idx="740">
                  <c:v>-0.17583324058410801</c:v>
                </c:pt>
                <c:pt idx="741">
                  <c:v>-0.18241836158893721</c:v>
                </c:pt>
                <c:pt idx="742">
                  <c:v>-0.1861319851417986</c:v>
                </c:pt>
                <c:pt idx="743">
                  <c:v>-0.19030846995213979</c:v>
                </c:pt>
                <c:pt idx="744">
                  <c:v>-0.19639299149787859</c:v>
                </c:pt>
                <c:pt idx="745">
                  <c:v>-0.20135460364837821</c:v>
                </c:pt>
                <c:pt idx="746">
                  <c:v>-0.20542051069293049</c:v>
                </c:pt>
                <c:pt idx="747">
                  <c:v>-0.21050566116089661</c:v>
                </c:pt>
                <c:pt idx="748">
                  <c:v>-0.2165081656035284</c:v>
                </c:pt>
                <c:pt idx="749">
                  <c:v>-0.21775659351501339</c:v>
                </c:pt>
                <c:pt idx="750">
                  <c:v>-0.21857126224863679</c:v>
                </c:pt>
                <c:pt idx="751">
                  <c:v>-0.22256030487161679</c:v>
                </c:pt>
                <c:pt idx="752">
                  <c:v>-0.22659229763985611</c:v>
                </c:pt>
                <c:pt idx="753">
                  <c:v>-0.23227351542771449</c:v>
                </c:pt>
                <c:pt idx="754">
                  <c:v>-0.2387821414024961</c:v>
                </c:pt>
                <c:pt idx="755">
                  <c:v>-0.2481004956797154</c:v>
                </c:pt>
                <c:pt idx="756">
                  <c:v>-0.24751097386590951</c:v>
                </c:pt>
                <c:pt idx="757">
                  <c:v>-0.25310583330961928</c:v>
                </c:pt>
                <c:pt idx="758">
                  <c:v>-0.26047121144484642</c:v>
                </c:pt>
                <c:pt idx="759">
                  <c:v>-0.26906707936934021</c:v>
                </c:pt>
                <c:pt idx="760">
                  <c:v>-0.2790050087528429</c:v>
                </c:pt>
                <c:pt idx="761">
                  <c:v>-0.2953907367471475</c:v>
                </c:pt>
                <c:pt idx="762">
                  <c:v>-0.30874506938210072</c:v>
                </c:pt>
                <c:pt idx="763">
                  <c:v>-0.30138435731072422</c:v>
                </c:pt>
                <c:pt idx="764">
                  <c:v>-0.30515541305239841</c:v>
                </c:pt>
                <c:pt idx="765">
                  <c:v>-0.32627226154347738</c:v>
                </c:pt>
                <c:pt idx="766">
                  <c:v>-0.3472088795601071</c:v>
                </c:pt>
                <c:pt idx="767">
                  <c:v>-0.36084661182618022</c:v>
                </c:pt>
                <c:pt idx="768">
                  <c:v>-0.3750583622005208</c:v>
                </c:pt>
                <c:pt idx="769">
                  <c:v>-0.371460548149881</c:v>
                </c:pt>
                <c:pt idx="770">
                  <c:v>-0.37811573474164462</c:v>
                </c:pt>
                <c:pt idx="771">
                  <c:v>-0.36395925470747681</c:v>
                </c:pt>
                <c:pt idx="772">
                  <c:v>-0.36633175929944878</c:v>
                </c:pt>
                <c:pt idx="773">
                  <c:v>-0.36097676902971088</c:v>
                </c:pt>
                <c:pt idx="774">
                  <c:v>-0.34407134794781657</c:v>
                </c:pt>
                <c:pt idx="775">
                  <c:v>-0.34084761678628611</c:v>
                </c:pt>
                <c:pt idx="776">
                  <c:v>-0.34223448973507542</c:v>
                </c:pt>
                <c:pt idx="777">
                  <c:v>-0.34628410820134597</c:v>
                </c:pt>
                <c:pt idx="778">
                  <c:v>-0.35384597950459551</c:v>
                </c:pt>
                <c:pt idx="779">
                  <c:v>-0.35678410651697312</c:v>
                </c:pt>
                <c:pt idx="780">
                  <c:v>-0.35089682398718092</c:v>
                </c:pt>
                <c:pt idx="781">
                  <c:v>-0.35099232272157632</c:v>
                </c:pt>
                <c:pt idx="782">
                  <c:v>-0.34764757310707117</c:v>
                </c:pt>
                <c:pt idx="783">
                  <c:v>-0.3432533774851495</c:v>
                </c:pt>
                <c:pt idx="784">
                  <c:v>-0.33996486547131549</c:v>
                </c:pt>
                <c:pt idx="785">
                  <c:v>-0.33280910220572651</c:v>
                </c:pt>
                <c:pt idx="786">
                  <c:v>-0.31773086350882318</c:v>
                </c:pt>
                <c:pt idx="787">
                  <c:v>-0.30623965582471219</c:v>
                </c:pt>
                <c:pt idx="788">
                  <c:v>-0.26514872388827582</c:v>
                </c:pt>
                <c:pt idx="789">
                  <c:v>-0.21583437693206101</c:v>
                </c:pt>
                <c:pt idx="790">
                  <c:v>-0.1844353246828776</c:v>
                </c:pt>
                <c:pt idx="791">
                  <c:v>-0.1717810017631145</c:v>
                </c:pt>
                <c:pt idx="792">
                  <c:v>-0.16562618870644469</c:v>
                </c:pt>
                <c:pt idx="793">
                  <c:v>-0.16132417521622941</c:v>
                </c:pt>
                <c:pt idx="794">
                  <c:v>-0.16261229937467589</c:v>
                </c:pt>
                <c:pt idx="795">
                  <c:v>-0.20813996736366189</c:v>
                </c:pt>
                <c:pt idx="796">
                  <c:v>-0.22623097175490059</c:v>
                </c:pt>
                <c:pt idx="797">
                  <c:v>-0.2154465936858343</c:v>
                </c:pt>
                <c:pt idx="798">
                  <c:v>-0.21827222699436349</c:v>
                </c:pt>
                <c:pt idx="799">
                  <c:v>-0.22850635502939051</c:v>
                </c:pt>
                <c:pt idx="800">
                  <c:v>-0.20976507513347531</c:v>
                </c:pt>
                <c:pt idx="801">
                  <c:v>-0.2168255906317719</c:v>
                </c:pt>
                <c:pt idx="802">
                  <c:v>-0.26129275741567698</c:v>
                </c:pt>
                <c:pt idx="803">
                  <c:v>-0.6113686020917648</c:v>
                </c:pt>
                <c:pt idx="804">
                  <c:v>-0.43504623115259</c:v>
                </c:pt>
                <c:pt idx="805">
                  <c:v>-0.16684973852317561</c:v>
                </c:pt>
                <c:pt idx="806">
                  <c:v>6.1468518388784763E-3</c:v>
                </c:pt>
                <c:pt idx="807">
                  <c:v>0.18385515032896241</c:v>
                </c:pt>
                <c:pt idx="808">
                  <c:v>0.27554648289314859</c:v>
                </c:pt>
                <c:pt idx="809">
                  <c:v>0.4106797076529205</c:v>
                </c:pt>
                <c:pt idx="810">
                  <c:v>0.47704016018546802</c:v>
                </c:pt>
                <c:pt idx="811">
                  <c:v>0.59264897730046029</c:v>
                </c:pt>
                <c:pt idx="812">
                  <c:v>0.67321408755495504</c:v>
                </c:pt>
                <c:pt idx="813">
                  <c:v>0.68130683432663797</c:v>
                </c:pt>
                <c:pt idx="814">
                  <c:v>0.67626326210160737</c:v>
                </c:pt>
                <c:pt idx="815">
                  <c:v>0.62348550434559535</c:v>
                </c:pt>
                <c:pt idx="816">
                  <c:v>0.50648310609951364</c:v>
                </c:pt>
                <c:pt idx="817">
                  <c:v>0.51154693186420486</c:v>
                </c:pt>
                <c:pt idx="818">
                  <c:v>0.46528350036027172</c:v>
                </c:pt>
                <c:pt idx="819">
                  <c:v>0.47966481671603128</c:v>
                </c:pt>
                <c:pt idx="820">
                  <c:v>0.53760698030665188</c:v>
                </c:pt>
                <c:pt idx="821">
                  <c:v>0.59901072425373325</c:v>
                </c:pt>
                <c:pt idx="822">
                  <c:v>0.36624830526449048</c:v>
                </c:pt>
                <c:pt idx="823">
                  <c:v>0.1703374704158688</c:v>
                </c:pt>
                <c:pt idx="824">
                  <c:v>3.5012368437986462E-2</c:v>
                </c:pt>
                <c:pt idx="825">
                  <c:v>-4.9017957439386431E-2</c:v>
                </c:pt>
                <c:pt idx="826">
                  <c:v>-9.2816082896975974E-2</c:v>
                </c:pt>
                <c:pt idx="827">
                  <c:v>0.12469660621492661</c:v>
                </c:pt>
                <c:pt idx="828">
                  <c:v>0.20412051064931891</c:v>
                </c:pt>
                <c:pt idx="829">
                  <c:v>0.21054604293771839</c:v>
                </c:pt>
                <c:pt idx="830">
                  <c:v>0.13488945337239369</c:v>
                </c:pt>
                <c:pt idx="831">
                  <c:v>3.2976942938278943E-2</c:v>
                </c:pt>
                <c:pt idx="832">
                  <c:v>-5.3293950957485237E-2</c:v>
                </c:pt>
                <c:pt idx="833">
                  <c:v>-0.12614809030505919</c:v>
                </c:pt>
                <c:pt idx="834">
                  <c:v>-0.18441214394842509</c:v>
                </c:pt>
                <c:pt idx="835">
                  <c:v>-0.2291167748519585</c:v>
                </c:pt>
                <c:pt idx="836">
                  <c:v>-0.25483549569295422</c:v>
                </c:pt>
                <c:pt idx="837">
                  <c:v>-0.30557220165357218</c:v>
                </c:pt>
                <c:pt idx="838">
                  <c:v>-0.22688854916073481</c:v>
                </c:pt>
                <c:pt idx="839">
                  <c:v>-7.1205318588764555E-2</c:v>
                </c:pt>
                <c:pt idx="840">
                  <c:v>6.1588245485210177E-2</c:v>
                </c:pt>
                <c:pt idx="841">
                  <c:v>0.17792214248798971</c:v>
                </c:pt>
                <c:pt idx="842">
                  <c:v>0.29153516304723298</c:v>
                </c:pt>
                <c:pt idx="843">
                  <c:v>0.34310155506775392</c:v>
                </c:pt>
                <c:pt idx="844">
                  <c:v>0.45690363380676768</c:v>
                </c:pt>
                <c:pt idx="845">
                  <c:v>0.50560181047097175</c:v>
                </c:pt>
                <c:pt idx="846">
                  <c:v>0.55085520569338808</c:v>
                </c:pt>
                <c:pt idx="847">
                  <c:v>0.52357627287385666</c:v>
                </c:pt>
                <c:pt idx="848">
                  <c:v>0.5136466784686966</c:v>
                </c:pt>
                <c:pt idx="849">
                  <c:v>0.35957476732450788</c:v>
                </c:pt>
                <c:pt idx="850">
                  <c:v>0.36415329575847522</c:v>
                </c:pt>
                <c:pt idx="851">
                  <c:v>0.16230054237408059</c:v>
                </c:pt>
                <c:pt idx="852">
                  <c:v>-9.9031546916278912E-2</c:v>
                </c:pt>
                <c:pt idx="853">
                  <c:v>-0.32114435690018511</c:v>
                </c:pt>
                <c:pt idx="854">
                  <c:v>-0.37113687516529231</c:v>
                </c:pt>
                <c:pt idx="855">
                  <c:v>-0.47396040600538142</c:v>
                </c:pt>
                <c:pt idx="856">
                  <c:v>-0.51306543605552979</c:v>
                </c:pt>
                <c:pt idx="857">
                  <c:v>-0.43412772434130481</c:v>
                </c:pt>
                <c:pt idx="858">
                  <c:v>-0.36007489870117271</c:v>
                </c:pt>
                <c:pt idx="859">
                  <c:v>-0.24331709764265039</c:v>
                </c:pt>
                <c:pt idx="860">
                  <c:v>-0.12554596179341149</c:v>
                </c:pt>
                <c:pt idx="861">
                  <c:v>-2.4327804275810491E-2</c:v>
                </c:pt>
                <c:pt idx="862">
                  <c:v>-3.199658973691902E-3</c:v>
                </c:pt>
                <c:pt idx="863">
                  <c:v>-0.10575641682657171</c:v>
                </c:pt>
                <c:pt idx="864">
                  <c:v>-0.15753565066737801</c:v>
                </c:pt>
                <c:pt idx="865">
                  <c:v>-0.22412895766317781</c:v>
                </c:pt>
                <c:pt idx="866">
                  <c:v>-0.42753533435881258</c:v>
                </c:pt>
                <c:pt idx="867">
                  <c:v>-0.57872363626467571</c:v>
                </c:pt>
                <c:pt idx="868">
                  <c:v>-0.6144749762789069</c:v>
                </c:pt>
                <c:pt idx="869">
                  <c:v>-0.57621023964885454</c:v>
                </c:pt>
                <c:pt idx="870">
                  <c:v>-0.5153120691184585</c:v>
                </c:pt>
                <c:pt idx="871">
                  <c:v>-0.47518344351284181</c:v>
                </c:pt>
                <c:pt idx="872">
                  <c:v>-0.44141727582750828</c:v>
                </c:pt>
                <c:pt idx="873">
                  <c:v>-0.38076798401521689</c:v>
                </c:pt>
                <c:pt idx="874">
                  <c:v>-0.32640599700532358</c:v>
                </c:pt>
                <c:pt idx="875">
                  <c:v>-0.29948996162446739</c:v>
                </c:pt>
                <c:pt idx="876">
                  <c:v>-0.23575285413366881</c:v>
                </c:pt>
                <c:pt idx="877">
                  <c:v>-0.18289261242202759</c:v>
                </c:pt>
                <c:pt idx="878">
                  <c:v>-0.1307379334985361</c:v>
                </c:pt>
                <c:pt idx="879">
                  <c:v>-9.2538856309559783E-2</c:v>
                </c:pt>
                <c:pt idx="880">
                  <c:v>-0.1292070632925138</c:v>
                </c:pt>
                <c:pt idx="881">
                  <c:v>-0.1711405064942178</c:v>
                </c:pt>
                <c:pt idx="882">
                  <c:v>-8.5695555465775647E-2</c:v>
                </c:pt>
                <c:pt idx="883">
                  <c:v>-6.7434787490320725E-2</c:v>
                </c:pt>
                <c:pt idx="884">
                  <c:v>-7.7138137679695448E-2</c:v>
                </c:pt>
                <c:pt idx="885">
                  <c:v>-9.3883057741621312E-2</c:v>
                </c:pt>
                <c:pt idx="886">
                  <c:v>-0.1278047710192145</c:v>
                </c:pt>
                <c:pt idx="887">
                  <c:v>-0.1950373803220134</c:v>
                </c:pt>
                <c:pt idx="888">
                  <c:v>-0.24091693954091051</c:v>
                </c:pt>
                <c:pt idx="889">
                  <c:v>-0.31301609196942892</c:v>
                </c:pt>
                <c:pt idx="890">
                  <c:v>-0.34937059663093328</c:v>
                </c:pt>
                <c:pt idx="891">
                  <c:v>-0.36239888617526123</c:v>
                </c:pt>
                <c:pt idx="892">
                  <c:v>-0.33235265946617232</c:v>
                </c:pt>
                <c:pt idx="893">
                  <c:v>-0.18232059186442581</c:v>
                </c:pt>
                <c:pt idx="894">
                  <c:v>-4.0471801818534082E-2</c:v>
                </c:pt>
                <c:pt idx="895">
                  <c:v>4.5448550976919459E-2</c:v>
                </c:pt>
                <c:pt idx="896">
                  <c:v>5.885866500294086E-2</c:v>
                </c:pt>
                <c:pt idx="897">
                  <c:v>-2.9168639550740231E-2</c:v>
                </c:pt>
                <c:pt idx="898">
                  <c:v>-0.1047535185311694</c:v>
                </c:pt>
                <c:pt idx="899">
                  <c:v>-0.11713116383713069</c:v>
                </c:pt>
                <c:pt idx="900">
                  <c:v>-0.1172378899045959</c:v>
                </c:pt>
                <c:pt idx="901">
                  <c:v>-0.15292026421735011</c:v>
                </c:pt>
                <c:pt idx="902">
                  <c:v>-0.18662851956109999</c:v>
                </c:pt>
                <c:pt idx="903">
                  <c:v>-0.27152182104899669</c:v>
                </c:pt>
                <c:pt idx="904">
                  <c:v>-0.36124670996665792</c:v>
                </c:pt>
                <c:pt idx="905">
                  <c:v>-0.44223181803091971</c:v>
                </c:pt>
                <c:pt idx="906">
                  <c:v>-0.49390432377378668</c:v>
                </c:pt>
                <c:pt idx="907">
                  <c:v>-0.58122603608260948</c:v>
                </c:pt>
                <c:pt idx="908">
                  <c:v>-0.74737538106267254</c:v>
                </c:pt>
                <c:pt idx="909">
                  <c:v>-0.86174288425196743</c:v>
                </c:pt>
                <c:pt idx="910">
                  <c:v>-0.9905747456251125</c:v>
                </c:pt>
                <c:pt idx="911">
                  <c:v>-1.1300616655870059</c:v>
                </c:pt>
                <c:pt idx="912">
                  <c:v>-1.158200077478144</c:v>
                </c:pt>
                <c:pt idx="913">
                  <c:v>-1.259137137316265</c:v>
                </c:pt>
                <c:pt idx="914">
                  <c:v>-1.4091469470966771</c:v>
                </c:pt>
                <c:pt idx="915">
                  <c:v>-1.4021720619667239</c:v>
                </c:pt>
                <c:pt idx="916">
                  <c:v>-1.4097705102065821</c:v>
                </c:pt>
                <c:pt idx="917">
                  <c:v>-1.275581565998313</c:v>
                </c:pt>
                <c:pt idx="918">
                  <c:v>-1.1013235689292391</c:v>
                </c:pt>
                <c:pt idx="919">
                  <c:v>-0.90153236721043029</c:v>
                </c:pt>
                <c:pt idx="920">
                  <c:v>-0.73748534491522544</c:v>
                </c:pt>
                <c:pt idx="921">
                  <c:v>-0.61069055260046345</c:v>
                </c:pt>
                <c:pt idx="922">
                  <c:v>-0.42579196902736188</c:v>
                </c:pt>
                <c:pt idx="923">
                  <c:v>-0.20971278217777811</c:v>
                </c:pt>
                <c:pt idx="924">
                  <c:v>-0.1624821695924818</c:v>
                </c:pt>
                <c:pt idx="925">
                  <c:v>-0.1776790645893298</c:v>
                </c:pt>
                <c:pt idx="926">
                  <c:v>-0.13031109052231871</c:v>
                </c:pt>
                <c:pt idx="927">
                  <c:v>-5.4497128113447368E-2</c:v>
                </c:pt>
                <c:pt idx="928">
                  <c:v>-5.117318924839033E-2</c:v>
                </c:pt>
                <c:pt idx="929">
                  <c:v>-6.7866612696116616E-2</c:v>
                </c:pt>
                <c:pt idx="930">
                  <c:v>-6.8219698707993257E-2</c:v>
                </c:pt>
                <c:pt idx="931">
                  <c:v>-0.14916942391659721</c:v>
                </c:pt>
                <c:pt idx="932">
                  <c:v>-0.31748503745401963</c:v>
                </c:pt>
                <c:pt idx="933">
                  <c:v>-0.43868082690170562</c:v>
                </c:pt>
                <c:pt idx="934">
                  <c:v>-0.52581329661688159</c:v>
                </c:pt>
                <c:pt idx="935">
                  <c:v>-0.62605869457562691</c:v>
                </c:pt>
                <c:pt idx="936">
                  <c:v>-0.84735281890159786</c:v>
                </c:pt>
                <c:pt idx="937">
                  <c:v>-1.033916990411069</c:v>
                </c:pt>
                <c:pt idx="938">
                  <c:v>-1.0200971388124069</c:v>
                </c:pt>
                <c:pt idx="939">
                  <c:v>-1.1247566963355851</c:v>
                </c:pt>
                <c:pt idx="940">
                  <c:v>-1.195631436502232</c:v>
                </c:pt>
                <c:pt idx="941">
                  <c:v>-1.0831453341127451</c:v>
                </c:pt>
                <c:pt idx="942">
                  <c:v>-0.97869043414558377</c:v>
                </c:pt>
                <c:pt idx="943">
                  <c:v>-0.91731408289770067</c:v>
                </c:pt>
                <c:pt idx="944">
                  <c:v>-0.89425538768768098</c:v>
                </c:pt>
                <c:pt idx="945">
                  <c:v>-0.80948615599663976</c:v>
                </c:pt>
                <c:pt idx="946">
                  <c:v>-0.73602659750632404</c:v>
                </c:pt>
                <c:pt idx="947">
                  <c:v>-0.65641991588232107</c:v>
                </c:pt>
                <c:pt idx="948">
                  <c:v>-0.51580367136398086</c:v>
                </c:pt>
                <c:pt idx="949">
                  <c:v>-0.30496708697445768</c:v>
                </c:pt>
                <c:pt idx="950">
                  <c:v>-0.15383656474706731</c:v>
                </c:pt>
                <c:pt idx="951">
                  <c:v>-6.2309537250369147E-2</c:v>
                </c:pt>
                <c:pt idx="952">
                  <c:v>-6.8103866715634398E-2</c:v>
                </c:pt>
                <c:pt idx="953">
                  <c:v>-0.12521103172571679</c:v>
                </c:pt>
                <c:pt idx="954">
                  <c:v>-0.19458898845077119</c:v>
                </c:pt>
                <c:pt idx="955">
                  <c:v>-0.20774523245017781</c:v>
                </c:pt>
                <c:pt idx="956">
                  <c:v>-0.24357298483287779</c:v>
                </c:pt>
                <c:pt idx="957">
                  <c:v>-0.29128012002195453</c:v>
                </c:pt>
                <c:pt idx="958">
                  <c:v>-0.29989513828482139</c:v>
                </c:pt>
                <c:pt idx="959">
                  <c:v>-0.2809548647098864</c:v>
                </c:pt>
                <c:pt idx="960">
                  <c:v>-0.26956205533722227</c:v>
                </c:pt>
                <c:pt idx="961">
                  <c:v>-0.33128665190848561</c:v>
                </c:pt>
                <c:pt idx="962">
                  <c:v>-0.42995019168248222</c:v>
                </c:pt>
                <c:pt idx="963">
                  <c:v>-0.32595336001768749</c:v>
                </c:pt>
                <c:pt idx="964">
                  <c:v>-0.34466000766999427</c:v>
                </c:pt>
                <c:pt idx="965">
                  <c:v>-0.30803559872448549</c:v>
                </c:pt>
                <c:pt idx="966">
                  <c:v>-0.39069472125350951</c:v>
                </c:pt>
                <c:pt idx="967">
                  <c:v>-0.67293159499978561</c:v>
                </c:pt>
                <c:pt idx="968">
                  <c:v>1.1713787600438139</c:v>
                </c:pt>
                <c:pt idx="969">
                  <c:v>1.1722873479009031</c:v>
                </c:pt>
                <c:pt idx="970">
                  <c:v>1.1713192290572469</c:v>
                </c:pt>
                <c:pt idx="971">
                  <c:v>1.163697285100068</c:v>
                </c:pt>
                <c:pt idx="972">
                  <c:v>1.2118906460863439</c:v>
                </c:pt>
                <c:pt idx="973">
                  <c:v>1.2895976329830381</c:v>
                </c:pt>
                <c:pt idx="974">
                  <c:v>1.319277443499473</c:v>
                </c:pt>
                <c:pt idx="975">
                  <c:v>1.307526485438526</c:v>
                </c:pt>
                <c:pt idx="976">
                  <c:v>1.2646065750962301</c:v>
                </c:pt>
                <c:pt idx="977">
                  <c:v>1.315641791023767</c:v>
                </c:pt>
                <c:pt idx="978">
                  <c:v>1.33305841084537</c:v>
                </c:pt>
                <c:pt idx="979">
                  <c:v>1.3191916692364669</c:v>
                </c:pt>
                <c:pt idx="980">
                  <c:v>1.2625447895414781</c:v>
                </c:pt>
                <c:pt idx="981">
                  <c:v>1.18720529422494</c:v>
                </c:pt>
                <c:pt idx="982">
                  <c:v>1.055971679013576</c:v>
                </c:pt>
                <c:pt idx="983">
                  <c:v>0.93509374218635988</c:v>
                </c:pt>
                <c:pt idx="984">
                  <c:v>0.80719305743318825</c:v>
                </c:pt>
                <c:pt idx="985">
                  <c:v>0.70944803640203991</c:v>
                </c:pt>
                <c:pt idx="986">
                  <c:v>0.63395827483723899</c:v>
                </c:pt>
                <c:pt idx="987">
                  <c:v>0.57793399661961609</c:v>
                </c:pt>
                <c:pt idx="988">
                  <c:v>0.54360042130949493</c:v>
                </c:pt>
                <c:pt idx="989">
                  <c:v>0.51695708508319027</c:v>
                </c:pt>
                <c:pt idx="990">
                  <c:v>0.48807479112502272</c:v>
                </c:pt>
                <c:pt idx="991">
                  <c:v>0.45560233527557181</c:v>
                </c:pt>
                <c:pt idx="992">
                  <c:v>0.42582794804869017</c:v>
                </c:pt>
                <c:pt idx="993">
                  <c:v>0.40391855044688763</c:v>
                </c:pt>
                <c:pt idx="994">
                  <c:v>0.39674561438645872</c:v>
                </c:pt>
                <c:pt idx="995">
                  <c:v>0.39509595027016248</c:v>
                </c:pt>
                <c:pt idx="996">
                  <c:v>0.39477248163921141</c:v>
                </c:pt>
                <c:pt idx="997">
                  <c:v>0.38312666554684421</c:v>
                </c:pt>
                <c:pt idx="998">
                  <c:v>0.37057209422285903</c:v>
                </c:pt>
                <c:pt idx="999">
                  <c:v>0.36512978596774143</c:v>
                </c:pt>
                <c:pt idx="1000">
                  <c:v>0.36423880328529601</c:v>
                </c:pt>
                <c:pt idx="1001">
                  <c:v>0.35847487782482162</c:v>
                </c:pt>
                <c:pt idx="1002">
                  <c:v>0.34820913863716241</c:v>
                </c:pt>
                <c:pt idx="1003">
                  <c:v>0.34424448425117993</c:v>
                </c:pt>
                <c:pt idx="1004">
                  <c:v>0.33878913338326799</c:v>
                </c:pt>
                <c:pt idx="1005">
                  <c:v>0.33757967167785918</c:v>
                </c:pt>
                <c:pt idx="1006">
                  <c:v>0.35005881794947358</c:v>
                </c:pt>
                <c:pt idx="1007">
                  <c:v>0.35558486065593697</c:v>
                </c:pt>
                <c:pt idx="1008">
                  <c:v>0.32896319591961137</c:v>
                </c:pt>
                <c:pt idx="1009">
                  <c:v>0.30756655611318201</c:v>
                </c:pt>
                <c:pt idx="1010">
                  <c:v>0.30820246866806261</c:v>
                </c:pt>
                <c:pt idx="1011">
                  <c:v>0.31270667934894369</c:v>
                </c:pt>
                <c:pt idx="1012">
                  <c:v>0.30778113819739328</c:v>
                </c:pt>
                <c:pt idx="1013">
                  <c:v>0.30681930361404131</c:v>
                </c:pt>
                <c:pt idx="1014">
                  <c:v>0.31228960080018248</c:v>
                </c:pt>
                <c:pt idx="1015">
                  <c:v>0.30990940969604291</c:v>
                </c:pt>
                <c:pt idx="1016">
                  <c:v>0.31271725423475277</c:v>
                </c:pt>
                <c:pt idx="1017">
                  <c:v>0.30832002501781591</c:v>
                </c:pt>
                <c:pt idx="1018">
                  <c:v>0.29524942003829202</c:v>
                </c:pt>
                <c:pt idx="1019">
                  <c:v>0.27588806467741328</c:v>
                </c:pt>
                <c:pt idx="1020">
                  <c:v>0.26199184273299048</c:v>
                </c:pt>
                <c:pt idx="1021">
                  <c:v>0.25192365563626351</c:v>
                </c:pt>
                <c:pt idx="1022">
                  <c:v>0.2424601864122842</c:v>
                </c:pt>
                <c:pt idx="1023">
                  <c:v>0.2455893763632753</c:v>
                </c:pt>
                <c:pt idx="1024">
                  <c:v>0.26963933468721579</c:v>
                </c:pt>
                <c:pt idx="1025">
                  <c:v>0.27653034759484058</c:v>
                </c:pt>
                <c:pt idx="1026">
                  <c:v>0.27641427815295361</c:v>
                </c:pt>
                <c:pt idx="1027">
                  <c:v>0.281665973106978</c:v>
                </c:pt>
                <c:pt idx="1028">
                  <c:v>0.28460817071485911</c:v>
                </c:pt>
                <c:pt idx="1029">
                  <c:v>0.29035777825052289</c:v>
                </c:pt>
                <c:pt idx="1030">
                  <c:v>0.30031066843126403</c:v>
                </c:pt>
                <c:pt idx="1031">
                  <c:v>0.30547591617204378</c:v>
                </c:pt>
                <c:pt idx="1032">
                  <c:v>0.3042496631200432</c:v>
                </c:pt>
                <c:pt idx="1033">
                  <c:v>0.30376054314379702</c:v>
                </c:pt>
                <c:pt idx="1034">
                  <c:v>0.3037396770151719</c:v>
                </c:pt>
                <c:pt idx="1035">
                  <c:v>0.29826770667336971</c:v>
                </c:pt>
                <c:pt idx="1036">
                  <c:v>0.29293002095805382</c:v>
                </c:pt>
                <c:pt idx="1037">
                  <c:v>0.28357711793125601</c:v>
                </c:pt>
                <c:pt idx="1038">
                  <c:v>0.27533924351464001</c:v>
                </c:pt>
                <c:pt idx="1039">
                  <c:v>0.28344314561379602</c:v>
                </c:pt>
                <c:pt idx="1040">
                  <c:v>0.28332897537879248</c:v>
                </c:pt>
                <c:pt idx="1041">
                  <c:v>0.27097553315696082</c:v>
                </c:pt>
                <c:pt idx="1042">
                  <c:v>0.2628392365790323</c:v>
                </c:pt>
                <c:pt idx="1043">
                  <c:v>0.26002578704757001</c:v>
                </c:pt>
                <c:pt idx="1044">
                  <c:v>0.25638127059695698</c:v>
                </c:pt>
                <c:pt idx="1045">
                  <c:v>0.26059965392115142</c:v>
                </c:pt>
                <c:pt idx="1046">
                  <c:v>0.26259831158549879</c:v>
                </c:pt>
                <c:pt idx="1047">
                  <c:v>0.26638235787347653</c:v>
                </c:pt>
                <c:pt idx="1048">
                  <c:v>0.26839060527388842</c:v>
                </c:pt>
                <c:pt idx="1049">
                  <c:v>0.27714031425071328</c:v>
                </c:pt>
                <c:pt idx="1050">
                  <c:v>0.28279241187571302</c:v>
                </c:pt>
                <c:pt idx="1051">
                  <c:v>0.29535501312384749</c:v>
                </c:pt>
                <c:pt idx="1052">
                  <c:v>0.30116548610631411</c:v>
                </c:pt>
                <c:pt idx="1053">
                  <c:v>0.31149371650996027</c:v>
                </c:pt>
                <c:pt idx="1054">
                  <c:v>0.32187524353250319</c:v>
                </c:pt>
                <c:pt idx="1055">
                  <c:v>0.33481756946891811</c:v>
                </c:pt>
                <c:pt idx="1056">
                  <c:v>0.3463226318546242</c:v>
                </c:pt>
                <c:pt idx="1057">
                  <c:v>0.34473271233467168</c:v>
                </c:pt>
                <c:pt idx="1058">
                  <c:v>0.35959520313709442</c:v>
                </c:pt>
                <c:pt idx="1059">
                  <c:v>0.37955852759772313</c:v>
                </c:pt>
                <c:pt idx="1060">
                  <c:v>0.37829530356278251</c:v>
                </c:pt>
                <c:pt idx="1061">
                  <c:v>0.38824854477833598</c:v>
                </c:pt>
                <c:pt idx="1062">
                  <c:v>0.40668288278664971</c:v>
                </c:pt>
                <c:pt idx="1063">
                  <c:v>0.4070795358614579</c:v>
                </c:pt>
                <c:pt idx="1064">
                  <c:v>0.41696790068512901</c:v>
                </c:pt>
                <c:pt idx="1065">
                  <c:v>0.42355890899190379</c:v>
                </c:pt>
                <c:pt idx="1066">
                  <c:v>0.42617456748706661</c:v>
                </c:pt>
                <c:pt idx="1067">
                  <c:v>0.44134244496919889</c:v>
                </c:pt>
                <c:pt idx="1068">
                  <c:v>0.43624928394318319</c:v>
                </c:pt>
                <c:pt idx="1069">
                  <c:v>0.43257980462981538</c:v>
                </c:pt>
                <c:pt idx="1070">
                  <c:v>0.41284817020443842</c:v>
                </c:pt>
                <c:pt idx="1071">
                  <c:v>0.42906245189016867</c:v>
                </c:pt>
                <c:pt idx="1072">
                  <c:v>0.43819265092503751</c:v>
                </c:pt>
                <c:pt idx="1073">
                  <c:v>0.44788188464862172</c:v>
                </c:pt>
                <c:pt idx="1074">
                  <c:v>0.48010697149523313</c:v>
                </c:pt>
                <c:pt idx="1075">
                  <c:v>0.51066225185971359</c:v>
                </c:pt>
                <c:pt idx="1076">
                  <c:v>0.52633681014424183</c:v>
                </c:pt>
                <c:pt idx="1077">
                  <c:v>0.51328497931216799</c:v>
                </c:pt>
                <c:pt idx="1078">
                  <c:v>0.50351120946268602</c:v>
                </c:pt>
                <c:pt idx="1079">
                  <c:v>0.50502500661608074</c:v>
                </c:pt>
                <c:pt idx="1080">
                  <c:v>0.50159646153937609</c:v>
                </c:pt>
                <c:pt idx="1081">
                  <c:v>0.51540547485584598</c:v>
                </c:pt>
                <c:pt idx="1082">
                  <c:v>0.54867455847797164</c:v>
                </c:pt>
                <c:pt idx="1083">
                  <c:v>0.56815563224631749</c:v>
                </c:pt>
                <c:pt idx="1084">
                  <c:v>0.59159545915517164</c:v>
                </c:pt>
                <c:pt idx="1085">
                  <c:v>0.59469761421153178</c:v>
                </c:pt>
                <c:pt idx="1086">
                  <c:v>0.59503100309130907</c:v>
                </c:pt>
                <c:pt idx="1087">
                  <c:v>0.59937674511872419</c:v>
                </c:pt>
                <c:pt idx="1088">
                  <c:v>0.62551025606026966</c:v>
                </c:pt>
                <c:pt idx="1089">
                  <c:v>0.63495799400620467</c:v>
                </c:pt>
                <c:pt idx="1090">
                  <c:v>0.64472089256085474</c:v>
                </c:pt>
                <c:pt idx="1091">
                  <c:v>0.64939170436290483</c:v>
                </c:pt>
                <c:pt idx="1092">
                  <c:v>0.64854589376378069</c:v>
                </c:pt>
                <c:pt idx="1093">
                  <c:v>0.65069297954932714</c:v>
                </c:pt>
                <c:pt idx="1094">
                  <c:v>0.65237978518003747</c:v>
                </c:pt>
                <c:pt idx="1095">
                  <c:v>0.64993251085430859</c:v>
                </c:pt>
                <c:pt idx="1096">
                  <c:v>0.65609512772262513</c:v>
                </c:pt>
                <c:pt idx="1097">
                  <c:v>0.67048256988527888</c:v>
                </c:pt>
                <c:pt idx="1098">
                  <c:v>0.68277001240030133</c:v>
                </c:pt>
                <c:pt idx="1099">
                  <c:v>0.68961971203550443</c:v>
                </c:pt>
                <c:pt idx="1100">
                  <c:v>0.68624889578705661</c:v>
                </c:pt>
                <c:pt idx="1101">
                  <c:v>0.68254550684196524</c:v>
                </c:pt>
                <c:pt idx="1102">
                  <c:v>0.68407482569349765</c:v>
                </c:pt>
                <c:pt idx="1103">
                  <c:v>0.68894288442384577</c:v>
                </c:pt>
                <c:pt idx="1104">
                  <c:v>0.69418513507514024</c:v>
                </c:pt>
                <c:pt idx="1105">
                  <c:v>0.70300411760183235</c:v>
                </c:pt>
                <c:pt idx="1106">
                  <c:v>0.71396606919085981</c:v>
                </c:pt>
                <c:pt idx="1107">
                  <c:v>0.71835273151008228</c:v>
                </c:pt>
                <c:pt idx="1108">
                  <c:v>0.71913414262382669</c:v>
                </c:pt>
                <c:pt idx="1109">
                  <c:v>0.71918308888468541</c:v>
                </c:pt>
                <c:pt idx="1110">
                  <c:v>0.7242754524578281</c:v>
                </c:pt>
                <c:pt idx="1111">
                  <c:v>0.77509999374330996</c:v>
                </c:pt>
                <c:pt idx="1112">
                  <c:v>0.81498413935923042</c:v>
                </c:pt>
                <c:pt idx="1113">
                  <c:v>0.80379641240767286</c:v>
                </c:pt>
                <c:pt idx="1114">
                  <c:v>0.79848960267495805</c:v>
                </c:pt>
                <c:pt idx="1115">
                  <c:v>0.80363598262023928</c:v>
                </c:pt>
                <c:pt idx="1116">
                  <c:v>0.81863635328374984</c:v>
                </c:pt>
                <c:pt idx="1117">
                  <c:v>0.82930078743338254</c:v>
                </c:pt>
                <c:pt idx="1118">
                  <c:v>0.85143355361792183</c:v>
                </c:pt>
                <c:pt idx="1119">
                  <c:v>0.88068372484676016</c:v>
                </c:pt>
                <c:pt idx="1120">
                  <c:v>0.91364537888759989</c:v>
                </c:pt>
                <c:pt idx="1121">
                  <c:v>0.92953498806363044</c:v>
                </c:pt>
                <c:pt idx="1122">
                  <c:v>0.93373036073039661</c:v>
                </c:pt>
                <c:pt idx="1123">
                  <c:v>0.93722783893519968</c:v>
                </c:pt>
                <c:pt idx="1124">
                  <c:v>0.93121195867774831</c:v>
                </c:pt>
                <c:pt idx="1125">
                  <c:v>0.91214565137243675</c:v>
                </c:pt>
                <c:pt idx="1126">
                  <c:v>0.87989686099512587</c:v>
                </c:pt>
                <c:pt idx="1127">
                  <c:v>0.85151002328129044</c:v>
                </c:pt>
                <c:pt idx="1128">
                  <c:v>0.81250616548619647</c:v>
                </c:pt>
                <c:pt idx="1129">
                  <c:v>0.81603542933644679</c:v>
                </c:pt>
                <c:pt idx="1130">
                  <c:v>0.80686615049590704</c:v>
                </c:pt>
                <c:pt idx="1131">
                  <c:v>0.77962605722278344</c:v>
                </c:pt>
                <c:pt idx="1132">
                  <c:v>0.7531005033551903</c:v>
                </c:pt>
                <c:pt idx="1133">
                  <c:v>0.74237396164360703</c:v>
                </c:pt>
                <c:pt idx="1134">
                  <c:v>0.72226431017109038</c:v>
                </c:pt>
                <c:pt idx="1135">
                  <c:v>0.70525598465588568</c:v>
                </c:pt>
                <c:pt idx="1136">
                  <c:v>0.6962123806938979</c:v>
                </c:pt>
                <c:pt idx="1137">
                  <c:v>-0.18901575329250939</c:v>
                </c:pt>
                <c:pt idx="1138">
                  <c:v>-0.9906939076736071</c:v>
                </c:pt>
                <c:pt idx="1139">
                  <c:v>-1.930102695885038</c:v>
                </c:pt>
                <c:pt idx="1140">
                  <c:v>-2.1833652296717569</c:v>
                </c:pt>
                <c:pt idx="1141">
                  <c:v>-2.319162584967764</c:v>
                </c:pt>
                <c:pt idx="1142">
                  <c:v>-2.4393234936042578</c:v>
                </c:pt>
                <c:pt idx="1143">
                  <c:v>-2.5454369589486259</c:v>
                </c:pt>
                <c:pt idx="1144">
                  <c:v>-2.6872038249258741</c:v>
                </c:pt>
                <c:pt idx="1145">
                  <c:v>-2.760500336128036</c:v>
                </c:pt>
                <c:pt idx="1146">
                  <c:v>-2.7023783691765679</c:v>
                </c:pt>
                <c:pt idx="1147">
                  <c:v>-2.6344992227679409</c:v>
                </c:pt>
                <c:pt idx="1148">
                  <c:v>-2.699959819633837</c:v>
                </c:pt>
                <c:pt idx="1149">
                  <c:v>-2.6657784785946461</c:v>
                </c:pt>
                <c:pt idx="1150">
                  <c:v>-1.780572088761007</c:v>
                </c:pt>
                <c:pt idx="1151">
                  <c:v>-1.4208661999311549</c:v>
                </c:pt>
                <c:pt idx="1152">
                  <c:v>-1.2795793286548811</c:v>
                </c:pt>
                <c:pt idx="1153">
                  <c:v>-1.1309957166212321</c:v>
                </c:pt>
                <c:pt idx="1154">
                  <c:v>-1.070010623190953</c:v>
                </c:pt>
                <c:pt idx="1155">
                  <c:v>-1.028713777578818</c:v>
                </c:pt>
                <c:pt idx="1156">
                  <c:v>-0.96013837559749504</c:v>
                </c:pt>
                <c:pt idx="1157">
                  <c:v>-0.86378371798271325</c:v>
                </c:pt>
                <c:pt idx="1158">
                  <c:v>-0.80893571807766695</c:v>
                </c:pt>
                <c:pt idx="1159">
                  <c:v>-0.77047200387908577</c:v>
                </c:pt>
                <c:pt idx="1160">
                  <c:v>-0.77712312844328468</c:v>
                </c:pt>
                <c:pt idx="1161">
                  <c:v>-0.79600523332597084</c:v>
                </c:pt>
                <c:pt idx="1162">
                  <c:v>-0.82992937511117715</c:v>
                </c:pt>
                <c:pt idx="1163">
                  <c:v>-0.90018507362004285</c:v>
                </c:pt>
                <c:pt idx="1164">
                  <c:v>-0.8017390948630434</c:v>
                </c:pt>
                <c:pt idx="1165">
                  <c:v>-0.72122935677224287</c:v>
                </c:pt>
                <c:pt idx="1166">
                  <c:v>-0.65162853921833119</c:v>
                </c:pt>
                <c:pt idx="1167">
                  <c:v>-0.52853364244660328</c:v>
                </c:pt>
                <c:pt idx="1168">
                  <c:v>-0.49800003233026369</c:v>
                </c:pt>
                <c:pt idx="1169">
                  <c:v>-0.41956991426061102</c:v>
                </c:pt>
                <c:pt idx="1170">
                  <c:v>-0.32494660269002112</c:v>
                </c:pt>
                <c:pt idx="1171">
                  <c:v>-0.25511901755264299</c:v>
                </c:pt>
                <c:pt idx="1172">
                  <c:v>-0.1167705593381195</c:v>
                </c:pt>
                <c:pt idx="1173">
                  <c:v>8.3915470560553315E-3</c:v>
                </c:pt>
                <c:pt idx="1174">
                  <c:v>0.14229881816788381</c:v>
                </c:pt>
                <c:pt idx="1175">
                  <c:v>0.19165465541377219</c:v>
                </c:pt>
                <c:pt idx="1176">
                  <c:v>0.1994201473661032</c:v>
                </c:pt>
                <c:pt idx="1177">
                  <c:v>0.1096776684267833</c:v>
                </c:pt>
                <c:pt idx="1178">
                  <c:v>-5.1253903298722316E-3</c:v>
                </c:pt>
                <c:pt idx="1179">
                  <c:v>-0.121635211472005</c:v>
                </c:pt>
                <c:pt idx="1180">
                  <c:v>6.1718499844806173E-2</c:v>
                </c:pt>
                <c:pt idx="1181">
                  <c:v>0.51257135497952233</c:v>
                </c:pt>
                <c:pt idx="1182">
                  <c:v>0.83758686690502937</c:v>
                </c:pt>
                <c:pt idx="1183">
                  <c:v>1.034758694703682</c:v>
                </c:pt>
                <c:pt idx="1184">
                  <c:v>0.99291317668862766</c:v>
                </c:pt>
                <c:pt idx="1185">
                  <c:v>0.99609938824406241</c:v>
                </c:pt>
                <c:pt idx="1186">
                  <c:v>1.1436787864037159</c:v>
                </c:pt>
                <c:pt idx="1187">
                  <c:v>1.4770927334379289</c:v>
                </c:pt>
                <c:pt idx="1188">
                  <c:v>1.6955044705503901</c:v>
                </c:pt>
                <c:pt idx="1189">
                  <c:v>1.704918140487151</c:v>
                </c:pt>
                <c:pt idx="1190">
                  <c:v>1.8023359396530401</c:v>
                </c:pt>
                <c:pt idx="1191">
                  <c:v>2.0361028937521701</c:v>
                </c:pt>
                <c:pt idx="1192">
                  <c:v>2.2771086875688038</c:v>
                </c:pt>
                <c:pt idx="1193">
                  <c:v>2.4114065788553631</c:v>
                </c:pt>
                <c:pt idx="1194">
                  <c:v>2.500618905046621</c:v>
                </c:pt>
                <c:pt idx="1195">
                  <c:v>2.5501549848270488</c:v>
                </c:pt>
                <c:pt idx="1196">
                  <c:v>2.43623962391966</c:v>
                </c:pt>
                <c:pt idx="1197">
                  <c:v>2.429215707755402</c:v>
                </c:pt>
                <c:pt idx="1198">
                  <c:v>2.167704693608314</c:v>
                </c:pt>
                <c:pt idx="1199">
                  <c:v>1.8766909372088669</c:v>
                </c:pt>
                <c:pt idx="1200">
                  <c:v>1.5739518409862501</c:v>
                </c:pt>
                <c:pt idx="1201">
                  <c:v>1.3003456464671139</c:v>
                </c:pt>
                <c:pt idx="1202">
                  <c:v>1.019231142138348</c:v>
                </c:pt>
                <c:pt idx="1203">
                  <c:v>0.76932843899678272</c:v>
                </c:pt>
                <c:pt idx="1204">
                  <c:v>0.47151363970268001</c:v>
                </c:pt>
                <c:pt idx="1205">
                  <c:v>0.1894854409167531</c:v>
                </c:pt>
                <c:pt idx="1206">
                  <c:v>-6.740040397545656E-2</c:v>
                </c:pt>
                <c:pt idx="1207">
                  <c:v>-0.31135880983926612</c:v>
                </c:pt>
                <c:pt idx="1208">
                  <c:v>-0.53357621270062083</c:v>
                </c:pt>
                <c:pt idx="1209">
                  <c:v>-0.69609707708695168</c:v>
                </c:pt>
                <c:pt idx="1210">
                  <c:v>-0.79339920330794944</c:v>
                </c:pt>
                <c:pt idx="1211">
                  <c:v>-0.84787455482820628</c:v>
                </c:pt>
                <c:pt idx="1212">
                  <c:v>-0.8595187480225015</c:v>
                </c:pt>
                <c:pt idx="1213">
                  <c:v>-0.90249862522088564</c:v>
                </c:pt>
                <c:pt idx="1214">
                  <c:v>-1.01656249311542</c:v>
                </c:pt>
                <c:pt idx="1215">
                  <c:v>-1.1706582500296661</c:v>
                </c:pt>
                <c:pt idx="1216">
                  <c:v>-1.4071427069174549</c:v>
                </c:pt>
                <c:pt idx="1217">
                  <c:v>-1.4480941522503681</c:v>
                </c:pt>
                <c:pt idx="1218">
                  <c:v>-1.2655468071928251</c:v>
                </c:pt>
                <c:pt idx="1219">
                  <c:v>-1.23159907998699</c:v>
                </c:pt>
                <c:pt idx="1220">
                  <c:v>-1.086625203670436</c:v>
                </c:pt>
                <c:pt idx="1221">
                  <c:v>-0.76913582304260375</c:v>
                </c:pt>
                <c:pt idx="1222">
                  <c:v>-0.6379466665507455</c:v>
                </c:pt>
                <c:pt idx="1223">
                  <c:v>-0.63907776240396663</c:v>
                </c:pt>
                <c:pt idx="1224">
                  <c:v>-0.63887044205276777</c:v>
                </c:pt>
                <c:pt idx="1225">
                  <c:v>-0.67629207683472026</c:v>
                </c:pt>
                <c:pt idx="1226">
                  <c:v>-0.70619297860344754</c:v>
                </c:pt>
                <c:pt idx="1227">
                  <c:v>-0.86333413679573501</c:v>
                </c:pt>
                <c:pt idx="1228">
                  <c:v>-0.43027808434665787</c:v>
                </c:pt>
                <c:pt idx="1229">
                  <c:v>-0.24060357394599069</c:v>
                </c:pt>
                <c:pt idx="1230">
                  <c:v>-4.7055417017469958E-2</c:v>
                </c:pt>
                <c:pt idx="1231">
                  <c:v>1.736234510617583E-2</c:v>
                </c:pt>
                <c:pt idx="1232">
                  <c:v>7.5309110993064888E-3</c:v>
                </c:pt>
                <c:pt idx="1233">
                  <c:v>-6.360047423826563E-3</c:v>
                </c:pt>
                <c:pt idx="1234">
                  <c:v>-2.5818652659781661E-2</c:v>
                </c:pt>
                <c:pt idx="1235">
                  <c:v>-3.9045876416200311E-2</c:v>
                </c:pt>
                <c:pt idx="1236">
                  <c:v>-2.8878895555902839E-2</c:v>
                </c:pt>
                <c:pt idx="1237">
                  <c:v>-2.5222791117335531E-3</c:v>
                </c:pt>
                <c:pt idx="1238">
                  <c:v>9.2535167399861395E-2</c:v>
                </c:pt>
                <c:pt idx="1239">
                  <c:v>0.28386120638368878</c:v>
                </c:pt>
                <c:pt idx="1240">
                  <c:v>0.4742223517088251</c:v>
                </c:pt>
                <c:pt idx="1241">
                  <c:v>0.68207612292307862</c:v>
                </c:pt>
                <c:pt idx="1242">
                  <c:v>0.73739257618850329</c:v>
                </c:pt>
                <c:pt idx="1243">
                  <c:v>0.68532961420411076</c:v>
                </c:pt>
                <c:pt idx="1244">
                  <c:v>0.73658846771063724</c:v>
                </c:pt>
                <c:pt idx="1245">
                  <c:v>0.77658366187502914</c:v>
                </c:pt>
                <c:pt idx="1246">
                  <c:v>0.81680815679178431</c:v>
                </c:pt>
                <c:pt idx="1247">
                  <c:v>0.87340436957946876</c:v>
                </c:pt>
                <c:pt idx="1248">
                  <c:v>0.89167994155918051</c:v>
                </c:pt>
                <c:pt idx="1249">
                  <c:v>0.88810217088132981</c:v>
                </c:pt>
                <c:pt idx="1250">
                  <c:v>0.80508059268088739</c:v>
                </c:pt>
                <c:pt idx="1251">
                  <c:v>0.71689265746407937</c:v>
                </c:pt>
                <c:pt idx="1252">
                  <c:v>0.70084306418430253</c:v>
                </c:pt>
                <c:pt idx="1253">
                  <c:v>0.66380094280672253</c:v>
                </c:pt>
                <c:pt idx="1254">
                  <c:v>0.53856366102968889</c:v>
                </c:pt>
                <c:pt idx="1255">
                  <c:v>0.41660287007886432</c:v>
                </c:pt>
                <c:pt idx="1256">
                  <c:v>0.29625040897745869</c:v>
                </c:pt>
                <c:pt idx="1257">
                  <c:v>0.19519256217731229</c:v>
                </c:pt>
                <c:pt idx="1258">
                  <c:v>0.1095665245731739</c:v>
                </c:pt>
                <c:pt idx="1259">
                  <c:v>1.920278854702492E-2</c:v>
                </c:pt>
                <c:pt idx="1260">
                  <c:v>-3.4381322087331898E-2</c:v>
                </c:pt>
                <c:pt idx="1261">
                  <c:v>-2.1580537571581671E-2</c:v>
                </c:pt>
                <c:pt idx="1262">
                  <c:v>-1.2241039868215431E-4</c:v>
                </c:pt>
                <c:pt idx="1263">
                  <c:v>-1.411722124138144E-3</c:v>
                </c:pt>
                <c:pt idx="1264">
                  <c:v>-8.0353921336397856E-3</c:v>
                </c:pt>
                <c:pt idx="1265">
                  <c:v>-2.794535416280396E-2</c:v>
                </c:pt>
                <c:pt idx="1266">
                  <c:v>-7.2167135451503675E-2</c:v>
                </c:pt>
                <c:pt idx="1267">
                  <c:v>-0.133410776361365</c:v>
                </c:pt>
                <c:pt idx="1268">
                  <c:v>-0.18555506784012021</c:v>
                </c:pt>
                <c:pt idx="1269">
                  <c:v>-0.25562429424753708</c:v>
                </c:pt>
                <c:pt idx="1270">
                  <c:v>-0.38757638289082219</c:v>
                </c:pt>
                <c:pt idx="1271">
                  <c:v>-0.46005131764910628</c:v>
                </c:pt>
                <c:pt idx="1272">
                  <c:v>-0.56517080171874334</c:v>
                </c:pt>
                <c:pt idx="1273">
                  <c:v>-0.69729580995710749</c:v>
                </c:pt>
                <c:pt idx="1274">
                  <c:v>-0.74705331142677633</c:v>
                </c:pt>
                <c:pt idx="1275">
                  <c:v>-0.84091217987280542</c:v>
                </c:pt>
                <c:pt idx="1276">
                  <c:v>-0.96191193487906013</c:v>
                </c:pt>
                <c:pt idx="1277">
                  <c:v>-1.0565308788044809</c:v>
                </c:pt>
                <c:pt idx="1278">
                  <c:v>-0.99266653326300924</c:v>
                </c:pt>
                <c:pt idx="1279">
                  <c:v>1.6578732783032351</c:v>
                </c:pt>
                <c:pt idx="1280">
                  <c:v>1.5621621998707289</c:v>
                </c:pt>
                <c:pt idx="1281">
                  <c:v>1.453608259311558</c:v>
                </c:pt>
                <c:pt idx="1282">
                  <c:v>1.3899028689899739</c:v>
                </c:pt>
                <c:pt idx="1283">
                  <c:v>1.3179309891501461</c:v>
                </c:pt>
                <c:pt idx="1284">
                  <c:v>1.2475560936025849</c:v>
                </c:pt>
                <c:pt idx="1285">
                  <c:v>1.1881597013611489</c:v>
                </c:pt>
                <c:pt idx="1286">
                  <c:v>1.1031604623438691</c:v>
                </c:pt>
                <c:pt idx="1287">
                  <c:v>1.052181685707557</c:v>
                </c:pt>
                <c:pt idx="1288">
                  <c:v>1.024200151072848</c:v>
                </c:pt>
                <c:pt idx="1289">
                  <c:v>1.0007104080028111</c:v>
                </c:pt>
                <c:pt idx="1290">
                  <c:v>0.9627250001393397</c:v>
                </c:pt>
                <c:pt idx="1291">
                  <c:v>0.92577814570413053</c:v>
                </c:pt>
                <c:pt idx="1292">
                  <c:v>0.88272042459700728</c:v>
                </c:pt>
                <c:pt idx="1293">
                  <c:v>0.8390945475503101</c:v>
                </c:pt>
                <c:pt idx="1294">
                  <c:v>0.81638085031860552</c:v>
                </c:pt>
                <c:pt idx="1295">
                  <c:v>0.81526813164695011</c:v>
                </c:pt>
                <c:pt idx="1296">
                  <c:v>0.80716339982962371</c:v>
                </c:pt>
                <c:pt idx="1297">
                  <c:v>0.82679947078713356</c:v>
                </c:pt>
                <c:pt idx="1298">
                  <c:v>0.82531656956725219</c:v>
                </c:pt>
                <c:pt idx="1299">
                  <c:v>0.79476918591472834</c:v>
                </c:pt>
                <c:pt idx="1300">
                  <c:v>0.71068148493795269</c:v>
                </c:pt>
                <c:pt idx="1301">
                  <c:v>0.59062256197304919</c:v>
                </c:pt>
                <c:pt idx="1302">
                  <c:v>0.4936044922805039</c:v>
                </c:pt>
                <c:pt idx="1303">
                  <c:v>0.39748215751060167</c:v>
                </c:pt>
                <c:pt idx="1304">
                  <c:v>0.30698904795919302</c:v>
                </c:pt>
                <c:pt idx="1305">
                  <c:v>0.2356017511040033</c:v>
                </c:pt>
                <c:pt idx="1306">
                  <c:v>0.20499520611485819</c:v>
                </c:pt>
                <c:pt idx="1307">
                  <c:v>0.1916645600412229</c:v>
                </c:pt>
                <c:pt idx="1308">
                  <c:v>0.1701436105669627</c:v>
                </c:pt>
                <c:pt idx="1309">
                  <c:v>0.14716834942956089</c:v>
                </c:pt>
                <c:pt idx="1310">
                  <c:v>0.18533444583217851</c:v>
                </c:pt>
                <c:pt idx="1311">
                  <c:v>0.25803404351215098</c:v>
                </c:pt>
                <c:pt idx="1312">
                  <c:v>0.33897466995881692</c:v>
                </c:pt>
                <c:pt idx="1313">
                  <c:v>0.43173201882340928</c:v>
                </c:pt>
                <c:pt idx="1314">
                  <c:v>0.49976021937408499</c:v>
                </c:pt>
                <c:pt idx="1315">
                  <c:v>0.53180355362285547</c:v>
                </c:pt>
                <c:pt idx="1316">
                  <c:v>0.53828464875432447</c:v>
                </c:pt>
                <c:pt idx="1317">
                  <c:v>0.52504256357603674</c:v>
                </c:pt>
                <c:pt idx="1318">
                  <c:v>0.51010619011175307</c:v>
                </c:pt>
                <c:pt idx="1319">
                  <c:v>0.49642835135391977</c:v>
                </c:pt>
                <c:pt idx="1320">
                  <c:v>0.50406382534946825</c:v>
                </c:pt>
                <c:pt idx="1321">
                  <c:v>0.50222424631507911</c:v>
                </c:pt>
                <c:pt idx="1322">
                  <c:v>0.50200592105424713</c:v>
                </c:pt>
                <c:pt idx="1323">
                  <c:v>0.4870395133037318</c:v>
                </c:pt>
                <c:pt idx="1324">
                  <c:v>0.47710489704537801</c:v>
                </c:pt>
                <c:pt idx="1325">
                  <c:v>0.47625173689633971</c:v>
                </c:pt>
                <c:pt idx="1326">
                  <c:v>0.46447309902929401</c:v>
                </c:pt>
                <c:pt idx="1327">
                  <c:v>0.45704293601415841</c:v>
                </c:pt>
                <c:pt idx="1328">
                  <c:v>0.43867555569239891</c:v>
                </c:pt>
                <c:pt idx="1329">
                  <c:v>0.44093343324427092</c:v>
                </c:pt>
                <c:pt idx="1330">
                  <c:v>0.41832107608913222</c:v>
                </c:pt>
                <c:pt idx="1331">
                  <c:v>0.27735977905850961</c:v>
                </c:pt>
                <c:pt idx="1332">
                  <c:v>8.0504525691440523E-2</c:v>
                </c:pt>
                <c:pt idx="1333">
                  <c:v>-8.9114516810690672E-2</c:v>
                </c:pt>
                <c:pt idx="1334">
                  <c:v>-0.21654540963959251</c:v>
                </c:pt>
                <c:pt idx="1335">
                  <c:v>-0.31375839493621233</c:v>
                </c:pt>
                <c:pt idx="1336">
                  <c:v>-0.39430700058737023</c:v>
                </c:pt>
                <c:pt idx="1337">
                  <c:v>-0.56214892568202701</c:v>
                </c:pt>
                <c:pt idx="1338">
                  <c:v>-0.75395409481107512</c:v>
                </c:pt>
                <c:pt idx="1339">
                  <c:v>-0.94477934824131027</c:v>
                </c:pt>
                <c:pt idx="1340">
                  <c:v>-1.094569856277722</c:v>
                </c:pt>
                <c:pt idx="1341">
                  <c:v>-1.1974312504731179</c:v>
                </c:pt>
                <c:pt idx="1342">
                  <c:v>-1.065332905651126</c:v>
                </c:pt>
                <c:pt idx="1343">
                  <c:v>-0.82349447535180076</c:v>
                </c:pt>
                <c:pt idx="1344">
                  <c:v>-0.46668415046607248</c:v>
                </c:pt>
                <c:pt idx="1345">
                  <c:v>-0.12905822607213849</c:v>
                </c:pt>
                <c:pt idx="1346">
                  <c:v>2.9462229561516121E-2</c:v>
                </c:pt>
                <c:pt idx="1347">
                  <c:v>0.22742026307773469</c:v>
                </c:pt>
                <c:pt idx="1348">
                  <c:v>0.36043860679231732</c:v>
                </c:pt>
                <c:pt idx="1349">
                  <c:v>0.41039196843502851</c:v>
                </c:pt>
                <c:pt idx="1350">
                  <c:v>0.46191707713198599</c:v>
                </c:pt>
                <c:pt idx="1351">
                  <c:v>0.50153520707141341</c:v>
                </c:pt>
                <c:pt idx="1352">
                  <c:v>0.45960226248141012</c:v>
                </c:pt>
                <c:pt idx="1353">
                  <c:v>0.33926597987377088</c:v>
                </c:pt>
                <c:pt idx="1354">
                  <c:v>0.1895594813317889</c:v>
                </c:pt>
                <c:pt idx="1355">
                  <c:v>-1.285339259032855E-2</c:v>
                </c:pt>
                <c:pt idx="1356">
                  <c:v>-0.24799026773428559</c:v>
                </c:pt>
                <c:pt idx="1357">
                  <c:v>-0.4671882664470744</c:v>
                </c:pt>
                <c:pt idx="1358">
                  <c:v>-0.65008025181801898</c:v>
                </c:pt>
                <c:pt idx="1359">
                  <c:v>-0.77900100501703384</c:v>
                </c:pt>
                <c:pt idx="1360">
                  <c:v>-0.7937650186845765</c:v>
                </c:pt>
                <c:pt idx="1361">
                  <c:v>-0.79813905609500913</c:v>
                </c:pt>
                <c:pt idx="1362">
                  <c:v>-0.86267395720462647</c:v>
                </c:pt>
                <c:pt idx="1363">
                  <c:v>-0.89086888351709503</c:v>
                </c:pt>
                <c:pt idx="1364">
                  <c:v>-0.93463276904838422</c:v>
                </c:pt>
                <c:pt idx="1365">
                  <c:v>-0.92626798425212775</c:v>
                </c:pt>
                <c:pt idx="1366">
                  <c:v>-0.86810183629464999</c:v>
                </c:pt>
                <c:pt idx="1367">
                  <c:v>-0.75360647503124079</c:v>
                </c:pt>
                <c:pt idx="1368">
                  <c:v>-0.60959979154263011</c:v>
                </c:pt>
                <c:pt idx="1369">
                  <c:v>-0.46334605194335637</c:v>
                </c:pt>
                <c:pt idx="1370">
                  <c:v>-0.33798255628288182</c:v>
                </c:pt>
                <c:pt idx="1371">
                  <c:v>-0.2214355228627681</c:v>
                </c:pt>
                <c:pt idx="1372">
                  <c:v>-0.1132995117350272</c:v>
                </c:pt>
                <c:pt idx="1373">
                  <c:v>1.017644727666062E-2</c:v>
                </c:pt>
                <c:pt idx="1374">
                  <c:v>9.7186478038688254E-2</c:v>
                </c:pt>
                <c:pt idx="1375">
                  <c:v>0.20981577111208369</c:v>
                </c:pt>
                <c:pt idx="1376">
                  <c:v>0.26133785956010669</c:v>
                </c:pt>
                <c:pt idx="1377">
                  <c:v>0.29801918729398402</c:v>
                </c:pt>
                <c:pt idx="1378">
                  <c:v>0.2961055396428009</c:v>
                </c:pt>
                <c:pt idx="1379">
                  <c:v>0.27836832021713198</c:v>
                </c:pt>
                <c:pt idx="1380">
                  <c:v>0.25050960403454109</c:v>
                </c:pt>
                <c:pt idx="1381">
                  <c:v>0.20975209094963659</c:v>
                </c:pt>
                <c:pt idx="1382">
                  <c:v>0.20159119986237919</c:v>
                </c:pt>
                <c:pt idx="1383">
                  <c:v>0.21257534862826699</c:v>
                </c:pt>
                <c:pt idx="1384">
                  <c:v>0.2002642397007619</c:v>
                </c:pt>
                <c:pt idx="1385">
                  <c:v>0.20832216788949109</c:v>
                </c:pt>
                <c:pt idx="1386">
                  <c:v>0.2505264719382197</c:v>
                </c:pt>
                <c:pt idx="1387">
                  <c:v>0.26498833720287168</c:v>
                </c:pt>
                <c:pt idx="1388">
                  <c:v>0.28120373291238332</c:v>
                </c:pt>
                <c:pt idx="1389">
                  <c:v>0.2857413187933926</c:v>
                </c:pt>
                <c:pt idx="1390">
                  <c:v>0.28601395788318967</c:v>
                </c:pt>
                <c:pt idx="1391">
                  <c:v>0.29639550238603452</c:v>
                </c:pt>
                <c:pt idx="1392">
                  <c:v>0.31077081325462658</c:v>
                </c:pt>
                <c:pt idx="1393">
                  <c:v>0.37743764314154049</c:v>
                </c:pt>
                <c:pt idx="1394">
                  <c:v>0.45325826014266107</c:v>
                </c:pt>
                <c:pt idx="1395">
                  <c:v>0.47845568406433259</c:v>
                </c:pt>
                <c:pt idx="1396">
                  <c:v>0.47832629780847241</c:v>
                </c:pt>
                <c:pt idx="1397">
                  <c:v>0.45346984328577788</c:v>
                </c:pt>
                <c:pt idx="1398">
                  <c:v>0.42260931644756089</c:v>
                </c:pt>
                <c:pt idx="1399">
                  <c:v>0.40306981668663272</c:v>
                </c:pt>
                <c:pt idx="1400">
                  <c:v>0.37608339185280593</c:v>
                </c:pt>
                <c:pt idx="1401">
                  <c:v>0.34885591464861121</c:v>
                </c:pt>
                <c:pt idx="1402">
                  <c:v>0.32010122072080233</c:v>
                </c:pt>
                <c:pt idx="1403">
                  <c:v>0.29085162696061029</c:v>
                </c:pt>
                <c:pt idx="1404">
                  <c:v>0.2472076671820124</c:v>
                </c:pt>
                <c:pt idx="1405">
                  <c:v>0.21357038430921729</c:v>
                </c:pt>
                <c:pt idx="1406">
                  <c:v>0.17984570908221029</c:v>
                </c:pt>
                <c:pt idx="1407">
                  <c:v>0.15334043263646721</c:v>
                </c:pt>
                <c:pt idx="1408">
                  <c:v>0.15681855847479281</c:v>
                </c:pt>
                <c:pt idx="1409">
                  <c:v>0.16204239492709149</c:v>
                </c:pt>
                <c:pt idx="1410">
                  <c:v>0.17767383764164149</c:v>
                </c:pt>
                <c:pt idx="1411">
                  <c:v>0.18685531915729639</c:v>
                </c:pt>
                <c:pt idx="1412">
                  <c:v>0.1811034029603403</c:v>
                </c:pt>
                <c:pt idx="1413">
                  <c:v>0.15452229922224919</c:v>
                </c:pt>
                <c:pt idx="1414">
                  <c:v>0.13423584536611219</c:v>
                </c:pt>
                <c:pt idx="1415">
                  <c:v>0.15360374547167671</c:v>
                </c:pt>
                <c:pt idx="1416">
                  <c:v>0.1992677104863344</c:v>
                </c:pt>
                <c:pt idx="1417">
                  <c:v>0.20451101949293571</c:v>
                </c:pt>
                <c:pt idx="1418">
                  <c:v>0.189315692160891</c:v>
                </c:pt>
                <c:pt idx="1419">
                  <c:v>0.1579203963534429</c:v>
                </c:pt>
                <c:pt idx="1420">
                  <c:v>0.12916830813416191</c:v>
                </c:pt>
                <c:pt idx="1421">
                  <c:v>0.13170729697964839</c:v>
                </c:pt>
                <c:pt idx="1422">
                  <c:v>0.1241531074957546</c:v>
                </c:pt>
                <c:pt idx="1423">
                  <c:v>0.1144369145768971</c:v>
                </c:pt>
                <c:pt idx="1424">
                  <c:v>0.1122232663914956</c:v>
                </c:pt>
                <c:pt idx="1425">
                  <c:v>0.1188328513619913</c:v>
                </c:pt>
                <c:pt idx="1426">
                  <c:v>9.8785106936862488E-2</c:v>
                </c:pt>
                <c:pt idx="1427">
                  <c:v>5.6562522817152162E-2</c:v>
                </c:pt>
                <c:pt idx="1428">
                  <c:v>4.734274303389025E-3</c:v>
                </c:pt>
                <c:pt idx="1429">
                  <c:v>-4.3260505100736257E-2</c:v>
                </c:pt>
                <c:pt idx="1430">
                  <c:v>-3.5910783927547867E-2</c:v>
                </c:pt>
                <c:pt idx="1431">
                  <c:v>-2.7909282967592259E-3</c:v>
                </c:pt>
                <c:pt idx="1432">
                  <c:v>4.9269981679980722E-2</c:v>
                </c:pt>
                <c:pt idx="1433">
                  <c:v>0.1085699378898853</c:v>
                </c:pt>
                <c:pt idx="1434">
                  <c:v>0.15421313555376159</c:v>
                </c:pt>
                <c:pt idx="1435">
                  <c:v>0.19416680896057581</c:v>
                </c:pt>
                <c:pt idx="1436">
                  <c:v>0.2090795525512685</c:v>
                </c:pt>
                <c:pt idx="1437">
                  <c:v>0.23341486658391919</c:v>
                </c:pt>
                <c:pt idx="1438">
                  <c:v>0.23740109966265499</c:v>
                </c:pt>
                <c:pt idx="1439">
                  <c:v>0.23304481562270779</c:v>
                </c:pt>
                <c:pt idx="1440">
                  <c:v>0.23305611409149421</c:v>
                </c:pt>
                <c:pt idx="1441">
                  <c:v>0.237765720805658</c:v>
                </c:pt>
                <c:pt idx="1442">
                  <c:v>0.2338481373492638</c:v>
                </c:pt>
                <c:pt idx="1443">
                  <c:v>0.22005819989717229</c:v>
                </c:pt>
                <c:pt idx="1444">
                  <c:v>0.21249872137665879</c:v>
                </c:pt>
                <c:pt idx="1445">
                  <c:v>0.20811487508151769</c:v>
                </c:pt>
                <c:pt idx="1446">
                  <c:v>0.2194916689938132</c:v>
                </c:pt>
                <c:pt idx="1447">
                  <c:v>0.18090672931850921</c:v>
                </c:pt>
                <c:pt idx="1448">
                  <c:v>0.14666562107852879</c:v>
                </c:pt>
                <c:pt idx="1449">
                  <c:v>0.12149660720590889</c:v>
                </c:pt>
                <c:pt idx="1450">
                  <c:v>9.9140950772439465E-2</c:v>
                </c:pt>
                <c:pt idx="1451">
                  <c:v>9.2223632653911397E-2</c:v>
                </c:pt>
                <c:pt idx="1452">
                  <c:v>7.7646100953249697E-2</c:v>
                </c:pt>
                <c:pt idx="1453">
                  <c:v>5.9677106155919458E-2</c:v>
                </c:pt>
                <c:pt idx="1454">
                  <c:v>5.7406165855575467E-2</c:v>
                </c:pt>
                <c:pt idx="1455">
                  <c:v>4.5865966144320411E-2</c:v>
                </c:pt>
                <c:pt idx="1456">
                  <c:v>2.635697242566247E-2</c:v>
                </c:pt>
                <c:pt idx="1457">
                  <c:v>1.411467816453057E-2</c:v>
                </c:pt>
                <c:pt idx="1458">
                  <c:v>-2.889487459537151E-3</c:v>
                </c:pt>
                <c:pt idx="1459">
                  <c:v>-3.1524434528653597E-2</c:v>
                </c:pt>
                <c:pt idx="1460">
                  <c:v>-5.5008348486342423E-2</c:v>
                </c:pt>
                <c:pt idx="1461">
                  <c:v>-7.6643265815300093E-2</c:v>
                </c:pt>
                <c:pt idx="1462">
                  <c:v>-9.3025382177608709E-2</c:v>
                </c:pt>
                <c:pt idx="1463">
                  <c:v>-9.7765701455918452E-2</c:v>
                </c:pt>
                <c:pt idx="1464">
                  <c:v>-9.6452124867424979E-2</c:v>
                </c:pt>
                <c:pt idx="1465">
                  <c:v>-0.1094993300899432</c:v>
                </c:pt>
                <c:pt idx="1466">
                  <c:v>-0.1216299510535459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9-4022-8583-A0A64F49F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346815"/>
        <c:axId val="2030348735"/>
      </c:areaChart>
      <c:catAx>
        <c:axId val="20303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0348735"/>
        <c:crosses val="autoZero"/>
        <c:auto val="1"/>
        <c:lblAlgn val="ctr"/>
        <c:lblOffset val="100"/>
        <c:noMultiLvlLbl val="0"/>
      </c:catAx>
      <c:valAx>
        <c:axId val="20303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03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ESTACIONES!$F$1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ESTACIONES!$E$3:$E$1469</c:f>
              <c:numCache>
                <c:formatCode>General</c:formatCode>
                <c:ptCount val="1467"/>
                <c:pt idx="0">
                  <c:v>-8.6172079999999998</c:v>
                </c:pt>
                <c:pt idx="1">
                  <c:v>-8.6172364170000009</c:v>
                </c:pt>
                <c:pt idx="2">
                  <c:v>-8.6162894170000008</c:v>
                </c:pt>
                <c:pt idx="3">
                  <c:v>-8.6153366669999993</c:v>
                </c:pt>
                <c:pt idx="4">
                  <c:v>-8.6144234999999991</c:v>
                </c:pt>
                <c:pt idx="5">
                  <c:v>-8.6143479169999999</c:v>
                </c:pt>
                <c:pt idx="6">
                  <c:v>-8.6150059169999995</c:v>
                </c:pt>
                <c:pt idx="7">
                  <c:v>-8.615674083</c:v>
                </c:pt>
                <c:pt idx="8">
                  <c:v>-8.6161311670000007</c:v>
                </c:pt>
                <c:pt idx="9">
                  <c:v>-8.616472667</c:v>
                </c:pt>
                <c:pt idx="10">
                  <c:v>-8.6165710830000002</c:v>
                </c:pt>
                <c:pt idx="11">
                  <c:v>-8.6167962500000002</c:v>
                </c:pt>
                <c:pt idx="12">
                  <c:v>-8.6169912499999999</c:v>
                </c:pt>
                <c:pt idx="13">
                  <c:v>-8.6176645829999998</c:v>
                </c:pt>
                <c:pt idx="14">
                  <c:v>-8.6187072499999999</c:v>
                </c:pt>
                <c:pt idx="15">
                  <c:v>-8.6191289169999994</c:v>
                </c:pt>
                <c:pt idx="16">
                  <c:v>-8.6200791670000001</c:v>
                </c:pt>
                <c:pt idx="17">
                  <c:v>-8.6214133329999996</c:v>
                </c:pt>
                <c:pt idx="18">
                  <c:v>-8.6228026670000002</c:v>
                </c:pt>
                <c:pt idx="19">
                  <c:v>-8.6241824999999999</c:v>
                </c:pt>
                <c:pt idx="20">
                  <c:v>-8.625445333</c:v>
                </c:pt>
                <c:pt idx="21">
                  <c:v>-8.6267037500000008</c:v>
                </c:pt>
                <c:pt idx="22">
                  <c:v>-8.6280040830000004</c:v>
                </c:pt>
                <c:pt idx="23">
                  <c:v>-8.6293309170000008</c:v>
                </c:pt>
                <c:pt idx="24">
                  <c:v>-8.6307596669999995</c:v>
                </c:pt>
                <c:pt idx="25">
                  <c:v>-8.6320654999999995</c:v>
                </c:pt>
                <c:pt idx="26">
                  <c:v>-8.6332498330000007</c:v>
                </c:pt>
                <c:pt idx="27">
                  <c:v>-8.6344470829999995</c:v>
                </c:pt>
                <c:pt idx="28">
                  <c:v>-8.6350964169999997</c:v>
                </c:pt>
                <c:pt idx="29">
                  <c:v>-8.6351975000000003</c:v>
                </c:pt>
                <c:pt idx="30">
                  <c:v>-8.6351774169999995</c:v>
                </c:pt>
                <c:pt idx="31">
                  <c:v>-8.6347859170000003</c:v>
                </c:pt>
                <c:pt idx="32">
                  <c:v>-8.6340580829999993</c:v>
                </c:pt>
                <c:pt idx="33">
                  <c:v>-8.6332559999999994</c:v>
                </c:pt>
                <c:pt idx="34">
                  <c:v>-8.632408667</c:v>
                </c:pt>
                <c:pt idx="35">
                  <c:v>-8.6317317500000001</c:v>
                </c:pt>
                <c:pt idx="36">
                  <c:v>-8.6311385000000005</c:v>
                </c:pt>
                <c:pt idx="37">
                  <c:v>-8.6302540830000005</c:v>
                </c:pt>
                <c:pt idx="38">
                  <c:v>-8.6294174170000009</c:v>
                </c:pt>
                <c:pt idx="39">
                  <c:v>-8.6286871670000007</c:v>
                </c:pt>
                <c:pt idx="40">
                  <c:v>-8.6277929170000007</c:v>
                </c:pt>
                <c:pt idx="41">
                  <c:v>-8.6269487500000004</c:v>
                </c:pt>
                <c:pt idx="42">
                  <c:v>-8.6259627499999993</c:v>
                </c:pt>
                <c:pt idx="43">
                  <c:v>-8.6247721669999997</c:v>
                </c:pt>
                <c:pt idx="44">
                  <c:v>-8.6233714169999995</c:v>
                </c:pt>
                <c:pt idx="45">
                  <c:v>-8.6227695000000004</c:v>
                </c:pt>
                <c:pt idx="46">
                  <c:v>-8.6234827500000009</c:v>
                </c:pt>
                <c:pt idx="47">
                  <c:v>-8.6247227500000001</c:v>
                </c:pt>
                <c:pt idx="48">
                  <c:v>-8.6259753329999995</c:v>
                </c:pt>
                <c:pt idx="49">
                  <c:v>-8.6271877499999992</c:v>
                </c:pt>
                <c:pt idx="50">
                  <c:v>-8.6285958330000003</c:v>
                </c:pt>
                <c:pt idx="51">
                  <c:v>-8.6300558330000001</c:v>
                </c:pt>
                <c:pt idx="52">
                  <c:v>-8.63128575</c:v>
                </c:pt>
                <c:pt idx="53">
                  <c:v>-8.632695</c:v>
                </c:pt>
                <c:pt idx="54">
                  <c:v>-8.6342365829999999</c:v>
                </c:pt>
                <c:pt idx="55">
                  <c:v>-8.6357345829999996</c:v>
                </c:pt>
                <c:pt idx="56">
                  <c:v>-8.6372032500000007</c:v>
                </c:pt>
                <c:pt idx="57">
                  <c:v>-8.6385078330000002</c:v>
                </c:pt>
                <c:pt idx="58">
                  <c:v>-8.6399544170000002</c:v>
                </c:pt>
                <c:pt idx="59">
                  <c:v>-8.6413980000000006</c:v>
                </c:pt>
                <c:pt idx="60">
                  <c:v>-8.6428035829999992</c:v>
                </c:pt>
                <c:pt idx="61">
                  <c:v>-8.6440924999999993</c:v>
                </c:pt>
                <c:pt idx="62">
                  <c:v>-8.6451737499999997</c:v>
                </c:pt>
                <c:pt idx="63">
                  <c:v>-8.6460532499999996</c:v>
                </c:pt>
                <c:pt idx="64">
                  <c:v>-8.6461715829999992</c:v>
                </c:pt>
                <c:pt idx="65">
                  <c:v>-8.645935583</c:v>
                </c:pt>
                <c:pt idx="66">
                  <c:v>-8.6449159170000005</c:v>
                </c:pt>
                <c:pt idx="67">
                  <c:v>-8.6347463330000007</c:v>
                </c:pt>
                <c:pt idx="68">
                  <c:v>-8.6334489170000008</c:v>
                </c:pt>
                <c:pt idx="69">
                  <c:v>-8.6320149169999993</c:v>
                </c:pt>
                <c:pt idx="70">
                  <c:v>-8.6306057500000009</c:v>
                </c:pt>
                <c:pt idx="71">
                  <c:v>-8.6293152499999994</c:v>
                </c:pt>
                <c:pt idx="72">
                  <c:v>-8.6277476669999995</c:v>
                </c:pt>
                <c:pt idx="73">
                  <c:v>-8.6260809999999992</c:v>
                </c:pt>
                <c:pt idx="74">
                  <c:v>-8.6244489170000005</c:v>
                </c:pt>
                <c:pt idx="75">
                  <c:v>-8.6229885829999997</c:v>
                </c:pt>
                <c:pt idx="76">
                  <c:v>-8.6215805000000003</c:v>
                </c:pt>
                <c:pt idx="77">
                  <c:v>-8.6203096670000008</c:v>
                </c:pt>
                <c:pt idx="78">
                  <c:v>-8.6201744999999992</c:v>
                </c:pt>
                <c:pt idx="79">
                  <c:v>-8.6217465000000004</c:v>
                </c:pt>
                <c:pt idx="80">
                  <c:v>-8.6233953329999995</c:v>
                </c:pt>
                <c:pt idx="81">
                  <c:v>-8.624978917</c:v>
                </c:pt>
                <c:pt idx="82">
                  <c:v>-8.6265824999999996</c:v>
                </c:pt>
                <c:pt idx="83">
                  <c:v>-8.6281996670000005</c:v>
                </c:pt>
                <c:pt idx="84">
                  <c:v>-8.6298709999999996</c:v>
                </c:pt>
                <c:pt idx="85">
                  <c:v>-8.6315200829999998</c:v>
                </c:pt>
                <c:pt idx="86">
                  <c:v>-8.6329989170000001</c:v>
                </c:pt>
                <c:pt idx="87">
                  <c:v>-8.6345015000000007</c:v>
                </c:pt>
                <c:pt idx="88">
                  <c:v>-8.6359974170000005</c:v>
                </c:pt>
                <c:pt idx="89">
                  <c:v>-8.6374520829999994</c:v>
                </c:pt>
                <c:pt idx="90">
                  <c:v>-8.6389947500000002</c:v>
                </c:pt>
                <c:pt idx="91">
                  <c:v>-8.6404661669999996</c:v>
                </c:pt>
                <c:pt idx="92">
                  <c:v>-8.6419031670000006</c:v>
                </c:pt>
                <c:pt idx="93">
                  <c:v>-8.6433414170000002</c:v>
                </c:pt>
                <c:pt idx="94">
                  <c:v>-8.6448671669999992</c:v>
                </c:pt>
                <c:pt idx="95">
                  <c:v>-8.6464522499999994</c:v>
                </c:pt>
                <c:pt idx="96">
                  <c:v>-8.6480130000000006</c:v>
                </c:pt>
                <c:pt idx="97">
                  <c:v>-8.6496516670000005</c:v>
                </c:pt>
                <c:pt idx="98">
                  <c:v>-8.6512373329999992</c:v>
                </c:pt>
                <c:pt idx="99">
                  <c:v>-8.6528213330000003</c:v>
                </c:pt>
                <c:pt idx="100">
                  <c:v>-8.6544664170000001</c:v>
                </c:pt>
                <c:pt idx="101">
                  <c:v>-8.6561119170000005</c:v>
                </c:pt>
                <c:pt idx="102">
                  <c:v>-8.6576309170000005</c:v>
                </c:pt>
                <c:pt idx="103">
                  <c:v>-8.657578333</c:v>
                </c:pt>
                <c:pt idx="104">
                  <c:v>-8.6568822500000007</c:v>
                </c:pt>
                <c:pt idx="105">
                  <c:v>-8.6560762499999999</c:v>
                </c:pt>
                <c:pt idx="106">
                  <c:v>-8.6548476670000003</c:v>
                </c:pt>
                <c:pt idx="107">
                  <c:v>-8.6535335829999998</c:v>
                </c:pt>
                <c:pt idx="108">
                  <c:v>-8.6519876670000002</c:v>
                </c:pt>
                <c:pt idx="109">
                  <c:v>-8.6505016670000003</c:v>
                </c:pt>
                <c:pt idx="110">
                  <c:v>-8.6490269170000005</c:v>
                </c:pt>
                <c:pt idx="111">
                  <c:v>-8.6475970830000009</c:v>
                </c:pt>
                <c:pt idx="112">
                  <c:v>-8.6462373330000002</c:v>
                </c:pt>
                <c:pt idx="113">
                  <c:v>-8.6448659170000006</c:v>
                </c:pt>
                <c:pt idx="114">
                  <c:v>-8.6436130000000002</c:v>
                </c:pt>
                <c:pt idx="115">
                  <c:v>-8.6434674170000001</c:v>
                </c:pt>
                <c:pt idx="116">
                  <c:v>-8.6424789999999998</c:v>
                </c:pt>
                <c:pt idx="117">
                  <c:v>-8.6412114169999992</c:v>
                </c:pt>
                <c:pt idx="118">
                  <c:v>-8.6402530829999993</c:v>
                </c:pt>
                <c:pt idx="119">
                  <c:v>-8.6394597500000003</c:v>
                </c:pt>
                <c:pt idx="120">
                  <c:v>-8.6384227500000001</c:v>
                </c:pt>
                <c:pt idx="121">
                  <c:v>-8.6371396669999996</c:v>
                </c:pt>
                <c:pt idx="122">
                  <c:v>-8.6348917499999995</c:v>
                </c:pt>
                <c:pt idx="123">
                  <c:v>-8.6336464999999993</c:v>
                </c:pt>
                <c:pt idx="124">
                  <c:v>-8.6343003330000005</c:v>
                </c:pt>
                <c:pt idx="125">
                  <c:v>-8.6351938330000007</c:v>
                </c:pt>
                <c:pt idx="126">
                  <c:v>-8.6362155830000003</c:v>
                </c:pt>
                <c:pt idx="127">
                  <c:v>-8.6373930829999992</c:v>
                </c:pt>
                <c:pt idx="128">
                  <c:v>-8.6388829170000001</c:v>
                </c:pt>
                <c:pt idx="129">
                  <c:v>-8.6403784170000009</c:v>
                </c:pt>
                <c:pt idx="130">
                  <c:v>-8.6419943329999995</c:v>
                </c:pt>
                <c:pt idx="131">
                  <c:v>-8.6436799999999998</c:v>
                </c:pt>
                <c:pt idx="132">
                  <c:v>-8.6454217500000006</c:v>
                </c:pt>
                <c:pt idx="133">
                  <c:v>-8.6471897500000008</c:v>
                </c:pt>
                <c:pt idx="134">
                  <c:v>-8.6488492499999996</c:v>
                </c:pt>
                <c:pt idx="135">
                  <c:v>-8.6504207500000003</c:v>
                </c:pt>
                <c:pt idx="136">
                  <c:v>-8.6520104999999994</c:v>
                </c:pt>
                <c:pt idx="137">
                  <c:v>-8.6536115000000002</c:v>
                </c:pt>
                <c:pt idx="138">
                  <c:v>-8.6552932499999997</c:v>
                </c:pt>
                <c:pt idx="139">
                  <c:v>-8.6568447499999994</c:v>
                </c:pt>
                <c:pt idx="140">
                  <c:v>-8.6584974999999993</c:v>
                </c:pt>
                <c:pt idx="141">
                  <c:v>-8.6483524169999999</c:v>
                </c:pt>
                <c:pt idx="142">
                  <c:v>-8.6471547500000003</c:v>
                </c:pt>
                <c:pt idx="143">
                  <c:v>-8.6457811670000009</c:v>
                </c:pt>
                <c:pt idx="144">
                  <c:v>-8.6444099170000008</c:v>
                </c:pt>
                <c:pt idx="145">
                  <c:v>-8.6432998330000004</c:v>
                </c:pt>
                <c:pt idx="146">
                  <c:v>-8.6421321669999998</c:v>
                </c:pt>
                <c:pt idx="147">
                  <c:v>-8.6407407500000009</c:v>
                </c:pt>
                <c:pt idx="148">
                  <c:v>-8.6392884169999995</c:v>
                </c:pt>
                <c:pt idx="149">
                  <c:v>-8.6378444170000002</c:v>
                </c:pt>
                <c:pt idx="150">
                  <c:v>-8.6366445830000007</c:v>
                </c:pt>
                <c:pt idx="151">
                  <c:v>-8.6354660830000007</c:v>
                </c:pt>
                <c:pt idx="152">
                  <c:v>-8.6338818330000002</c:v>
                </c:pt>
                <c:pt idx="153">
                  <c:v>-8.6322124169999999</c:v>
                </c:pt>
                <c:pt idx="154">
                  <c:v>-8.6304910830000008</c:v>
                </c:pt>
                <c:pt idx="155">
                  <c:v>-8.6290620830000009</c:v>
                </c:pt>
                <c:pt idx="156">
                  <c:v>-8.6285271669999997</c:v>
                </c:pt>
                <c:pt idx="157">
                  <c:v>-8.6288835000000006</c:v>
                </c:pt>
                <c:pt idx="158">
                  <c:v>-8.6288346669999996</c:v>
                </c:pt>
                <c:pt idx="159">
                  <c:v>-8.6290106669999993</c:v>
                </c:pt>
                <c:pt idx="160">
                  <c:v>-8.6283268329999991</c:v>
                </c:pt>
                <c:pt idx="161">
                  <c:v>-8.6281502499999991</c:v>
                </c:pt>
                <c:pt idx="162">
                  <c:v>-8.6291486670000008</c:v>
                </c:pt>
                <c:pt idx="163">
                  <c:v>-8.6306200000000004</c:v>
                </c:pt>
                <c:pt idx="164">
                  <c:v>-8.6320002500000008</c:v>
                </c:pt>
                <c:pt idx="165">
                  <c:v>-8.6333398330000009</c:v>
                </c:pt>
                <c:pt idx="166">
                  <c:v>-8.6347462499999992</c:v>
                </c:pt>
                <c:pt idx="167">
                  <c:v>-8.6362629169999998</c:v>
                </c:pt>
                <c:pt idx="168">
                  <c:v>-8.6378432499999995</c:v>
                </c:pt>
                <c:pt idx="169">
                  <c:v>-8.6394433329999991</c:v>
                </c:pt>
                <c:pt idx="170">
                  <c:v>-8.6409578329999999</c:v>
                </c:pt>
                <c:pt idx="171">
                  <c:v>-8.6424390829999993</c:v>
                </c:pt>
                <c:pt idx="172">
                  <c:v>-8.6439676670000001</c:v>
                </c:pt>
                <c:pt idx="173">
                  <c:v>-8.6452934169999995</c:v>
                </c:pt>
                <c:pt idx="174">
                  <c:v>-8.6464498330000001</c:v>
                </c:pt>
                <c:pt idx="175">
                  <c:v>-8.6474134169999992</c:v>
                </c:pt>
                <c:pt idx="176">
                  <c:v>-8.6486368329999994</c:v>
                </c:pt>
                <c:pt idx="177">
                  <c:v>-8.6496742500000003</c:v>
                </c:pt>
                <c:pt idx="178">
                  <c:v>-8.6507004169999995</c:v>
                </c:pt>
                <c:pt idx="179">
                  <c:v>-8.6518299170000006</c:v>
                </c:pt>
                <c:pt idx="180">
                  <c:v>-8.6529733330000003</c:v>
                </c:pt>
                <c:pt idx="181">
                  <c:v>-8.653932417</c:v>
                </c:pt>
                <c:pt idx="182">
                  <c:v>-8.6554584170000002</c:v>
                </c:pt>
                <c:pt idx="183">
                  <c:v>-8.6555330829999999</c:v>
                </c:pt>
                <c:pt idx="184">
                  <c:v>-8.6541708330000002</c:v>
                </c:pt>
                <c:pt idx="185">
                  <c:v>-8.6526646669999998</c:v>
                </c:pt>
                <c:pt idx="186">
                  <c:v>-8.6511864999999997</c:v>
                </c:pt>
                <c:pt idx="187">
                  <c:v>-8.6497221670000002</c:v>
                </c:pt>
                <c:pt idx="188">
                  <c:v>-8.6482003330000001</c:v>
                </c:pt>
                <c:pt idx="189">
                  <c:v>-8.6467559170000001</c:v>
                </c:pt>
                <c:pt idx="190">
                  <c:v>-8.6453395000000004</c:v>
                </c:pt>
                <c:pt idx="191">
                  <c:v>-8.6437723329999994</c:v>
                </c:pt>
                <c:pt idx="192">
                  <c:v>-8.6422089169999996</c:v>
                </c:pt>
                <c:pt idx="193">
                  <c:v>-8.6406714170000001</c:v>
                </c:pt>
                <c:pt idx="194">
                  <c:v>-8.6391407499999993</c:v>
                </c:pt>
                <c:pt idx="195">
                  <c:v>-8.6377291669999998</c:v>
                </c:pt>
                <c:pt idx="196">
                  <c:v>-8.6362364169999992</c:v>
                </c:pt>
                <c:pt idx="197">
                  <c:v>-8.6348084170000003</c:v>
                </c:pt>
                <c:pt idx="198">
                  <c:v>-8.6333881669999997</c:v>
                </c:pt>
                <c:pt idx="199">
                  <c:v>-8.6319735000000009</c:v>
                </c:pt>
                <c:pt idx="200">
                  <c:v>-8.6304517500000006</c:v>
                </c:pt>
                <c:pt idx="201">
                  <c:v>-8.6290393329999997</c:v>
                </c:pt>
                <c:pt idx="202">
                  <c:v>-8.6275865829999994</c:v>
                </c:pt>
                <c:pt idx="203">
                  <c:v>-8.6261605830000008</c:v>
                </c:pt>
                <c:pt idx="204">
                  <c:v>-8.6246844169999992</c:v>
                </c:pt>
                <c:pt idx="205">
                  <c:v>-8.6239690000000007</c:v>
                </c:pt>
                <c:pt idx="206">
                  <c:v>-8.6247072500000002</c:v>
                </c:pt>
                <c:pt idx="207">
                  <c:v>-8.6150130829999991</c:v>
                </c:pt>
                <c:pt idx="208">
                  <c:v>-8.6143999170000001</c:v>
                </c:pt>
                <c:pt idx="209">
                  <c:v>-8.6142634170000001</c:v>
                </c:pt>
                <c:pt idx="210">
                  <c:v>-8.6156749169999998</c:v>
                </c:pt>
                <c:pt idx="211">
                  <c:v>-8.6163618329999991</c:v>
                </c:pt>
                <c:pt idx="212">
                  <c:v>-8.6165284999999994</c:v>
                </c:pt>
                <c:pt idx="213">
                  <c:v>-8.6168043329999993</c:v>
                </c:pt>
                <c:pt idx="214">
                  <c:v>-8.6172745830000004</c:v>
                </c:pt>
                <c:pt idx="215">
                  <c:v>-8.6171777499999997</c:v>
                </c:pt>
                <c:pt idx="216">
                  <c:v>-8.6164777499999996</c:v>
                </c:pt>
                <c:pt idx="217">
                  <c:v>-8.6150363330000008</c:v>
                </c:pt>
                <c:pt idx="218">
                  <c:v>-8.6147755000000004</c:v>
                </c:pt>
                <c:pt idx="219">
                  <c:v>-8.614639167</c:v>
                </c:pt>
                <c:pt idx="220">
                  <c:v>-8.6149792499999993</c:v>
                </c:pt>
                <c:pt idx="221">
                  <c:v>-8.6156728329999996</c:v>
                </c:pt>
                <c:pt idx="222">
                  <c:v>-8.6160095830000003</c:v>
                </c:pt>
                <c:pt idx="223">
                  <c:v>-8.6159850000000002</c:v>
                </c:pt>
                <c:pt idx="224">
                  <c:v>-8.6158979999999996</c:v>
                </c:pt>
                <c:pt idx="225">
                  <c:v>-8.6158625000000004</c:v>
                </c:pt>
                <c:pt idx="226">
                  <c:v>-8.6163382500000001</c:v>
                </c:pt>
                <c:pt idx="227">
                  <c:v>-8.6168224999999996</c:v>
                </c:pt>
                <c:pt idx="228">
                  <c:v>-8.6171093330000001</c:v>
                </c:pt>
                <c:pt idx="229">
                  <c:v>-8.6173371670000005</c:v>
                </c:pt>
                <c:pt idx="230">
                  <c:v>-8.6179455829999991</c:v>
                </c:pt>
                <c:pt idx="231">
                  <c:v>-8.6187310000000004</c:v>
                </c:pt>
                <c:pt idx="232">
                  <c:v>-8.6197899170000003</c:v>
                </c:pt>
                <c:pt idx="233">
                  <c:v>-8.6203190000000003</c:v>
                </c:pt>
                <c:pt idx="234">
                  <c:v>-8.6207717499999994</c:v>
                </c:pt>
                <c:pt idx="235">
                  <c:v>-8.621302</c:v>
                </c:pt>
                <c:pt idx="236">
                  <c:v>-8.6214935829999995</c:v>
                </c:pt>
                <c:pt idx="237">
                  <c:v>-8.6225262499999999</c:v>
                </c:pt>
                <c:pt idx="238">
                  <c:v>-8.6237963329999996</c:v>
                </c:pt>
                <c:pt idx="239">
                  <c:v>-8.6250915829999997</c:v>
                </c:pt>
                <c:pt idx="240">
                  <c:v>-8.6260763330000003</c:v>
                </c:pt>
                <c:pt idx="241">
                  <c:v>-8.6273575830000002</c:v>
                </c:pt>
                <c:pt idx="242">
                  <c:v>-8.628316667</c:v>
                </c:pt>
                <c:pt idx="243">
                  <c:v>-8.6292208329999998</c:v>
                </c:pt>
                <c:pt idx="244">
                  <c:v>-8.6304200830000006</c:v>
                </c:pt>
                <c:pt idx="245">
                  <c:v>-8.6313633329999995</c:v>
                </c:pt>
                <c:pt idx="246">
                  <c:v>-8.6320580000000007</c:v>
                </c:pt>
                <c:pt idx="247">
                  <c:v>-8.6325671669999995</c:v>
                </c:pt>
                <c:pt idx="248">
                  <c:v>-8.6334518330000005</c:v>
                </c:pt>
                <c:pt idx="249">
                  <c:v>-8.6344028329999993</c:v>
                </c:pt>
                <c:pt idx="250">
                  <c:v>-8.6354359170000006</c:v>
                </c:pt>
                <c:pt idx="251">
                  <c:v>-8.6364396669999994</c:v>
                </c:pt>
                <c:pt idx="252">
                  <c:v>-8.6373113329999995</c:v>
                </c:pt>
                <c:pt idx="253">
                  <c:v>-8.6380514169999998</c:v>
                </c:pt>
                <c:pt idx="254">
                  <c:v>-8.6388213329999992</c:v>
                </c:pt>
                <c:pt idx="255">
                  <c:v>-8.6397656670000007</c:v>
                </c:pt>
                <c:pt idx="256">
                  <c:v>-8.6406644999999997</c:v>
                </c:pt>
                <c:pt idx="257">
                  <c:v>-8.6414813329999998</c:v>
                </c:pt>
                <c:pt idx="258">
                  <c:v>-8.6423981669999996</c:v>
                </c:pt>
                <c:pt idx="259">
                  <c:v>-8.6433064169999998</c:v>
                </c:pt>
                <c:pt idx="260">
                  <c:v>-8.644317333</c:v>
                </c:pt>
                <c:pt idx="261">
                  <c:v>-8.6453019999999992</c:v>
                </c:pt>
                <c:pt idx="262">
                  <c:v>-8.6461689170000007</c:v>
                </c:pt>
                <c:pt idx="263">
                  <c:v>-8.6470541670000003</c:v>
                </c:pt>
                <c:pt idx="264">
                  <c:v>-8.6478962500000005</c:v>
                </c:pt>
                <c:pt idx="265">
                  <c:v>-8.6488944169999993</c:v>
                </c:pt>
                <c:pt idx="266">
                  <c:v>-8.6497043330000007</c:v>
                </c:pt>
                <c:pt idx="267">
                  <c:v>-8.6504455829999998</c:v>
                </c:pt>
                <c:pt idx="268">
                  <c:v>-8.6511085829999992</c:v>
                </c:pt>
                <c:pt idx="269">
                  <c:v>-8.6518580000000007</c:v>
                </c:pt>
                <c:pt idx="270">
                  <c:v>-8.6529199999999999</c:v>
                </c:pt>
                <c:pt idx="271">
                  <c:v>-8.6540009999999992</c:v>
                </c:pt>
                <c:pt idx="272">
                  <c:v>-8.6552904999999996</c:v>
                </c:pt>
                <c:pt idx="273">
                  <c:v>-8.6566674999999993</c:v>
                </c:pt>
                <c:pt idx="274">
                  <c:v>-8.6580485829999994</c:v>
                </c:pt>
                <c:pt idx="275">
                  <c:v>-8.6588506669999994</c:v>
                </c:pt>
                <c:pt idx="276">
                  <c:v>-8.6173249999999992</c:v>
                </c:pt>
                <c:pt idx="277">
                  <c:v>-8.6166166666666673</c:v>
                </c:pt>
                <c:pt idx="278">
                  <c:v>-8.6155166666666663</c:v>
                </c:pt>
                <c:pt idx="279">
                  <c:v>-8.6147583333333326</c:v>
                </c:pt>
                <c:pt idx="280">
                  <c:v>-8.6144166666666653</c:v>
                </c:pt>
                <c:pt idx="281">
                  <c:v>-8.6148083333333343</c:v>
                </c:pt>
                <c:pt idx="282">
                  <c:v>-8.6154416666666673</c:v>
                </c:pt>
                <c:pt idx="283">
                  <c:v>-8.6159416666666662</c:v>
                </c:pt>
                <c:pt idx="284">
                  <c:v>-8.6162583333333327</c:v>
                </c:pt>
                <c:pt idx="285">
                  <c:v>-8.6167083333333334</c:v>
                </c:pt>
                <c:pt idx="286">
                  <c:v>-8.6171416666666669</c:v>
                </c:pt>
                <c:pt idx="287">
                  <c:v>-8.6176083333333331</c:v>
                </c:pt>
                <c:pt idx="288">
                  <c:v>-8.61815</c:v>
                </c:pt>
                <c:pt idx="289">
                  <c:v>-8.6187166666666659</c:v>
                </c:pt>
                <c:pt idx="290">
                  <c:v>-8.6192666666666664</c:v>
                </c:pt>
                <c:pt idx="291">
                  <c:v>-8.6196999999999999</c:v>
                </c:pt>
                <c:pt idx="292">
                  <c:v>-8.6201333333333334</c:v>
                </c:pt>
                <c:pt idx="293">
                  <c:v>-8.6208749999999998</c:v>
                </c:pt>
                <c:pt idx="294">
                  <c:v>-8.6219833333333344</c:v>
                </c:pt>
                <c:pt idx="295">
                  <c:v>-8.6231500000000008</c:v>
                </c:pt>
                <c:pt idx="296">
                  <c:v>-8.6242833333333326</c:v>
                </c:pt>
                <c:pt idx="297">
                  <c:v>-8.6253833333333336</c:v>
                </c:pt>
                <c:pt idx="298">
                  <c:v>-8.6262666666666661</c:v>
                </c:pt>
                <c:pt idx="299">
                  <c:v>-8.6271416666666667</c:v>
                </c:pt>
                <c:pt idx="300">
                  <c:v>-8.6283250000000002</c:v>
                </c:pt>
                <c:pt idx="301">
                  <c:v>-8.6295999999999999</c:v>
                </c:pt>
                <c:pt idx="302">
                  <c:v>-8.6309249999999995</c:v>
                </c:pt>
                <c:pt idx="303">
                  <c:v>-8.6321916666666656</c:v>
                </c:pt>
                <c:pt idx="304">
                  <c:v>-8.6334333333333344</c:v>
                </c:pt>
                <c:pt idx="305">
                  <c:v>-8.634641666666667</c:v>
                </c:pt>
                <c:pt idx="306">
                  <c:v>-8.6356666666666673</c:v>
                </c:pt>
                <c:pt idx="307">
                  <c:v>-8.6366666666666667</c:v>
                </c:pt>
                <c:pt idx="308">
                  <c:v>-8.6376799999999996</c:v>
                </c:pt>
                <c:pt idx="309">
                  <c:v>-8.6387999999999998</c:v>
                </c:pt>
                <c:pt idx="310">
                  <c:v>-8.6392749999999996</c:v>
                </c:pt>
                <c:pt idx="311">
                  <c:v>-8.6390416666666656</c:v>
                </c:pt>
                <c:pt idx="312">
                  <c:v>-8.6386333333333329</c:v>
                </c:pt>
                <c:pt idx="313">
                  <c:v>-8.6381916666666658</c:v>
                </c:pt>
                <c:pt idx="314">
                  <c:v>-8.6377416666666669</c:v>
                </c:pt>
                <c:pt idx="315">
                  <c:v>-8.6373750000000005</c:v>
                </c:pt>
                <c:pt idx="316">
                  <c:v>-8.6369749999999996</c:v>
                </c:pt>
                <c:pt idx="317">
                  <c:v>-8.6364833333333326</c:v>
                </c:pt>
                <c:pt idx="318">
                  <c:v>-8.6359166666666667</c:v>
                </c:pt>
                <c:pt idx="319">
                  <c:v>-8.6352999999999991</c:v>
                </c:pt>
                <c:pt idx="320">
                  <c:v>-8.6346500000000006</c:v>
                </c:pt>
                <c:pt idx="321">
                  <c:v>-8.6340916666666665</c:v>
                </c:pt>
                <c:pt idx="322">
                  <c:v>-8.6334999999999997</c:v>
                </c:pt>
                <c:pt idx="323">
                  <c:v>-8.6327916666666678</c:v>
                </c:pt>
                <c:pt idx="324">
                  <c:v>-8.63232</c:v>
                </c:pt>
                <c:pt idx="325">
                  <c:v>-8.6326000000000001</c:v>
                </c:pt>
                <c:pt idx="326">
                  <c:v>-8.6337416666666673</c:v>
                </c:pt>
                <c:pt idx="327">
                  <c:v>-8.6350916666666659</c:v>
                </c:pt>
                <c:pt idx="328">
                  <c:v>-8.6362499999999986</c:v>
                </c:pt>
                <c:pt idx="329">
                  <c:v>-8.6373583333333332</c:v>
                </c:pt>
                <c:pt idx="330">
                  <c:v>-8.6384500000000006</c:v>
                </c:pt>
                <c:pt idx="331">
                  <c:v>-8.6394666666666655</c:v>
                </c:pt>
                <c:pt idx="332">
                  <c:v>-8.6405499999999993</c:v>
                </c:pt>
                <c:pt idx="333">
                  <c:v>-8.6416583333333339</c:v>
                </c:pt>
                <c:pt idx="334">
                  <c:v>-8.6425999999999998</c:v>
                </c:pt>
                <c:pt idx="335">
                  <c:v>-8.6436250000000001</c:v>
                </c:pt>
                <c:pt idx="336">
                  <c:v>-8.6445749999999997</c:v>
                </c:pt>
                <c:pt idx="337">
                  <c:v>-8.6454583333333321</c:v>
                </c:pt>
                <c:pt idx="338">
                  <c:v>-8.6464249999999989</c:v>
                </c:pt>
                <c:pt idx="339">
                  <c:v>-8.6470416666666665</c:v>
                </c:pt>
                <c:pt idx="340">
                  <c:v>-8.6473166666666668</c:v>
                </c:pt>
                <c:pt idx="341">
                  <c:v>-8.6474999999999991</c:v>
                </c:pt>
                <c:pt idx="342">
                  <c:v>-8.6475833333333334</c:v>
                </c:pt>
                <c:pt idx="343">
                  <c:v>-8.6468583333333324</c:v>
                </c:pt>
                <c:pt idx="344">
                  <c:v>-8.645999999999999</c:v>
                </c:pt>
                <c:pt idx="345">
                  <c:v>-8.6452333333333335</c:v>
                </c:pt>
                <c:pt idx="346">
                  <c:v>-8.6444916666666671</c:v>
                </c:pt>
                <c:pt idx="347">
                  <c:v>-8.6436250000000001</c:v>
                </c:pt>
                <c:pt idx="348">
                  <c:v>-8.6426583333333333</c:v>
                </c:pt>
                <c:pt idx="349">
                  <c:v>-8.6417083333333338</c:v>
                </c:pt>
                <c:pt idx="350">
                  <c:v>-8.6408083333333341</c:v>
                </c:pt>
                <c:pt idx="351">
                  <c:v>-8.6400750000000013</c:v>
                </c:pt>
                <c:pt idx="352">
                  <c:v>-8.6392916666666668</c:v>
                </c:pt>
                <c:pt idx="353">
                  <c:v>-8.6383833333333335</c:v>
                </c:pt>
                <c:pt idx="354">
                  <c:v>-8.6375583333333328</c:v>
                </c:pt>
                <c:pt idx="355">
                  <c:v>-8.6366416666666677</c:v>
                </c:pt>
                <c:pt idx="356">
                  <c:v>-8.6357250000000008</c:v>
                </c:pt>
                <c:pt idx="357">
                  <c:v>-8.6348416666666665</c:v>
                </c:pt>
                <c:pt idx="358">
                  <c:v>-8.6339583333333341</c:v>
                </c:pt>
                <c:pt idx="359">
                  <c:v>-8.633049999999999</c:v>
                </c:pt>
                <c:pt idx="360">
                  <c:v>-8.6319916666666661</c:v>
                </c:pt>
                <c:pt idx="361">
                  <c:v>-8.6310083333333338</c:v>
                </c:pt>
                <c:pt idx="362">
                  <c:v>-8.6299333333333337</c:v>
                </c:pt>
                <c:pt idx="363">
                  <c:v>-8.6287500000000001</c:v>
                </c:pt>
                <c:pt idx="364">
                  <c:v>-8.627558333333333</c:v>
                </c:pt>
                <c:pt idx="365">
                  <c:v>-8.6264500000000002</c:v>
                </c:pt>
                <c:pt idx="366">
                  <c:v>-8.6253499999999992</c:v>
                </c:pt>
                <c:pt idx="367">
                  <c:v>-8.6241666666666656</c:v>
                </c:pt>
                <c:pt idx="368">
                  <c:v>-8.623050000000001</c:v>
                </c:pt>
                <c:pt idx="369">
                  <c:v>-8.6219666666666672</c:v>
                </c:pt>
                <c:pt idx="370">
                  <c:v>-8.6207583333333329</c:v>
                </c:pt>
                <c:pt idx="371">
                  <c:v>-8.6196833333333327</c:v>
                </c:pt>
                <c:pt idx="372">
                  <c:v>-8.6190999999999995</c:v>
                </c:pt>
                <c:pt idx="373">
                  <c:v>-8.6187000000000005</c:v>
                </c:pt>
                <c:pt idx="374">
                  <c:v>-8.619508333333334</c:v>
                </c:pt>
                <c:pt idx="375">
                  <c:v>-8.6206499999999995</c:v>
                </c:pt>
                <c:pt idx="376">
                  <c:v>-8.6218083333333322</c:v>
                </c:pt>
                <c:pt idx="377">
                  <c:v>-8.6228666666666669</c:v>
                </c:pt>
                <c:pt idx="378">
                  <c:v>-8.6240000000000006</c:v>
                </c:pt>
                <c:pt idx="379">
                  <c:v>-8.6250666666666671</c:v>
                </c:pt>
                <c:pt idx="380">
                  <c:v>-8.6261333333333337</c:v>
                </c:pt>
                <c:pt idx="381">
                  <c:v>-8.6272500000000001</c:v>
                </c:pt>
                <c:pt idx="382">
                  <c:v>-8.6283666666666665</c:v>
                </c:pt>
                <c:pt idx="383">
                  <c:v>-8.6295000000000002</c:v>
                </c:pt>
                <c:pt idx="384">
                  <c:v>-8.6306166666666666</c:v>
                </c:pt>
                <c:pt idx="385">
                  <c:v>-8.6316833333333332</c:v>
                </c:pt>
                <c:pt idx="386">
                  <c:v>-8.6327833333333341</c:v>
                </c:pt>
                <c:pt idx="387">
                  <c:v>-8.6336500000000012</c:v>
                </c:pt>
                <c:pt idx="388">
                  <c:v>-8.6344999999999992</c:v>
                </c:pt>
                <c:pt idx="389">
                  <c:v>-8.6355500000000003</c:v>
                </c:pt>
                <c:pt idx="390">
                  <c:v>-8.6366250000000004</c:v>
                </c:pt>
                <c:pt idx="391">
                  <c:v>-8.6376749999999998</c:v>
                </c:pt>
                <c:pt idx="392">
                  <c:v>-8.6387750000000008</c:v>
                </c:pt>
                <c:pt idx="393">
                  <c:v>-8.6399083333333326</c:v>
                </c:pt>
                <c:pt idx="394">
                  <c:v>-8.6410499999999999</c:v>
                </c:pt>
                <c:pt idx="395">
                  <c:v>-8.6422499999999989</c:v>
                </c:pt>
                <c:pt idx="396">
                  <c:v>-8.6434499999999996</c:v>
                </c:pt>
                <c:pt idx="397">
                  <c:v>-8.6445749999999997</c:v>
                </c:pt>
                <c:pt idx="398">
                  <c:v>-8.6457999999999995</c:v>
                </c:pt>
                <c:pt idx="399">
                  <c:v>-8.6468166666666662</c:v>
                </c:pt>
                <c:pt idx="400">
                  <c:v>-8.6480499999999996</c:v>
                </c:pt>
                <c:pt idx="401">
                  <c:v>-8.6492500000000003</c:v>
                </c:pt>
                <c:pt idx="402">
                  <c:v>-8.6504500000000011</c:v>
                </c:pt>
                <c:pt idx="403">
                  <c:v>-8.6516500000000001</c:v>
                </c:pt>
                <c:pt idx="404">
                  <c:v>-8.652825</c:v>
                </c:pt>
                <c:pt idx="405">
                  <c:v>-8.6539166666666656</c:v>
                </c:pt>
                <c:pt idx="406">
                  <c:v>-8.6546199999999995</c:v>
                </c:pt>
                <c:pt idx="407">
                  <c:v>-8.6552000000000007</c:v>
                </c:pt>
                <c:pt idx="408">
                  <c:v>-8.6552916666666668</c:v>
                </c:pt>
                <c:pt idx="409">
                  <c:v>-8.6544083333333344</c:v>
                </c:pt>
                <c:pt idx="410">
                  <c:v>-8.6535416666666674</c:v>
                </c:pt>
                <c:pt idx="411">
                  <c:v>-8.6526250000000005</c:v>
                </c:pt>
                <c:pt idx="412">
                  <c:v>-8.6516083333333338</c:v>
                </c:pt>
                <c:pt idx="413">
                  <c:v>-8.6505416666666672</c:v>
                </c:pt>
                <c:pt idx="414">
                  <c:v>-8.6495999999999995</c:v>
                </c:pt>
                <c:pt idx="415">
                  <c:v>-8.6486333333333345</c:v>
                </c:pt>
                <c:pt idx="416">
                  <c:v>-8.6476916666666668</c:v>
                </c:pt>
                <c:pt idx="417">
                  <c:v>-8.6469000000000005</c:v>
                </c:pt>
                <c:pt idx="418">
                  <c:v>-8.6460749999999997</c:v>
                </c:pt>
                <c:pt idx="419">
                  <c:v>-8.6452666666666662</c:v>
                </c:pt>
                <c:pt idx="420">
                  <c:v>-8.644499999999999</c:v>
                </c:pt>
                <c:pt idx="421">
                  <c:v>-8.6437083333333344</c:v>
                </c:pt>
                <c:pt idx="422">
                  <c:v>-8.6428999999999991</c:v>
                </c:pt>
                <c:pt idx="423">
                  <c:v>-8.6420499999999993</c:v>
                </c:pt>
                <c:pt idx="424">
                  <c:v>-8.6412916666666657</c:v>
                </c:pt>
                <c:pt idx="425">
                  <c:v>-8.6403916666666678</c:v>
                </c:pt>
                <c:pt idx="426">
                  <c:v>-8.6395083333333336</c:v>
                </c:pt>
                <c:pt idx="427">
                  <c:v>-8.6386416666666666</c:v>
                </c:pt>
                <c:pt idx="428">
                  <c:v>-8.6376749999999998</c:v>
                </c:pt>
                <c:pt idx="429">
                  <c:v>-8.6367166666666666</c:v>
                </c:pt>
                <c:pt idx="430">
                  <c:v>-8.6356916666666663</c:v>
                </c:pt>
                <c:pt idx="431">
                  <c:v>-8.6346499999999988</c:v>
                </c:pt>
                <c:pt idx="432">
                  <c:v>-8.6337083333333329</c:v>
                </c:pt>
                <c:pt idx="433">
                  <c:v>-8.6328750000000003</c:v>
                </c:pt>
                <c:pt idx="434">
                  <c:v>-8.6319749999999988</c:v>
                </c:pt>
                <c:pt idx="435">
                  <c:v>-8.6310833333333346</c:v>
                </c:pt>
                <c:pt idx="436">
                  <c:v>-8.6305999999999994</c:v>
                </c:pt>
                <c:pt idx="437">
                  <c:v>-8.6303999999999998</c:v>
                </c:pt>
                <c:pt idx="438">
                  <c:v>-8.6307333333333336</c:v>
                </c:pt>
                <c:pt idx="439">
                  <c:v>-8.63185</c:v>
                </c:pt>
                <c:pt idx="440">
                  <c:v>-8.633049999999999</c:v>
                </c:pt>
                <c:pt idx="441">
                  <c:v>-8.6342499999999998</c:v>
                </c:pt>
                <c:pt idx="442">
                  <c:v>-8.6354249999999997</c:v>
                </c:pt>
                <c:pt idx="443">
                  <c:v>-8.6365499999999997</c:v>
                </c:pt>
                <c:pt idx="444">
                  <c:v>-8.6376833333333334</c:v>
                </c:pt>
                <c:pt idx="445">
                  <c:v>-8.6389333333333322</c:v>
                </c:pt>
                <c:pt idx="446">
                  <c:v>-8.6401500000000002</c:v>
                </c:pt>
                <c:pt idx="447">
                  <c:v>-8.641350000000001</c:v>
                </c:pt>
                <c:pt idx="448">
                  <c:v>-8.6425916666666662</c:v>
                </c:pt>
                <c:pt idx="449">
                  <c:v>-8.6437499999999989</c:v>
                </c:pt>
                <c:pt idx="450">
                  <c:v>-8.6449499999999997</c:v>
                </c:pt>
                <c:pt idx="451">
                  <c:v>-8.6462000000000003</c:v>
                </c:pt>
                <c:pt idx="452">
                  <c:v>-8.6475166666666663</c:v>
                </c:pt>
                <c:pt idx="453">
                  <c:v>-8.6488416666666676</c:v>
                </c:pt>
                <c:pt idx="454">
                  <c:v>-8.6501583333333336</c:v>
                </c:pt>
                <c:pt idx="455">
                  <c:v>-8.6514499999999988</c:v>
                </c:pt>
                <c:pt idx="456">
                  <c:v>-8.6527583333333329</c:v>
                </c:pt>
                <c:pt idx="457">
                  <c:v>-8.6540499999999998</c:v>
                </c:pt>
                <c:pt idx="458">
                  <c:v>-8.6552500000000006</c:v>
                </c:pt>
                <c:pt idx="459">
                  <c:v>-8.6564416666666677</c:v>
                </c:pt>
                <c:pt idx="460">
                  <c:v>-8.6575249999999997</c:v>
                </c:pt>
                <c:pt idx="461">
                  <c:v>-8.6587499999999995</c:v>
                </c:pt>
                <c:pt idx="462">
                  <c:v>-8.6599500000000003</c:v>
                </c:pt>
                <c:pt idx="463">
                  <c:v>-8.6612333333333336</c:v>
                </c:pt>
                <c:pt idx="464">
                  <c:v>-8.6624499999999998</c:v>
                </c:pt>
                <c:pt idx="465">
                  <c:v>-8.6636499999999987</c:v>
                </c:pt>
                <c:pt idx="466">
                  <c:v>-8.6649416666666657</c:v>
                </c:pt>
                <c:pt idx="467">
                  <c:v>-8.6661000000000001</c:v>
                </c:pt>
                <c:pt idx="468">
                  <c:v>-8.6670499999999997</c:v>
                </c:pt>
                <c:pt idx="469">
                  <c:v>-8.6681499999999989</c:v>
                </c:pt>
                <c:pt idx="470">
                  <c:v>-8.6693499999999997</c:v>
                </c:pt>
                <c:pt idx="471">
                  <c:v>-8.6706166666666658</c:v>
                </c:pt>
                <c:pt idx="472">
                  <c:v>-8.6717500000000012</c:v>
                </c:pt>
                <c:pt idx="473">
                  <c:v>-8.6725499999999993</c:v>
                </c:pt>
                <c:pt idx="474">
                  <c:v>-8.6732999999999993</c:v>
                </c:pt>
                <c:pt idx="475">
                  <c:v>-8.6165716666666654</c:v>
                </c:pt>
                <c:pt idx="476">
                  <c:v>-8.6165075555555557</c:v>
                </c:pt>
                <c:pt idx="477">
                  <c:v>-8.6160108333333323</c:v>
                </c:pt>
                <c:pt idx="478">
                  <c:v>-8.6154329305555546</c:v>
                </c:pt>
                <c:pt idx="479">
                  <c:v>-8.6150231805555553</c:v>
                </c:pt>
                <c:pt idx="480">
                  <c:v>-8.6151221666666675</c:v>
                </c:pt>
                <c:pt idx="481">
                  <c:v>-8.6153600416666656</c:v>
                </c:pt>
                <c:pt idx="482">
                  <c:v>-8.6156224166666657</c:v>
                </c:pt>
                <c:pt idx="483">
                  <c:v>-8.6159334444444458</c:v>
                </c:pt>
                <c:pt idx="484">
                  <c:v>-8.6162229861111115</c:v>
                </c:pt>
                <c:pt idx="485">
                  <c:v>-8.6164368611111115</c:v>
                </c:pt>
                <c:pt idx="486">
                  <c:v>-8.6166626388888883</c:v>
                </c:pt>
                <c:pt idx="487">
                  <c:v>-8.6171533472222226</c:v>
                </c:pt>
                <c:pt idx="488">
                  <c:v>-8.6176607361111106</c:v>
                </c:pt>
                <c:pt idx="489">
                  <c:v>-8.6180758750000006</c:v>
                </c:pt>
                <c:pt idx="490">
                  <c:v>-8.6187153055555559</c:v>
                </c:pt>
                <c:pt idx="491">
                  <c:v>-8.6191601527777788</c:v>
                </c:pt>
                <c:pt idx="492">
                  <c:v>-8.6195804583333331</c:v>
                </c:pt>
                <c:pt idx="493">
                  <c:v>-8.6200059583333335</c:v>
                </c:pt>
                <c:pt idx="494">
                  <c:v>-8.6204822361111102</c:v>
                </c:pt>
                <c:pt idx="495">
                  <c:v>-8.6211968333333342</c:v>
                </c:pt>
                <c:pt idx="496">
                  <c:v>-8.6221601388888889</c:v>
                </c:pt>
                <c:pt idx="497">
                  <c:v>-8.6232687916666659</c:v>
                </c:pt>
                <c:pt idx="498">
                  <c:v>-8.6244201111111121</c:v>
                </c:pt>
                <c:pt idx="499">
                  <c:v>-8.6255565416666666</c:v>
                </c:pt>
                <c:pt idx="500">
                  <c:v>-8.6267194861111118</c:v>
                </c:pt>
                <c:pt idx="501">
                  <c:v>-8.6278505416666658</c:v>
                </c:pt>
                <c:pt idx="502">
                  <c:v>-8.6289518194444437</c:v>
                </c:pt>
                <c:pt idx="503">
                  <c:v>-8.6300669861111121</c:v>
                </c:pt>
                <c:pt idx="504">
                  <c:v>-8.6311973888888875</c:v>
                </c:pt>
                <c:pt idx="505">
                  <c:v>-8.6323065972222217</c:v>
                </c:pt>
                <c:pt idx="506">
                  <c:v>-8.6334371388888886</c:v>
                </c:pt>
                <c:pt idx="507">
                  <c:v>-8.6345778611111115</c:v>
                </c:pt>
                <c:pt idx="508">
                  <c:v>-8.6356478888888883</c:v>
                </c:pt>
                <c:pt idx="509">
                  <c:v>-8.6364746111111117</c:v>
                </c:pt>
                <c:pt idx="510">
                  <c:v>-8.6375099999999989</c:v>
                </c:pt>
                <c:pt idx="511">
                  <c:v>-8.6380250694444438</c:v>
                </c:pt>
                <c:pt idx="512">
                  <c:v>-8.6379922222222216</c:v>
                </c:pt>
                <c:pt idx="513">
                  <c:v>-8.6378672777777776</c:v>
                </c:pt>
                <c:pt idx="514">
                  <c:v>-8.637540263888889</c:v>
                </c:pt>
                <c:pt idx="515">
                  <c:v>-8.6372266388888885</c:v>
                </c:pt>
                <c:pt idx="516">
                  <c:v>-8.6369268055555555</c:v>
                </c:pt>
                <c:pt idx="517">
                  <c:v>-8.6365987638888893</c:v>
                </c:pt>
                <c:pt idx="518">
                  <c:v>-8.6362192777777782</c:v>
                </c:pt>
                <c:pt idx="519">
                  <c:v>-8.6358060555555554</c:v>
                </c:pt>
                <c:pt idx="520">
                  <c:v>-8.6353057916666653</c:v>
                </c:pt>
                <c:pt idx="521">
                  <c:v>-8.6348331805555549</c:v>
                </c:pt>
                <c:pt idx="522">
                  <c:v>-8.6342820694444438</c:v>
                </c:pt>
                <c:pt idx="523">
                  <c:v>-8.6336574444444452</c:v>
                </c:pt>
                <c:pt idx="524">
                  <c:v>-8.6330163809523803</c:v>
                </c:pt>
                <c:pt idx="525">
                  <c:v>-8.6330383333333334</c:v>
                </c:pt>
                <c:pt idx="526">
                  <c:v>-8.6340792916666658</c:v>
                </c:pt>
                <c:pt idx="527">
                  <c:v>-8.6350238888888899</c:v>
                </c:pt>
                <c:pt idx="528">
                  <c:v>-8.6359644166666669</c:v>
                </c:pt>
                <c:pt idx="529">
                  <c:v>-8.6369633055555557</c:v>
                </c:pt>
                <c:pt idx="530">
                  <c:v>-8.6379791527777776</c:v>
                </c:pt>
                <c:pt idx="531">
                  <c:v>-8.6390627638888891</c:v>
                </c:pt>
                <c:pt idx="532">
                  <c:v>-8.6401200277777779</c:v>
                </c:pt>
                <c:pt idx="533">
                  <c:v>-8.6410599305555547</c:v>
                </c:pt>
                <c:pt idx="534">
                  <c:v>-8.6420397777777769</c:v>
                </c:pt>
                <c:pt idx="535">
                  <c:v>-8.643066680555556</c:v>
                </c:pt>
                <c:pt idx="536">
                  <c:v>-8.6439742499999994</c:v>
                </c:pt>
                <c:pt idx="537">
                  <c:v>-8.6448820277777774</c:v>
                </c:pt>
                <c:pt idx="538">
                  <c:v>-8.6457049374999997</c:v>
                </c:pt>
                <c:pt idx="539">
                  <c:v>-8.6465141666666661</c:v>
                </c:pt>
                <c:pt idx="540">
                  <c:v>-8.6468583194444442</c:v>
                </c:pt>
                <c:pt idx="541">
                  <c:v>-8.6463210138888886</c:v>
                </c:pt>
                <c:pt idx="542">
                  <c:v>-8.6456601111111109</c:v>
                </c:pt>
                <c:pt idx="543">
                  <c:v>-8.6448603055555555</c:v>
                </c:pt>
                <c:pt idx="544">
                  <c:v>-8.644103722222221</c:v>
                </c:pt>
                <c:pt idx="545">
                  <c:v>-8.6434514999999994</c:v>
                </c:pt>
                <c:pt idx="546">
                  <c:v>-8.6428704722222225</c:v>
                </c:pt>
                <c:pt idx="547">
                  <c:v>-8.642178805555556</c:v>
                </c:pt>
                <c:pt idx="548">
                  <c:v>-8.6414007916666673</c:v>
                </c:pt>
                <c:pt idx="549">
                  <c:v>-8.6406308472222211</c:v>
                </c:pt>
                <c:pt idx="550">
                  <c:v>-8.639899486111112</c:v>
                </c:pt>
                <c:pt idx="551">
                  <c:v>-8.6392074027777781</c:v>
                </c:pt>
                <c:pt idx="552">
                  <c:v>-8.6385198472222218</c:v>
                </c:pt>
                <c:pt idx="553">
                  <c:v>-8.6377381805555569</c:v>
                </c:pt>
                <c:pt idx="554">
                  <c:v>-8.6369363749999994</c:v>
                </c:pt>
                <c:pt idx="555">
                  <c:v>-8.6360763055555552</c:v>
                </c:pt>
                <c:pt idx="556">
                  <c:v>-8.6351560972222217</c:v>
                </c:pt>
                <c:pt idx="557">
                  <c:v>-8.6342599861111111</c:v>
                </c:pt>
                <c:pt idx="558">
                  <c:v>-8.6333925694444442</c:v>
                </c:pt>
                <c:pt idx="559">
                  <c:v>-8.6326128888888878</c:v>
                </c:pt>
                <c:pt idx="560">
                  <c:v>-8.6317391388888893</c:v>
                </c:pt>
                <c:pt idx="561">
                  <c:v>-8.6308549305555555</c:v>
                </c:pt>
                <c:pt idx="562">
                  <c:v>-8.6300353888888885</c:v>
                </c:pt>
                <c:pt idx="563">
                  <c:v>-8.6291776944444454</c:v>
                </c:pt>
                <c:pt idx="564">
                  <c:v>-8.6282516944444438</c:v>
                </c:pt>
                <c:pt idx="565">
                  <c:v>-8.6273293055555555</c:v>
                </c:pt>
                <c:pt idx="566">
                  <c:v>-8.6263488888888897</c:v>
                </c:pt>
                <c:pt idx="567">
                  <c:v>-8.6253583611111111</c:v>
                </c:pt>
                <c:pt idx="568">
                  <c:v>-8.6243359999999996</c:v>
                </c:pt>
                <c:pt idx="569">
                  <c:v>-8.6232964722222221</c:v>
                </c:pt>
                <c:pt idx="570">
                  <c:v>-8.6222050972222224</c:v>
                </c:pt>
                <c:pt idx="571">
                  <c:v>-8.6210541944444454</c:v>
                </c:pt>
                <c:pt idx="572">
                  <c:v>-8.620118999999999</c:v>
                </c:pt>
                <c:pt idx="573">
                  <c:v>-8.6192713333333337</c:v>
                </c:pt>
                <c:pt idx="574">
                  <c:v>-8.6193067499999998</c:v>
                </c:pt>
                <c:pt idx="575">
                  <c:v>-8.6205032638888888</c:v>
                </c:pt>
                <c:pt idx="576">
                  <c:v>-8.6218304305555549</c:v>
                </c:pt>
                <c:pt idx="577">
                  <c:v>-8.6231982499999997</c:v>
                </c:pt>
                <c:pt idx="578">
                  <c:v>-8.6245292916666667</c:v>
                </c:pt>
                <c:pt idx="579">
                  <c:v>-8.6258299027777774</c:v>
                </c:pt>
                <c:pt idx="580">
                  <c:v>-8.6271715694444442</c:v>
                </c:pt>
                <c:pt idx="581">
                  <c:v>-8.6284850416666661</c:v>
                </c:pt>
                <c:pt idx="582">
                  <c:v>-8.6298515416666675</c:v>
                </c:pt>
                <c:pt idx="583">
                  <c:v>-8.6312317500000013</c:v>
                </c:pt>
                <c:pt idx="584">
                  <c:v>-8.6325858888888884</c:v>
                </c:pt>
                <c:pt idx="585">
                  <c:v>-8.6339684305555551</c:v>
                </c:pt>
                <c:pt idx="586">
                  <c:v>-8.6352653055555546</c:v>
                </c:pt>
                <c:pt idx="587">
                  <c:v>-8.6365608749999989</c:v>
                </c:pt>
                <c:pt idx="588">
                  <c:v>-8.6378848194444444</c:v>
                </c:pt>
                <c:pt idx="589">
                  <c:v>-8.6391776388888886</c:v>
                </c:pt>
                <c:pt idx="590">
                  <c:v>-8.6404061250000002</c:v>
                </c:pt>
                <c:pt idx="591">
                  <c:v>-8.6415909444444452</c:v>
                </c:pt>
                <c:pt idx="592">
                  <c:v>-8.6427561944444449</c:v>
                </c:pt>
                <c:pt idx="593">
                  <c:v>-8.6438795833333337</c:v>
                </c:pt>
                <c:pt idx="594">
                  <c:v>-8.6449610694444434</c:v>
                </c:pt>
                <c:pt idx="595">
                  <c:v>-8.6460452916666668</c:v>
                </c:pt>
                <c:pt idx="596">
                  <c:v>-8.6471241111111112</c:v>
                </c:pt>
                <c:pt idx="597">
                  <c:v>-8.6481254444444442</c:v>
                </c:pt>
                <c:pt idx="598">
                  <c:v>-8.6491574444444446</c:v>
                </c:pt>
                <c:pt idx="599">
                  <c:v>-8.6498594166666667</c:v>
                </c:pt>
                <c:pt idx="600">
                  <c:v>-8.650545666666666</c:v>
                </c:pt>
                <c:pt idx="601">
                  <c:v>-8.650799972222222</c:v>
                </c:pt>
                <c:pt idx="602">
                  <c:v>-8.6501933611111106</c:v>
                </c:pt>
                <c:pt idx="603">
                  <c:v>-8.6494875555555559</c:v>
                </c:pt>
                <c:pt idx="604">
                  <c:v>-8.6486999583333333</c:v>
                </c:pt>
                <c:pt idx="605">
                  <c:v>-8.6478428750000003</c:v>
                </c:pt>
                <c:pt idx="606">
                  <c:v>-8.6470904583333326</c:v>
                </c:pt>
                <c:pt idx="607">
                  <c:v>-8.6463917499999994</c:v>
                </c:pt>
                <c:pt idx="608">
                  <c:v>-8.6457105555555547</c:v>
                </c:pt>
                <c:pt idx="609">
                  <c:v>-8.6451260972222226</c:v>
                </c:pt>
                <c:pt idx="610">
                  <c:v>-8.6444909444444438</c:v>
                </c:pt>
                <c:pt idx="611">
                  <c:v>-8.6440163809523813</c:v>
                </c:pt>
                <c:pt idx="612">
                  <c:v>-8.6435471666666679</c:v>
                </c:pt>
                <c:pt idx="613">
                  <c:v>-8.6427389583333341</c:v>
                </c:pt>
                <c:pt idx="614">
                  <c:v>-8.6415496111111114</c:v>
                </c:pt>
                <c:pt idx="615">
                  <c:v>-8.6404363750000002</c:v>
                </c:pt>
                <c:pt idx="616">
                  <c:v>-8.6392803472222219</c:v>
                </c:pt>
                <c:pt idx="617">
                  <c:v>-8.6380744722222218</c:v>
                </c:pt>
                <c:pt idx="618">
                  <c:v>-8.6369576944444439</c:v>
                </c:pt>
                <c:pt idx="619">
                  <c:v>-8.6359081250000003</c:v>
                </c:pt>
                <c:pt idx="620">
                  <c:v>-8.6348214027777779</c:v>
                </c:pt>
                <c:pt idx="621">
                  <c:v>-8.6337679166666668</c:v>
                </c:pt>
                <c:pt idx="622">
                  <c:v>-8.6325812777777777</c:v>
                </c:pt>
                <c:pt idx="623">
                  <c:v>-8.6313840000000006</c:v>
                </c:pt>
                <c:pt idx="624">
                  <c:v>-8.6302221666666661</c:v>
                </c:pt>
                <c:pt idx="625">
                  <c:v>-8.6308569861111106</c:v>
                </c:pt>
                <c:pt idx="626">
                  <c:v>-8.6321369305555553</c:v>
                </c:pt>
                <c:pt idx="627">
                  <c:v>-8.6333950000000002</c:v>
                </c:pt>
                <c:pt idx="628">
                  <c:v>-8.634641819444445</c:v>
                </c:pt>
                <c:pt idx="629">
                  <c:v>-8.6359240833333324</c:v>
                </c:pt>
                <c:pt idx="630">
                  <c:v>-8.6372180416666655</c:v>
                </c:pt>
                <c:pt idx="631">
                  <c:v>-8.6384545694444448</c:v>
                </c:pt>
                <c:pt idx="632">
                  <c:v>-8.6396451111111112</c:v>
                </c:pt>
                <c:pt idx="633">
                  <c:v>-8.6409314722222224</c:v>
                </c:pt>
                <c:pt idx="634">
                  <c:v>-8.6422977777777774</c:v>
                </c:pt>
                <c:pt idx="635">
                  <c:v>-8.6436760416666676</c:v>
                </c:pt>
                <c:pt idx="636">
                  <c:v>-8.6450942916666662</c:v>
                </c:pt>
                <c:pt idx="637">
                  <c:v>-8.6464639861111099</c:v>
                </c:pt>
                <c:pt idx="638">
                  <c:v>-8.6478553333333341</c:v>
                </c:pt>
                <c:pt idx="639">
                  <c:v>-8.6492582916666674</c:v>
                </c:pt>
                <c:pt idx="640">
                  <c:v>-8.650619013888889</c:v>
                </c:pt>
                <c:pt idx="641">
                  <c:v>-8.6519321944444449</c:v>
                </c:pt>
                <c:pt idx="642">
                  <c:v>-8.6532644027777774</c:v>
                </c:pt>
                <c:pt idx="643">
                  <c:v>-8.654664263888888</c:v>
                </c:pt>
                <c:pt idx="644">
                  <c:v>-8.656090013888889</c:v>
                </c:pt>
                <c:pt idx="645">
                  <c:v>-8.6574212916666671</c:v>
                </c:pt>
                <c:pt idx="646">
                  <c:v>-8.658717444444445</c:v>
                </c:pt>
                <c:pt idx="647">
                  <c:v>-8.6599687499999991</c:v>
                </c:pt>
                <c:pt idx="648">
                  <c:v>-8.6611726250000007</c:v>
                </c:pt>
                <c:pt idx="649">
                  <c:v>-8.6623132777777787</c:v>
                </c:pt>
                <c:pt idx="650">
                  <c:v>-8.6634055694444445</c:v>
                </c:pt>
                <c:pt idx="651">
                  <c:v>-8.6643502083333335</c:v>
                </c:pt>
                <c:pt idx="652">
                  <c:v>-8.6653895277777782</c:v>
                </c:pt>
                <c:pt idx="653">
                  <c:v>-8.6665682361111109</c:v>
                </c:pt>
                <c:pt idx="654">
                  <c:v>-8.6674632638888891</c:v>
                </c:pt>
                <c:pt idx="655">
                  <c:v>-8.668024083333334</c:v>
                </c:pt>
                <c:pt idx="656">
                  <c:v>-8.6686633194444447</c:v>
                </c:pt>
                <c:pt idx="657">
                  <c:v>-8.6688909305555555</c:v>
                </c:pt>
                <c:pt idx="658">
                  <c:v>-8.6694854545454536</c:v>
                </c:pt>
                <c:pt idx="659">
                  <c:v>-8.6698780000000006</c:v>
                </c:pt>
                <c:pt idx="660">
                  <c:v>-8.6619060829999999</c:v>
                </c:pt>
                <c:pt idx="661">
                  <c:v>-8.6608058329999995</c:v>
                </c:pt>
                <c:pt idx="662">
                  <c:v>-8.6596701669999998</c:v>
                </c:pt>
                <c:pt idx="663">
                  <c:v>-8.6586792500000005</c:v>
                </c:pt>
                <c:pt idx="664">
                  <c:v>-8.6575657499999998</c:v>
                </c:pt>
                <c:pt idx="665">
                  <c:v>-8.6565236670000001</c:v>
                </c:pt>
                <c:pt idx="666">
                  <c:v>-8.6554492500000002</c:v>
                </c:pt>
                <c:pt idx="667">
                  <c:v>-8.6543621670000004</c:v>
                </c:pt>
                <c:pt idx="668">
                  <c:v>-8.6532282499999997</c:v>
                </c:pt>
                <c:pt idx="669">
                  <c:v>-8.6520638329999997</c:v>
                </c:pt>
                <c:pt idx="670">
                  <c:v>-8.6509387499999999</c:v>
                </c:pt>
                <c:pt idx="671">
                  <c:v>-8.6497265829999996</c:v>
                </c:pt>
                <c:pt idx="672">
                  <c:v>-8.6484490829999991</c:v>
                </c:pt>
                <c:pt idx="673">
                  <c:v>-8.6472568330000001</c:v>
                </c:pt>
                <c:pt idx="674">
                  <c:v>-8.6459839170000006</c:v>
                </c:pt>
                <c:pt idx="675">
                  <c:v>-8.6448558329999994</c:v>
                </c:pt>
                <c:pt idx="676">
                  <c:v>-8.6438842499999993</c:v>
                </c:pt>
                <c:pt idx="677">
                  <c:v>-8.6438343329999991</c:v>
                </c:pt>
                <c:pt idx="678">
                  <c:v>-8.6444111669999995</c:v>
                </c:pt>
                <c:pt idx="679">
                  <c:v>-8.6448167500000004</c:v>
                </c:pt>
                <c:pt idx="680">
                  <c:v>-8.6454468329999994</c:v>
                </c:pt>
                <c:pt idx="681">
                  <c:v>-8.6457894999999994</c:v>
                </c:pt>
                <c:pt idx="682">
                  <c:v>-8.6462850000000007</c:v>
                </c:pt>
                <c:pt idx="683">
                  <c:v>-8.6467181669999995</c:v>
                </c:pt>
                <c:pt idx="684">
                  <c:v>-8.6472585829999993</c:v>
                </c:pt>
                <c:pt idx="685">
                  <c:v>-8.6478621669999995</c:v>
                </c:pt>
                <c:pt idx="686">
                  <c:v>-8.6483091670000007</c:v>
                </c:pt>
                <c:pt idx="687">
                  <c:v>-8.6488998329999998</c:v>
                </c:pt>
                <c:pt idx="688">
                  <c:v>-8.6488284170000007</c:v>
                </c:pt>
                <c:pt idx="689">
                  <c:v>-8.6489552500000002</c:v>
                </c:pt>
                <c:pt idx="690">
                  <c:v>-8.6498966670000001</c:v>
                </c:pt>
                <c:pt idx="691">
                  <c:v>-8.6508234999999996</c:v>
                </c:pt>
                <c:pt idx="692">
                  <c:v>-8.6517809999999997</c:v>
                </c:pt>
                <c:pt idx="693">
                  <c:v>-8.6526297499999991</c:v>
                </c:pt>
                <c:pt idx="694">
                  <c:v>-8.6531988329999994</c:v>
                </c:pt>
                <c:pt idx="695">
                  <c:v>-8.6533221670000007</c:v>
                </c:pt>
                <c:pt idx="696">
                  <c:v>-8.6533925000000007</c:v>
                </c:pt>
                <c:pt idx="697">
                  <c:v>-8.6534924170000007</c:v>
                </c:pt>
                <c:pt idx="698">
                  <c:v>-8.6534109170000004</c:v>
                </c:pt>
                <c:pt idx="699">
                  <c:v>-8.6529313329999997</c:v>
                </c:pt>
                <c:pt idx="700">
                  <c:v>-8.6519621670000006</c:v>
                </c:pt>
                <c:pt idx="701">
                  <c:v>-8.6510939170000007</c:v>
                </c:pt>
                <c:pt idx="702">
                  <c:v>-8.6501456670000003</c:v>
                </c:pt>
                <c:pt idx="703">
                  <c:v>-8.6490746670000007</c:v>
                </c:pt>
                <c:pt idx="704">
                  <c:v>-8.6481567500000001</c:v>
                </c:pt>
                <c:pt idx="705">
                  <c:v>-8.6471920000000004</c:v>
                </c:pt>
                <c:pt idx="706">
                  <c:v>-8.6461617499999992</c:v>
                </c:pt>
                <c:pt idx="707">
                  <c:v>-8.6451402500000007</c:v>
                </c:pt>
                <c:pt idx="708">
                  <c:v>-8.6441927500000002</c:v>
                </c:pt>
                <c:pt idx="709">
                  <c:v>-8.6432193329999993</c:v>
                </c:pt>
                <c:pt idx="710">
                  <c:v>-8.6423158329999996</c:v>
                </c:pt>
                <c:pt idx="711">
                  <c:v>-8.6413688329999996</c:v>
                </c:pt>
                <c:pt idx="712">
                  <c:v>-8.640331583</c:v>
                </c:pt>
                <c:pt idx="713">
                  <c:v>-8.639297333</c:v>
                </c:pt>
                <c:pt idx="714">
                  <c:v>-8.6383486670000007</c:v>
                </c:pt>
                <c:pt idx="715">
                  <c:v>-8.6373479169999996</c:v>
                </c:pt>
                <c:pt idx="716">
                  <c:v>-8.6362920830000007</c:v>
                </c:pt>
                <c:pt idx="717">
                  <c:v>-8.6352630000000001</c:v>
                </c:pt>
                <c:pt idx="718">
                  <c:v>-8.6341835000000007</c:v>
                </c:pt>
                <c:pt idx="719">
                  <c:v>-8.6331583330000008</c:v>
                </c:pt>
                <c:pt idx="720">
                  <c:v>-8.6321720000000006</c:v>
                </c:pt>
                <c:pt idx="721">
                  <c:v>-8.6311685829999991</c:v>
                </c:pt>
                <c:pt idx="722">
                  <c:v>-8.6300059999999998</c:v>
                </c:pt>
                <c:pt idx="723">
                  <c:v>-8.6290260829999994</c:v>
                </c:pt>
                <c:pt idx="724">
                  <c:v>-8.6280449170000004</c:v>
                </c:pt>
                <c:pt idx="725">
                  <c:v>-8.6271404999999994</c:v>
                </c:pt>
                <c:pt idx="726">
                  <c:v>-8.6262070000000008</c:v>
                </c:pt>
                <c:pt idx="727">
                  <c:v>-8.6250640000000001</c:v>
                </c:pt>
                <c:pt idx="728">
                  <c:v>-8.6240135000000002</c:v>
                </c:pt>
                <c:pt idx="729">
                  <c:v>-8.6230545000000003</c:v>
                </c:pt>
                <c:pt idx="730">
                  <c:v>-8.6219677499999996</c:v>
                </c:pt>
                <c:pt idx="731">
                  <c:v>-8.6209015000000004</c:v>
                </c:pt>
                <c:pt idx="732">
                  <c:v>-8.6198099999999993</c:v>
                </c:pt>
                <c:pt idx="733">
                  <c:v>-8.6186939169999999</c:v>
                </c:pt>
                <c:pt idx="734">
                  <c:v>-8.6190003330000007</c:v>
                </c:pt>
                <c:pt idx="735">
                  <c:v>-8.6198680000000003</c:v>
                </c:pt>
                <c:pt idx="736">
                  <c:v>-8.62071875</c:v>
                </c:pt>
                <c:pt idx="737">
                  <c:v>-8.6216322499999993</c:v>
                </c:pt>
                <c:pt idx="738">
                  <c:v>-8.6223648330000007</c:v>
                </c:pt>
                <c:pt idx="739">
                  <c:v>-8.623376833</c:v>
                </c:pt>
                <c:pt idx="740">
                  <c:v>-8.6242339999999995</c:v>
                </c:pt>
                <c:pt idx="741">
                  <c:v>-8.6251881669999992</c:v>
                </c:pt>
                <c:pt idx="742">
                  <c:v>-8.6261293329999997</c:v>
                </c:pt>
                <c:pt idx="743">
                  <c:v>-8.6271204170000004</c:v>
                </c:pt>
                <c:pt idx="744">
                  <c:v>-8.6280080829999992</c:v>
                </c:pt>
                <c:pt idx="745">
                  <c:v>-8.6290050829999991</c:v>
                </c:pt>
                <c:pt idx="746">
                  <c:v>-8.6298168329999996</c:v>
                </c:pt>
                <c:pt idx="747">
                  <c:v>-8.6303885000000005</c:v>
                </c:pt>
                <c:pt idx="748">
                  <c:v>-8.6307778329999998</c:v>
                </c:pt>
                <c:pt idx="749">
                  <c:v>-8.6310998330000004</c:v>
                </c:pt>
                <c:pt idx="750">
                  <c:v>-8.6313945830000005</c:v>
                </c:pt>
                <c:pt idx="751">
                  <c:v>-8.6318638330000006</c:v>
                </c:pt>
                <c:pt idx="752">
                  <c:v>-8.6323150000000002</c:v>
                </c:pt>
                <c:pt idx="753">
                  <c:v>-8.6326862500000008</c:v>
                </c:pt>
                <c:pt idx="754">
                  <c:v>-8.6329732499999992</c:v>
                </c:pt>
                <c:pt idx="755">
                  <c:v>-8.6328269169999992</c:v>
                </c:pt>
                <c:pt idx="756">
                  <c:v>-8.6329058330000006</c:v>
                </c:pt>
                <c:pt idx="757">
                  <c:v>-8.6331826669999998</c:v>
                </c:pt>
                <c:pt idx="758">
                  <c:v>-8.6336385</c:v>
                </c:pt>
                <c:pt idx="759">
                  <c:v>-8.6339179169999998</c:v>
                </c:pt>
                <c:pt idx="760">
                  <c:v>-8.6342300000000005</c:v>
                </c:pt>
                <c:pt idx="761">
                  <c:v>-8.6344875000000005</c:v>
                </c:pt>
                <c:pt idx="762">
                  <c:v>-8.6350010000000008</c:v>
                </c:pt>
                <c:pt idx="763">
                  <c:v>-8.6352150830000003</c:v>
                </c:pt>
                <c:pt idx="764">
                  <c:v>-8.635735833</c:v>
                </c:pt>
                <c:pt idx="765">
                  <c:v>-8.6362198330000002</c:v>
                </c:pt>
                <c:pt idx="766">
                  <c:v>-8.6366100830000008</c:v>
                </c:pt>
                <c:pt idx="767">
                  <c:v>-8.6368135830000003</c:v>
                </c:pt>
                <c:pt idx="768">
                  <c:v>-8.6368236669999998</c:v>
                </c:pt>
                <c:pt idx="769">
                  <c:v>-8.6352163330000007</c:v>
                </c:pt>
                <c:pt idx="770">
                  <c:v>-8.6337890829999999</c:v>
                </c:pt>
                <c:pt idx="771">
                  <c:v>-8.63217225</c:v>
                </c:pt>
                <c:pt idx="772">
                  <c:v>-8.6306713330000004</c:v>
                </c:pt>
                <c:pt idx="773">
                  <c:v>-8.6291542499999991</c:v>
                </c:pt>
                <c:pt idx="774">
                  <c:v>-8.6279164999999995</c:v>
                </c:pt>
                <c:pt idx="775">
                  <c:v>-8.6267849170000002</c:v>
                </c:pt>
                <c:pt idx="776">
                  <c:v>-8.6256284169999997</c:v>
                </c:pt>
                <c:pt idx="777">
                  <c:v>-8.6243489170000007</c:v>
                </c:pt>
                <c:pt idx="778">
                  <c:v>-8.6231618329999993</c:v>
                </c:pt>
                <c:pt idx="779">
                  <c:v>-8.6221325830000008</c:v>
                </c:pt>
                <c:pt idx="780">
                  <c:v>-8.6212228329999991</c:v>
                </c:pt>
                <c:pt idx="781">
                  <c:v>-8.6205017500000007</c:v>
                </c:pt>
                <c:pt idx="782">
                  <c:v>-8.6200016670000004</c:v>
                </c:pt>
                <c:pt idx="783">
                  <c:v>-8.619429083</c:v>
                </c:pt>
                <c:pt idx="784">
                  <c:v>-8.6190119169999999</c:v>
                </c:pt>
                <c:pt idx="785">
                  <c:v>-8.6187776669999998</c:v>
                </c:pt>
                <c:pt idx="786">
                  <c:v>-8.6179729999999992</c:v>
                </c:pt>
                <c:pt idx="787">
                  <c:v>-8.6172464170000005</c:v>
                </c:pt>
                <c:pt idx="788">
                  <c:v>-8.6168104999999997</c:v>
                </c:pt>
                <c:pt idx="789">
                  <c:v>-8.6165406670000007</c:v>
                </c:pt>
                <c:pt idx="790">
                  <c:v>-8.6163100000000004</c:v>
                </c:pt>
                <c:pt idx="791">
                  <c:v>-8.6161923330000008</c:v>
                </c:pt>
                <c:pt idx="792">
                  <c:v>-8.6158075000000007</c:v>
                </c:pt>
                <c:pt idx="793">
                  <c:v>-8.6153608330000004</c:v>
                </c:pt>
                <c:pt idx="794">
                  <c:v>-8.614946583</c:v>
                </c:pt>
                <c:pt idx="795">
                  <c:v>-8.6146054999999997</c:v>
                </c:pt>
                <c:pt idx="796">
                  <c:v>-8.6143969170000005</c:v>
                </c:pt>
                <c:pt idx="797">
                  <c:v>-8.6144409169999996</c:v>
                </c:pt>
                <c:pt idx="798">
                  <c:v>-8.6146297500000006</c:v>
                </c:pt>
                <c:pt idx="799">
                  <c:v>-8.6154929169999992</c:v>
                </c:pt>
                <c:pt idx="800">
                  <c:v>-8.6163226670000004</c:v>
                </c:pt>
                <c:pt idx="801">
                  <c:v>-8.6165842500000007</c:v>
                </c:pt>
                <c:pt idx="802">
                  <c:v>-8.6164255829999998</c:v>
                </c:pt>
                <c:pt idx="803">
                  <c:v>-8.6594931805555557</c:v>
                </c:pt>
                <c:pt idx="804">
                  <c:v>-8.6579311805555559</c:v>
                </c:pt>
                <c:pt idx="805">
                  <c:v>-8.6561173333333343</c:v>
                </c:pt>
                <c:pt idx="806">
                  <c:v>-8.6543871111111113</c:v>
                </c:pt>
                <c:pt idx="807">
                  <c:v>-8.6528974444444433</c:v>
                </c:pt>
                <c:pt idx="808">
                  <c:v>-8.6514831944444435</c:v>
                </c:pt>
                <c:pt idx="809">
                  <c:v>-8.6501276249999997</c:v>
                </c:pt>
                <c:pt idx="810">
                  <c:v>-8.6488205694444442</c:v>
                </c:pt>
                <c:pt idx="811">
                  <c:v>-8.6474904861111117</c:v>
                </c:pt>
                <c:pt idx="812">
                  <c:v>-8.6461134861111102</c:v>
                </c:pt>
                <c:pt idx="813">
                  <c:v>-8.6447944027777783</c:v>
                </c:pt>
                <c:pt idx="814">
                  <c:v>-8.6435392499999999</c:v>
                </c:pt>
                <c:pt idx="815">
                  <c:v>-8.6422851527777773</c:v>
                </c:pt>
                <c:pt idx="816">
                  <c:v>-8.6410082500000005</c:v>
                </c:pt>
                <c:pt idx="817">
                  <c:v>-8.639770736111112</c:v>
                </c:pt>
                <c:pt idx="818">
                  <c:v>-8.6385700555555562</c:v>
                </c:pt>
                <c:pt idx="819">
                  <c:v>-8.6373632777777782</c:v>
                </c:pt>
                <c:pt idx="820">
                  <c:v>-8.6361962361111111</c:v>
                </c:pt>
                <c:pt idx="821">
                  <c:v>-8.6350063472222214</c:v>
                </c:pt>
                <c:pt idx="822">
                  <c:v>-8.6337945277777788</c:v>
                </c:pt>
                <c:pt idx="823">
                  <c:v>-8.6325309027777788</c:v>
                </c:pt>
                <c:pt idx="824">
                  <c:v>-8.6312341111111106</c:v>
                </c:pt>
                <c:pt idx="825">
                  <c:v>-8.6299435555555561</c:v>
                </c:pt>
                <c:pt idx="826">
                  <c:v>-8.6299274999999991</c:v>
                </c:pt>
                <c:pt idx="827">
                  <c:v>-8.630788305555555</c:v>
                </c:pt>
                <c:pt idx="828">
                  <c:v>-8.6316916388888885</c:v>
                </c:pt>
                <c:pt idx="829">
                  <c:v>-8.6326390694444441</c:v>
                </c:pt>
                <c:pt idx="830">
                  <c:v>-8.6335758055555569</c:v>
                </c:pt>
                <c:pt idx="831">
                  <c:v>-8.6345035972222224</c:v>
                </c:pt>
                <c:pt idx="832">
                  <c:v>-8.6354432361111115</c:v>
                </c:pt>
                <c:pt idx="833">
                  <c:v>-8.6364701250000007</c:v>
                </c:pt>
                <c:pt idx="834">
                  <c:v>-8.6374954166666669</c:v>
                </c:pt>
                <c:pt idx="835">
                  <c:v>-8.6385287777777773</c:v>
                </c:pt>
                <c:pt idx="836">
                  <c:v>-8.6395364583333336</c:v>
                </c:pt>
                <c:pt idx="837">
                  <c:v>-8.6404734861111105</c:v>
                </c:pt>
                <c:pt idx="838">
                  <c:v>-8.641458291666666</c:v>
                </c:pt>
                <c:pt idx="839">
                  <c:v>-8.6424113333333334</c:v>
                </c:pt>
                <c:pt idx="840">
                  <c:v>-8.6433322638888885</c:v>
                </c:pt>
                <c:pt idx="841">
                  <c:v>-8.6442979027777778</c:v>
                </c:pt>
                <c:pt idx="842">
                  <c:v>-8.6453187083333329</c:v>
                </c:pt>
                <c:pt idx="843">
                  <c:v>-8.6464112916666664</c:v>
                </c:pt>
                <c:pt idx="844">
                  <c:v>-8.6473997222222234</c:v>
                </c:pt>
                <c:pt idx="845">
                  <c:v>-8.6483573611111115</c:v>
                </c:pt>
                <c:pt idx="846">
                  <c:v>-8.6492933749999992</c:v>
                </c:pt>
                <c:pt idx="847">
                  <c:v>-8.6503117777777785</c:v>
                </c:pt>
                <c:pt idx="848">
                  <c:v>-8.6513577083333342</c:v>
                </c:pt>
                <c:pt idx="849">
                  <c:v>-8.6524588333333323</c:v>
                </c:pt>
                <c:pt idx="850">
                  <c:v>-8.6535314861111114</c:v>
                </c:pt>
                <c:pt idx="851">
                  <c:v>-8.6546776944444446</c:v>
                </c:pt>
                <c:pt idx="852">
                  <c:v>-8.6557839583333323</c:v>
                </c:pt>
                <c:pt idx="853">
                  <c:v>-8.6561124027777776</c:v>
                </c:pt>
                <c:pt idx="854">
                  <c:v>-8.6548920972222216</c:v>
                </c:pt>
                <c:pt idx="855">
                  <c:v>-8.6534938611111105</c:v>
                </c:pt>
                <c:pt idx="856">
                  <c:v>-8.6521235972222232</c:v>
                </c:pt>
                <c:pt idx="857">
                  <c:v>-8.6507503749999994</c:v>
                </c:pt>
                <c:pt idx="858">
                  <c:v>-8.6494209583333337</c:v>
                </c:pt>
                <c:pt idx="859">
                  <c:v>-8.6480452083333326</c:v>
                </c:pt>
                <c:pt idx="860">
                  <c:v>-8.64659975</c:v>
                </c:pt>
                <c:pt idx="861">
                  <c:v>-8.6452379027777777</c:v>
                </c:pt>
                <c:pt idx="862">
                  <c:v>-8.6439329305555557</c:v>
                </c:pt>
                <c:pt idx="863">
                  <c:v>-8.6425013055555553</c:v>
                </c:pt>
                <c:pt idx="864">
                  <c:v>-8.6410722222222223</c:v>
                </c:pt>
                <c:pt idx="865">
                  <c:v>-8.6396916388888894</c:v>
                </c:pt>
                <c:pt idx="866">
                  <c:v>-8.6383635138888888</c:v>
                </c:pt>
                <c:pt idx="867">
                  <c:v>-8.6370168194444439</c:v>
                </c:pt>
                <c:pt idx="868">
                  <c:v>-8.6356219166666666</c:v>
                </c:pt>
                <c:pt idx="869">
                  <c:v>-8.6342356944444436</c:v>
                </c:pt>
                <c:pt idx="870">
                  <c:v>-8.6329000694444442</c:v>
                </c:pt>
                <c:pt idx="871">
                  <c:v>-8.6315066388888884</c:v>
                </c:pt>
                <c:pt idx="872">
                  <c:v>-8.6301066388888881</c:v>
                </c:pt>
                <c:pt idx="873">
                  <c:v>-8.6286381527777767</c:v>
                </c:pt>
                <c:pt idx="874">
                  <c:v>-8.6271070000000005</c:v>
                </c:pt>
                <c:pt idx="875">
                  <c:v>-8.625595944444445</c:v>
                </c:pt>
                <c:pt idx="876">
                  <c:v>-8.6241435277777772</c:v>
                </c:pt>
                <c:pt idx="877">
                  <c:v>-8.6226421250000005</c:v>
                </c:pt>
                <c:pt idx="878">
                  <c:v>-8.6211846388888898</c:v>
                </c:pt>
                <c:pt idx="879">
                  <c:v>-8.6197374722222229</c:v>
                </c:pt>
                <c:pt idx="880">
                  <c:v>-8.6195688194444458</c:v>
                </c:pt>
                <c:pt idx="881">
                  <c:v>-8.6204435972222218</c:v>
                </c:pt>
                <c:pt idx="882">
                  <c:v>-8.6213292361111105</c:v>
                </c:pt>
                <c:pt idx="883">
                  <c:v>-8.6223074583333332</c:v>
                </c:pt>
                <c:pt idx="884">
                  <c:v>-8.623355597222222</c:v>
                </c:pt>
                <c:pt idx="885">
                  <c:v>-8.6245233472222225</c:v>
                </c:pt>
                <c:pt idx="886">
                  <c:v>-8.6255618750000007</c:v>
                </c:pt>
                <c:pt idx="887">
                  <c:v>-8.6266265277777787</c:v>
                </c:pt>
                <c:pt idx="888">
                  <c:v>-8.6274481666666674</c:v>
                </c:pt>
                <c:pt idx="889">
                  <c:v>-8.6283018333333334</c:v>
                </c:pt>
                <c:pt idx="890">
                  <c:v>-8.6293092500000004</c:v>
                </c:pt>
                <c:pt idx="891">
                  <c:v>-8.6303970416666669</c:v>
                </c:pt>
                <c:pt idx="892">
                  <c:v>-8.6311000555555548</c:v>
                </c:pt>
                <c:pt idx="893">
                  <c:v>-8.6320433194444437</c:v>
                </c:pt>
                <c:pt idx="894">
                  <c:v>-8.6330259999999992</c:v>
                </c:pt>
                <c:pt idx="895">
                  <c:v>-8.6340261388888884</c:v>
                </c:pt>
                <c:pt idx="896">
                  <c:v>-8.6348846805555564</c:v>
                </c:pt>
                <c:pt idx="897">
                  <c:v>-8.6352623194444451</c:v>
                </c:pt>
                <c:pt idx="898">
                  <c:v>-8.6359249027777789</c:v>
                </c:pt>
                <c:pt idx="899">
                  <c:v>-8.6366953472222221</c:v>
                </c:pt>
                <c:pt idx="900">
                  <c:v>-8.6375431944444454</c:v>
                </c:pt>
                <c:pt idx="901">
                  <c:v>-8.6383435277777778</c:v>
                </c:pt>
                <c:pt idx="902">
                  <c:v>-8.6390730555555546</c:v>
                </c:pt>
                <c:pt idx="903">
                  <c:v>-8.6398563611111108</c:v>
                </c:pt>
                <c:pt idx="904">
                  <c:v>-8.6406753472222224</c:v>
                </c:pt>
                <c:pt idx="905">
                  <c:v>-8.6414755000000003</c:v>
                </c:pt>
                <c:pt idx="906">
                  <c:v>-8.6421797638888886</c:v>
                </c:pt>
                <c:pt idx="907">
                  <c:v>-8.6430057777777787</c:v>
                </c:pt>
                <c:pt idx="908">
                  <c:v>-8.6438336388888892</c:v>
                </c:pt>
                <c:pt idx="909">
                  <c:v>-8.6446369722222212</c:v>
                </c:pt>
                <c:pt idx="910">
                  <c:v>-8.6452412083333332</c:v>
                </c:pt>
                <c:pt idx="911">
                  <c:v>-8.6455940000000009</c:v>
                </c:pt>
                <c:pt idx="912">
                  <c:v>-8.6447267500000002</c:v>
                </c:pt>
                <c:pt idx="913">
                  <c:v>-8.6435162361111111</c:v>
                </c:pt>
                <c:pt idx="914">
                  <c:v>-8.6422841527777781</c:v>
                </c:pt>
                <c:pt idx="915">
                  <c:v>-8.641147902777778</c:v>
                </c:pt>
                <c:pt idx="916">
                  <c:v>-8.6400242361111115</c:v>
                </c:pt>
                <c:pt idx="917">
                  <c:v>-8.6389095694444453</c:v>
                </c:pt>
                <c:pt idx="918">
                  <c:v>-8.6378299722222227</c:v>
                </c:pt>
                <c:pt idx="919">
                  <c:v>-8.6367282638888891</c:v>
                </c:pt>
                <c:pt idx="920">
                  <c:v>-8.6356404861111109</c:v>
                </c:pt>
                <c:pt idx="921">
                  <c:v>-8.6345775833333338</c:v>
                </c:pt>
                <c:pt idx="922">
                  <c:v>-8.6334465694444447</c:v>
                </c:pt>
                <c:pt idx="923">
                  <c:v>-8.6324500694444435</c:v>
                </c:pt>
                <c:pt idx="924">
                  <c:v>-8.6314025416666667</c:v>
                </c:pt>
                <c:pt idx="925">
                  <c:v>-8.6314313333333335</c:v>
                </c:pt>
                <c:pt idx="926">
                  <c:v>-8.6319726805555543</c:v>
                </c:pt>
                <c:pt idx="927">
                  <c:v>-8.6323858333333323</c:v>
                </c:pt>
                <c:pt idx="928">
                  <c:v>-8.632745694444445</c:v>
                </c:pt>
                <c:pt idx="929">
                  <c:v>-8.6332341527777778</c:v>
                </c:pt>
                <c:pt idx="930">
                  <c:v>-8.6339207916666663</c:v>
                </c:pt>
                <c:pt idx="931">
                  <c:v>-8.6346221388888882</c:v>
                </c:pt>
                <c:pt idx="932">
                  <c:v>-8.6355561666666656</c:v>
                </c:pt>
                <c:pt idx="933">
                  <c:v>-8.6365837777777781</c:v>
                </c:pt>
                <c:pt idx="934">
                  <c:v>-8.6372213333333328</c:v>
                </c:pt>
                <c:pt idx="935">
                  <c:v>-8.6378543749999999</c:v>
                </c:pt>
                <c:pt idx="936">
                  <c:v>-8.6383273333333346</c:v>
                </c:pt>
                <c:pt idx="937">
                  <c:v>-8.6380588472222222</c:v>
                </c:pt>
                <c:pt idx="938">
                  <c:v>-8.6367187083333334</c:v>
                </c:pt>
                <c:pt idx="939">
                  <c:v>-8.6353739166666674</c:v>
                </c:pt>
                <c:pt idx="940">
                  <c:v>-8.6339431944444449</c:v>
                </c:pt>
                <c:pt idx="941">
                  <c:v>-8.6325093611111114</c:v>
                </c:pt>
                <c:pt idx="942">
                  <c:v>-8.6310165694444443</c:v>
                </c:pt>
                <c:pt idx="943">
                  <c:v>-8.6295385416666672</c:v>
                </c:pt>
                <c:pt idx="944">
                  <c:v>-8.628005541666667</c:v>
                </c:pt>
                <c:pt idx="945">
                  <c:v>-8.6265719999999995</c:v>
                </c:pt>
                <c:pt idx="946">
                  <c:v>-8.6251959583333342</c:v>
                </c:pt>
                <c:pt idx="947">
                  <c:v>-8.6240329166666658</c:v>
                </c:pt>
                <c:pt idx="948">
                  <c:v>-8.6228717916666664</c:v>
                </c:pt>
                <c:pt idx="949">
                  <c:v>-8.6217657499999998</c:v>
                </c:pt>
                <c:pt idx="950">
                  <c:v>-8.6210611527777772</c:v>
                </c:pt>
                <c:pt idx="951">
                  <c:v>-8.6203895972222231</c:v>
                </c:pt>
                <c:pt idx="952">
                  <c:v>-8.6197470277777786</c:v>
                </c:pt>
                <c:pt idx="953">
                  <c:v>-8.619330861111111</c:v>
                </c:pt>
                <c:pt idx="954">
                  <c:v>-8.6187262361111099</c:v>
                </c:pt>
                <c:pt idx="955">
                  <c:v>-8.6178203472222226</c:v>
                </c:pt>
                <c:pt idx="956">
                  <c:v>-8.6173967499999993</c:v>
                </c:pt>
                <c:pt idx="957">
                  <c:v>-8.6168634999999991</c:v>
                </c:pt>
                <c:pt idx="958">
                  <c:v>-8.6163767499999988</c:v>
                </c:pt>
                <c:pt idx="959">
                  <c:v>-8.6159813472222222</c:v>
                </c:pt>
                <c:pt idx="960">
                  <c:v>-8.6155139305555561</c:v>
                </c:pt>
                <c:pt idx="961">
                  <c:v>-8.6149233611111118</c:v>
                </c:pt>
                <c:pt idx="962">
                  <c:v>-8.6150392638888889</c:v>
                </c:pt>
                <c:pt idx="963">
                  <c:v>-8.6155115833333333</c:v>
                </c:pt>
                <c:pt idx="964">
                  <c:v>-8.6157557083333334</c:v>
                </c:pt>
                <c:pt idx="965">
                  <c:v>-8.6161175833333328</c:v>
                </c:pt>
                <c:pt idx="966">
                  <c:v>-8.6165076111111123</c:v>
                </c:pt>
                <c:pt idx="967">
                  <c:v>-8.6163448888888876</c:v>
                </c:pt>
                <c:pt idx="968">
                  <c:v>-8.6167446111111108</c:v>
                </c:pt>
                <c:pt idx="969">
                  <c:v>-8.6162027638888894</c:v>
                </c:pt>
                <c:pt idx="970">
                  <c:v>-8.6154294166666663</c:v>
                </c:pt>
                <c:pt idx="971">
                  <c:v>-8.6148603055555562</c:v>
                </c:pt>
                <c:pt idx="972">
                  <c:v>-8.6144119166666666</c:v>
                </c:pt>
                <c:pt idx="973">
                  <c:v>-8.614733444444445</c:v>
                </c:pt>
                <c:pt idx="974">
                  <c:v>-8.6155388750000004</c:v>
                </c:pt>
                <c:pt idx="975">
                  <c:v>-8.6160627916666659</c:v>
                </c:pt>
                <c:pt idx="976">
                  <c:v>-8.6161622916666669</c:v>
                </c:pt>
                <c:pt idx="977">
                  <c:v>-8.6166234583333345</c:v>
                </c:pt>
                <c:pt idx="978">
                  <c:v>-8.6168917083333341</c:v>
                </c:pt>
                <c:pt idx="979">
                  <c:v>-8.6174136666666659</c:v>
                </c:pt>
                <c:pt idx="980">
                  <c:v>-8.6181205138888881</c:v>
                </c:pt>
                <c:pt idx="981">
                  <c:v>-8.618684152777778</c:v>
                </c:pt>
                <c:pt idx="982">
                  <c:v>-8.6192831250000008</c:v>
                </c:pt>
                <c:pt idx="983">
                  <c:v>-8.6201172361111116</c:v>
                </c:pt>
                <c:pt idx="984">
                  <c:v>-8.6208108472222218</c:v>
                </c:pt>
                <c:pt idx="985">
                  <c:v>-8.6214784861111102</c:v>
                </c:pt>
                <c:pt idx="986">
                  <c:v>-8.6222753611111109</c:v>
                </c:pt>
                <c:pt idx="987">
                  <c:v>-8.6232972777777785</c:v>
                </c:pt>
                <c:pt idx="988">
                  <c:v>-8.6244963611111114</c:v>
                </c:pt>
                <c:pt idx="989">
                  <c:v>-8.6257099305555549</c:v>
                </c:pt>
                <c:pt idx="990">
                  <c:v>-8.6269749722222215</c:v>
                </c:pt>
                <c:pt idx="991">
                  <c:v>-8.6282489166666672</c:v>
                </c:pt>
                <c:pt idx="992">
                  <c:v>-8.6295336805555554</c:v>
                </c:pt>
                <c:pt idx="993">
                  <c:v>-8.6308422361111123</c:v>
                </c:pt>
                <c:pt idx="994">
                  <c:v>-8.6321922916666676</c:v>
                </c:pt>
                <c:pt idx="995">
                  <c:v>-8.6334632083333336</c:v>
                </c:pt>
                <c:pt idx="996">
                  <c:v>-8.6346424722222217</c:v>
                </c:pt>
                <c:pt idx="997">
                  <c:v>-8.635873902777778</c:v>
                </c:pt>
                <c:pt idx="998">
                  <c:v>-8.6371137083333327</c:v>
                </c:pt>
                <c:pt idx="999">
                  <c:v>-8.6381129027777774</c:v>
                </c:pt>
                <c:pt idx="1000">
                  <c:v>-8.6377195555555559</c:v>
                </c:pt>
                <c:pt idx="1001">
                  <c:v>-8.6370653472222223</c:v>
                </c:pt>
                <c:pt idx="1002">
                  <c:v>-8.6365078472222212</c:v>
                </c:pt>
                <c:pt idx="1003">
                  <c:v>-8.6359076111111115</c:v>
                </c:pt>
                <c:pt idx="1004">
                  <c:v>-8.6352553749999998</c:v>
                </c:pt>
                <c:pt idx="1005">
                  <c:v>-8.634607763888889</c:v>
                </c:pt>
                <c:pt idx="1006">
                  <c:v>-8.6341455000000007</c:v>
                </c:pt>
                <c:pt idx="1007">
                  <c:v>-8.6338089305555545</c:v>
                </c:pt>
                <c:pt idx="1008">
                  <c:v>-8.6336016249999989</c:v>
                </c:pt>
                <c:pt idx="1009">
                  <c:v>-8.6332321944444441</c:v>
                </c:pt>
                <c:pt idx="1010">
                  <c:v>-8.6324635277777784</c:v>
                </c:pt>
                <c:pt idx="1011">
                  <c:v>-8.6321844444444444</c:v>
                </c:pt>
                <c:pt idx="1012">
                  <c:v>-8.6318984444444435</c:v>
                </c:pt>
                <c:pt idx="1013">
                  <c:v>-8.6312974444444439</c:v>
                </c:pt>
                <c:pt idx="1014">
                  <c:v>-8.6312467222222224</c:v>
                </c:pt>
                <c:pt idx="1015">
                  <c:v>-8.6325823194444435</c:v>
                </c:pt>
                <c:pt idx="1016">
                  <c:v>-8.6338531388888882</c:v>
                </c:pt>
                <c:pt idx="1017">
                  <c:v>-8.635151500000001</c:v>
                </c:pt>
                <c:pt idx="1018">
                  <c:v>-8.6364307222222223</c:v>
                </c:pt>
                <c:pt idx="1019">
                  <c:v>-8.6377310416666671</c:v>
                </c:pt>
                <c:pt idx="1020">
                  <c:v>-8.6390535833333342</c:v>
                </c:pt>
                <c:pt idx="1021">
                  <c:v>-8.6404180416666669</c:v>
                </c:pt>
                <c:pt idx="1022">
                  <c:v>-8.6417919722222223</c:v>
                </c:pt>
                <c:pt idx="1023">
                  <c:v>-8.6430910416666666</c:v>
                </c:pt>
                <c:pt idx="1024">
                  <c:v>-8.6441815138888884</c:v>
                </c:pt>
                <c:pt idx="1025">
                  <c:v>-8.645449972222222</c:v>
                </c:pt>
                <c:pt idx="1026">
                  <c:v>-8.646731305555555</c:v>
                </c:pt>
                <c:pt idx="1027">
                  <c:v>-8.6479709444444453</c:v>
                </c:pt>
                <c:pt idx="1028">
                  <c:v>-8.6491939861111113</c:v>
                </c:pt>
                <c:pt idx="1029">
                  <c:v>-8.6503596250000001</c:v>
                </c:pt>
                <c:pt idx="1030">
                  <c:v>-8.6515460138888898</c:v>
                </c:pt>
                <c:pt idx="1031">
                  <c:v>-8.6526586388888891</c:v>
                </c:pt>
                <c:pt idx="1032">
                  <c:v>-8.6522995416666664</c:v>
                </c:pt>
                <c:pt idx="1033">
                  <c:v>-8.6508866805555567</c:v>
                </c:pt>
                <c:pt idx="1034">
                  <c:v>-8.6498160833333326</c:v>
                </c:pt>
                <c:pt idx="1035">
                  <c:v>-8.6486764166666674</c:v>
                </c:pt>
                <c:pt idx="1036">
                  <c:v>-8.6473979305555559</c:v>
                </c:pt>
                <c:pt idx="1037">
                  <c:v>-8.6463666805555555</c:v>
                </c:pt>
                <c:pt idx="1038">
                  <c:v>-8.6453741388888883</c:v>
                </c:pt>
                <c:pt idx="1039">
                  <c:v>-8.6442685555555556</c:v>
                </c:pt>
                <c:pt idx="1040">
                  <c:v>-8.6431071527777785</c:v>
                </c:pt>
                <c:pt idx="1041">
                  <c:v>-8.641981347222222</c:v>
                </c:pt>
                <c:pt idx="1042">
                  <c:v>-8.6408599861111117</c:v>
                </c:pt>
                <c:pt idx="1043">
                  <c:v>-8.6397368750000005</c:v>
                </c:pt>
                <c:pt idx="1044">
                  <c:v>-8.6385315555555557</c:v>
                </c:pt>
                <c:pt idx="1045">
                  <c:v>-8.637246277777777</c:v>
                </c:pt>
                <c:pt idx="1046">
                  <c:v>-8.6359026388888882</c:v>
                </c:pt>
                <c:pt idx="1047">
                  <c:v>-8.6345192500000003</c:v>
                </c:pt>
                <c:pt idx="1048">
                  <c:v>-8.6334164305555561</c:v>
                </c:pt>
                <c:pt idx="1049">
                  <c:v>-8.6326180555555556</c:v>
                </c:pt>
                <c:pt idx="1050">
                  <c:v>-8.631421263888889</c:v>
                </c:pt>
                <c:pt idx="1051">
                  <c:v>-8.6301396944444448</c:v>
                </c:pt>
                <c:pt idx="1052">
                  <c:v>-8.6288009305555544</c:v>
                </c:pt>
                <c:pt idx="1053">
                  <c:v>-8.6274321388888886</c:v>
                </c:pt>
                <c:pt idx="1054">
                  <c:v>-8.6260844722222227</c:v>
                </c:pt>
                <c:pt idx="1055">
                  <c:v>-8.6246960000000001</c:v>
                </c:pt>
                <c:pt idx="1056">
                  <c:v>-8.6234152916666655</c:v>
                </c:pt>
                <c:pt idx="1057">
                  <c:v>-8.6220959722222208</c:v>
                </c:pt>
                <c:pt idx="1058">
                  <c:v>-8.6207715694444449</c:v>
                </c:pt>
                <c:pt idx="1059">
                  <c:v>-8.6201374027777771</c:v>
                </c:pt>
                <c:pt idx="1060">
                  <c:v>-8.6192803888888889</c:v>
                </c:pt>
                <c:pt idx="1061">
                  <c:v>-8.6190782222222229</c:v>
                </c:pt>
                <c:pt idx="1062">
                  <c:v>-8.6203992222222237</c:v>
                </c:pt>
                <c:pt idx="1063">
                  <c:v>-8.6220195000000004</c:v>
                </c:pt>
                <c:pt idx="1064">
                  <c:v>-8.623597361111111</c:v>
                </c:pt>
                <c:pt idx="1065">
                  <c:v>-8.6251116111111106</c:v>
                </c:pt>
                <c:pt idx="1066">
                  <c:v>-8.6266360694444444</c:v>
                </c:pt>
                <c:pt idx="1067">
                  <c:v>-8.6280713194444445</c:v>
                </c:pt>
                <c:pt idx="1068">
                  <c:v>-8.6294992083333337</c:v>
                </c:pt>
                <c:pt idx="1069">
                  <c:v>-8.6310255972222212</c:v>
                </c:pt>
                <c:pt idx="1070">
                  <c:v>-8.6325816250000003</c:v>
                </c:pt>
                <c:pt idx="1071">
                  <c:v>-8.6341758611111104</c:v>
                </c:pt>
                <c:pt idx="1072">
                  <c:v>-8.6357264999999988</c:v>
                </c:pt>
                <c:pt idx="1073">
                  <c:v>-8.6373265555555552</c:v>
                </c:pt>
                <c:pt idx="1074">
                  <c:v>-8.6389560416666669</c:v>
                </c:pt>
                <c:pt idx="1075">
                  <c:v>-8.6404723472222216</c:v>
                </c:pt>
                <c:pt idx="1076">
                  <c:v>-8.6420765833333331</c:v>
                </c:pt>
                <c:pt idx="1077">
                  <c:v>-8.6436060972222233</c:v>
                </c:pt>
                <c:pt idx="1078">
                  <c:v>-8.6452311944444435</c:v>
                </c:pt>
                <c:pt idx="1079">
                  <c:v>-8.6468113611111104</c:v>
                </c:pt>
                <c:pt idx="1080">
                  <c:v>-8.648176361111112</c:v>
                </c:pt>
                <c:pt idx="1081">
                  <c:v>-8.6494945000000012</c:v>
                </c:pt>
                <c:pt idx="1082">
                  <c:v>-8.6506947777777778</c:v>
                </c:pt>
                <c:pt idx="1083">
                  <c:v>-8.6519880000000011</c:v>
                </c:pt>
                <c:pt idx="1084">
                  <c:v>-8.6533115833333323</c:v>
                </c:pt>
                <c:pt idx="1085">
                  <c:v>-8.6544958888888885</c:v>
                </c:pt>
                <c:pt idx="1086">
                  <c:v>-8.6539908888888899</c:v>
                </c:pt>
                <c:pt idx="1087">
                  <c:v>-8.6529912361111112</c:v>
                </c:pt>
                <c:pt idx="1088">
                  <c:v>-8.6520580555555551</c:v>
                </c:pt>
                <c:pt idx="1089">
                  <c:v>-8.6510715555555553</c:v>
                </c:pt>
                <c:pt idx="1090">
                  <c:v>-8.649865597222222</c:v>
                </c:pt>
                <c:pt idx="1091">
                  <c:v>-8.6488410972222223</c:v>
                </c:pt>
                <c:pt idx="1092">
                  <c:v>-8.6478255416666663</c:v>
                </c:pt>
                <c:pt idx="1093">
                  <c:v>-8.6470091527777768</c:v>
                </c:pt>
                <c:pt idx="1094">
                  <c:v>-8.6461542222222221</c:v>
                </c:pt>
                <c:pt idx="1095">
                  <c:v>-8.6452291666666667</c:v>
                </c:pt>
                <c:pt idx="1096">
                  <c:v>-8.6442684444444442</c:v>
                </c:pt>
                <c:pt idx="1097">
                  <c:v>-8.6434245972222232</c:v>
                </c:pt>
                <c:pt idx="1098">
                  <c:v>-8.6424816527777768</c:v>
                </c:pt>
                <c:pt idx="1099">
                  <c:v>-8.6415873055555554</c:v>
                </c:pt>
                <c:pt idx="1100">
                  <c:v>-8.640675402777779</c:v>
                </c:pt>
                <c:pt idx="1101">
                  <c:v>-8.6399876805555547</c:v>
                </c:pt>
                <c:pt idx="1102">
                  <c:v>-8.6391774027777775</c:v>
                </c:pt>
                <c:pt idx="1103">
                  <c:v>-8.6380919444444455</c:v>
                </c:pt>
                <c:pt idx="1104">
                  <c:v>-8.6369549444444456</c:v>
                </c:pt>
                <c:pt idx="1105">
                  <c:v>-8.6358749027777773</c:v>
                </c:pt>
                <c:pt idx="1106">
                  <c:v>-8.6350924305555559</c:v>
                </c:pt>
                <c:pt idx="1107">
                  <c:v>-8.6341347083333329</c:v>
                </c:pt>
                <c:pt idx="1108">
                  <c:v>-8.6329662638888891</c:v>
                </c:pt>
                <c:pt idx="1109">
                  <c:v>-8.6316808472222224</c:v>
                </c:pt>
                <c:pt idx="1110">
                  <c:v>-8.6303960277777776</c:v>
                </c:pt>
                <c:pt idx="1111">
                  <c:v>-8.630398430555557</c:v>
                </c:pt>
                <c:pt idx="1112">
                  <c:v>-8.6317871805555555</c:v>
                </c:pt>
                <c:pt idx="1113">
                  <c:v>-8.6331919444444445</c:v>
                </c:pt>
                <c:pt idx="1114">
                  <c:v>-8.6345323888888892</c:v>
                </c:pt>
                <c:pt idx="1115">
                  <c:v>-8.6358156527777776</c:v>
                </c:pt>
                <c:pt idx="1116">
                  <c:v>-8.637143</c:v>
                </c:pt>
                <c:pt idx="1117">
                  <c:v>-8.6385417361111116</c:v>
                </c:pt>
                <c:pt idx="1118">
                  <c:v>-8.6399456527777776</c:v>
                </c:pt>
                <c:pt idx="1119">
                  <c:v>-8.6413828055555566</c:v>
                </c:pt>
                <c:pt idx="1120">
                  <c:v>-8.6428362361111102</c:v>
                </c:pt>
                <c:pt idx="1121">
                  <c:v>-8.6443428472222212</c:v>
                </c:pt>
                <c:pt idx="1122">
                  <c:v>-8.6458615416666671</c:v>
                </c:pt>
                <c:pt idx="1123">
                  <c:v>-8.6473140694444446</c:v>
                </c:pt>
                <c:pt idx="1124">
                  <c:v>-8.6487752222222216</c:v>
                </c:pt>
                <c:pt idx="1125">
                  <c:v>-8.6501970000000004</c:v>
                </c:pt>
                <c:pt idx="1126">
                  <c:v>-8.6516350694444437</c:v>
                </c:pt>
                <c:pt idx="1127">
                  <c:v>-8.6530213611111115</c:v>
                </c:pt>
                <c:pt idx="1128">
                  <c:v>-8.6543225555555541</c:v>
                </c:pt>
                <c:pt idx="1129">
                  <c:v>-8.6557269722222223</c:v>
                </c:pt>
                <c:pt idx="1130">
                  <c:v>-8.6570322916666669</c:v>
                </c:pt>
                <c:pt idx="1131">
                  <c:v>-8.658377472222222</c:v>
                </c:pt>
                <c:pt idx="1132">
                  <c:v>-8.659692999999999</c:v>
                </c:pt>
                <c:pt idx="1133">
                  <c:v>-8.6610178333333341</c:v>
                </c:pt>
                <c:pt idx="1134">
                  <c:v>-8.662324541666667</c:v>
                </c:pt>
                <c:pt idx="1135">
                  <c:v>-8.6636186249999998</c:v>
                </c:pt>
                <c:pt idx="1136">
                  <c:v>-8.6646799166666675</c:v>
                </c:pt>
                <c:pt idx="1137">
                  <c:v>-8.6584536669999999</c:v>
                </c:pt>
                <c:pt idx="1138">
                  <c:v>-8.6577005830000004</c:v>
                </c:pt>
                <c:pt idx="1139">
                  <c:v>-8.6554203330000004</c:v>
                </c:pt>
                <c:pt idx="1140">
                  <c:v>-8.6549643330000006</c:v>
                </c:pt>
                <c:pt idx="1141">
                  <c:v>-8.6539634169999999</c:v>
                </c:pt>
                <c:pt idx="1142">
                  <c:v>-8.6529249999999998</c:v>
                </c:pt>
                <c:pt idx="1143">
                  <c:v>-8.6518531670000005</c:v>
                </c:pt>
                <c:pt idx="1144">
                  <c:v>-8.6507435000000008</c:v>
                </c:pt>
                <c:pt idx="1145">
                  <c:v>-8.6498099170000007</c:v>
                </c:pt>
                <c:pt idx="1146">
                  <c:v>-8.6490386669999992</c:v>
                </c:pt>
                <c:pt idx="1147">
                  <c:v>-8.6481072500000007</c:v>
                </c:pt>
                <c:pt idx="1148">
                  <c:v>-8.6470682500000002</c:v>
                </c:pt>
                <c:pt idx="1149">
                  <c:v>-8.6460685829999999</c:v>
                </c:pt>
                <c:pt idx="1150">
                  <c:v>-8.6465210829999997</c:v>
                </c:pt>
                <c:pt idx="1151">
                  <c:v>-8.6468964170000007</c:v>
                </c:pt>
                <c:pt idx="1152">
                  <c:v>-8.6461978330000004</c:v>
                </c:pt>
                <c:pt idx="1153">
                  <c:v>-8.6455843330000004</c:v>
                </c:pt>
                <c:pt idx="1154">
                  <c:v>-8.6448835830000004</c:v>
                </c:pt>
                <c:pt idx="1155">
                  <c:v>-8.6441029169999997</c:v>
                </c:pt>
                <c:pt idx="1156">
                  <c:v>-8.644562917</c:v>
                </c:pt>
                <c:pt idx="1157">
                  <c:v>-8.6453448329999993</c:v>
                </c:pt>
                <c:pt idx="1158">
                  <c:v>-8.6461799169999995</c:v>
                </c:pt>
                <c:pt idx="1159">
                  <c:v>-8.6469722499999992</c:v>
                </c:pt>
                <c:pt idx="1160">
                  <c:v>-8.6478076670000004</c:v>
                </c:pt>
                <c:pt idx="1161">
                  <c:v>-8.6487730000000003</c:v>
                </c:pt>
                <c:pt idx="1162">
                  <c:v>-8.6496444169999993</c:v>
                </c:pt>
                <c:pt idx="1163">
                  <c:v>-8.6502895829999993</c:v>
                </c:pt>
                <c:pt idx="1164">
                  <c:v>-8.6505927499999995</c:v>
                </c:pt>
                <c:pt idx="1165">
                  <c:v>-8.6509036669999997</c:v>
                </c:pt>
                <c:pt idx="1166">
                  <c:v>-8.6509278330000008</c:v>
                </c:pt>
                <c:pt idx="1167">
                  <c:v>-8.6494495830000009</c:v>
                </c:pt>
                <c:pt idx="1168">
                  <c:v>-8.6482903330000003</c:v>
                </c:pt>
                <c:pt idx="1169">
                  <c:v>-8.6472927500000001</c:v>
                </c:pt>
                <c:pt idx="1170">
                  <c:v>-8.6461989999999993</c:v>
                </c:pt>
                <c:pt idx="1171">
                  <c:v>-8.6451170000000008</c:v>
                </c:pt>
                <c:pt idx="1172">
                  <c:v>-8.6443225829999992</c:v>
                </c:pt>
                <c:pt idx="1173">
                  <c:v>-8.6435558330000006</c:v>
                </c:pt>
                <c:pt idx="1174">
                  <c:v>-8.6427565830000006</c:v>
                </c:pt>
                <c:pt idx="1175">
                  <c:v>-8.6422783330000001</c:v>
                </c:pt>
                <c:pt idx="1176">
                  <c:v>-8.6415118329999991</c:v>
                </c:pt>
                <c:pt idx="1177">
                  <c:v>-8.6406303330000007</c:v>
                </c:pt>
                <c:pt idx="1178">
                  <c:v>-8.6396585829999992</c:v>
                </c:pt>
                <c:pt idx="1179">
                  <c:v>-8.6389999999999993</c:v>
                </c:pt>
                <c:pt idx="1180">
                  <c:v>-8.6382107500000007</c:v>
                </c:pt>
                <c:pt idx="1181">
                  <c:v>-8.6370352500000003</c:v>
                </c:pt>
                <c:pt idx="1182">
                  <c:v>-8.6356949170000004</c:v>
                </c:pt>
                <c:pt idx="1183">
                  <c:v>-8.6340304999999997</c:v>
                </c:pt>
                <c:pt idx="1184">
                  <c:v>-8.6332183330000003</c:v>
                </c:pt>
                <c:pt idx="1185">
                  <c:v>-8.6334688330000002</c:v>
                </c:pt>
                <c:pt idx="1186">
                  <c:v>-8.6338840000000001</c:v>
                </c:pt>
                <c:pt idx="1187">
                  <c:v>-8.6344647499999994</c:v>
                </c:pt>
                <c:pt idx="1188">
                  <c:v>-8.6350135829999992</c:v>
                </c:pt>
                <c:pt idx="1189">
                  <c:v>-8.6354354170000001</c:v>
                </c:pt>
                <c:pt idx="1190">
                  <c:v>-8.6358896670000007</c:v>
                </c:pt>
                <c:pt idx="1191">
                  <c:v>-8.6358856670000002</c:v>
                </c:pt>
                <c:pt idx="1192">
                  <c:v>-8.6358265830000001</c:v>
                </c:pt>
                <c:pt idx="1193">
                  <c:v>-8.6353744169999995</c:v>
                </c:pt>
                <c:pt idx="1194">
                  <c:v>-8.6351482500000003</c:v>
                </c:pt>
                <c:pt idx="1195">
                  <c:v>-8.6351572500000007</c:v>
                </c:pt>
                <c:pt idx="1196">
                  <c:v>-8.6355664169999997</c:v>
                </c:pt>
                <c:pt idx="1197">
                  <c:v>-8.6362607499999999</c:v>
                </c:pt>
                <c:pt idx="1198">
                  <c:v>-8.6369567499999995</c:v>
                </c:pt>
                <c:pt idx="1199">
                  <c:v>-8.6375974170000003</c:v>
                </c:pt>
                <c:pt idx="1200">
                  <c:v>-8.6382930830000006</c:v>
                </c:pt>
                <c:pt idx="1201">
                  <c:v>-8.6386996669999991</c:v>
                </c:pt>
                <c:pt idx="1202">
                  <c:v>-8.6391718330000007</c:v>
                </c:pt>
                <c:pt idx="1203">
                  <c:v>-8.6395700830000006</c:v>
                </c:pt>
                <c:pt idx="1204">
                  <c:v>-8.6402052499999993</c:v>
                </c:pt>
                <c:pt idx="1205">
                  <c:v>-8.6410171669999993</c:v>
                </c:pt>
                <c:pt idx="1206">
                  <c:v>-8.6417269169999997</c:v>
                </c:pt>
                <c:pt idx="1207">
                  <c:v>-8.6423350830000008</c:v>
                </c:pt>
                <c:pt idx="1208">
                  <c:v>-8.6417796669999998</c:v>
                </c:pt>
                <c:pt idx="1209">
                  <c:v>-8.6401610000000009</c:v>
                </c:pt>
                <c:pt idx="1210">
                  <c:v>-8.6385913330000008</c:v>
                </c:pt>
                <c:pt idx="1211">
                  <c:v>-8.6372277499999992</c:v>
                </c:pt>
                <c:pt idx="1212">
                  <c:v>-8.6362866670000003</c:v>
                </c:pt>
                <c:pt idx="1213">
                  <c:v>-8.6351719169999992</c:v>
                </c:pt>
                <c:pt idx="1214">
                  <c:v>-8.6346327499999997</c:v>
                </c:pt>
                <c:pt idx="1215">
                  <c:v>-8.6335910830000007</c:v>
                </c:pt>
                <c:pt idx="1216">
                  <c:v>-8.6322951670000005</c:v>
                </c:pt>
                <c:pt idx="1217">
                  <c:v>-8.6307868330000002</c:v>
                </c:pt>
                <c:pt idx="1218">
                  <c:v>-8.6294015000000002</c:v>
                </c:pt>
                <c:pt idx="1219">
                  <c:v>-8.6290644170000004</c:v>
                </c:pt>
                <c:pt idx="1220">
                  <c:v>-8.6290784170000006</c:v>
                </c:pt>
                <c:pt idx="1221">
                  <c:v>-8.6293014170000006</c:v>
                </c:pt>
                <c:pt idx="1222">
                  <c:v>-8.6296706669999992</c:v>
                </c:pt>
                <c:pt idx="1223">
                  <c:v>-8.6299973330000004</c:v>
                </c:pt>
                <c:pt idx="1224">
                  <c:v>-8.6303578329999997</c:v>
                </c:pt>
                <c:pt idx="1225">
                  <c:v>-8.6307185000000004</c:v>
                </c:pt>
                <c:pt idx="1226">
                  <c:v>-8.6314580830000001</c:v>
                </c:pt>
                <c:pt idx="1227">
                  <c:v>-8.6318442500000003</c:v>
                </c:pt>
                <c:pt idx="1228">
                  <c:v>-8.6319271670000006</c:v>
                </c:pt>
                <c:pt idx="1229">
                  <c:v>-8.6318684169999997</c:v>
                </c:pt>
                <c:pt idx="1230">
                  <c:v>-8.6316316670000006</c:v>
                </c:pt>
                <c:pt idx="1231">
                  <c:v>-8.6311805830000008</c:v>
                </c:pt>
                <c:pt idx="1232">
                  <c:v>-8.6307166669999997</c:v>
                </c:pt>
                <c:pt idx="1233">
                  <c:v>-8.6301068329999993</c:v>
                </c:pt>
                <c:pt idx="1234">
                  <c:v>-8.6288821670000004</c:v>
                </c:pt>
                <c:pt idx="1235">
                  <c:v>-8.6274442499999999</c:v>
                </c:pt>
                <c:pt idx="1236">
                  <c:v>-8.6261581669999998</c:v>
                </c:pt>
                <c:pt idx="1237">
                  <c:v>-8.6247634170000005</c:v>
                </c:pt>
                <c:pt idx="1238">
                  <c:v>-8.6233655000000002</c:v>
                </c:pt>
                <c:pt idx="1239">
                  <c:v>-8.6219535829999998</c:v>
                </c:pt>
                <c:pt idx="1240">
                  <c:v>-8.6203602499999992</c:v>
                </c:pt>
                <c:pt idx="1241">
                  <c:v>-8.6192611669999994</c:v>
                </c:pt>
                <c:pt idx="1242">
                  <c:v>-8.6201176670000006</c:v>
                </c:pt>
                <c:pt idx="1243">
                  <c:v>-8.6217079170000002</c:v>
                </c:pt>
                <c:pt idx="1244">
                  <c:v>-8.6234399170000007</c:v>
                </c:pt>
                <c:pt idx="1245">
                  <c:v>-8.6252091669999995</c:v>
                </c:pt>
                <c:pt idx="1246">
                  <c:v>-8.6269814169999997</c:v>
                </c:pt>
                <c:pt idx="1247">
                  <c:v>-8.6287535829999999</c:v>
                </c:pt>
                <c:pt idx="1248">
                  <c:v>-8.6305192500000008</c:v>
                </c:pt>
                <c:pt idx="1249">
                  <c:v>-8.6322319170000004</c:v>
                </c:pt>
                <c:pt idx="1250">
                  <c:v>-8.6338694999999994</c:v>
                </c:pt>
                <c:pt idx="1251">
                  <c:v>-8.6355437500000001</c:v>
                </c:pt>
                <c:pt idx="1252">
                  <c:v>-8.6372096670000005</c:v>
                </c:pt>
                <c:pt idx="1253">
                  <c:v>-8.6388835000000004</c:v>
                </c:pt>
                <c:pt idx="1254">
                  <c:v>-8.6405865829999993</c:v>
                </c:pt>
                <c:pt idx="1255">
                  <c:v>-8.6422629999999998</c:v>
                </c:pt>
                <c:pt idx="1256">
                  <c:v>-8.6438952499999999</c:v>
                </c:pt>
                <c:pt idx="1257">
                  <c:v>-8.6454632500000006</c:v>
                </c:pt>
                <c:pt idx="1258">
                  <c:v>-8.6471125830000002</c:v>
                </c:pt>
                <c:pt idx="1259">
                  <c:v>-8.6487612499999997</c:v>
                </c:pt>
                <c:pt idx="1260">
                  <c:v>-8.650207</c:v>
                </c:pt>
                <c:pt idx="1261">
                  <c:v>-8.65049125</c:v>
                </c:pt>
                <c:pt idx="1262">
                  <c:v>-8.6505187499999998</c:v>
                </c:pt>
                <c:pt idx="1263">
                  <c:v>-8.6509834170000008</c:v>
                </c:pt>
                <c:pt idx="1264">
                  <c:v>-8.6511960830000003</c:v>
                </c:pt>
                <c:pt idx="1265">
                  <c:v>-8.6510677499999993</c:v>
                </c:pt>
                <c:pt idx="1266">
                  <c:v>-8.6510613329999995</c:v>
                </c:pt>
                <c:pt idx="1267">
                  <c:v>-8.6508743330000009</c:v>
                </c:pt>
                <c:pt idx="1268">
                  <c:v>-8.6509514999999997</c:v>
                </c:pt>
                <c:pt idx="1269">
                  <c:v>-8.6516160000000006</c:v>
                </c:pt>
                <c:pt idx="1270">
                  <c:v>-8.6524477500000003</c:v>
                </c:pt>
                <c:pt idx="1271">
                  <c:v>-8.6531556670000001</c:v>
                </c:pt>
                <c:pt idx="1272">
                  <c:v>-8.6544905829999994</c:v>
                </c:pt>
                <c:pt idx="1273">
                  <c:v>-8.6558325830000005</c:v>
                </c:pt>
                <c:pt idx="1274">
                  <c:v>-8.6569693329999993</c:v>
                </c:pt>
                <c:pt idx="1275">
                  <c:v>-8.6581771669999998</c:v>
                </c:pt>
                <c:pt idx="1276">
                  <c:v>-8.6587145000000003</c:v>
                </c:pt>
                <c:pt idx="1277">
                  <c:v>-8.6589877499999997</c:v>
                </c:pt>
                <c:pt idx="1278">
                  <c:v>-8.6596724169999995</c:v>
                </c:pt>
                <c:pt idx="1279">
                  <c:v>-8.6591851670000004</c:v>
                </c:pt>
                <c:pt idx="1280">
                  <c:v>-8.6583535000000005</c:v>
                </c:pt>
                <c:pt idx="1281">
                  <c:v>-8.6574521670000006</c:v>
                </c:pt>
                <c:pt idx="1282">
                  <c:v>-8.6565115830000003</c:v>
                </c:pt>
                <c:pt idx="1283">
                  <c:v>-8.6554269169999998</c:v>
                </c:pt>
                <c:pt idx="1284">
                  <c:v>-8.6542730829999996</c:v>
                </c:pt>
                <c:pt idx="1285">
                  <c:v>-8.6534480830000007</c:v>
                </c:pt>
                <c:pt idx="1286">
                  <c:v>-8.6525607499999992</c:v>
                </c:pt>
                <c:pt idx="1287">
                  <c:v>-8.6519225829999993</c:v>
                </c:pt>
                <c:pt idx="1288">
                  <c:v>-8.6512809169999993</c:v>
                </c:pt>
                <c:pt idx="1289">
                  <c:v>-8.6506360830000002</c:v>
                </c:pt>
                <c:pt idx="1290">
                  <c:v>-8.64996075</c:v>
                </c:pt>
                <c:pt idx="1291">
                  <c:v>-8.6489583329999995</c:v>
                </c:pt>
                <c:pt idx="1292">
                  <c:v>-8.6483725830000004</c:v>
                </c:pt>
                <c:pt idx="1293">
                  <c:v>-8.6477390829999994</c:v>
                </c:pt>
                <c:pt idx="1294">
                  <c:v>-8.6469646670000007</c:v>
                </c:pt>
                <c:pt idx="1295">
                  <c:v>-8.6460887500000005</c:v>
                </c:pt>
                <c:pt idx="1296">
                  <c:v>-8.6453818330000001</c:v>
                </c:pt>
                <c:pt idx="1297">
                  <c:v>-8.6445451670000004</c:v>
                </c:pt>
                <c:pt idx="1298">
                  <c:v>-8.643574417</c:v>
                </c:pt>
                <c:pt idx="1299">
                  <c:v>-8.642726583</c:v>
                </c:pt>
                <c:pt idx="1300">
                  <c:v>-8.6417959169999996</c:v>
                </c:pt>
                <c:pt idx="1301">
                  <c:v>-8.6409315000000007</c:v>
                </c:pt>
                <c:pt idx="1302">
                  <c:v>-8.6400910829999997</c:v>
                </c:pt>
                <c:pt idx="1303">
                  <c:v>-8.6392758329999992</c:v>
                </c:pt>
                <c:pt idx="1304">
                  <c:v>-8.6384462499999994</c:v>
                </c:pt>
                <c:pt idx="1305">
                  <c:v>-8.6376648330000005</c:v>
                </c:pt>
                <c:pt idx="1306">
                  <c:v>-8.6368473330000004</c:v>
                </c:pt>
                <c:pt idx="1307">
                  <c:v>-8.6360366670000008</c:v>
                </c:pt>
                <c:pt idx="1308">
                  <c:v>-8.6353030830000002</c:v>
                </c:pt>
                <c:pt idx="1309">
                  <c:v>-8.6343754169999993</c:v>
                </c:pt>
                <c:pt idx="1310">
                  <c:v>-8.6334820000000008</c:v>
                </c:pt>
                <c:pt idx="1311">
                  <c:v>-8.632723167</c:v>
                </c:pt>
                <c:pt idx="1312">
                  <c:v>-8.6320438330000009</c:v>
                </c:pt>
                <c:pt idx="1313">
                  <c:v>-8.6313949999999995</c:v>
                </c:pt>
                <c:pt idx="1314">
                  <c:v>-8.6304487499999993</c:v>
                </c:pt>
                <c:pt idx="1315">
                  <c:v>-8.6294688330000007</c:v>
                </c:pt>
                <c:pt idx="1316">
                  <c:v>-8.6283991669999995</c:v>
                </c:pt>
                <c:pt idx="1317">
                  <c:v>-8.627293667</c:v>
                </c:pt>
                <c:pt idx="1318">
                  <c:v>-8.6265016669999994</c:v>
                </c:pt>
                <c:pt idx="1319">
                  <c:v>-8.6255303330000004</c:v>
                </c:pt>
                <c:pt idx="1320">
                  <c:v>-8.62463975</c:v>
                </c:pt>
                <c:pt idx="1321">
                  <c:v>-8.6234238330000004</c:v>
                </c:pt>
                <c:pt idx="1322">
                  <c:v>-8.6220937499999994</c:v>
                </c:pt>
                <c:pt idx="1323">
                  <c:v>-8.6209336669999992</c:v>
                </c:pt>
                <c:pt idx="1324">
                  <c:v>-8.6201838330000005</c:v>
                </c:pt>
                <c:pt idx="1325">
                  <c:v>-8.6193820829999996</c:v>
                </c:pt>
                <c:pt idx="1326">
                  <c:v>-8.6188769999999995</c:v>
                </c:pt>
                <c:pt idx="1327">
                  <c:v>-8.6184822499999996</c:v>
                </c:pt>
                <c:pt idx="1328">
                  <c:v>-8.6175408329999996</c:v>
                </c:pt>
                <c:pt idx="1329">
                  <c:v>-8.6169393329999995</c:v>
                </c:pt>
                <c:pt idx="1330">
                  <c:v>-8.6164161670000006</c:v>
                </c:pt>
                <c:pt idx="1331">
                  <c:v>-8.6161504170000001</c:v>
                </c:pt>
                <c:pt idx="1332">
                  <c:v>-8.6157626670000003</c:v>
                </c:pt>
                <c:pt idx="1333">
                  <c:v>-8.6153864999999996</c:v>
                </c:pt>
                <c:pt idx="1334">
                  <c:v>-8.6147237499999996</c:v>
                </c:pt>
                <c:pt idx="1335">
                  <c:v>-8.6140204170000008</c:v>
                </c:pt>
                <c:pt idx="1336">
                  <c:v>-8.6140702499999993</c:v>
                </c:pt>
                <c:pt idx="1337">
                  <c:v>-8.6146110829999998</c:v>
                </c:pt>
                <c:pt idx="1338">
                  <c:v>-8.6158455000000007</c:v>
                </c:pt>
                <c:pt idx="1339">
                  <c:v>-8.6164438329999999</c:v>
                </c:pt>
                <c:pt idx="1340">
                  <c:v>-8.6164895829999999</c:v>
                </c:pt>
                <c:pt idx="1341">
                  <c:v>-8.6167049169999999</c:v>
                </c:pt>
                <c:pt idx="1342">
                  <c:v>-8.6164681670000007</c:v>
                </c:pt>
                <c:pt idx="1343">
                  <c:v>-8.6159999169999999</c:v>
                </c:pt>
                <c:pt idx="1344">
                  <c:v>-8.6153076669999997</c:v>
                </c:pt>
                <c:pt idx="1345">
                  <c:v>-8.6146254169999992</c:v>
                </c:pt>
                <c:pt idx="1346">
                  <c:v>-8.6147639999999992</c:v>
                </c:pt>
                <c:pt idx="1347">
                  <c:v>-8.6158883329999991</c:v>
                </c:pt>
                <c:pt idx="1348">
                  <c:v>-8.6167045830000006</c:v>
                </c:pt>
                <c:pt idx="1349">
                  <c:v>-8.6168439170000006</c:v>
                </c:pt>
                <c:pt idx="1350">
                  <c:v>-8.6167019170000003</c:v>
                </c:pt>
                <c:pt idx="1351">
                  <c:v>-8.6161082499999999</c:v>
                </c:pt>
                <c:pt idx="1352">
                  <c:v>-8.6150210830000002</c:v>
                </c:pt>
                <c:pt idx="1353">
                  <c:v>-8.6144204999999996</c:v>
                </c:pt>
                <c:pt idx="1354">
                  <c:v>-8.6141017499999997</c:v>
                </c:pt>
                <c:pt idx="1355">
                  <c:v>-8.6144623330000005</c:v>
                </c:pt>
                <c:pt idx="1356">
                  <c:v>-8.6152221670000007</c:v>
                </c:pt>
                <c:pt idx="1357">
                  <c:v>-8.6157874999999997</c:v>
                </c:pt>
                <c:pt idx="1358">
                  <c:v>-8.6161122500000005</c:v>
                </c:pt>
                <c:pt idx="1359">
                  <c:v>-8.6163621670000001</c:v>
                </c:pt>
                <c:pt idx="1360">
                  <c:v>-8.6169255000000007</c:v>
                </c:pt>
                <c:pt idx="1361">
                  <c:v>-8.6173439169999995</c:v>
                </c:pt>
                <c:pt idx="1362">
                  <c:v>-8.6178522500000003</c:v>
                </c:pt>
                <c:pt idx="1363">
                  <c:v>-8.6185325000000006</c:v>
                </c:pt>
                <c:pt idx="1364">
                  <c:v>-8.6189255829999993</c:v>
                </c:pt>
                <c:pt idx="1365">
                  <c:v>-8.6195195830000007</c:v>
                </c:pt>
                <c:pt idx="1366">
                  <c:v>-8.6202843330000007</c:v>
                </c:pt>
                <c:pt idx="1367">
                  <c:v>-8.6211937499999998</c:v>
                </c:pt>
                <c:pt idx="1368">
                  <c:v>-8.6223540829999994</c:v>
                </c:pt>
                <c:pt idx="1369">
                  <c:v>-8.6235485000000001</c:v>
                </c:pt>
                <c:pt idx="1370">
                  <c:v>-8.6249166670000008</c:v>
                </c:pt>
                <c:pt idx="1371">
                  <c:v>-8.6263244169999993</c:v>
                </c:pt>
                <c:pt idx="1372">
                  <c:v>-8.6277216669999994</c:v>
                </c:pt>
                <c:pt idx="1373">
                  <c:v>-8.6291554169999998</c:v>
                </c:pt>
                <c:pt idx="1374">
                  <c:v>-8.6305797500000008</c:v>
                </c:pt>
                <c:pt idx="1375">
                  <c:v>-8.6320215830000002</c:v>
                </c:pt>
                <c:pt idx="1376">
                  <c:v>-8.6334708330000005</c:v>
                </c:pt>
                <c:pt idx="1377">
                  <c:v>-8.6349124170000007</c:v>
                </c:pt>
                <c:pt idx="1378">
                  <c:v>-8.6362852500000002</c:v>
                </c:pt>
                <c:pt idx="1379">
                  <c:v>-8.6375816669999992</c:v>
                </c:pt>
                <c:pt idx="1380">
                  <c:v>-8.6389069169999999</c:v>
                </c:pt>
                <c:pt idx="1381">
                  <c:v>-8.6404239999999994</c:v>
                </c:pt>
                <c:pt idx="1382">
                  <c:v>-8.6419068330000002</c:v>
                </c:pt>
                <c:pt idx="1383">
                  <c:v>-8.6431309170000006</c:v>
                </c:pt>
                <c:pt idx="1384">
                  <c:v>-8.6442986669999993</c:v>
                </c:pt>
                <c:pt idx="1385">
                  <c:v>-8.6451099169999992</c:v>
                </c:pt>
                <c:pt idx="1386">
                  <c:v>-8.6446831670000002</c:v>
                </c:pt>
                <c:pt idx="1387">
                  <c:v>-8.6440157499999994</c:v>
                </c:pt>
                <c:pt idx="1388">
                  <c:v>-8.6433519170000004</c:v>
                </c:pt>
                <c:pt idx="1389">
                  <c:v>-8.6425625000000004</c:v>
                </c:pt>
                <c:pt idx="1390">
                  <c:v>-8.6417418329999993</c:v>
                </c:pt>
                <c:pt idx="1391">
                  <c:v>-8.6409111670000005</c:v>
                </c:pt>
                <c:pt idx="1392">
                  <c:v>-8.6400059169999999</c:v>
                </c:pt>
                <c:pt idx="1393">
                  <c:v>-8.6391058330000003</c:v>
                </c:pt>
                <c:pt idx="1394">
                  <c:v>-8.6382493329999992</c:v>
                </c:pt>
                <c:pt idx="1395">
                  <c:v>-8.637270333</c:v>
                </c:pt>
                <c:pt idx="1396">
                  <c:v>-8.6362850000000009</c:v>
                </c:pt>
                <c:pt idx="1397">
                  <c:v>-8.6352853330000006</c:v>
                </c:pt>
                <c:pt idx="1398">
                  <c:v>-8.6341731670000001</c:v>
                </c:pt>
                <c:pt idx="1399">
                  <c:v>-8.6331123329999997</c:v>
                </c:pt>
                <c:pt idx="1400">
                  <c:v>-8.6319778330000005</c:v>
                </c:pt>
                <c:pt idx="1401">
                  <c:v>-8.6308944170000004</c:v>
                </c:pt>
                <c:pt idx="1402">
                  <c:v>-8.6297855830000003</c:v>
                </c:pt>
                <c:pt idx="1403">
                  <c:v>-8.6284430000000008</c:v>
                </c:pt>
                <c:pt idx="1404">
                  <c:v>-8.6271842500000009</c:v>
                </c:pt>
                <c:pt idx="1405">
                  <c:v>-8.6258437499999996</c:v>
                </c:pt>
                <c:pt idx="1406">
                  <c:v>-8.6245656670000006</c:v>
                </c:pt>
                <c:pt idx="1407">
                  <c:v>-8.6233383329999995</c:v>
                </c:pt>
                <c:pt idx="1408">
                  <c:v>-8.6221615000000007</c:v>
                </c:pt>
                <c:pt idx="1409">
                  <c:v>-8.6210385830000007</c:v>
                </c:pt>
                <c:pt idx="1410">
                  <c:v>-8.6199534169999996</c:v>
                </c:pt>
                <c:pt idx="1411">
                  <c:v>-8.6203674170000006</c:v>
                </c:pt>
                <c:pt idx="1412">
                  <c:v>-8.6219678329999994</c:v>
                </c:pt>
                <c:pt idx="1413">
                  <c:v>-8.6235254169999997</c:v>
                </c:pt>
                <c:pt idx="1414">
                  <c:v>-8.6250461670000007</c:v>
                </c:pt>
                <c:pt idx="1415">
                  <c:v>-8.6266548329999999</c:v>
                </c:pt>
                <c:pt idx="1416">
                  <c:v>-8.6282754169999993</c:v>
                </c:pt>
                <c:pt idx="1417">
                  <c:v>-8.6298514169999994</c:v>
                </c:pt>
                <c:pt idx="1418">
                  <c:v>-8.6314098329999993</c:v>
                </c:pt>
                <c:pt idx="1419">
                  <c:v>-8.6329569169999996</c:v>
                </c:pt>
                <c:pt idx="1420">
                  <c:v>-8.6345770829999999</c:v>
                </c:pt>
                <c:pt idx="1421">
                  <c:v>-8.6361699170000001</c:v>
                </c:pt>
                <c:pt idx="1422">
                  <c:v>-8.6377852500000003</c:v>
                </c:pt>
                <c:pt idx="1423">
                  <c:v>-8.6393746670000002</c:v>
                </c:pt>
                <c:pt idx="1424">
                  <c:v>-8.6408892500000007</c:v>
                </c:pt>
                <c:pt idx="1425">
                  <c:v>-8.6424710830000002</c:v>
                </c:pt>
                <c:pt idx="1426">
                  <c:v>-8.6439626670000003</c:v>
                </c:pt>
                <c:pt idx="1427">
                  <c:v>-8.6456338329999998</c:v>
                </c:pt>
                <c:pt idx="1428">
                  <c:v>-8.6473321670000001</c:v>
                </c:pt>
                <c:pt idx="1429">
                  <c:v>-8.6490375830000001</c:v>
                </c:pt>
                <c:pt idx="1430">
                  <c:v>-8.6507842499999992</c:v>
                </c:pt>
                <c:pt idx="1431">
                  <c:v>-8.6524331669999999</c:v>
                </c:pt>
                <c:pt idx="1432">
                  <c:v>-8.6532690829999996</c:v>
                </c:pt>
                <c:pt idx="1433">
                  <c:v>-8.6526328330000002</c:v>
                </c:pt>
                <c:pt idx="1434">
                  <c:v>-8.6519938330000006</c:v>
                </c:pt>
                <c:pt idx="1435">
                  <c:v>-8.6512728330000002</c:v>
                </c:pt>
                <c:pt idx="1436">
                  <c:v>-8.6501174170000006</c:v>
                </c:pt>
                <c:pt idx="1437">
                  <c:v>-8.6487277500000008</c:v>
                </c:pt>
                <c:pt idx="1438">
                  <c:v>-8.6475275000000007</c:v>
                </c:pt>
                <c:pt idx="1439">
                  <c:v>-8.6462887500000001</c:v>
                </c:pt>
                <c:pt idx="1440">
                  <c:v>-8.6448703330000001</c:v>
                </c:pt>
                <c:pt idx="1441">
                  <c:v>-8.6434542499999996</c:v>
                </c:pt>
                <c:pt idx="1442">
                  <c:v>-8.6422907500000008</c:v>
                </c:pt>
                <c:pt idx="1443">
                  <c:v>-8.6411286670000003</c:v>
                </c:pt>
                <c:pt idx="1444">
                  <c:v>-8.6398945830000002</c:v>
                </c:pt>
                <c:pt idx="1445">
                  <c:v>-8.6386747499999998</c:v>
                </c:pt>
                <c:pt idx="1446">
                  <c:v>-8.6373645000000003</c:v>
                </c:pt>
                <c:pt idx="1447">
                  <c:v>-8.6360863329999997</c:v>
                </c:pt>
                <c:pt idx="1448">
                  <c:v>-8.6346705000000004</c:v>
                </c:pt>
                <c:pt idx="1449">
                  <c:v>-8.6333212499999998</c:v>
                </c:pt>
                <c:pt idx="1450">
                  <c:v>-8.6320774999999994</c:v>
                </c:pt>
                <c:pt idx="1451">
                  <c:v>-8.6308325830000001</c:v>
                </c:pt>
                <c:pt idx="1452">
                  <c:v>-8.6302685829999994</c:v>
                </c:pt>
                <c:pt idx="1453">
                  <c:v>-8.6315582499999994</c:v>
                </c:pt>
                <c:pt idx="1454">
                  <c:v>-8.6333974169999994</c:v>
                </c:pt>
                <c:pt idx="1455">
                  <c:v>-8.6352570830000008</c:v>
                </c:pt>
                <c:pt idx="1456">
                  <c:v>-8.6370730830000007</c:v>
                </c:pt>
                <c:pt idx="1457">
                  <c:v>-8.6390131669999999</c:v>
                </c:pt>
                <c:pt idx="1458">
                  <c:v>-8.6409503329999993</c:v>
                </c:pt>
                <c:pt idx="1459">
                  <c:v>-8.6428393329999995</c:v>
                </c:pt>
                <c:pt idx="1460">
                  <c:v>-8.6446607499999999</c:v>
                </c:pt>
                <c:pt idx="1461">
                  <c:v>-8.6465431670000008</c:v>
                </c:pt>
                <c:pt idx="1462">
                  <c:v>-8.6484395000000003</c:v>
                </c:pt>
                <c:pt idx="1463">
                  <c:v>-8.6503779170000001</c:v>
                </c:pt>
                <c:pt idx="1464">
                  <c:v>-8.6522901670000003</c:v>
                </c:pt>
                <c:pt idx="1465">
                  <c:v>-8.6542156670000008</c:v>
                </c:pt>
                <c:pt idx="1466">
                  <c:v>-8.6561012500000007</c:v>
                </c:pt>
              </c:numCache>
            </c:numRef>
          </c:xVal>
          <c:yVal>
            <c:numRef>
              <c:f>ESTACIONES!$D$3:$D$1469</c:f>
              <c:numCache>
                <c:formatCode>General</c:formatCode>
                <c:ptCount val="1467"/>
                <c:pt idx="0">
                  <c:v>42.339843666666702</c:v>
                </c:pt>
                <c:pt idx="1">
                  <c:v>42.339437750000002</c:v>
                </c:pt>
                <c:pt idx="2">
                  <c:v>42.338827500000001</c:v>
                </c:pt>
                <c:pt idx="3">
                  <c:v>42.3381710833333</c:v>
                </c:pt>
                <c:pt idx="4">
                  <c:v>42.337449833333302</c:v>
                </c:pt>
                <c:pt idx="5">
                  <c:v>42.336390999999999</c:v>
                </c:pt>
                <c:pt idx="6">
                  <c:v>42.335441583333299</c:v>
                </c:pt>
                <c:pt idx="7">
                  <c:v>42.334504750000001</c:v>
                </c:pt>
                <c:pt idx="8">
                  <c:v>42.333570583333298</c:v>
                </c:pt>
                <c:pt idx="9">
                  <c:v>42.332599833333298</c:v>
                </c:pt>
                <c:pt idx="10">
                  <c:v>42.331606083333298</c:v>
                </c:pt>
                <c:pt idx="11">
                  <c:v>42.330623416666697</c:v>
                </c:pt>
                <c:pt idx="12">
                  <c:v>42.329631249999998</c:v>
                </c:pt>
                <c:pt idx="13">
                  <c:v>42.328764166666701</c:v>
                </c:pt>
                <c:pt idx="14">
                  <c:v>42.328056750000002</c:v>
                </c:pt>
                <c:pt idx="15">
                  <c:v>42.327054750000002</c:v>
                </c:pt>
                <c:pt idx="16">
                  <c:v>42.326641166666697</c:v>
                </c:pt>
                <c:pt idx="17">
                  <c:v>42.326841999999999</c:v>
                </c:pt>
                <c:pt idx="18">
                  <c:v>42.326817083333303</c:v>
                </c:pt>
                <c:pt idx="19">
                  <c:v>42.326786833333301</c:v>
                </c:pt>
                <c:pt idx="20">
                  <c:v>42.327092083333298</c:v>
                </c:pt>
                <c:pt idx="21">
                  <c:v>42.327447499999998</c:v>
                </c:pt>
                <c:pt idx="22">
                  <c:v>42.327750166666704</c:v>
                </c:pt>
                <c:pt idx="23">
                  <c:v>42.328041333333303</c:v>
                </c:pt>
                <c:pt idx="24">
                  <c:v>42.328126750000003</c:v>
                </c:pt>
                <c:pt idx="25">
                  <c:v>42.328085833333297</c:v>
                </c:pt>
                <c:pt idx="26">
                  <c:v>42.328100749999997</c:v>
                </c:pt>
                <c:pt idx="27">
                  <c:v>42.328266249999999</c:v>
                </c:pt>
                <c:pt idx="28">
                  <c:v>42.3279514166667</c:v>
                </c:pt>
                <c:pt idx="29">
                  <c:v>42.327063916666702</c:v>
                </c:pt>
                <c:pt idx="30">
                  <c:v>42.325839916666702</c:v>
                </c:pt>
                <c:pt idx="31">
                  <c:v>42.324703249999999</c:v>
                </c:pt>
                <c:pt idx="32">
                  <c:v>42.323624416666703</c:v>
                </c:pt>
                <c:pt idx="33">
                  <c:v>42.322581333333297</c:v>
                </c:pt>
                <c:pt idx="34">
                  <c:v>42.321514416666702</c:v>
                </c:pt>
                <c:pt idx="35">
                  <c:v>42.320399833333298</c:v>
                </c:pt>
                <c:pt idx="36">
                  <c:v>42.3192308333334</c:v>
                </c:pt>
                <c:pt idx="37">
                  <c:v>42.318204583333298</c:v>
                </c:pt>
                <c:pt idx="38">
                  <c:v>42.317178916666698</c:v>
                </c:pt>
                <c:pt idx="39">
                  <c:v>42.316099749999999</c:v>
                </c:pt>
                <c:pt idx="40">
                  <c:v>42.315089416666702</c:v>
                </c:pt>
                <c:pt idx="41">
                  <c:v>42.314100166666698</c:v>
                </c:pt>
                <c:pt idx="42">
                  <c:v>42.313148833333301</c:v>
                </c:pt>
                <c:pt idx="43">
                  <c:v>42.312393833333303</c:v>
                </c:pt>
                <c:pt idx="44">
                  <c:v>42.311895749999998</c:v>
                </c:pt>
                <c:pt idx="45">
                  <c:v>42.311621000000002</c:v>
                </c:pt>
                <c:pt idx="46">
                  <c:v>42.311263666666697</c:v>
                </c:pt>
                <c:pt idx="47">
                  <c:v>42.311654750000002</c:v>
                </c:pt>
                <c:pt idx="48">
                  <c:v>42.3122185</c:v>
                </c:pt>
                <c:pt idx="49">
                  <c:v>42.3128285833333</c:v>
                </c:pt>
                <c:pt idx="50">
                  <c:v>42.313069333333303</c:v>
                </c:pt>
                <c:pt idx="51">
                  <c:v>42.313282833333297</c:v>
                </c:pt>
                <c:pt idx="52">
                  <c:v>42.313877750000003</c:v>
                </c:pt>
                <c:pt idx="53">
                  <c:v>42.314226583333301</c:v>
                </c:pt>
                <c:pt idx="54">
                  <c:v>42.31427025</c:v>
                </c:pt>
                <c:pt idx="55">
                  <c:v>42.314335499999999</c:v>
                </c:pt>
                <c:pt idx="56">
                  <c:v>42.314567666666697</c:v>
                </c:pt>
                <c:pt idx="57">
                  <c:v>42.314999583333297</c:v>
                </c:pt>
                <c:pt idx="58">
                  <c:v>42.31524675</c:v>
                </c:pt>
                <c:pt idx="59">
                  <c:v>42.315482000000003</c:v>
                </c:pt>
                <c:pt idx="60">
                  <c:v>42.31579825</c:v>
                </c:pt>
                <c:pt idx="61">
                  <c:v>42.316287583333299</c:v>
                </c:pt>
                <c:pt idx="62">
                  <c:v>42.317014999999998</c:v>
                </c:pt>
                <c:pt idx="63">
                  <c:v>42.316723083333301</c:v>
                </c:pt>
                <c:pt idx="64">
                  <c:v>42.315924416666697</c:v>
                </c:pt>
                <c:pt idx="65">
                  <c:v>42.315454166666697</c:v>
                </c:pt>
                <c:pt idx="66">
                  <c:v>42.314152583333303</c:v>
                </c:pt>
                <c:pt idx="67">
                  <c:v>42.304693666666701</c:v>
                </c:pt>
                <c:pt idx="68">
                  <c:v>42.303735000000003</c:v>
                </c:pt>
                <c:pt idx="69">
                  <c:v>42.3029379166667</c:v>
                </c:pt>
                <c:pt idx="70">
                  <c:v>42.302180166666702</c:v>
                </c:pt>
                <c:pt idx="71">
                  <c:v>42.301316166666702</c:v>
                </c:pt>
                <c:pt idx="72">
                  <c:v>42.300854749999999</c:v>
                </c:pt>
                <c:pt idx="73">
                  <c:v>42.300671666666702</c:v>
                </c:pt>
                <c:pt idx="74">
                  <c:v>42.300477166666703</c:v>
                </c:pt>
                <c:pt idx="75">
                  <c:v>42.299986666666697</c:v>
                </c:pt>
                <c:pt idx="76">
                  <c:v>42.29938825</c:v>
                </c:pt>
                <c:pt idx="77">
                  <c:v>42.298650916666702</c:v>
                </c:pt>
                <c:pt idx="78">
                  <c:v>42.298101916666702</c:v>
                </c:pt>
                <c:pt idx="79">
                  <c:v>42.298569333333297</c:v>
                </c:pt>
                <c:pt idx="80">
                  <c:v>42.2988495833333</c:v>
                </c:pt>
                <c:pt idx="81">
                  <c:v>42.299396083333299</c:v>
                </c:pt>
                <c:pt idx="82">
                  <c:v>42.299876500000003</c:v>
                </c:pt>
                <c:pt idx="83">
                  <c:v>42.300337583333302</c:v>
                </c:pt>
                <c:pt idx="84">
                  <c:v>42.3005635833333</c:v>
                </c:pt>
                <c:pt idx="85">
                  <c:v>42.300973166666701</c:v>
                </c:pt>
                <c:pt idx="86">
                  <c:v>42.301588000000002</c:v>
                </c:pt>
                <c:pt idx="87">
                  <c:v>42.302121999999997</c:v>
                </c:pt>
                <c:pt idx="88">
                  <c:v>42.302667</c:v>
                </c:pt>
                <c:pt idx="89">
                  <c:v>42.303247916666699</c:v>
                </c:pt>
                <c:pt idx="90">
                  <c:v>42.303738416666697</c:v>
                </c:pt>
                <c:pt idx="91">
                  <c:v>42.304344749999998</c:v>
                </c:pt>
                <c:pt idx="92">
                  <c:v>42.304980416666702</c:v>
                </c:pt>
                <c:pt idx="93">
                  <c:v>42.305602083333298</c:v>
                </c:pt>
                <c:pt idx="94">
                  <c:v>42.3061011666667</c:v>
                </c:pt>
                <c:pt idx="95">
                  <c:v>42.306550083333299</c:v>
                </c:pt>
                <c:pt idx="96">
                  <c:v>42.307020916666701</c:v>
                </c:pt>
                <c:pt idx="97">
                  <c:v>42.307342749999997</c:v>
                </c:pt>
                <c:pt idx="98">
                  <c:v>42.307739083333303</c:v>
                </c:pt>
                <c:pt idx="99">
                  <c:v>42.3081134166667</c:v>
                </c:pt>
                <c:pt idx="100">
                  <c:v>42.308397083333297</c:v>
                </c:pt>
                <c:pt idx="101">
                  <c:v>42.308692333333397</c:v>
                </c:pt>
                <c:pt idx="102">
                  <c:v>42.308858000000001</c:v>
                </c:pt>
                <c:pt idx="103">
                  <c:v>42.308287583333303</c:v>
                </c:pt>
                <c:pt idx="104">
                  <c:v>42.307569000000001</c:v>
                </c:pt>
                <c:pt idx="105">
                  <c:v>42.306669416666701</c:v>
                </c:pt>
                <c:pt idx="106">
                  <c:v>42.305696500000003</c:v>
                </c:pt>
                <c:pt idx="107">
                  <c:v>42.304706000000003</c:v>
                </c:pt>
                <c:pt idx="108">
                  <c:v>42.3039240833333</c:v>
                </c:pt>
                <c:pt idx="109">
                  <c:v>42.303108916666702</c:v>
                </c:pt>
                <c:pt idx="110">
                  <c:v>42.302264083333299</c:v>
                </c:pt>
                <c:pt idx="111">
                  <c:v>42.301339666666699</c:v>
                </c:pt>
                <c:pt idx="112">
                  <c:v>42.300322000000001</c:v>
                </c:pt>
                <c:pt idx="113">
                  <c:v>42.299299833333301</c:v>
                </c:pt>
                <c:pt idx="114">
                  <c:v>42.29802025</c:v>
                </c:pt>
                <c:pt idx="115">
                  <c:v>42.297377750000003</c:v>
                </c:pt>
                <c:pt idx="116">
                  <c:v>42.296095916666701</c:v>
                </c:pt>
                <c:pt idx="117">
                  <c:v>42.294913000000001</c:v>
                </c:pt>
                <c:pt idx="118">
                  <c:v>42.29357675</c:v>
                </c:pt>
                <c:pt idx="119">
                  <c:v>42.2921704166667</c:v>
                </c:pt>
                <c:pt idx="120">
                  <c:v>42.290893750000002</c:v>
                </c:pt>
                <c:pt idx="121">
                  <c:v>42.289860416666698</c:v>
                </c:pt>
                <c:pt idx="122">
                  <c:v>42.288011249999997</c:v>
                </c:pt>
                <c:pt idx="123">
                  <c:v>42.287580083333303</c:v>
                </c:pt>
                <c:pt idx="124">
                  <c:v>42.288225416666698</c:v>
                </c:pt>
                <c:pt idx="125">
                  <c:v>42.288938083333299</c:v>
                </c:pt>
                <c:pt idx="126">
                  <c:v>42.289741249999999</c:v>
                </c:pt>
                <c:pt idx="127">
                  <c:v>42.290451083333302</c:v>
                </c:pt>
                <c:pt idx="128">
                  <c:v>42.290832999999999</c:v>
                </c:pt>
                <c:pt idx="129">
                  <c:v>42.291234583333299</c:v>
                </c:pt>
                <c:pt idx="130">
                  <c:v>42.291203166666698</c:v>
                </c:pt>
                <c:pt idx="131">
                  <c:v>42.29122375</c:v>
                </c:pt>
                <c:pt idx="132">
                  <c:v>42.291067416666699</c:v>
                </c:pt>
                <c:pt idx="133">
                  <c:v>42.290731333333298</c:v>
                </c:pt>
                <c:pt idx="134">
                  <c:v>42.29018525</c:v>
                </c:pt>
                <c:pt idx="135">
                  <c:v>42.289538333333297</c:v>
                </c:pt>
                <c:pt idx="136">
                  <c:v>42.288905</c:v>
                </c:pt>
                <c:pt idx="137">
                  <c:v>42.288281583333301</c:v>
                </c:pt>
                <c:pt idx="138">
                  <c:v>42.287796999999998</c:v>
                </c:pt>
                <c:pt idx="139">
                  <c:v>42.287068499999997</c:v>
                </c:pt>
                <c:pt idx="140">
                  <c:v>42.286473916666701</c:v>
                </c:pt>
                <c:pt idx="141">
                  <c:v>42.289964666666698</c:v>
                </c:pt>
                <c:pt idx="142">
                  <c:v>42.290373333333299</c:v>
                </c:pt>
                <c:pt idx="143">
                  <c:v>42.290677166666697</c:v>
                </c:pt>
                <c:pt idx="144">
                  <c:v>42.290851500000002</c:v>
                </c:pt>
                <c:pt idx="145">
                  <c:v>42.290330583333301</c:v>
                </c:pt>
                <c:pt idx="146">
                  <c:v>42.289738583333303</c:v>
                </c:pt>
                <c:pt idx="147">
                  <c:v>42.289449500000003</c:v>
                </c:pt>
                <c:pt idx="148">
                  <c:v>42.289356583333301</c:v>
                </c:pt>
                <c:pt idx="149">
                  <c:v>42.289210583333301</c:v>
                </c:pt>
                <c:pt idx="150">
                  <c:v>42.2886329166667</c:v>
                </c:pt>
                <c:pt idx="151">
                  <c:v>42.287955333333301</c:v>
                </c:pt>
                <c:pt idx="152">
                  <c:v>42.288127666666703</c:v>
                </c:pt>
                <c:pt idx="153">
                  <c:v>42.288208166666699</c:v>
                </c:pt>
                <c:pt idx="154">
                  <c:v>42.288257000000002</c:v>
                </c:pt>
                <c:pt idx="155">
                  <c:v>42.2889235833333</c:v>
                </c:pt>
                <c:pt idx="156">
                  <c:v>42.289909083333299</c:v>
                </c:pt>
                <c:pt idx="157">
                  <c:v>42.290983166666699</c:v>
                </c:pt>
                <c:pt idx="158">
                  <c:v>42.2920983333333</c:v>
                </c:pt>
                <c:pt idx="159">
                  <c:v>42.293007833333299</c:v>
                </c:pt>
                <c:pt idx="160">
                  <c:v>42.293777249999998</c:v>
                </c:pt>
                <c:pt idx="161">
                  <c:v>42.293718083333303</c:v>
                </c:pt>
                <c:pt idx="162">
                  <c:v>42.294256166666699</c:v>
                </c:pt>
                <c:pt idx="163">
                  <c:v>42.294984916666699</c:v>
                </c:pt>
                <c:pt idx="164">
                  <c:v>42.295797583333297</c:v>
                </c:pt>
                <c:pt idx="165">
                  <c:v>42.296677666666703</c:v>
                </c:pt>
                <c:pt idx="166">
                  <c:v>42.297484750000002</c:v>
                </c:pt>
                <c:pt idx="167">
                  <c:v>42.298161166666702</c:v>
                </c:pt>
                <c:pt idx="168">
                  <c:v>42.298741833333303</c:v>
                </c:pt>
                <c:pt idx="169">
                  <c:v>42.299257750000002</c:v>
                </c:pt>
                <c:pt idx="170">
                  <c:v>42.2999011666667</c:v>
                </c:pt>
                <c:pt idx="171">
                  <c:v>42.300559583333303</c:v>
                </c:pt>
                <c:pt idx="172">
                  <c:v>42.301137249999996</c:v>
                </c:pt>
                <c:pt idx="173">
                  <c:v>42.301942916666697</c:v>
                </c:pt>
                <c:pt idx="174">
                  <c:v>42.302907666666698</c:v>
                </c:pt>
                <c:pt idx="175">
                  <c:v>42.3039548333333</c:v>
                </c:pt>
                <c:pt idx="176">
                  <c:v>42.3048638333333</c:v>
                </c:pt>
                <c:pt idx="177">
                  <c:v>42.305912833333302</c:v>
                </c:pt>
                <c:pt idx="178">
                  <c:v>42.306980250000002</c:v>
                </c:pt>
                <c:pt idx="179">
                  <c:v>42.307965416666697</c:v>
                </c:pt>
                <c:pt idx="180">
                  <c:v>42.308953833333298</c:v>
                </c:pt>
                <c:pt idx="181">
                  <c:v>42.310064333333301</c:v>
                </c:pt>
                <c:pt idx="182">
                  <c:v>42.311202250000001</c:v>
                </c:pt>
                <c:pt idx="183">
                  <c:v>42.311346833333303</c:v>
                </c:pt>
                <c:pt idx="184">
                  <c:v>42.310836500000001</c:v>
                </c:pt>
                <c:pt idx="185">
                  <c:v>42.310308916666699</c:v>
                </c:pt>
                <c:pt idx="186">
                  <c:v>42.309727166666697</c:v>
                </c:pt>
                <c:pt idx="187">
                  <c:v>42.309141500000003</c:v>
                </c:pt>
                <c:pt idx="188">
                  <c:v>42.308653249999999</c:v>
                </c:pt>
                <c:pt idx="189">
                  <c:v>42.308078333333299</c:v>
                </c:pt>
                <c:pt idx="190">
                  <c:v>42.307465666666701</c:v>
                </c:pt>
                <c:pt idx="191">
                  <c:v>42.307068583333297</c:v>
                </c:pt>
                <c:pt idx="192">
                  <c:v>42.306750000000001</c:v>
                </c:pt>
                <c:pt idx="193">
                  <c:v>42.306353999999999</c:v>
                </c:pt>
                <c:pt idx="194">
                  <c:v>42.305974916666699</c:v>
                </c:pt>
                <c:pt idx="195">
                  <c:v>42.305392666666698</c:v>
                </c:pt>
                <c:pt idx="196">
                  <c:v>42.304857083333303</c:v>
                </c:pt>
                <c:pt idx="197">
                  <c:v>42.304256000000002</c:v>
                </c:pt>
                <c:pt idx="198">
                  <c:v>42.303623000000002</c:v>
                </c:pt>
                <c:pt idx="199">
                  <c:v>42.302996999999998</c:v>
                </c:pt>
                <c:pt idx="200">
                  <c:v>42.302529416666701</c:v>
                </c:pt>
                <c:pt idx="201">
                  <c:v>42.301902583333302</c:v>
                </c:pt>
                <c:pt idx="202">
                  <c:v>42.301317666666698</c:v>
                </c:pt>
                <c:pt idx="203">
                  <c:v>42.300701250000003</c:v>
                </c:pt>
                <c:pt idx="204">
                  <c:v>42.3001939166667</c:v>
                </c:pt>
                <c:pt idx="205">
                  <c:v>42.299769333333302</c:v>
                </c:pt>
                <c:pt idx="206">
                  <c:v>42.300013249999999</c:v>
                </c:pt>
                <c:pt idx="207">
                  <c:v>42.3352535</c:v>
                </c:pt>
                <c:pt idx="208">
                  <c:v>42.33652575</c:v>
                </c:pt>
                <c:pt idx="209">
                  <c:v>42.337833750000001</c:v>
                </c:pt>
                <c:pt idx="210">
                  <c:v>42.338589749999997</c:v>
                </c:pt>
                <c:pt idx="211">
                  <c:v>42.339782999999997</c:v>
                </c:pt>
                <c:pt idx="212">
                  <c:v>42.341026833333302</c:v>
                </c:pt>
                <c:pt idx="213">
                  <c:v>42.341839999999998</c:v>
                </c:pt>
                <c:pt idx="214">
                  <c:v>42.341724749999997</c:v>
                </c:pt>
                <c:pt idx="215">
                  <c:v>42.340525749999998</c:v>
                </c:pt>
                <c:pt idx="216">
                  <c:v>42.339460583333299</c:v>
                </c:pt>
                <c:pt idx="217">
                  <c:v>42.339011833333302</c:v>
                </c:pt>
                <c:pt idx="218">
                  <c:v>42.337992083333297</c:v>
                </c:pt>
                <c:pt idx="219">
                  <c:v>42.336826250000001</c:v>
                </c:pt>
                <c:pt idx="220">
                  <c:v>42.335678666666702</c:v>
                </c:pt>
                <c:pt idx="221">
                  <c:v>42.334596583333301</c:v>
                </c:pt>
                <c:pt idx="222">
                  <c:v>42.333755916666703</c:v>
                </c:pt>
                <c:pt idx="223">
                  <c:v>42.333563833333301</c:v>
                </c:pt>
                <c:pt idx="224">
                  <c:v>42.333511166666703</c:v>
                </c:pt>
                <c:pt idx="225">
                  <c:v>42.33323575</c:v>
                </c:pt>
                <c:pt idx="226">
                  <c:v>42.332318333333298</c:v>
                </c:pt>
                <c:pt idx="227">
                  <c:v>42.331353249999999</c:v>
                </c:pt>
                <c:pt idx="228">
                  <c:v>42.3303613333334</c:v>
                </c:pt>
                <c:pt idx="229">
                  <c:v>42.329356249999996</c:v>
                </c:pt>
                <c:pt idx="230">
                  <c:v>42.328435499999998</c:v>
                </c:pt>
                <c:pt idx="231">
                  <c:v>42.327581583333298</c:v>
                </c:pt>
                <c:pt idx="232">
                  <c:v>42.326898083333298</c:v>
                </c:pt>
                <c:pt idx="233">
                  <c:v>42.325942416666699</c:v>
                </c:pt>
                <c:pt idx="234">
                  <c:v>42.324966666666697</c:v>
                </c:pt>
                <c:pt idx="235">
                  <c:v>42.323984250000002</c:v>
                </c:pt>
                <c:pt idx="236">
                  <c:v>42.322996000000003</c:v>
                </c:pt>
                <c:pt idx="237">
                  <c:v>42.3223238333333</c:v>
                </c:pt>
                <c:pt idx="238">
                  <c:v>42.321786750000001</c:v>
                </c:pt>
                <c:pt idx="239">
                  <c:v>42.321420166666698</c:v>
                </c:pt>
                <c:pt idx="240">
                  <c:v>42.321246833333298</c:v>
                </c:pt>
                <c:pt idx="241">
                  <c:v>42.320534583333298</c:v>
                </c:pt>
                <c:pt idx="242">
                  <c:v>42.319626916666699</c:v>
                </c:pt>
                <c:pt idx="243">
                  <c:v>42.318634666666703</c:v>
                </c:pt>
                <c:pt idx="244">
                  <c:v>42.317847416666702</c:v>
                </c:pt>
                <c:pt idx="245">
                  <c:v>42.316868833333302</c:v>
                </c:pt>
                <c:pt idx="246">
                  <c:v>42.315746166666699</c:v>
                </c:pt>
                <c:pt idx="247">
                  <c:v>42.314618666666703</c:v>
                </c:pt>
                <c:pt idx="248">
                  <c:v>42.313635083333303</c:v>
                </c:pt>
                <c:pt idx="249">
                  <c:v>42.312695416666699</c:v>
                </c:pt>
                <c:pt idx="250">
                  <c:v>42.3118114166667</c:v>
                </c:pt>
                <c:pt idx="251">
                  <c:v>42.310885249999998</c:v>
                </c:pt>
                <c:pt idx="252">
                  <c:v>42.309904166666698</c:v>
                </c:pt>
                <c:pt idx="253">
                  <c:v>42.308856499999997</c:v>
                </c:pt>
                <c:pt idx="254">
                  <c:v>42.307795249999998</c:v>
                </c:pt>
                <c:pt idx="255">
                  <c:v>42.306813833333301</c:v>
                </c:pt>
                <c:pt idx="256">
                  <c:v>42.30580775</c:v>
                </c:pt>
                <c:pt idx="257">
                  <c:v>42.304797499999999</c:v>
                </c:pt>
                <c:pt idx="258">
                  <c:v>42.303948249999998</c:v>
                </c:pt>
                <c:pt idx="259">
                  <c:v>42.3036751666667</c:v>
                </c:pt>
                <c:pt idx="260">
                  <c:v>42.302748166666703</c:v>
                </c:pt>
                <c:pt idx="261">
                  <c:v>42.301774833333297</c:v>
                </c:pt>
                <c:pt idx="262">
                  <c:v>42.300767999999998</c:v>
                </c:pt>
                <c:pt idx="263">
                  <c:v>42.2997755833333</c:v>
                </c:pt>
                <c:pt idx="264">
                  <c:v>42.298761249999998</c:v>
                </c:pt>
                <c:pt idx="265">
                  <c:v>42.297755833333298</c:v>
                </c:pt>
                <c:pt idx="266">
                  <c:v>42.296638250000001</c:v>
                </c:pt>
                <c:pt idx="267">
                  <c:v>42.2954875</c:v>
                </c:pt>
                <c:pt idx="268">
                  <c:v>42.294321500000002</c:v>
                </c:pt>
                <c:pt idx="269">
                  <c:v>42.293230999999999</c:v>
                </c:pt>
                <c:pt idx="270">
                  <c:v>42.292281833333298</c:v>
                </c:pt>
                <c:pt idx="271">
                  <c:v>42.291296833333298</c:v>
                </c:pt>
                <c:pt idx="272">
                  <c:v>42.290487166666701</c:v>
                </c:pt>
                <c:pt idx="273">
                  <c:v>42.289742333333301</c:v>
                </c:pt>
                <c:pt idx="274">
                  <c:v>42.288962583333301</c:v>
                </c:pt>
                <c:pt idx="275">
                  <c:v>42.288250833333301</c:v>
                </c:pt>
                <c:pt idx="276">
                  <c:v>42.340600000000002</c:v>
                </c:pt>
                <c:pt idx="277">
                  <c:v>42.339191666666657</c:v>
                </c:pt>
                <c:pt idx="278">
                  <c:v>42.338133333333332</c:v>
                </c:pt>
                <c:pt idx="279">
                  <c:v>42.337316666666673</c:v>
                </c:pt>
                <c:pt idx="280">
                  <c:v>42.336449999999999</c:v>
                </c:pt>
                <c:pt idx="281">
                  <c:v>42.335599999999999</c:v>
                </c:pt>
                <c:pt idx="282">
                  <c:v>42.334733333333332</c:v>
                </c:pt>
                <c:pt idx="283">
                  <c:v>42.333791666666663</c:v>
                </c:pt>
                <c:pt idx="284">
                  <c:v>42.332808333333332</c:v>
                </c:pt>
                <c:pt idx="285">
                  <c:v>42.331874999999997</c:v>
                </c:pt>
                <c:pt idx="286">
                  <c:v>42.330933333333327</c:v>
                </c:pt>
                <c:pt idx="287">
                  <c:v>42.329991666666658</c:v>
                </c:pt>
                <c:pt idx="288">
                  <c:v>42.32906666666667</c:v>
                </c:pt>
                <c:pt idx="289">
                  <c:v>42.328175000000002</c:v>
                </c:pt>
                <c:pt idx="290">
                  <c:v>42.327291666666667</c:v>
                </c:pt>
                <c:pt idx="291">
                  <c:v>42.326341666666671</c:v>
                </c:pt>
                <c:pt idx="292">
                  <c:v>42.325391666666668</c:v>
                </c:pt>
                <c:pt idx="293">
                  <c:v>42.32459166666667</c:v>
                </c:pt>
                <c:pt idx="294">
                  <c:v>42.324316666666668</c:v>
                </c:pt>
                <c:pt idx="295">
                  <c:v>42.324449999999999</c:v>
                </c:pt>
                <c:pt idx="296">
                  <c:v>42.324591666666663</c:v>
                </c:pt>
                <c:pt idx="297">
                  <c:v>42.324333333333342</c:v>
                </c:pt>
                <c:pt idx="298">
                  <c:v>42.323566666666672</c:v>
                </c:pt>
                <c:pt idx="299">
                  <c:v>42.322783333333327</c:v>
                </c:pt>
                <c:pt idx="300">
                  <c:v>42.322341666666667</c:v>
                </c:pt>
                <c:pt idx="301">
                  <c:v>42.322400000000002</c:v>
                </c:pt>
                <c:pt idx="302">
                  <c:v>42.322341666666667</c:v>
                </c:pt>
                <c:pt idx="303">
                  <c:v>42.322416666666669</c:v>
                </c:pt>
                <c:pt idx="304">
                  <c:v>42.322541666666673</c:v>
                </c:pt>
                <c:pt idx="305">
                  <c:v>42.322783333333327</c:v>
                </c:pt>
                <c:pt idx="306">
                  <c:v>42.323099999999997</c:v>
                </c:pt>
                <c:pt idx="307">
                  <c:v>42.323483333333343</c:v>
                </c:pt>
                <c:pt idx="308">
                  <c:v>42.323860000000003</c:v>
                </c:pt>
                <c:pt idx="309">
                  <c:v>42.323999999999998</c:v>
                </c:pt>
                <c:pt idx="310">
                  <c:v>42.323549999999997</c:v>
                </c:pt>
                <c:pt idx="311">
                  <c:v>42.322633333333343</c:v>
                </c:pt>
                <c:pt idx="312">
                  <c:v>42.321783333333343</c:v>
                </c:pt>
                <c:pt idx="313">
                  <c:v>42.320941666666663</c:v>
                </c:pt>
                <c:pt idx="314">
                  <c:v>42.320050000000002</c:v>
                </c:pt>
                <c:pt idx="315">
                  <c:v>42.319083333333332</c:v>
                </c:pt>
                <c:pt idx="316">
                  <c:v>42.318108333333328</c:v>
                </c:pt>
                <c:pt idx="317">
                  <c:v>42.317166666666672</c:v>
                </c:pt>
                <c:pt idx="318">
                  <c:v>42.316233333333336</c:v>
                </c:pt>
                <c:pt idx="319">
                  <c:v>42.315333333333342</c:v>
                </c:pt>
                <c:pt idx="320">
                  <c:v>42.314450000000001</c:v>
                </c:pt>
                <c:pt idx="321">
                  <c:v>42.313549999999999</c:v>
                </c:pt>
                <c:pt idx="322">
                  <c:v>42.312674999999999</c:v>
                </c:pt>
                <c:pt idx="323">
                  <c:v>42.311891666666668</c:v>
                </c:pt>
                <c:pt idx="324">
                  <c:v>42.311360000000001</c:v>
                </c:pt>
                <c:pt idx="325">
                  <c:v>42.310499999999998</c:v>
                </c:pt>
                <c:pt idx="326">
                  <c:v>42.309941666666667</c:v>
                </c:pt>
                <c:pt idx="327">
                  <c:v>42.310274999999997</c:v>
                </c:pt>
                <c:pt idx="328">
                  <c:v>42.310699999999997</c:v>
                </c:pt>
                <c:pt idx="329">
                  <c:v>42.31111666666667</c:v>
                </c:pt>
                <c:pt idx="330">
                  <c:v>42.311541666666663</c:v>
                </c:pt>
                <c:pt idx="331">
                  <c:v>42.312058333333333</c:v>
                </c:pt>
                <c:pt idx="332">
                  <c:v>42.312516666666667</c:v>
                </c:pt>
                <c:pt idx="333">
                  <c:v>42.313000000000002</c:v>
                </c:pt>
                <c:pt idx="334">
                  <c:v>42.313583333333327</c:v>
                </c:pt>
                <c:pt idx="335">
                  <c:v>42.314150000000012</c:v>
                </c:pt>
                <c:pt idx="336">
                  <c:v>42.314774999999997</c:v>
                </c:pt>
                <c:pt idx="337">
                  <c:v>42.315483333333333</c:v>
                </c:pt>
                <c:pt idx="338">
                  <c:v>42.316125</c:v>
                </c:pt>
                <c:pt idx="339">
                  <c:v>42.316583333333327</c:v>
                </c:pt>
                <c:pt idx="340">
                  <c:v>42.316600000000001</c:v>
                </c:pt>
                <c:pt idx="341">
                  <c:v>42.316608333333328</c:v>
                </c:pt>
                <c:pt idx="342">
                  <c:v>42.316058333333338</c:v>
                </c:pt>
                <c:pt idx="343">
                  <c:v>42.31518333333333</c:v>
                </c:pt>
                <c:pt idx="344">
                  <c:v>42.314375000000013</c:v>
                </c:pt>
                <c:pt idx="345">
                  <c:v>42.313499999999998</c:v>
                </c:pt>
                <c:pt idx="346">
                  <c:v>42.312583333333329</c:v>
                </c:pt>
                <c:pt idx="347">
                  <c:v>42.31174166666667</c:v>
                </c:pt>
                <c:pt idx="348">
                  <c:v>42.311008333333326</c:v>
                </c:pt>
                <c:pt idx="349">
                  <c:v>42.310200000000002</c:v>
                </c:pt>
                <c:pt idx="350">
                  <c:v>42.309383333333336</c:v>
                </c:pt>
                <c:pt idx="351">
                  <c:v>42.308574999999998</c:v>
                </c:pt>
                <c:pt idx="352">
                  <c:v>42.307741666666672</c:v>
                </c:pt>
                <c:pt idx="353">
                  <c:v>42.306983333333328</c:v>
                </c:pt>
                <c:pt idx="354">
                  <c:v>42.306224999999998</c:v>
                </c:pt>
                <c:pt idx="355">
                  <c:v>42.305475000000001</c:v>
                </c:pt>
                <c:pt idx="356">
                  <c:v>42.304691666666663</c:v>
                </c:pt>
                <c:pt idx="357">
                  <c:v>42.303899999999999</c:v>
                </c:pt>
                <c:pt idx="358">
                  <c:v>42.303100000000001</c:v>
                </c:pt>
                <c:pt idx="359">
                  <c:v>42.302308333333343</c:v>
                </c:pt>
                <c:pt idx="360">
                  <c:v>42.301766666666673</c:v>
                </c:pt>
                <c:pt idx="361">
                  <c:v>42.30115</c:v>
                </c:pt>
                <c:pt idx="362">
                  <c:v>42.300699999999999</c:v>
                </c:pt>
                <c:pt idx="363">
                  <c:v>42.300333333333327</c:v>
                </c:pt>
                <c:pt idx="364">
                  <c:v>42.299975000000003</c:v>
                </c:pt>
                <c:pt idx="365">
                  <c:v>42.299608333333332</c:v>
                </c:pt>
                <c:pt idx="366">
                  <c:v>42.299183333333332</c:v>
                </c:pt>
                <c:pt idx="367">
                  <c:v>42.298758333333332</c:v>
                </c:pt>
                <c:pt idx="368">
                  <c:v>42.298425000000002</c:v>
                </c:pt>
                <c:pt idx="369">
                  <c:v>42.297899999999998</c:v>
                </c:pt>
                <c:pt idx="370">
                  <c:v>42.29763333333333</c:v>
                </c:pt>
                <c:pt idx="371">
                  <c:v>42.297249999999998</c:v>
                </c:pt>
                <c:pt idx="372">
                  <c:v>42.2971</c:v>
                </c:pt>
                <c:pt idx="373">
                  <c:v>42.297199999999997</c:v>
                </c:pt>
                <c:pt idx="374">
                  <c:v>42.297166666666662</c:v>
                </c:pt>
                <c:pt idx="375">
                  <c:v>42.29741666666667</c:v>
                </c:pt>
                <c:pt idx="376">
                  <c:v>42.297725</c:v>
                </c:pt>
                <c:pt idx="377">
                  <c:v>42.298074999999997</c:v>
                </c:pt>
                <c:pt idx="378">
                  <c:v>42.298349999999999</c:v>
                </c:pt>
                <c:pt idx="379">
                  <c:v>42.298699999999997</c:v>
                </c:pt>
                <c:pt idx="380">
                  <c:v>42.299033333333327</c:v>
                </c:pt>
                <c:pt idx="381">
                  <c:v>42.299399999999999</c:v>
                </c:pt>
                <c:pt idx="382">
                  <c:v>42.299641666666673</c:v>
                </c:pt>
                <c:pt idx="383">
                  <c:v>42.299924999999988</c:v>
                </c:pt>
                <c:pt idx="384">
                  <c:v>42.300249999999998</c:v>
                </c:pt>
                <c:pt idx="385">
                  <c:v>42.300624999999997</c:v>
                </c:pt>
                <c:pt idx="386">
                  <c:v>42.300966666666667</c:v>
                </c:pt>
                <c:pt idx="387">
                  <c:v>42.30115</c:v>
                </c:pt>
                <c:pt idx="388">
                  <c:v>42.301000000000002</c:v>
                </c:pt>
                <c:pt idx="389">
                  <c:v>42.300916666666673</c:v>
                </c:pt>
                <c:pt idx="390">
                  <c:v>42.30125833333333</c:v>
                </c:pt>
                <c:pt idx="391">
                  <c:v>42.301633333333328</c:v>
                </c:pt>
                <c:pt idx="392">
                  <c:v>42.301958333333339</c:v>
                </c:pt>
                <c:pt idx="393">
                  <c:v>42.302241666666667</c:v>
                </c:pt>
                <c:pt idx="394">
                  <c:v>42.302500000000002</c:v>
                </c:pt>
                <c:pt idx="395">
                  <c:v>42.302733333333329</c:v>
                </c:pt>
                <c:pt idx="396">
                  <c:v>42.302950000000003</c:v>
                </c:pt>
                <c:pt idx="397">
                  <c:v>42.303258333333332</c:v>
                </c:pt>
                <c:pt idx="398">
                  <c:v>42.303416666666671</c:v>
                </c:pt>
                <c:pt idx="399">
                  <c:v>42.303775000000002</c:v>
                </c:pt>
                <c:pt idx="400">
                  <c:v>42.303966666666668</c:v>
                </c:pt>
                <c:pt idx="401">
                  <c:v>42.304166666666667</c:v>
                </c:pt>
                <c:pt idx="402">
                  <c:v>42.304291666666657</c:v>
                </c:pt>
                <c:pt idx="403">
                  <c:v>42.304583333333333</c:v>
                </c:pt>
                <c:pt idx="404">
                  <c:v>42.304783333333333</c:v>
                </c:pt>
                <c:pt idx="405">
                  <c:v>42.30511666666667</c:v>
                </c:pt>
                <c:pt idx="406">
                  <c:v>42.305399999999999</c:v>
                </c:pt>
                <c:pt idx="407">
                  <c:v>42.305500000000002</c:v>
                </c:pt>
                <c:pt idx="408">
                  <c:v>42.305166666666672</c:v>
                </c:pt>
                <c:pt idx="409">
                  <c:v>42.304541666666672</c:v>
                </c:pt>
                <c:pt idx="410">
                  <c:v>42.303891666666672</c:v>
                </c:pt>
                <c:pt idx="411">
                  <c:v>42.303224999999998</c:v>
                </c:pt>
                <c:pt idx="412">
                  <c:v>42.302666666666667</c:v>
                </c:pt>
                <c:pt idx="413">
                  <c:v>42.302216666666673</c:v>
                </c:pt>
                <c:pt idx="414">
                  <c:v>42.301650000000002</c:v>
                </c:pt>
                <c:pt idx="415">
                  <c:v>42.301124999999999</c:v>
                </c:pt>
                <c:pt idx="416">
                  <c:v>42.300541666666668</c:v>
                </c:pt>
                <c:pt idx="417">
                  <c:v>42.299824999999998</c:v>
                </c:pt>
                <c:pt idx="418">
                  <c:v>42.29911666666667</c:v>
                </c:pt>
                <c:pt idx="419">
                  <c:v>42.298358333333333</c:v>
                </c:pt>
                <c:pt idx="420">
                  <c:v>42.297566666666668</c:v>
                </c:pt>
                <c:pt idx="421">
                  <c:v>42.296824999999998</c:v>
                </c:pt>
                <c:pt idx="422">
                  <c:v>42.296149999999997</c:v>
                </c:pt>
                <c:pt idx="423">
                  <c:v>42.295524999999998</c:v>
                </c:pt>
                <c:pt idx="424">
                  <c:v>42.294816666666669</c:v>
                </c:pt>
                <c:pt idx="425">
                  <c:v>42.294199999999996</c:v>
                </c:pt>
                <c:pt idx="426">
                  <c:v>42.293591666666657</c:v>
                </c:pt>
                <c:pt idx="427">
                  <c:v>42.292983333333332</c:v>
                </c:pt>
                <c:pt idx="428">
                  <c:v>42.292558333333332</c:v>
                </c:pt>
                <c:pt idx="429">
                  <c:v>42.292074999999997</c:v>
                </c:pt>
                <c:pt idx="430">
                  <c:v>42.291675000000012</c:v>
                </c:pt>
                <c:pt idx="431">
                  <c:v>42.291341666666668</c:v>
                </c:pt>
                <c:pt idx="432">
                  <c:v>42.290849999999999</c:v>
                </c:pt>
                <c:pt idx="433">
                  <c:v>42.290258333333327</c:v>
                </c:pt>
                <c:pt idx="434">
                  <c:v>42.289733333333338</c:v>
                </c:pt>
                <c:pt idx="435">
                  <c:v>42.289216666666668</c:v>
                </c:pt>
                <c:pt idx="436">
                  <c:v>42.288849999999996</c:v>
                </c:pt>
                <c:pt idx="437">
                  <c:v>42.288400000000003</c:v>
                </c:pt>
                <c:pt idx="438">
                  <c:v>42.28885833333333</c:v>
                </c:pt>
                <c:pt idx="439">
                  <c:v>42.289250000000003</c:v>
                </c:pt>
                <c:pt idx="440">
                  <c:v>42.28949166666667</c:v>
                </c:pt>
                <c:pt idx="441">
                  <c:v>42.289766666666672</c:v>
                </c:pt>
                <c:pt idx="442">
                  <c:v>42.290025</c:v>
                </c:pt>
                <c:pt idx="443">
                  <c:v>42.290308333333343</c:v>
                </c:pt>
                <c:pt idx="444">
                  <c:v>42.290599999999998</c:v>
                </c:pt>
                <c:pt idx="445">
                  <c:v>42.290841666666672</c:v>
                </c:pt>
                <c:pt idx="446">
                  <c:v>42.290833333333332</c:v>
                </c:pt>
                <c:pt idx="447">
                  <c:v>42.290900000000001</c:v>
                </c:pt>
                <c:pt idx="448">
                  <c:v>42.29100833333333</c:v>
                </c:pt>
                <c:pt idx="449">
                  <c:v>42.29119166666667</c:v>
                </c:pt>
                <c:pt idx="450">
                  <c:v>42.291183333333343</c:v>
                </c:pt>
                <c:pt idx="451">
                  <c:v>42.290991666666663</c:v>
                </c:pt>
                <c:pt idx="452">
                  <c:v>42.290725000000002</c:v>
                </c:pt>
                <c:pt idx="453">
                  <c:v>42.290475000000001</c:v>
                </c:pt>
                <c:pt idx="454">
                  <c:v>42.290216666666673</c:v>
                </c:pt>
                <c:pt idx="455">
                  <c:v>42.289816666666667</c:v>
                </c:pt>
                <c:pt idx="456">
                  <c:v>42.28950833333333</c:v>
                </c:pt>
                <c:pt idx="457">
                  <c:v>42.289216666666668</c:v>
                </c:pt>
                <c:pt idx="458">
                  <c:v>42.288900000000012</c:v>
                </c:pt>
                <c:pt idx="459">
                  <c:v>42.288566666666668</c:v>
                </c:pt>
                <c:pt idx="460">
                  <c:v>42.288108333333327</c:v>
                </c:pt>
                <c:pt idx="461">
                  <c:v>42.287858333333332</c:v>
                </c:pt>
                <c:pt idx="462">
                  <c:v>42.287533333333343</c:v>
                </c:pt>
                <c:pt idx="463">
                  <c:v>42.287158333333331</c:v>
                </c:pt>
                <c:pt idx="464">
                  <c:v>42.286724999999997</c:v>
                </c:pt>
                <c:pt idx="465">
                  <c:v>42.286175</c:v>
                </c:pt>
                <c:pt idx="466">
                  <c:v>42.285608333333343</c:v>
                </c:pt>
                <c:pt idx="467">
                  <c:v>42.285024999999997</c:v>
                </c:pt>
                <c:pt idx="468">
                  <c:v>42.284291666666668</c:v>
                </c:pt>
                <c:pt idx="469">
                  <c:v>42.283650000000002</c:v>
                </c:pt>
                <c:pt idx="470">
                  <c:v>42.283099999999997</c:v>
                </c:pt>
                <c:pt idx="471">
                  <c:v>42.282391666666669</c:v>
                </c:pt>
                <c:pt idx="472">
                  <c:v>42.281700000000001</c:v>
                </c:pt>
                <c:pt idx="473">
                  <c:v>42.281300000000002</c:v>
                </c:pt>
                <c:pt idx="474">
                  <c:v>42.281300000000002</c:v>
                </c:pt>
                <c:pt idx="475">
                  <c:v>42.340110000000003</c:v>
                </c:pt>
                <c:pt idx="476">
                  <c:v>42.33962984722222</c:v>
                </c:pt>
                <c:pt idx="477">
                  <c:v>42.33886434722222</c:v>
                </c:pt>
                <c:pt idx="478">
                  <c:v>42.338114194444437</c:v>
                </c:pt>
                <c:pt idx="479">
                  <c:v>42.33731493055555</c:v>
                </c:pt>
                <c:pt idx="480">
                  <c:v>42.336485944444441</c:v>
                </c:pt>
                <c:pt idx="481">
                  <c:v>42.335652444444442</c:v>
                </c:pt>
                <c:pt idx="482">
                  <c:v>42.334814069444441</c:v>
                </c:pt>
                <c:pt idx="483">
                  <c:v>42.333990819444438</c:v>
                </c:pt>
                <c:pt idx="484">
                  <c:v>42.333159000000002</c:v>
                </c:pt>
                <c:pt idx="485">
                  <c:v>42.33230031944445</c:v>
                </c:pt>
                <c:pt idx="486">
                  <c:v>42.331461305555557</c:v>
                </c:pt>
                <c:pt idx="487">
                  <c:v>42.330662791666668</c:v>
                </c:pt>
                <c:pt idx="488">
                  <c:v>42.329873791666657</c:v>
                </c:pt>
                <c:pt idx="489">
                  <c:v>42.32905226388889</c:v>
                </c:pt>
                <c:pt idx="490">
                  <c:v>42.328315444444449</c:v>
                </c:pt>
                <c:pt idx="491">
                  <c:v>42.327585722222217</c:v>
                </c:pt>
                <c:pt idx="492">
                  <c:v>42.326874944444448</c:v>
                </c:pt>
                <c:pt idx="493">
                  <c:v>42.326064624999987</c:v>
                </c:pt>
                <c:pt idx="494">
                  <c:v>42.325229180555553</c:v>
                </c:pt>
                <c:pt idx="495">
                  <c:v>42.324509458333331</c:v>
                </c:pt>
                <c:pt idx="496">
                  <c:v>42.323987208333342</c:v>
                </c:pt>
                <c:pt idx="497">
                  <c:v>42.323651944444443</c:v>
                </c:pt>
                <c:pt idx="498">
                  <c:v>42.323556222222223</c:v>
                </c:pt>
                <c:pt idx="499">
                  <c:v>42.323608805555558</c:v>
                </c:pt>
                <c:pt idx="500">
                  <c:v>42.323720263888887</c:v>
                </c:pt>
                <c:pt idx="501">
                  <c:v>42.323829541666669</c:v>
                </c:pt>
                <c:pt idx="502">
                  <c:v>42.323968999999998</c:v>
                </c:pt>
                <c:pt idx="503">
                  <c:v>42.32404861111111</c:v>
                </c:pt>
                <c:pt idx="504">
                  <c:v>42.32409611111111</c:v>
                </c:pt>
                <c:pt idx="505">
                  <c:v>42.32426090277778</c:v>
                </c:pt>
                <c:pt idx="506">
                  <c:v>42.324428249999997</c:v>
                </c:pt>
                <c:pt idx="507">
                  <c:v>42.324604444444439</c:v>
                </c:pt>
                <c:pt idx="508">
                  <c:v>42.324883999999997</c:v>
                </c:pt>
                <c:pt idx="509">
                  <c:v>42.325138666666668</c:v>
                </c:pt>
                <c:pt idx="510">
                  <c:v>42.325042000000003</c:v>
                </c:pt>
                <c:pt idx="511">
                  <c:v>42.324310027777777</c:v>
                </c:pt>
                <c:pt idx="512">
                  <c:v>42.323165291666669</c:v>
                </c:pt>
                <c:pt idx="513">
                  <c:v>42.322037208333327</c:v>
                </c:pt>
                <c:pt idx="514">
                  <c:v>42.320929374999999</c:v>
                </c:pt>
                <c:pt idx="515">
                  <c:v>42.319860749999997</c:v>
                </c:pt>
                <c:pt idx="516">
                  <c:v>42.318865430555547</c:v>
                </c:pt>
                <c:pt idx="517">
                  <c:v>42.317857375000003</c:v>
                </c:pt>
                <c:pt idx="518">
                  <c:v>42.316853402777781</c:v>
                </c:pt>
                <c:pt idx="519">
                  <c:v>42.315862430555548</c:v>
                </c:pt>
                <c:pt idx="520">
                  <c:v>42.314855013888888</c:v>
                </c:pt>
                <c:pt idx="521">
                  <c:v>42.313858305555563</c:v>
                </c:pt>
                <c:pt idx="522">
                  <c:v>42.312881361111117</c:v>
                </c:pt>
                <c:pt idx="523">
                  <c:v>42.311946527777778</c:v>
                </c:pt>
                <c:pt idx="524">
                  <c:v>42.311298928571432</c:v>
                </c:pt>
                <c:pt idx="525">
                  <c:v>42.310492999999987</c:v>
                </c:pt>
                <c:pt idx="526">
                  <c:v>42.310265125000001</c:v>
                </c:pt>
                <c:pt idx="527">
                  <c:v>42.310784277777778</c:v>
                </c:pt>
                <c:pt idx="528">
                  <c:v>42.31135447222222</c:v>
                </c:pt>
                <c:pt idx="529">
                  <c:v>42.311879680555563</c:v>
                </c:pt>
                <c:pt idx="530">
                  <c:v>42.312398097222221</c:v>
                </c:pt>
                <c:pt idx="531">
                  <c:v>42.312833249999997</c:v>
                </c:pt>
                <c:pt idx="532">
                  <c:v>42.313333319444453</c:v>
                </c:pt>
                <c:pt idx="533">
                  <c:v>42.313893638888892</c:v>
                </c:pt>
                <c:pt idx="534">
                  <c:v>42.314452166666669</c:v>
                </c:pt>
                <c:pt idx="535">
                  <c:v>42.314985972222217</c:v>
                </c:pt>
                <c:pt idx="536">
                  <c:v>42.315637055555563</c:v>
                </c:pt>
                <c:pt idx="537">
                  <c:v>42.316282624999999</c:v>
                </c:pt>
                <c:pt idx="538">
                  <c:v>42.316781104166672</c:v>
                </c:pt>
                <c:pt idx="539">
                  <c:v>42.317186000000007</c:v>
                </c:pt>
                <c:pt idx="540">
                  <c:v>42.316755847222218</c:v>
                </c:pt>
                <c:pt idx="541">
                  <c:v>42.315971652777783</c:v>
                </c:pt>
                <c:pt idx="542">
                  <c:v>42.31519627777778</c:v>
                </c:pt>
                <c:pt idx="543">
                  <c:v>42.314475611111114</c:v>
                </c:pt>
                <c:pt idx="544">
                  <c:v>42.313778652777778</c:v>
                </c:pt>
                <c:pt idx="545">
                  <c:v>42.31300652777778</c:v>
                </c:pt>
                <c:pt idx="546">
                  <c:v>42.312176180555561</c:v>
                </c:pt>
                <c:pt idx="547">
                  <c:v>42.311365180555548</c:v>
                </c:pt>
                <c:pt idx="548">
                  <c:v>42.310640055555552</c:v>
                </c:pt>
                <c:pt idx="549">
                  <c:v>42.309930083333327</c:v>
                </c:pt>
                <c:pt idx="550">
                  <c:v>42.309174180555551</c:v>
                </c:pt>
                <c:pt idx="551">
                  <c:v>42.30838123611111</c:v>
                </c:pt>
                <c:pt idx="552">
                  <c:v>42.307592958333338</c:v>
                </c:pt>
                <c:pt idx="553">
                  <c:v>42.306893652777781</c:v>
                </c:pt>
                <c:pt idx="554">
                  <c:v>42.306185277777779</c:v>
                </c:pt>
                <c:pt idx="555">
                  <c:v>42.305507749999997</c:v>
                </c:pt>
                <c:pt idx="556">
                  <c:v>42.30494108333334</c:v>
                </c:pt>
                <c:pt idx="557">
                  <c:v>42.304354916666668</c:v>
                </c:pt>
                <c:pt idx="558">
                  <c:v>42.303705583333333</c:v>
                </c:pt>
                <c:pt idx="559">
                  <c:v>42.303029916666667</c:v>
                </c:pt>
                <c:pt idx="560">
                  <c:v>42.302444180555561</c:v>
                </c:pt>
                <c:pt idx="561">
                  <c:v>42.301902805555557</c:v>
                </c:pt>
                <c:pt idx="562">
                  <c:v>42.301278569444442</c:v>
                </c:pt>
                <c:pt idx="563">
                  <c:v>42.30068148611111</c:v>
                </c:pt>
                <c:pt idx="564">
                  <c:v>42.300119236111108</c:v>
                </c:pt>
                <c:pt idx="565">
                  <c:v>42.299544555555549</c:v>
                </c:pt>
                <c:pt idx="566">
                  <c:v>42.299007874999987</c:v>
                </c:pt>
                <c:pt idx="567">
                  <c:v>42.298513111111113</c:v>
                </c:pt>
                <c:pt idx="568">
                  <c:v>42.298017625</c:v>
                </c:pt>
                <c:pt idx="569">
                  <c:v>42.297459222222223</c:v>
                </c:pt>
                <c:pt idx="570">
                  <c:v>42.297048347222223</c:v>
                </c:pt>
                <c:pt idx="571">
                  <c:v>42.296787958333333</c:v>
                </c:pt>
                <c:pt idx="572">
                  <c:v>42.296677708333327</c:v>
                </c:pt>
                <c:pt idx="573">
                  <c:v>42.296576833333333</c:v>
                </c:pt>
                <c:pt idx="574">
                  <c:v>42.296629763888888</c:v>
                </c:pt>
                <c:pt idx="575">
                  <c:v>42.297018041666668</c:v>
                </c:pt>
                <c:pt idx="576">
                  <c:v>42.297377611111109</c:v>
                </c:pt>
                <c:pt idx="577">
                  <c:v>42.297609027777767</c:v>
                </c:pt>
                <c:pt idx="578">
                  <c:v>42.297779291666657</c:v>
                </c:pt>
                <c:pt idx="579">
                  <c:v>42.298067986111107</c:v>
                </c:pt>
                <c:pt idx="580">
                  <c:v>42.298355444444447</c:v>
                </c:pt>
                <c:pt idx="581">
                  <c:v>42.298708152777778</c:v>
                </c:pt>
                <c:pt idx="582">
                  <c:v>42.298984249999997</c:v>
                </c:pt>
                <c:pt idx="583">
                  <c:v>42.299272500000001</c:v>
                </c:pt>
                <c:pt idx="584">
                  <c:v>42.299601111111109</c:v>
                </c:pt>
                <c:pt idx="585">
                  <c:v>42.299898666666671</c:v>
                </c:pt>
                <c:pt idx="586">
                  <c:v>42.30028318055556</c:v>
                </c:pt>
                <c:pt idx="587">
                  <c:v>42.300688763888893</c:v>
                </c:pt>
                <c:pt idx="588">
                  <c:v>42.300989388888887</c:v>
                </c:pt>
                <c:pt idx="589">
                  <c:v>42.30131869444444</c:v>
                </c:pt>
                <c:pt idx="590">
                  <c:v>42.30169022222222</c:v>
                </c:pt>
                <c:pt idx="591">
                  <c:v>42.301974000000001</c:v>
                </c:pt>
                <c:pt idx="592">
                  <c:v>42.302182680555553</c:v>
                </c:pt>
                <c:pt idx="593">
                  <c:v>42.302443888888888</c:v>
                </c:pt>
                <c:pt idx="594">
                  <c:v>42.302755180555558</c:v>
                </c:pt>
                <c:pt idx="595">
                  <c:v>42.303087180555558</c:v>
                </c:pt>
                <c:pt idx="596">
                  <c:v>42.303423041666669</c:v>
                </c:pt>
                <c:pt idx="597">
                  <c:v>42.303816249999997</c:v>
                </c:pt>
                <c:pt idx="598">
                  <c:v>42.304212777777778</c:v>
                </c:pt>
                <c:pt idx="599">
                  <c:v>42.30443845833333</c:v>
                </c:pt>
                <c:pt idx="600">
                  <c:v>42.304536000000013</c:v>
                </c:pt>
                <c:pt idx="601">
                  <c:v>42.304117097222218</c:v>
                </c:pt>
                <c:pt idx="602">
                  <c:v>42.303320416666672</c:v>
                </c:pt>
                <c:pt idx="603">
                  <c:v>42.302520333333327</c:v>
                </c:pt>
                <c:pt idx="604">
                  <c:v>42.301769041666667</c:v>
                </c:pt>
                <c:pt idx="605">
                  <c:v>42.301059555555561</c:v>
                </c:pt>
                <c:pt idx="606">
                  <c:v>42.300264430555558</c:v>
                </c:pt>
                <c:pt idx="607">
                  <c:v>42.299468722222223</c:v>
                </c:pt>
                <c:pt idx="608">
                  <c:v>42.298665236111113</c:v>
                </c:pt>
                <c:pt idx="609">
                  <c:v>42.297825097222223</c:v>
                </c:pt>
                <c:pt idx="610">
                  <c:v>42.29701138888889</c:v>
                </c:pt>
                <c:pt idx="611">
                  <c:v>42.296386428571431</c:v>
                </c:pt>
                <c:pt idx="612">
                  <c:v>42.29564833333334</c:v>
                </c:pt>
                <c:pt idx="613">
                  <c:v>42.29532563888889</c:v>
                </c:pt>
                <c:pt idx="614">
                  <c:v>42.294766666666668</c:v>
                </c:pt>
                <c:pt idx="615">
                  <c:v>42.294207694444452</c:v>
                </c:pt>
                <c:pt idx="616">
                  <c:v>42.293670624999997</c:v>
                </c:pt>
                <c:pt idx="617">
                  <c:v>42.293224736111107</c:v>
                </c:pt>
                <c:pt idx="618">
                  <c:v>42.292657041666658</c:v>
                </c:pt>
                <c:pt idx="619">
                  <c:v>42.291996902777782</c:v>
                </c:pt>
                <c:pt idx="620">
                  <c:v>42.291387041666667</c:v>
                </c:pt>
                <c:pt idx="621">
                  <c:v>42.290738805555563</c:v>
                </c:pt>
                <c:pt idx="622">
                  <c:v>42.290177333333332</c:v>
                </c:pt>
                <c:pt idx="623">
                  <c:v>42.289648388888892</c:v>
                </c:pt>
                <c:pt idx="624">
                  <c:v>42.289291000000013</c:v>
                </c:pt>
                <c:pt idx="625">
                  <c:v>42.289153166666672</c:v>
                </c:pt>
                <c:pt idx="626">
                  <c:v>42.289455041666663</c:v>
                </c:pt>
                <c:pt idx="627">
                  <c:v>42.28973645833333</c:v>
                </c:pt>
                <c:pt idx="628">
                  <c:v>42.28999690277778</c:v>
                </c:pt>
                <c:pt idx="629">
                  <c:v>42.290210861111113</c:v>
                </c:pt>
                <c:pt idx="630">
                  <c:v>42.290207125000002</c:v>
                </c:pt>
                <c:pt idx="631">
                  <c:v>42.290209041666657</c:v>
                </c:pt>
                <c:pt idx="632">
                  <c:v>42.290407333333327</c:v>
                </c:pt>
                <c:pt idx="633">
                  <c:v>42.290627597222219</c:v>
                </c:pt>
                <c:pt idx="634">
                  <c:v>42.290854472222222</c:v>
                </c:pt>
                <c:pt idx="635">
                  <c:v>42.291115111111111</c:v>
                </c:pt>
                <c:pt idx="636">
                  <c:v>42.291125083333327</c:v>
                </c:pt>
                <c:pt idx="637">
                  <c:v>42.29088173611111</c:v>
                </c:pt>
                <c:pt idx="638">
                  <c:v>42.290622513888891</c:v>
                </c:pt>
                <c:pt idx="639">
                  <c:v>42.290379611111113</c:v>
                </c:pt>
                <c:pt idx="640">
                  <c:v>42.289996055555562</c:v>
                </c:pt>
                <c:pt idx="641">
                  <c:v>42.289531208333337</c:v>
                </c:pt>
                <c:pt idx="642">
                  <c:v>42.289091402777778</c:v>
                </c:pt>
                <c:pt idx="643">
                  <c:v>42.288766888888887</c:v>
                </c:pt>
                <c:pt idx="644">
                  <c:v>42.288531222222232</c:v>
                </c:pt>
                <c:pt idx="645">
                  <c:v>42.288190347222219</c:v>
                </c:pt>
                <c:pt idx="646">
                  <c:v>42.287902569444448</c:v>
                </c:pt>
                <c:pt idx="647">
                  <c:v>42.287525930555553</c:v>
                </c:pt>
                <c:pt idx="648">
                  <c:v>42.286985749999999</c:v>
                </c:pt>
                <c:pt idx="649">
                  <c:v>42.286339444444437</c:v>
                </c:pt>
                <c:pt idx="650">
                  <c:v>42.285710347222221</c:v>
                </c:pt>
                <c:pt idx="651">
                  <c:v>42.285016972222223</c:v>
                </c:pt>
                <c:pt idx="652">
                  <c:v>42.284348222222221</c:v>
                </c:pt>
                <c:pt idx="653">
                  <c:v>42.283754555555547</c:v>
                </c:pt>
                <c:pt idx="654">
                  <c:v>42.283154888888888</c:v>
                </c:pt>
                <c:pt idx="655">
                  <c:v>42.28275719444445</c:v>
                </c:pt>
                <c:pt idx="656">
                  <c:v>42.282652472222217</c:v>
                </c:pt>
                <c:pt idx="657">
                  <c:v>42.282110805555547</c:v>
                </c:pt>
                <c:pt idx="658">
                  <c:v>42.281462121212122</c:v>
                </c:pt>
                <c:pt idx="659">
                  <c:v>42.281183833333337</c:v>
                </c:pt>
                <c:pt idx="660">
                  <c:v>42.286860670000003</c:v>
                </c:pt>
                <c:pt idx="661">
                  <c:v>42.287201670000002</c:v>
                </c:pt>
                <c:pt idx="662">
                  <c:v>42.287792830000001</c:v>
                </c:pt>
                <c:pt idx="663">
                  <c:v>42.288269249999999</c:v>
                </c:pt>
                <c:pt idx="664">
                  <c:v>42.288807669999997</c:v>
                </c:pt>
                <c:pt idx="665">
                  <c:v>42.289389999999997</c:v>
                </c:pt>
                <c:pt idx="666">
                  <c:v>42.28991783</c:v>
                </c:pt>
                <c:pt idx="667">
                  <c:v>42.290445419999998</c:v>
                </c:pt>
                <c:pt idx="668">
                  <c:v>42.290954499999998</c:v>
                </c:pt>
                <c:pt idx="669">
                  <c:v>42.291348329999998</c:v>
                </c:pt>
                <c:pt idx="670">
                  <c:v>42.291801499999998</c:v>
                </c:pt>
                <c:pt idx="671">
                  <c:v>42.29225383</c:v>
                </c:pt>
                <c:pt idx="672">
                  <c:v>42.292636829999999</c:v>
                </c:pt>
                <c:pt idx="673">
                  <c:v>42.293091169999997</c:v>
                </c:pt>
                <c:pt idx="674">
                  <c:v>42.293611579999997</c:v>
                </c:pt>
                <c:pt idx="675">
                  <c:v>42.29417583</c:v>
                </c:pt>
                <c:pt idx="676">
                  <c:v>42.294848250000001</c:v>
                </c:pt>
                <c:pt idx="677">
                  <c:v>42.295836749999999</c:v>
                </c:pt>
                <c:pt idx="678">
                  <c:v>42.296706499999999</c:v>
                </c:pt>
                <c:pt idx="679">
                  <c:v>42.297680749999998</c:v>
                </c:pt>
                <c:pt idx="680">
                  <c:v>42.298523000000003</c:v>
                </c:pt>
                <c:pt idx="681">
                  <c:v>42.299425749999997</c:v>
                </c:pt>
                <c:pt idx="682">
                  <c:v>42.300368499999998</c:v>
                </c:pt>
                <c:pt idx="683">
                  <c:v>42.301249830000003</c:v>
                </c:pt>
                <c:pt idx="684">
                  <c:v>42.302132579999999</c:v>
                </c:pt>
                <c:pt idx="685">
                  <c:v>42.302984670000001</c:v>
                </c:pt>
                <c:pt idx="686">
                  <c:v>42.303889419999997</c:v>
                </c:pt>
                <c:pt idx="687">
                  <c:v>42.304757080000002</c:v>
                </c:pt>
                <c:pt idx="688">
                  <c:v>42.305684829999997</c:v>
                </c:pt>
                <c:pt idx="689">
                  <c:v>42.306625920000002</c:v>
                </c:pt>
                <c:pt idx="690">
                  <c:v>42.30731625</c:v>
                </c:pt>
                <c:pt idx="691">
                  <c:v>42.307926170000002</c:v>
                </c:pt>
                <c:pt idx="692">
                  <c:v>42.308475999999999</c:v>
                </c:pt>
                <c:pt idx="693">
                  <c:v>42.309134329999999</c:v>
                </c:pt>
                <c:pt idx="694">
                  <c:v>42.30996167</c:v>
                </c:pt>
                <c:pt idx="695">
                  <c:v>42.31092417</c:v>
                </c:pt>
                <c:pt idx="696">
                  <c:v>42.31187508</c:v>
                </c:pt>
                <c:pt idx="697">
                  <c:v>42.312799329999997</c:v>
                </c:pt>
                <c:pt idx="698">
                  <c:v>42.313599750000002</c:v>
                </c:pt>
                <c:pt idx="699">
                  <c:v>42.31349625</c:v>
                </c:pt>
                <c:pt idx="700">
                  <c:v>42.313025420000002</c:v>
                </c:pt>
                <c:pt idx="701">
                  <c:v>42.31238767</c:v>
                </c:pt>
                <c:pt idx="702">
                  <c:v>42.311983499999997</c:v>
                </c:pt>
                <c:pt idx="703">
                  <c:v>42.311564830000002</c:v>
                </c:pt>
                <c:pt idx="704">
                  <c:v>42.311016420000001</c:v>
                </c:pt>
                <c:pt idx="705">
                  <c:v>42.310547919999998</c:v>
                </c:pt>
                <c:pt idx="706">
                  <c:v>42.31014167</c:v>
                </c:pt>
                <c:pt idx="707">
                  <c:v>42.309700829999997</c:v>
                </c:pt>
                <c:pt idx="708">
                  <c:v>42.309170000000002</c:v>
                </c:pt>
                <c:pt idx="709">
                  <c:v>42.308774329999999</c:v>
                </c:pt>
                <c:pt idx="710">
                  <c:v>42.308302419999997</c:v>
                </c:pt>
                <c:pt idx="711">
                  <c:v>42.307783749999999</c:v>
                </c:pt>
                <c:pt idx="712">
                  <c:v>42.307334419999997</c:v>
                </c:pt>
                <c:pt idx="713">
                  <c:v>42.306895830000002</c:v>
                </c:pt>
                <c:pt idx="714">
                  <c:v>42.306365249999999</c:v>
                </c:pt>
                <c:pt idx="715">
                  <c:v>42.305855999999999</c:v>
                </c:pt>
                <c:pt idx="716">
                  <c:v>42.305427829999999</c:v>
                </c:pt>
                <c:pt idx="717">
                  <c:v>42.304971829999999</c:v>
                </c:pt>
                <c:pt idx="718">
                  <c:v>42.30459433</c:v>
                </c:pt>
                <c:pt idx="719">
                  <c:v>42.304110080000001</c:v>
                </c:pt>
                <c:pt idx="720">
                  <c:v>42.303655999999997</c:v>
                </c:pt>
                <c:pt idx="721">
                  <c:v>42.303214920000002</c:v>
                </c:pt>
                <c:pt idx="722">
                  <c:v>42.302650329999999</c:v>
                </c:pt>
                <c:pt idx="723">
                  <c:v>42.30228125</c:v>
                </c:pt>
                <c:pt idx="724">
                  <c:v>42.301769419999999</c:v>
                </c:pt>
                <c:pt idx="725">
                  <c:v>42.301148169999998</c:v>
                </c:pt>
                <c:pt idx="726">
                  <c:v>42.300615919999998</c:v>
                </c:pt>
                <c:pt idx="727">
                  <c:v>42.300197920000002</c:v>
                </c:pt>
                <c:pt idx="728">
                  <c:v>42.299726579999998</c:v>
                </c:pt>
                <c:pt idx="729">
                  <c:v>42.299186419999998</c:v>
                </c:pt>
                <c:pt idx="730">
                  <c:v>42.298719920000003</c:v>
                </c:pt>
                <c:pt idx="731">
                  <c:v>42.298338999999999</c:v>
                </c:pt>
                <c:pt idx="732">
                  <c:v>42.297993580000004</c:v>
                </c:pt>
                <c:pt idx="733">
                  <c:v>42.29755317</c:v>
                </c:pt>
                <c:pt idx="734">
                  <c:v>42.29807667</c:v>
                </c:pt>
                <c:pt idx="735">
                  <c:v>42.298537830000001</c:v>
                </c:pt>
                <c:pt idx="736">
                  <c:v>42.299097170000003</c:v>
                </c:pt>
                <c:pt idx="737">
                  <c:v>42.299508080000003</c:v>
                </c:pt>
                <c:pt idx="738">
                  <c:v>42.300112579999997</c:v>
                </c:pt>
                <c:pt idx="739">
                  <c:v>42.300405079999997</c:v>
                </c:pt>
                <c:pt idx="740">
                  <c:v>42.30082917</c:v>
                </c:pt>
                <c:pt idx="741">
                  <c:v>42.301204249999998</c:v>
                </c:pt>
                <c:pt idx="742">
                  <c:v>42.301790670000003</c:v>
                </c:pt>
                <c:pt idx="743">
                  <c:v>42.302394999999997</c:v>
                </c:pt>
                <c:pt idx="744">
                  <c:v>42.30304083</c:v>
                </c:pt>
                <c:pt idx="745">
                  <c:v>42.30367133</c:v>
                </c:pt>
                <c:pt idx="746">
                  <c:v>42.304376249999997</c:v>
                </c:pt>
                <c:pt idx="747">
                  <c:v>42.305293499999998</c:v>
                </c:pt>
                <c:pt idx="748">
                  <c:v>42.306167170000002</c:v>
                </c:pt>
                <c:pt idx="749">
                  <c:v>42.307115830000001</c:v>
                </c:pt>
                <c:pt idx="750">
                  <c:v>42.308111080000003</c:v>
                </c:pt>
                <c:pt idx="751">
                  <c:v>42.30900733</c:v>
                </c:pt>
                <c:pt idx="752">
                  <c:v>42.309959499999998</c:v>
                </c:pt>
                <c:pt idx="753">
                  <c:v>42.310951250000002</c:v>
                </c:pt>
                <c:pt idx="754">
                  <c:v>42.31118283</c:v>
                </c:pt>
                <c:pt idx="755">
                  <c:v>42.311294580000002</c:v>
                </c:pt>
                <c:pt idx="756">
                  <c:v>42.31228642</c:v>
                </c:pt>
                <c:pt idx="757">
                  <c:v>42.313207249999998</c:v>
                </c:pt>
                <c:pt idx="758">
                  <c:v>42.314069330000002</c:v>
                </c:pt>
                <c:pt idx="759">
                  <c:v>42.314946079999999</c:v>
                </c:pt>
                <c:pt idx="760">
                  <c:v>42.315797170000003</c:v>
                </c:pt>
                <c:pt idx="761">
                  <c:v>42.316661420000003</c:v>
                </c:pt>
                <c:pt idx="762">
                  <c:v>42.317495170000001</c:v>
                </c:pt>
                <c:pt idx="763">
                  <c:v>42.318323499999998</c:v>
                </c:pt>
                <c:pt idx="764">
                  <c:v>42.319087170000003</c:v>
                </c:pt>
                <c:pt idx="765">
                  <c:v>42.319879499999999</c:v>
                </c:pt>
                <c:pt idx="766">
                  <c:v>42.32069267</c:v>
                </c:pt>
                <c:pt idx="767">
                  <c:v>42.321580920000002</c:v>
                </c:pt>
                <c:pt idx="768">
                  <c:v>42.322272580000003</c:v>
                </c:pt>
                <c:pt idx="769">
                  <c:v>42.322205670000002</c:v>
                </c:pt>
                <c:pt idx="770">
                  <c:v>42.322462250000001</c:v>
                </c:pt>
                <c:pt idx="771">
                  <c:v>42.322460749999998</c:v>
                </c:pt>
                <c:pt idx="772">
                  <c:v>42.322343080000003</c:v>
                </c:pt>
                <c:pt idx="773">
                  <c:v>42.322248170000002</c:v>
                </c:pt>
                <c:pt idx="774">
                  <c:v>42.322392000000001</c:v>
                </c:pt>
                <c:pt idx="775">
                  <c:v>42.322717330000003</c:v>
                </c:pt>
                <c:pt idx="776">
                  <c:v>42.322864000000003</c:v>
                </c:pt>
                <c:pt idx="777">
                  <c:v>42.322883670000003</c:v>
                </c:pt>
                <c:pt idx="778">
                  <c:v>42.323148500000002</c:v>
                </c:pt>
                <c:pt idx="779">
                  <c:v>42.32357433</c:v>
                </c:pt>
                <c:pt idx="780">
                  <c:v>42.324164830000001</c:v>
                </c:pt>
                <c:pt idx="781">
                  <c:v>42.324884580000003</c:v>
                </c:pt>
                <c:pt idx="782">
                  <c:v>42.32564575</c:v>
                </c:pt>
                <c:pt idx="783">
                  <c:v>42.326429419999997</c:v>
                </c:pt>
                <c:pt idx="784">
                  <c:v>42.3271935</c:v>
                </c:pt>
                <c:pt idx="785">
                  <c:v>42.328094499999999</c:v>
                </c:pt>
                <c:pt idx="786">
                  <c:v>42.328712670000002</c:v>
                </c:pt>
                <c:pt idx="787">
                  <c:v>42.329515829999998</c:v>
                </c:pt>
                <c:pt idx="788">
                  <c:v>42.330307750000003</c:v>
                </c:pt>
                <c:pt idx="789">
                  <c:v>42.331165329999997</c:v>
                </c:pt>
                <c:pt idx="790">
                  <c:v>42.332006999999997</c:v>
                </c:pt>
                <c:pt idx="791">
                  <c:v>42.332874830000002</c:v>
                </c:pt>
                <c:pt idx="792">
                  <c:v>42.333676420000003</c:v>
                </c:pt>
                <c:pt idx="793">
                  <c:v>42.334564669999999</c:v>
                </c:pt>
                <c:pt idx="794">
                  <c:v>42.335377000000001</c:v>
                </c:pt>
                <c:pt idx="795">
                  <c:v>42.3361795</c:v>
                </c:pt>
                <c:pt idx="796">
                  <c:v>42.337058749999997</c:v>
                </c:pt>
                <c:pt idx="797">
                  <c:v>42.337909920000001</c:v>
                </c:pt>
                <c:pt idx="798">
                  <c:v>42.338704249999999</c:v>
                </c:pt>
                <c:pt idx="799">
                  <c:v>42.339115579999998</c:v>
                </c:pt>
                <c:pt idx="800">
                  <c:v>42.33975058</c:v>
                </c:pt>
                <c:pt idx="801">
                  <c:v>42.340512750000002</c:v>
                </c:pt>
                <c:pt idx="802">
                  <c:v>42.341091919999997</c:v>
                </c:pt>
                <c:pt idx="803">
                  <c:v>42.287706874999998</c:v>
                </c:pt>
                <c:pt idx="804">
                  <c:v>42.288098402777777</c:v>
                </c:pt>
                <c:pt idx="805">
                  <c:v>42.28861354166667</c:v>
                </c:pt>
                <c:pt idx="806">
                  <c:v>42.28906509722222</c:v>
                </c:pt>
                <c:pt idx="807">
                  <c:v>42.289420555555559</c:v>
                </c:pt>
                <c:pt idx="808">
                  <c:v>42.289925305555563</c:v>
                </c:pt>
                <c:pt idx="809">
                  <c:v>42.290387041666669</c:v>
                </c:pt>
                <c:pt idx="810">
                  <c:v>42.290712541666657</c:v>
                </c:pt>
                <c:pt idx="811">
                  <c:v>42.290933125000002</c:v>
                </c:pt>
                <c:pt idx="812">
                  <c:v>42.291078124999999</c:v>
                </c:pt>
                <c:pt idx="813">
                  <c:v>42.291105875000007</c:v>
                </c:pt>
                <c:pt idx="814">
                  <c:v>42.290847777777778</c:v>
                </c:pt>
                <c:pt idx="815">
                  <c:v>42.29052297222222</c:v>
                </c:pt>
                <c:pt idx="816">
                  <c:v>42.290508138888889</c:v>
                </c:pt>
                <c:pt idx="817">
                  <c:v>42.290143569444453</c:v>
                </c:pt>
                <c:pt idx="818">
                  <c:v>42.28992804166667</c:v>
                </c:pt>
                <c:pt idx="819">
                  <c:v>42.289680597222223</c:v>
                </c:pt>
                <c:pt idx="820">
                  <c:v>42.289361944444437</c:v>
                </c:pt>
                <c:pt idx="821">
                  <c:v>42.289011416666661</c:v>
                </c:pt>
                <c:pt idx="822">
                  <c:v>42.288770819444437</c:v>
                </c:pt>
                <c:pt idx="823">
                  <c:v>42.288665375000001</c:v>
                </c:pt>
                <c:pt idx="824">
                  <c:v>42.288648458333327</c:v>
                </c:pt>
                <c:pt idx="825">
                  <c:v>42.288592541666667</c:v>
                </c:pt>
                <c:pt idx="826">
                  <c:v>42.289011944444447</c:v>
                </c:pt>
                <c:pt idx="827">
                  <c:v>42.289812722222223</c:v>
                </c:pt>
                <c:pt idx="828">
                  <c:v>42.290480736111107</c:v>
                </c:pt>
                <c:pt idx="829">
                  <c:v>42.291161125000002</c:v>
                </c:pt>
                <c:pt idx="830">
                  <c:v>42.291864833333342</c:v>
                </c:pt>
                <c:pt idx="831">
                  <c:v>42.292617736111112</c:v>
                </c:pt>
                <c:pt idx="832">
                  <c:v>42.293409736111109</c:v>
                </c:pt>
                <c:pt idx="833">
                  <c:v>42.294064222222232</c:v>
                </c:pt>
                <c:pt idx="834">
                  <c:v>42.294766305555562</c:v>
                </c:pt>
                <c:pt idx="835">
                  <c:v>42.295435597222223</c:v>
                </c:pt>
                <c:pt idx="836">
                  <c:v>42.296119791666662</c:v>
                </c:pt>
                <c:pt idx="837">
                  <c:v>42.296871680555547</c:v>
                </c:pt>
                <c:pt idx="838">
                  <c:v>42.297561527777781</c:v>
                </c:pt>
                <c:pt idx="839">
                  <c:v>42.29826827777778</c:v>
                </c:pt>
                <c:pt idx="840">
                  <c:v>42.299033041666668</c:v>
                </c:pt>
                <c:pt idx="841">
                  <c:v>42.29967401388889</c:v>
                </c:pt>
                <c:pt idx="842">
                  <c:v>42.300270222222217</c:v>
                </c:pt>
                <c:pt idx="843">
                  <c:v>42.300879375000001</c:v>
                </c:pt>
                <c:pt idx="844">
                  <c:v>42.301570499999997</c:v>
                </c:pt>
                <c:pt idx="845">
                  <c:v>42.302256388888893</c:v>
                </c:pt>
                <c:pt idx="846">
                  <c:v>42.302931791666673</c:v>
                </c:pt>
                <c:pt idx="847">
                  <c:v>42.303577694444449</c:v>
                </c:pt>
                <c:pt idx="848">
                  <c:v>42.304173458333331</c:v>
                </c:pt>
                <c:pt idx="849">
                  <c:v>42.304711500000003</c:v>
                </c:pt>
                <c:pt idx="850">
                  <c:v>42.305269500000001</c:v>
                </c:pt>
                <c:pt idx="851">
                  <c:v>42.30571081944445</c:v>
                </c:pt>
                <c:pt idx="852">
                  <c:v>42.306025847222223</c:v>
                </c:pt>
                <c:pt idx="853">
                  <c:v>42.306435319444439</c:v>
                </c:pt>
                <c:pt idx="854">
                  <c:v>42.306280916666672</c:v>
                </c:pt>
                <c:pt idx="855">
                  <c:v>42.305868333333329</c:v>
                </c:pt>
                <c:pt idx="856">
                  <c:v>42.305454833333343</c:v>
                </c:pt>
                <c:pt idx="857">
                  <c:v>42.305087069444447</c:v>
                </c:pt>
                <c:pt idx="858">
                  <c:v>42.304628861111112</c:v>
                </c:pt>
                <c:pt idx="859">
                  <c:v>42.304296458333333</c:v>
                </c:pt>
                <c:pt idx="860">
                  <c:v>42.30399797222222</c:v>
                </c:pt>
                <c:pt idx="861">
                  <c:v>42.303686555555558</c:v>
                </c:pt>
                <c:pt idx="862">
                  <c:v>42.303227374999999</c:v>
                </c:pt>
                <c:pt idx="863">
                  <c:v>42.302985208333332</c:v>
                </c:pt>
                <c:pt idx="864">
                  <c:v>42.302759736111113</c:v>
                </c:pt>
                <c:pt idx="865">
                  <c:v>42.302382041666668</c:v>
                </c:pt>
                <c:pt idx="866">
                  <c:v>42.301935652777779</c:v>
                </c:pt>
                <c:pt idx="867">
                  <c:v>42.301553694444443</c:v>
                </c:pt>
                <c:pt idx="868">
                  <c:v>42.301272430555557</c:v>
                </c:pt>
                <c:pt idx="869">
                  <c:v>42.300918722222221</c:v>
                </c:pt>
                <c:pt idx="870">
                  <c:v>42.300461499999997</c:v>
                </c:pt>
                <c:pt idx="871">
                  <c:v>42.300059763888889</c:v>
                </c:pt>
                <c:pt idx="872">
                  <c:v>42.29972327777778</c:v>
                </c:pt>
                <c:pt idx="873">
                  <c:v>42.299509166666667</c:v>
                </c:pt>
                <c:pt idx="874">
                  <c:v>42.29935177777778</c:v>
                </c:pt>
                <c:pt idx="875">
                  <c:v>42.299182999999999</c:v>
                </c:pt>
                <c:pt idx="876">
                  <c:v>42.298817333333339</c:v>
                </c:pt>
                <c:pt idx="877">
                  <c:v>42.298493444444439</c:v>
                </c:pt>
                <c:pt idx="878">
                  <c:v>42.298229902777777</c:v>
                </c:pt>
                <c:pt idx="879">
                  <c:v>42.298071097222227</c:v>
                </c:pt>
                <c:pt idx="880">
                  <c:v>42.29850573611111</c:v>
                </c:pt>
                <c:pt idx="881">
                  <c:v>42.29927411111111</c:v>
                </c:pt>
                <c:pt idx="882">
                  <c:v>42.300119833333333</c:v>
                </c:pt>
                <c:pt idx="883">
                  <c:v>42.300738125000002</c:v>
                </c:pt>
                <c:pt idx="884">
                  <c:v>42.301257583333332</c:v>
                </c:pt>
                <c:pt idx="885">
                  <c:v>42.301602513888888</c:v>
                </c:pt>
                <c:pt idx="886">
                  <c:v>42.302043763888904</c:v>
                </c:pt>
                <c:pt idx="887">
                  <c:v>42.302539694444441</c:v>
                </c:pt>
                <c:pt idx="888">
                  <c:v>42.303273680555563</c:v>
                </c:pt>
                <c:pt idx="889">
                  <c:v>42.304010888888889</c:v>
                </c:pt>
                <c:pt idx="890">
                  <c:v>42.304663402777777</c:v>
                </c:pt>
                <c:pt idx="891">
                  <c:v>42.305140416666667</c:v>
                </c:pt>
                <c:pt idx="892">
                  <c:v>42.305797166666657</c:v>
                </c:pt>
                <c:pt idx="893">
                  <c:v>42.306423736111107</c:v>
                </c:pt>
                <c:pt idx="894">
                  <c:v>42.307012708333332</c:v>
                </c:pt>
                <c:pt idx="895">
                  <c:v>42.307584347222218</c:v>
                </c:pt>
                <c:pt idx="896">
                  <c:v>42.307946111111107</c:v>
                </c:pt>
                <c:pt idx="897">
                  <c:v>42.307887486111113</c:v>
                </c:pt>
                <c:pt idx="898">
                  <c:v>42.308511805555547</c:v>
                </c:pt>
                <c:pt idx="899">
                  <c:v>42.309339180555561</c:v>
                </c:pt>
                <c:pt idx="900">
                  <c:v>42.31009922222222</c:v>
                </c:pt>
                <c:pt idx="901">
                  <c:v>42.310919000000013</c:v>
                </c:pt>
                <c:pt idx="902">
                  <c:v>42.311750861111108</c:v>
                </c:pt>
                <c:pt idx="903">
                  <c:v>42.31257461111111</c:v>
                </c:pt>
                <c:pt idx="904">
                  <c:v>42.313324097222221</c:v>
                </c:pt>
                <c:pt idx="905">
                  <c:v>42.314025999999998</c:v>
                </c:pt>
                <c:pt idx="906">
                  <c:v>42.314795611111123</c:v>
                </c:pt>
                <c:pt idx="907">
                  <c:v>42.315525749999999</c:v>
                </c:pt>
                <c:pt idx="908">
                  <c:v>42.316261750000002</c:v>
                </c:pt>
                <c:pt idx="909">
                  <c:v>42.316983527777779</c:v>
                </c:pt>
                <c:pt idx="910">
                  <c:v>42.31773472222222</c:v>
                </c:pt>
                <c:pt idx="911">
                  <c:v>42.318490069444437</c:v>
                </c:pt>
                <c:pt idx="912">
                  <c:v>42.318373333333327</c:v>
                </c:pt>
                <c:pt idx="913">
                  <c:v>42.317937569444453</c:v>
                </c:pt>
                <c:pt idx="914">
                  <c:v>42.31754884722222</c:v>
                </c:pt>
                <c:pt idx="915">
                  <c:v>42.317041708333328</c:v>
                </c:pt>
                <c:pt idx="916">
                  <c:v>42.316529152777782</c:v>
                </c:pt>
                <c:pt idx="917">
                  <c:v>42.316059958333327</c:v>
                </c:pt>
                <c:pt idx="918">
                  <c:v>42.315530916666667</c:v>
                </c:pt>
                <c:pt idx="919">
                  <c:v>42.315040125000003</c:v>
                </c:pt>
                <c:pt idx="920">
                  <c:v>42.314503305555561</c:v>
                </c:pt>
                <c:pt idx="921">
                  <c:v>42.313981124999998</c:v>
                </c:pt>
                <c:pt idx="922">
                  <c:v>42.313616583333342</c:v>
                </c:pt>
                <c:pt idx="923">
                  <c:v>42.313054777777779</c:v>
                </c:pt>
                <c:pt idx="924">
                  <c:v>42.312746097222217</c:v>
                </c:pt>
                <c:pt idx="925">
                  <c:v>42.313395833333331</c:v>
                </c:pt>
                <c:pt idx="926">
                  <c:v>42.31436572222222</c:v>
                </c:pt>
                <c:pt idx="927">
                  <c:v>42.315336152777768</c:v>
                </c:pt>
                <c:pt idx="928">
                  <c:v>42.316366819444447</c:v>
                </c:pt>
                <c:pt idx="929">
                  <c:v>42.317347847222223</c:v>
                </c:pt>
                <c:pt idx="930">
                  <c:v>42.318275347222219</c:v>
                </c:pt>
                <c:pt idx="931">
                  <c:v>42.319186472222221</c:v>
                </c:pt>
                <c:pt idx="932">
                  <c:v>42.319897138888891</c:v>
                </c:pt>
                <c:pt idx="933">
                  <c:v>42.320587527777782</c:v>
                </c:pt>
                <c:pt idx="934">
                  <c:v>42.321525083333327</c:v>
                </c:pt>
                <c:pt idx="935">
                  <c:v>42.322533263888893</c:v>
                </c:pt>
                <c:pt idx="936">
                  <c:v>42.323542777777782</c:v>
                </c:pt>
                <c:pt idx="937">
                  <c:v>42.324382361111113</c:v>
                </c:pt>
                <c:pt idx="938">
                  <c:v>42.324218263888888</c:v>
                </c:pt>
                <c:pt idx="939">
                  <c:v>42.323769694444437</c:v>
                </c:pt>
                <c:pt idx="940">
                  <c:v>42.323408416666673</c:v>
                </c:pt>
                <c:pt idx="941">
                  <c:v>42.323035180555557</c:v>
                </c:pt>
                <c:pt idx="942">
                  <c:v>42.322739944444443</c:v>
                </c:pt>
                <c:pt idx="943">
                  <c:v>42.322493416666667</c:v>
                </c:pt>
                <c:pt idx="944">
                  <c:v>42.322466124999998</c:v>
                </c:pt>
                <c:pt idx="945">
                  <c:v>42.322642611111107</c:v>
                </c:pt>
                <c:pt idx="946">
                  <c:v>42.322983652777772</c:v>
                </c:pt>
                <c:pt idx="947">
                  <c:v>42.323621763888887</c:v>
                </c:pt>
                <c:pt idx="948">
                  <c:v>42.324216916666671</c:v>
                </c:pt>
                <c:pt idx="949">
                  <c:v>42.324807</c:v>
                </c:pt>
                <c:pt idx="950">
                  <c:v>42.325629527777778</c:v>
                </c:pt>
                <c:pt idx="951">
                  <c:v>42.326528708333328</c:v>
                </c:pt>
                <c:pt idx="952">
                  <c:v>42.327461861111111</c:v>
                </c:pt>
                <c:pt idx="953">
                  <c:v>42.328401583333338</c:v>
                </c:pt>
                <c:pt idx="954">
                  <c:v>42.329228055555546</c:v>
                </c:pt>
                <c:pt idx="955">
                  <c:v>42.329951069444441</c:v>
                </c:pt>
                <c:pt idx="956">
                  <c:v>42.330873666666669</c:v>
                </c:pt>
                <c:pt idx="957">
                  <c:v>42.331797152777781</c:v>
                </c:pt>
                <c:pt idx="958">
                  <c:v>42.332714972222227</c:v>
                </c:pt>
                <c:pt idx="959">
                  <c:v>42.333680958333332</c:v>
                </c:pt>
                <c:pt idx="960">
                  <c:v>42.334626819444438</c:v>
                </c:pt>
                <c:pt idx="961">
                  <c:v>42.33550675</c:v>
                </c:pt>
                <c:pt idx="962">
                  <c:v>42.336451152777776</c:v>
                </c:pt>
                <c:pt idx="963">
                  <c:v>42.337332708333342</c:v>
                </c:pt>
                <c:pt idx="964">
                  <c:v>42.338319222222218</c:v>
                </c:pt>
                <c:pt idx="965">
                  <c:v>42.339341374999997</c:v>
                </c:pt>
                <c:pt idx="966">
                  <c:v>42.340262277777782</c:v>
                </c:pt>
                <c:pt idx="967">
                  <c:v>42.34116798611111</c:v>
                </c:pt>
                <c:pt idx="968">
                  <c:v>42.339980611111109</c:v>
                </c:pt>
                <c:pt idx="969">
                  <c:v>42.339097069444442</c:v>
                </c:pt>
                <c:pt idx="970">
                  <c:v>42.338319930555549</c:v>
                </c:pt>
                <c:pt idx="971">
                  <c:v>42.337431888888887</c:v>
                </c:pt>
                <c:pt idx="972">
                  <c:v>42.336499694444448</c:v>
                </c:pt>
                <c:pt idx="973">
                  <c:v>42.335592527777777</c:v>
                </c:pt>
                <c:pt idx="974">
                  <c:v>42.334758083333327</c:v>
                </c:pt>
                <c:pt idx="975">
                  <c:v>42.333627583333332</c:v>
                </c:pt>
                <c:pt idx="976">
                  <c:v>42.332688708333343</c:v>
                </c:pt>
                <c:pt idx="977">
                  <c:v>42.331839013888889</c:v>
                </c:pt>
                <c:pt idx="978">
                  <c:v>42.33092101388889</c:v>
                </c:pt>
                <c:pt idx="979">
                  <c:v>42.33000361111111</c:v>
                </c:pt>
                <c:pt idx="980">
                  <c:v>42.329181138888892</c:v>
                </c:pt>
                <c:pt idx="981">
                  <c:v>42.328401902777777</c:v>
                </c:pt>
                <c:pt idx="982">
                  <c:v>42.327747569444448</c:v>
                </c:pt>
                <c:pt idx="983">
                  <c:v>42.327042166666658</c:v>
                </c:pt>
                <c:pt idx="984">
                  <c:v>42.326275208333342</c:v>
                </c:pt>
                <c:pt idx="985">
                  <c:v>42.325489777777783</c:v>
                </c:pt>
                <c:pt idx="986">
                  <c:v>42.324776083333333</c:v>
                </c:pt>
                <c:pt idx="987">
                  <c:v>42.32425101388889</c:v>
                </c:pt>
                <c:pt idx="988">
                  <c:v>42.323951138888887</c:v>
                </c:pt>
                <c:pt idx="989">
                  <c:v>42.323645555555551</c:v>
                </c:pt>
                <c:pt idx="990">
                  <c:v>42.323462124999999</c:v>
                </c:pt>
                <c:pt idx="991">
                  <c:v>42.323469986111107</c:v>
                </c:pt>
                <c:pt idx="992">
                  <c:v>42.323476652777778</c:v>
                </c:pt>
                <c:pt idx="993">
                  <c:v>42.32332947222222</c:v>
                </c:pt>
                <c:pt idx="994">
                  <c:v>42.323296208333339</c:v>
                </c:pt>
                <c:pt idx="995">
                  <c:v>42.323586388888891</c:v>
                </c:pt>
                <c:pt idx="996">
                  <c:v>42.32410168055555</c:v>
                </c:pt>
                <c:pt idx="997">
                  <c:v>42.324461263888892</c:v>
                </c:pt>
                <c:pt idx="998">
                  <c:v>42.324818624999999</c:v>
                </c:pt>
                <c:pt idx="999">
                  <c:v>42.325040874999999</c:v>
                </c:pt>
                <c:pt idx="1000">
                  <c:v>42.324233722222218</c:v>
                </c:pt>
                <c:pt idx="1001">
                  <c:v>42.323288499999997</c:v>
                </c:pt>
                <c:pt idx="1002">
                  <c:v>42.322340083333337</c:v>
                </c:pt>
                <c:pt idx="1003">
                  <c:v>42.321384472222228</c:v>
                </c:pt>
                <c:pt idx="1004">
                  <c:v>42.320445152777772</c:v>
                </c:pt>
                <c:pt idx="1005">
                  <c:v>42.319500069444437</c:v>
                </c:pt>
                <c:pt idx="1006">
                  <c:v>42.318523319444452</c:v>
                </c:pt>
                <c:pt idx="1007">
                  <c:v>42.317504958333338</c:v>
                </c:pt>
                <c:pt idx="1008">
                  <c:v>42.316475097222217</c:v>
                </c:pt>
                <c:pt idx="1009">
                  <c:v>42.315512291666657</c:v>
                </c:pt>
                <c:pt idx="1010">
                  <c:v>42.314738486111111</c:v>
                </c:pt>
                <c:pt idx="1011">
                  <c:v>42.313791861111113</c:v>
                </c:pt>
                <c:pt idx="1012">
                  <c:v>42.312847388888891</c:v>
                </c:pt>
                <c:pt idx="1013">
                  <c:v>42.311996138888887</c:v>
                </c:pt>
                <c:pt idx="1014">
                  <c:v>42.311325444444442</c:v>
                </c:pt>
                <c:pt idx="1015">
                  <c:v>42.311518749999998</c:v>
                </c:pt>
                <c:pt idx="1016">
                  <c:v>42.311991444444438</c:v>
                </c:pt>
                <c:pt idx="1017">
                  <c:v>42.312449847222219</c:v>
                </c:pt>
                <c:pt idx="1018">
                  <c:v>42.312859041666663</c:v>
                </c:pt>
                <c:pt idx="1019">
                  <c:v>42.313251583333333</c:v>
                </c:pt>
                <c:pt idx="1020">
                  <c:v>42.313541111111107</c:v>
                </c:pt>
                <c:pt idx="1021">
                  <c:v>42.313674249999998</c:v>
                </c:pt>
                <c:pt idx="1022">
                  <c:v>42.313717694444442</c:v>
                </c:pt>
                <c:pt idx="1023">
                  <c:v>42.313938430555559</c:v>
                </c:pt>
                <c:pt idx="1024">
                  <c:v>42.314452166666669</c:v>
                </c:pt>
                <c:pt idx="1025">
                  <c:v>42.314719541666669</c:v>
                </c:pt>
                <c:pt idx="1026">
                  <c:v>42.314973805555553</c:v>
                </c:pt>
                <c:pt idx="1027">
                  <c:v>42.315297333333334</c:v>
                </c:pt>
                <c:pt idx="1028">
                  <c:v>42.315654569444447</c:v>
                </c:pt>
                <c:pt idx="1029">
                  <c:v>42.316084847222221</c:v>
                </c:pt>
                <c:pt idx="1030">
                  <c:v>42.316516041666667</c:v>
                </c:pt>
                <c:pt idx="1031">
                  <c:v>42.316835277777777</c:v>
                </c:pt>
                <c:pt idx="1032">
                  <c:v>42.316281625000002</c:v>
                </c:pt>
                <c:pt idx="1033">
                  <c:v>42.315329777777777</c:v>
                </c:pt>
                <c:pt idx="1034">
                  <c:v>42.314471055555551</c:v>
                </c:pt>
                <c:pt idx="1035">
                  <c:v>42.313718527777773</c:v>
                </c:pt>
                <c:pt idx="1036">
                  <c:v>42.313119236111113</c:v>
                </c:pt>
                <c:pt idx="1037">
                  <c:v>42.312310694444442</c:v>
                </c:pt>
                <c:pt idx="1038">
                  <c:v>42.31141075</c:v>
                </c:pt>
                <c:pt idx="1039">
                  <c:v>42.31062970833333</c:v>
                </c:pt>
                <c:pt idx="1040">
                  <c:v>42.30989541666667</c:v>
                </c:pt>
                <c:pt idx="1041">
                  <c:v>42.309139069444448</c:v>
                </c:pt>
                <c:pt idx="1042">
                  <c:v>42.308380458333332</c:v>
                </c:pt>
                <c:pt idx="1043">
                  <c:v>42.307662388888893</c:v>
                </c:pt>
                <c:pt idx="1044">
                  <c:v>42.307004138888892</c:v>
                </c:pt>
                <c:pt idx="1045">
                  <c:v>42.306455277777779</c:v>
                </c:pt>
                <c:pt idx="1046">
                  <c:v>42.306083180555547</c:v>
                </c:pt>
                <c:pt idx="1047">
                  <c:v>42.305795666666661</c:v>
                </c:pt>
                <c:pt idx="1048">
                  <c:v>42.305192791666663</c:v>
                </c:pt>
                <c:pt idx="1049">
                  <c:v>42.304270833333327</c:v>
                </c:pt>
                <c:pt idx="1050">
                  <c:v>42.303618944444437</c:v>
                </c:pt>
                <c:pt idx="1051">
                  <c:v>42.303024055555561</c:v>
                </c:pt>
                <c:pt idx="1052">
                  <c:v>42.302515402777779</c:v>
                </c:pt>
                <c:pt idx="1053">
                  <c:v>42.302034097222219</c:v>
                </c:pt>
                <c:pt idx="1054">
                  <c:v>42.301552972222218</c:v>
                </c:pt>
                <c:pt idx="1055">
                  <c:v>42.301081541666669</c:v>
                </c:pt>
                <c:pt idx="1056">
                  <c:v>42.300543986111123</c:v>
                </c:pt>
                <c:pt idx="1057">
                  <c:v>42.300017041666671</c:v>
                </c:pt>
                <c:pt idx="1058">
                  <c:v>42.299585930555558</c:v>
                </c:pt>
                <c:pt idx="1059">
                  <c:v>42.298682583333338</c:v>
                </c:pt>
                <c:pt idx="1060">
                  <c:v>42.297912819444441</c:v>
                </c:pt>
                <c:pt idx="1061">
                  <c:v>42.297514833333331</c:v>
                </c:pt>
                <c:pt idx="1062">
                  <c:v>42.297618930555551</c:v>
                </c:pt>
                <c:pt idx="1063">
                  <c:v>42.29768973611111</c:v>
                </c:pt>
                <c:pt idx="1064">
                  <c:v>42.29788658333333</c:v>
                </c:pt>
                <c:pt idx="1065">
                  <c:v>42.29832981944444</c:v>
                </c:pt>
                <c:pt idx="1066">
                  <c:v>42.298790166666663</c:v>
                </c:pt>
                <c:pt idx="1067">
                  <c:v>42.299363263888893</c:v>
                </c:pt>
                <c:pt idx="1068">
                  <c:v>42.299927805555548</c:v>
                </c:pt>
                <c:pt idx="1069">
                  <c:v>42.300357916666663</c:v>
                </c:pt>
                <c:pt idx="1070">
                  <c:v>42.300754972222222</c:v>
                </c:pt>
                <c:pt idx="1071">
                  <c:v>42.301139999999997</c:v>
                </c:pt>
                <c:pt idx="1072">
                  <c:v>42.301553027777778</c:v>
                </c:pt>
                <c:pt idx="1073">
                  <c:v>42.301810333333329</c:v>
                </c:pt>
                <c:pt idx="1074">
                  <c:v>42.301974694444453</c:v>
                </c:pt>
                <c:pt idx="1075">
                  <c:v>42.302417944444443</c:v>
                </c:pt>
                <c:pt idx="1076">
                  <c:v>42.30278638888889</c:v>
                </c:pt>
                <c:pt idx="1077">
                  <c:v>42.303271541666668</c:v>
                </c:pt>
                <c:pt idx="1078">
                  <c:v>42.303582847222224</c:v>
                </c:pt>
                <c:pt idx="1079">
                  <c:v>42.303909319444443</c:v>
                </c:pt>
                <c:pt idx="1080">
                  <c:v>42.304197638888887</c:v>
                </c:pt>
                <c:pt idx="1081">
                  <c:v>42.304194277777768</c:v>
                </c:pt>
                <c:pt idx="1082">
                  <c:v>42.304585513888888</c:v>
                </c:pt>
                <c:pt idx="1083">
                  <c:v>42.304828208333333</c:v>
                </c:pt>
                <c:pt idx="1084">
                  <c:v>42.305109069444448</c:v>
                </c:pt>
                <c:pt idx="1085">
                  <c:v>42.305147402777777</c:v>
                </c:pt>
                <c:pt idx="1086">
                  <c:v>42.304549222222221</c:v>
                </c:pt>
                <c:pt idx="1087">
                  <c:v>42.303841597222217</c:v>
                </c:pt>
                <c:pt idx="1088">
                  <c:v>42.303102041666669</c:v>
                </c:pt>
                <c:pt idx="1089">
                  <c:v>42.302400055555559</c:v>
                </c:pt>
                <c:pt idx="1090">
                  <c:v>42.301917083333329</c:v>
                </c:pt>
                <c:pt idx="1091">
                  <c:v>42.301247458333343</c:v>
                </c:pt>
                <c:pt idx="1092">
                  <c:v>42.300564874999999</c:v>
                </c:pt>
                <c:pt idx="1093">
                  <c:v>42.299736222222222</c:v>
                </c:pt>
                <c:pt idx="1094">
                  <c:v>42.298912013888888</c:v>
                </c:pt>
                <c:pt idx="1095">
                  <c:v>42.298164958333338</c:v>
                </c:pt>
                <c:pt idx="1096">
                  <c:v>42.297409083333328</c:v>
                </c:pt>
                <c:pt idx="1097">
                  <c:v>42.296589944444442</c:v>
                </c:pt>
                <c:pt idx="1098">
                  <c:v>42.295858611111107</c:v>
                </c:pt>
                <c:pt idx="1099">
                  <c:v>42.295092986111108</c:v>
                </c:pt>
                <c:pt idx="1100">
                  <c:v>42.294408222222224</c:v>
                </c:pt>
                <c:pt idx="1101">
                  <c:v>42.293591555555558</c:v>
                </c:pt>
                <c:pt idx="1102">
                  <c:v>42.292837444444437</c:v>
                </c:pt>
                <c:pt idx="1103">
                  <c:v>42.292316277777779</c:v>
                </c:pt>
                <c:pt idx="1104">
                  <c:v>42.291836430555563</c:v>
                </c:pt>
                <c:pt idx="1105">
                  <c:v>42.291416527777777</c:v>
                </c:pt>
                <c:pt idx="1106">
                  <c:v>42.290660611111107</c:v>
                </c:pt>
                <c:pt idx="1107">
                  <c:v>42.289994180555553</c:v>
                </c:pt>
                <c:pt idx="1108">
                  <c:v>42.289572999999997</c:v>
                </c:pt>
                <c:pt idx="1109">
                  <c:v>42.289402902777773</c:v>
                </c:pt>
                <c:pt idx="1110">
                  <c:v>42.289426194444438</c:v>
                </c:pt>
                <c:pt idx="1111">
                  <c:v>42.289177041666669</c:v>
                </c:pt>
                <c:pt idx="1112">
                  <c:v>42.288952527777766</c:v>
                </c:pt>
                <c:pt idx="1113">
                  <c:v>42.288746472222222</c:v>
                </c:pt>
                <c:pt idx="1114">
                  <c:v>42.288906597222223</c:v>
                </c:pt>
                <c:pt idx="1115">
                  <c:v>42.289397236111107</c:v>
                </c:pt>
                <c:pt idx="1116">
                  <c:v>42.289827444444448</c:v>
                </c:pt>
                <c:pt idx="1117">
                  <c:v>42.290161097222217</c:v>
                </c:pt>
                <c:pt idx="1118">
                  <c:v>42.290502125000003</c:v>
                </c:pt>
                <c:pt idx="1119">
                  <c:v>42.29076929166667</c:v>
                </c:pt>
                <c:pt idx="1120">
                  <c:v>42.290971763888876</c:v>
                </c:pt>
                <c:pt idx="1121">
                  <c:v>42.29101988888889</c:v>
                </c:pt>
                <c:pt idx="1122">
                  <c:v>42.290918124999997</c:v>
                </c:pt>
                <c:pt idx="1123">
                  <c:v>42.29061905555556</c:v>
                </c:pt>
                <c:pt idx="1124">
                  <c:v>42.290295680555552</c:v>
                </c:pt>
                <c:pt idx="1125">
                  <c:v>42.289854055555558</c:v>
                </c:pt>
                <c:pt idx="1126">
                  <c:v>42.289630277777768</c:v>
                </c:pt>
                <c:pt idx="1127">
                  <c:v>42.28929473611111</c:v>
                </c:pt>
                <c:pt idx="1128">
                  <c:v>42.288968791666669</c:v>
                </c:pt>
                <c:pt idx="1129">
                  <c:v>42.28877961111111</c:v>
                </c:pt>
                <c:pt idx="1130">
                  <c:v>42.288372736111107</c:v>
                </c:pt>
                <c:pt idx="1131">
                  <c:v>42.288099125000002</c:v>
                </c:pt>
                <c:pt idx="1132">
                  <c:v>42.287735930555549</c:v>
                </c:pt>
                <c:pt idx="1133">
                  <c:v>42.287316736111123</c:v>
                </c:pt>
                <c:pt idx="1134">
                  <c:v>42.286877861111108</c:v>
                </c:pt>
                <c:pt idx="1135">
                  <c:v>42.286417486111112</c:v>
                </c:pt>
                <c:pt idx="1136">
                  <c:v>42.285712069444443</c:v>
                </c:pt>
                <c:pt idx="1137">
                  <c:v>42.287102166666699</c:v>
                </c:pt>
                <c:pt idx="1138">
                  <c:v>42.287288083333301</c:v>
                </c:pt>
                <c:pt idx="1139">
                  <c:v>42.287533750000001</c:v>
                </c:pt>
                <c:pt idx="1140">
                  <c:v>42.287717416666702</c:v>
                </c:pt>
                <c:pt idx="1141">
                  <c:v>42.2880428333333</c:v>
                </c:pt>
                <c:pt idx="1142">
                  <c:v>42.288353999999998</c:v>
                </c:pt>
                <c:pt idx="1143">
                  <c:v>42.288542</c:v>
                </c:pt>
                <c:pt idx="1144">
                  <c:v>42.288842833333298</c:v>
                </c:pt>
                <c:pt idx="1145">
                  <c:v>42.289285999999997</c:v>
                </c:pt>
                <c:pt idx="1146">
                  <c:v>42.289868083333303</c:v>
                </c:pt>
                <c:pt idx="1147">
                  <c:v>42.290294916666703</c:v>
                </c:pt>
                <c:pt idx="1148">
                  <c:v>42.290546916666699</c:v>
                </c:pt>
                <c:pt idx="1149">
                  <c:v>42.290920999999997</c:v>
                </c:pt>
                <c:pt idx="1150">
                  <c:v>42.291417750000001</c:v>
                </c:pt>
                <c:pt idx="1151">
                  <c:v>42.291148583333303</c:v>
                </c:pt>
                <c:pt idx="1152">
                  <c:v>42.291653333333301</c:v>
                </c:pt>
                <c:pt idx="1153">
                  <c:v>42.292411333333298</c:v>
                </c:pt>
                <c:pt idx="1154">
                  <c:v>42.293344666666698</c:v>
                </c:pt>
                <c:pt idx="1155">
                  <c:v>42.294246000000001</c:v>
                </c:pt>
                <c:pt idx="1156">
                  <c:v>42.2952801666667</c:v>
                </c:pt>
                <c:pt idx="1157">
                  <c:v>42.296271416666698</c:v>
                </c:pt>
                <c:pt idx="1158">
                  <c:v>42.297238749999998</c:v>
                </c:pt>
                <c:pt idx="1159">
                  <c:v>42.298270666666703</c:v>
                </c:pt>
                <c:pt idx="1160">
                  <c:v>42.299261833333297</c:v>
                </c:pt>
                <c:pt idx="1161">
                  <c:v>42.3001865833333</c:v>
                </c:pt>
                <c:pt idx="1162">
                  <c:v>42.301148833333301</c:v>
                </c:pt>
                <c:pt idx="1163">
                  <c:v>42.302218666666697</c:v>
                </c:pt>
                <c:pt idx="1164">
                  <c:v>42.303377416666699</c:v>
                </c:pt>
                <c:pt idx="1165">
                  <c:v>42.304526666666703</c:v>
                </c:pt>
                <c:pt idx="1166">
                  <c:v>42.305666500000001</c:v>
                </c:pt>
                <c:pt idx="1167">
                  <c:v>42.305298166666702</c:v>
                </c:pt>
                <c:pt idx="1168">
                  <c:v>42.304404833333301</c:v>
                </c:pt>
                <c:pt idx="1169">
                  <c:v>42.303414750000002</c:v>
                </c:pt>
                <c:pt idx="1170">
                  <c:v>42.302446083333301</c:v>
                </c:pt>
                <c:pt idx="1171">
                  <c:v>42.301475833333299</c:v>
                </c:pt>
                <c:pt idx="1172">
                  <c:v>42.300359999999998</c:v>
                </c:pt>
                <c:pt idx="1173">
                  <c:v>42.299217666666699</c:v>
                </c:pt>
                <c:pt idx="1174">
                  <c:v>42.298105416666701</c:v>
                </c:pt>
                <c:pt idx="1175">
                  <c:v>42.296889833333402</c:v>
                </c:pt>
                <c:pt idx="1176">
                  <c:v>42.295764666666699</c:v>
                </c:pt>
                <c:pt idx="1177">
                  <c:v>42.294656250000003</c:v>
                </c:pt>
                <c:pt idx="1178">
                  <c:v>42.293633166666702</c:v>
                </c:pt>
                <c:pt idx="1179">
                  <c:v>42.292505249999998</c:v>
                </c:pt>
                <c:pt idx="1180">
                  <c:v>42.291451833333298</c:v>
                </c:pt>
                <c:pt idx="1181">
                  <c:v>42.290569499999997</c:v>
                </c:pt>
                <c:pt idx="1182">
                  <c:v>42.289826750000003</c:v>
                </c:pt>
                <c:pt idx="1183">
                  <c:v>42.289850583333298</c:v>
                </c:pt>
                <c:pt idx="1184">
                  <c:v>42.29073425</c:v>
                </c:pt>
                <c:pt idx="1185">
                  <c:v>42.291895833333299</c:v>
                </c:pt>
                <c:pt idx="1186">
                  <c:v>42.293043750000002</c:v>
                </c:pt>
                <c:pt idx="1187">
                  <c:v>42.294150666666702</c:v>
                </c:pt>
                <c:pt idx="1188">
                  <c:v>42.295262916666701</c:v>
                </c:pt>
                <c:pt idx="1189">
                  <c:v>42.296359500000001</c:v>
                </c:pt>
                <c:pt idx="1190">
                  <c:v>42.297342583333297</c:v>
                </c:pt>
                <c:pt idx="1191">
                  <c:v>42.297531999999997</c:v>
                </c:pt>
                <c:pt idx="1192">
                  <c:v>42.2974763333333</c:v>
                </c:pt>
                <c:pt idx="1193">
                  <c:v>42.297994916666703</c:v>
                </c:pt>
                <c:pt idx="1194">
                  <c:v>42.299246250000003</c:v>
                </c:pt>
                <c:pt idx="1195">
                  <c:v>42.300437250000002</c:v>
                </c:pt>
                <c:pt idx="1196">
                  <c:v>42.301612333333303</c:v>
                </c:pt>
                <c:pt idx="1197">
                  <c:v>42.302652999999999</c:v>
                </c:pt>
                <c:pt idx="1198">
                  <c:v>42.303737666666699</c:v>
                </c:pt>
                <c:pt idx="1199">
                  <c:v>42.304859833333303</c:v>
                </c:pt>
                <c:pt idx="1200">
                  <c:v>42.3059746666667</c:v>
                </c:pt>
                <c:pt idx="1201">
                  <c:v>42.307219083333301</c:v>
                </c:pt>
                <c:pt idx="1202">
                  <c:v>42.30842775</c:v>
                </c:pt>
                <c:pt idx="1203">
                  <c:v>42.309652499999999</c:v>
                </c:pt>
                <c:pt idx="1204">
                  <c:v>42.310835333333301</c:v>
                </c:pt>
                <c:pt idx="1205">
                  <c:v>42.311964500000002</c:v>
                </c:pt>
                <c:pt idx="1206">
                  <c:v>42.313117499999997</c:v>
                </c:pt>
                <c:pt idx="1207">
                  <c:v>42.314283666666697</c:v>
                </c:pt>
                <c:pt idx="1208">
                  <c:v>42.315136833333298</c:v>
                </c:pt>
                <c:pt idx="1209">
                  <c:v>42.315636249999997</c:v>
                </c:pt>
                <c:pt idx="1210">
                  <c:v>42.316094583333303</c:v>
                </c:pt>
                <c:pt idx="1211">
                  <c:v>42.316761833333302</c:v>
                </c:pt>
                <c:pt idx="1212">
                  <c:v>42.317441500000001</c:v>
                </c:pt>
                <c:pt idx="1213">
                  <c:v>42.318235999999999</c:v>
                </c:pt>
                <c:pt idx="1214">
                  <c:v>42.319250083333301</c:v>
                </c:pt>
                <c:pt idx="1215">
                  <c:v>42.320103916666703</c:v>
                </c:pt>
                <c:pt idx="1216">
                  <c:v>42.320802749999999</c:v>
                </c:pt>
                <c:pt idx="1217">
                  <c:v>42.32111175</c:v>
                </c:pt>
                <c:pt idx="1218">
                  <c:v>42.320443583333301</c:v>
                </c:pt>
                <c:pt idx="1219">
                  <c:v>42.319695250000002</c:v>
                </c:pt>
                <c:pt idx="1220">
                  <c:v>42.31947675</c:v>
                </c:pt>
                <c:pt idx="1221">
                  <c:v>42.318681666666699</c:v>
                </c:pt>
                <c:pt idx="1222">
                  <c:v>42.317294916666697</c:v>
                </c:pt>
                <c:pt idx="1223">
                  <c:v>42.315988500000003</c:v>
                </c:pt>
                <c:pt idx="1224">
                  <c:v>42.314649166666698</c:v>
                </c:pt>
                <c:pt idx="1225">
                  <c:v>42.313371083333301</c:v>
                </c:pt>
                <c:pt idx="1226">
                  <c:v>42.312233999999997</c:v>
                </c:pt>
                <c:pt idx="1227">
                  <c:v>42.311115416666702</c:v>
                </c:pt>
                <c:pt idx="1228">
                  <c:v>42.310276500000001</c:v>
                </c:pt>
                <c:pt idx="1229">
                  <c:v>42.308862583333301</c:v>
                </c:pt>
                <c:pt idx="1230">
                  <c:v>42.307526250000002</c:v>
                </c:pt>
                <c:pt idx="1231">
                  <c:v>42.306195583333299</c:v>
                </c:pt>
                <c:pt idx="1232">
                  <c:v>42.304932583333297</c:v>
                </c:pt>
                <c:pt idx="1233">
                  <c:v>42.3037165</c:v>
                </c:pt>
                <c:pt idx="1234">
                  <c:v>42.302802833333303</c:v>
                </c:pt>
                <c:pt idx="1235">
                  <c:v>42.302207916666703</c:v>
                </c:pt>
                <c:pt idx="1236">
                  <c:v>42.301378833333303</c:v>
                </c:pt>
                <c:pt idx="1237">
                  <c:v>42.300797583333299</c:v>
                </c:pt>
                <c:pt idx="1238">
                  <c:v>42.300205916666698</c:v>
                </c:pt>
                <c:pt idx="1239">
                  <c:v>42.299641083333299</c:v>
                </c:pt>
                <c:pt idx="1240">
                  <c:v>42.299439999999997</c:v>
                </c:pt>
                <c:pt idx="1241">
                  <c:v>42.2987230833333</c:v>
                </c:pt>
                <c:pt idx="1242">
                  <c:v>42.2978721666667</c:v>
                </c:pt>
                <c:pt idx="1243">
                  <c:v>42.297401000000001</c:v>
                </c:pt>
                <c:pt idx="1244">
                  <c:v>42.297394500000003</c:v>
                </c:pt>
                <c:pt idx="1245">
                  <c:v>42.297739999999997</c:v>
                </c:pt>
                <c:pt idx="1246">
                  <c:v>42.297895166666699</c:v>
                </c:pt>
                <c:pt idx="1247">
                  <c:v>42.298122749999997</c:v>
                </c:pt>
                <c:pt idx="1248">
                  <c:v>42.298405166666697</c:v>
                </c:pt>
                <c:pt idx="1249">
                  <c:v>42.298734500000002</c:v>
                </c:pt>
                <c:pt idx="1250">
                  <c:v>42.299208999999998</c:v>
                </c:pt>
                <c:pt idx="1251">
                  <c:v>42.299585166666702</c:v>
                </c:pt>
                <c:pt idx="1252">
                  <c:v>42.299865916666697</c:v>
                </c:pt>
                <c:pt idx="1253">
                  <c:v>42.300091250000001</c:v>
                </c:pt>
                <c:pt idx="1254">
                  <c:v>42.300252166666702</c:v>
                </c:pt>
                <c:pt idx="1255">
                  <c:v>42.300509666666699</c:v>
                </c:pt>
                <c:pt idx="1256">
                  <c:v>42.300969666666703</c:v>
                </c:pt>
                <c:pt idx="1257">
                  <c:v>42.301560583333298</c:v>
                </c:pt>
                <c:pt idx="1258">
                  <c:v>42.301917833333299</c:v>
                </c:pt>
                <c:pt idx="1259">
                  <c:v>42.302389083333303</c:v>
                </c:pt>
                <c:pt idx="1260">
                  <c:v>42.303030999999997</c:v>
                </c:pt>
                <c:pt idx="1261">
                  <c:v>42.303394333333301</c:v>
                </c:pt>
                <c:pt idx="1262">
                  <c:v>42.303700999999997</c:v>
                </c:pt>
                <c:pt idx="1263">
                  <c:v>42.3034230833333</c:v>
                </c:pt>
                <c:pt idx="1264">
                  <c:v>42.302326083333298</c:v>
                </c:pt>
                <c:pt idx="1265">
                  <c:v>42.301228500000001</c:v>
                </c:pt>
                <c:pt idx="1266">
                  <c:v>42.30005225</c:v>
                </c:pt>
                <c:pt idx="1267">
                  <c:v>42.298907333333297</c:v>
                </c:pt>
                <c:pt idx="1268">
                  <c:v>42.2977915833333</c:v>
                </c:pt>
                <c:pt idx="1269">
                  <c:v>42.296741416666698</c:v>
                </c:pt>
                <c:pt idx="1270">
                  <c:v>42.295774666666702</c:v>
                </c:pt>
                <c:pt idx="1271">
                  <c:v>42.294893583333298</c:v>
                </c:pt>
                <c:pt idx="1272">
                  <c:v>42.293889749999998</c:v>
                </c:pt>
                <c:pt idx="1273">
                  <c:v>42.293007500000002</c:v>
                </c:pt>
                <c:pt idx="1274">
                  <c:v>42.292075416666698</c:v>
                </c:pt>
                <c:pt idx="1275">
                  <c:v>42.291145583333297</c:v>
                </c:pt>
                <c:pt idx="1276">
                  <c:v>42.2898821666667</c:v>
                </c:pt>
                <c:pt idx="1277">
                  <c:v>42.288615749999998</c:v>
                </c:pt>
                <c:pt idx="1278">
                  <c:v>42.28749225</c:v>
                </c:pt>
                <c:pt idx="1279">
                  <c:v>42.289301000000002</c:v>
                </c:pt>
                <c:pt idx="1280">
                  <c:v>42.290055416666704</c:v>
                </c:pt>
                <c:pt idx="1281">
                  <c:v>42.290718916666698</c:v>
                </c:pt>
                <c:pt idx="1282">
                  <c:v>42.291378916666702</c:v>
                </c:pt>
                <c:pt idx="1283">
                  <c:v>42.291892916666697</c:v>
                </c:pt>
                <c:pt idx="1284">
                  <c:v>42.292391500000001</c:v>
                </c:pt>
                <c:pt idx="1285">
                  <c:v>42.293203583333302</c:v>
                </c:pt>
                <c:pt idx="1286">
                  <c:v>42.293967333333299</c:v>
                </c:pt>
                <c:pt idx="1287">
                  <c:v>42.2948581666667</c:v>
                </c:pt>
                <c:pt idx="1288">
                  <c:v>42.295749916666701</c:v>
                </c:pt>
                <c:pt idx="1289">
                  <c:v>42.296652999999999</c:v>
                </c:pt>
                <c:pt idx="1290">
                  <c:v>42.2975316666667</c:v>
                </c:pt>
                <c:pt idx="1291">
                  <c:v>42.2982335833333</c:v>
                </c:pt>
                <c:pt idx="1292">
                  <c:v>42.299172749999997</c:v>
                </c:pt>
                <c:pt idx="1293">
                  <c:v>42.3000474166667</c:v>
                </c:pt>
                <c:pt idx="1294">
                  <c:v>42.300873250000002</c:v>
                </c:pt>
                <c:pt idx="1295">
                  <c:v>42.3016856666667</c:v>
                </c:pt>
                <c:pt idx="1296">
                  <c:v>42.302604500000001</c:v>
                </c:pt>
                <c:pt idx="1297">
                  <c:v>42.303445500000002</c:v>
                </c:pt>
                <c:pt idx="1298">
                  <c:v>42.304198</c:v>
                </c:pt>
                <c:pt idx="1299">
                  <c:v>42.305031166666701</c:v>
                </c:pt>
                <c:pt idx="1300">
                  <c:v>42.305823500000002</c:v>
                </c:pt>
                <c:pt idx="1301">
                  <c:v>42.3066510833333</c:v>
                </c:pt>
                <c:pt idx="1302">
                  <c:v>42.3075075</c:v>
                </c:pt>
                <c:pt idx="1303">
                  <c:v>42.308385999999999</c:v>
                </c:pt>
                <c:pt idx="1304">
                  <c:v>42.309262333333301</c:v>
                </c:pt>
                <c:pt idx="1305">
                  <c:v>42.310149583333398</c:v>
                </c:pt>
                <c:pt idx="1306">
                  <c:v>42.311030916666702</c:v>
                </c:pt>
                <c:pt idx="1307">
                  <c:v>42.311915916666699</c:v>
                </c:pt>
                <c:pt idx="1308">
                  <c:v>42.312788500000003</c:v>
                </c:pt>
                <c:pt idx="1309">
                  <c:v>42.313554083333301</c:v>
                </c:pt>
                <c:pt idx="1310">
                  <c:v>42.314343999999998</c:v>
                </c:pt>
                <c:pt idx="1311">
                  <c:v>42.315196416666701</c:v>
                </c:pt>
                <c:pt idx="1312">
                  <c:v>42.316092916666697</c:v>
                </c:pt>
                <c:pt idx="1313">
                  <c:v>42.317029833333301</c:v>
                </c:pt>
                <c:pt idx="1314">
                  <c:v>42.317819583333304</c:v>
                </c:pt>
                <c:pt idx="1315">
                  <c:v>42.318607499999999</c:v>
                </c:pt>
                <c:pt idx="1316">
                  <c:v>42.3193366666667</c:v>
                </c:pt>
                <c:pt idx="1317">
                  <c:v>42.320049583333301</c:v>
                </c:pt>
                <c:pt idx="1318">
                  <c:v>42.320941166666699</c:v>
                </c:pt>
                <c:pt idx="1319">
                  <c:v>42.321732666666698</c:v>
                </c:pt>
                <c:pt idx="1320">
                  <c:v>42.322557750000001</c:v>
                </c:pt>
                <c:pt idx="1321">
                  <c:v>42.323171166666697</c:v>
                </c:pt>
                <c:pt idx="1322">
                  <c:v>42.323689666666702</c:v>
                </c:pt>
                <c:pt idx="1323">
                  <c:v>42.324376916666701</c:v>
                </c:pt>
                <c:pt idx="1324">
                  <c:v>42.32532775</c:v>
                </c:pt>
                <c:pt idx="1325">
                  <c:v>42.326307249999999</c:v>
                </c:pt>
                <c:pt idx="1326">
                  <c:v>42.327314333333298</c:v>
                </c:pt>
                <c:pt idx="1327">
                  <c:v>42.3284028333333</c:v>
                </c:pt>
                <c:pt idx="1328">
                  <c:v>42.329319750000003</c:v>
                </c:pt>
                <c:pt idx="1329">
                  <c:v>42.330335416666699</c:v>
                </c:pt>
                <c:pt idx="1330">
                  <c:v>42.331395000000001</c:v>
                </c:pt>
                <c:pt idx="1331">
                  <c:v>42.332518833333303</c:v>
                </c:pt>
                <c:pt idx="1332">
                  <c:v>42.333594083333303</c:v>
                </c:pt>
                <c:pt idx="1333">
                  <c:v>42.334689166666699</c:v>
                </c:pt>
                <c:pt idx="1334">
                  <c:v>42.335679916666699</c:v>
                </c:pt>
                <c:pt idx="1335">
                  <c:v>42.3366391666667</c:v>
                </c:pt>
                <c:pt idx="1336">
                  <c:v>42.337718916666702</c:v>
                </c:pt>
                <c:pt idx="1337">
                  <c:v>42.338732833333403</c:v>
                </c:pt>
                <c:pt idx="1338">
                  <c:v>42.339251750000003</c:v>
                </c:pt>
                <c:pt idx="1339">
                  <c:v>42.340187</c:v>
                </c:pt>
                <c:pt idx="1340">
                  <c:v>42.341142666666698</c:v>
                </c:pt>
                <c:pt idx="1341">
                  <c:v>42.341943666666701</c:v>
                </c:pt>
                <c:pt idx="1342">
                  <c:v>42.3427470833333</c:v>
                </c:pt>
                <c:pt idx="1343">
                  <c:v>42.343465333333299</c:v>
                </c:pt>
                <c:pt idx="1344">
                  <c:v>42.344045833333297</c:v>
                </c:pt>
                <c:pt idx="1345">
                  <c:v>42.344592666666699</c:v>
                </c:pt>
                <c:pt idx="1346">
                  <c:v>42.344488416666699</c:v>
                </c:pt>
                <c:pt idx="1347">
                  <c:v>42.343891333333303</c:v>
                </c:pt>
                <c:pt idx="1348">
                  <c:v>42.3429936666667</c:v>
                </c:pt>
                <c:pt idx="1349">
                  <c:v>42.341844416666703</c:v>
                </c:pt>
                <c:pt idx="1350">
                  <c:v>42.340712000000003</c:v>
                </c:pt>
                <c:pt idx="1351">
                  <c:v>42.339686666666701</c:v>
                </c:pt>
                <c:pt idx="1352">
                  <c:v>42.339051333333302</c:v>
                </c:pt>
                <c:pt idx="1353">
                  <c:v>42.338115583333298</c:v>
                </c:pt>
                <c:pt idx="1354">
                  <c:v>42.337056166666699</c:v>
                </c:pt>
                <c:pt idx="1355">
                  <c:v>42.33601925</c:v>
                </c:pt>
                <c:pt idx="1356">
                  <c:v>42.335087333333298</c:v>
                </c:pt>
                <c:pt idx="1357">
                  <c:v>42.334110583333299</c:v>
                </c:pt>
                <c:pt idx="1358">
                  <c:v>42.333068416666698</c:v>
                </c:pt>
                <c:pt idx="1359">
                  <c:v>42.332035916666698</c:v>
                </c:pt>
                <c:pt idx="1360">
                  <c:v>42.331080499999999</c:v>
                </c:pt>
                <c:pt idx="1361">
                  <c:v>42.330083083333299</c:v>
                </c:pt>
                <c:pt idx="1362">
                  <c:v>42.329076416666702</c:v>
                </c:pt>
                <c:pt idx="1363">
                  <c:v>42.3281511666667</c:v>
                </c:pt>
                <c:pt idx="1364">
                  <c:v>42.327158333333301</c:v>
                </c:pt>
                <c:pt idx="1365">
                  <c:v>42.326195916666698</c:v>
                </c:pt>
                <c:pt idx="1366">
                  <c:v>42.325284416666697</c:v>
                </c:pt>
                <c:pt idx="1367">
                  <c:v>42.324499416666697</c:v>
                </c:pt>
                <c:pt idx="1368">
                  <c:v>42.323859833333302</c:v>
                </c:pt>
                <c:pt idx="1369">
                  <c:v>42.3232675</c:v>
                </c:pt>
                <c:pt idx="1370">
                  <c:v>42.322896833333303</c:v>
                </c:pt>
                <c:pt idx="1371">
                  <c:v>42.322656500000001</c:v>
                </c:pt>
                <c:pt idx="1372">
                  <c:v>42.322395833333303</c:v>
                </c:pt>
                <c:pt idx="1373">
                  <c:v>42.322316583333297</c:v>
                </c:pt>
                <c:pt idx="1374">
                  <c:v>42.322217583333298</c:v>
                </c:pt>
                <c:pt idx="1375">
                  <c:v>42.322165666666699</c:v>
                </c:pt>
                <c:pt idx="1376">
                  <c:v>42.322164999999998</c:v>
                </c:pt>
                <c:pt idx="1377">
                  <c:v>42.322114583333303</c:v>
                </c:pt>
                <c:pt idx="1378">
                  <c:v>42.3221925</c:v>
                </c:pt>
                <c:pt idx="1379">
                  <c:v>42.322687583333298</c:v>
                </c:pt>
                <c:pt idx="1380">
                  <c:v>42.323159916666697</c:v>
                </c:pt>
                <c:pt idx="1381">
                  <c:v>42.323193416666697</c:v>
                </c:pt>
                <c:pt idx="1382">
                  <c:v>42.322943000000002</c:v>
                </c:pt>
                <c:pt idx="1383">
                  <c:v>42.322300916666698</c:v>
                </c:pt>
                <c:pt idx="1384">
                  <c:v>42.321615333333298</c:v>
                </c:pt>
                <c:pt idx="1385">
                  <c:v>42.320748500000001</c:v>
                </c:pt>
                <c:pt idx="1386">
                  <c:v>42.3197740833333</c:v>
                </c:pt>
                <c:pt idx="1387">
                  <c:v>42.318831166666698</c:v>
                </c:pt>
                <c:pt idx="1388">
                  <c:v>42.317870833333302</c:v>
                </c:pt>
                <c:pt idx="1389">
                  <c:v>42.316945916666697</c:v>
                </c:pt>
                <c:pt idx="1390">
                  <c:v>42.316041499999997</c:v>
                </c:pt>
                <c:pt idx="1391">
                  <c:v>42.315095999999997</c:v>
                </c:pt>
                <c:pt idx="1392">
                  <c:v>42.314086666666697</c:v>
                </c:pt>
                <c:pt idx="1393">
                  <c:v>42.3130705833333</c:v>
                </c:pt>
                <c:pt idx="1394">
                  <c:v>42.312049083333299</c:v>
                </c:pt>
                <c:pt idx="1395">
                  <c:v>42.311121583333303</c:v>
                </c:pt>
                <c:pt idx="1396">
                  <c:v>42.310207083333303</c:v>
                </c:pt>
                <c:pt idx="1397">
                  <c:v>42.3092665</c:v>
                </c:pt>
                <c:pt idx="1398">
                  <c:v>42.308407833333298</c:v>
                </c:pt>
                <c:pt idx="1399">
                  <c:v>42.307516249999999</c:v>
                </c:pt>
                <c:pt idx="1400">
                  <c:v>42.306695916666698</c:v>
                </c:pt>
                <c:pt idx="1401">
                  <c:v>42.305867916666699</c:v>
                </c:pt>
                <c:pt idx="1402">
                  <c:v>42.305044416666703</c:v>
                </c:pt>
                <c:pt idx="1403">
                  <c:v>42.304328666666699</c:v>
                </c:pt>
                <c:pt idx="1404">
                  <c:v>42.303535500000002</c:v>
                </c:pt>
                <c:pt idx="1405">
                  <c:v>42.302838666666702</c:v>
                </c:pt>
                <c:pt idx="1406">
                  <c:v>42.302035250000003</c:v>
                </c:pt>
                <c:pt idx="1407">
                  <c:v>42.301194416666704</c:v>
                </c:pt>
                <c:pt idx="1408">
                  <c:v>42.300328333333297</c:v>
                </c:pt>
                <c:pt idx="1409">
                  <c:v>42.299433583333297</c:v>
                </c:pt>
                <c:pt idx="1410">
                  <c:v>42.298519083333296</c:v>
                </c:pt>
                <c:pt idx="1411">
                  <c:v>42.298005166666698</c:v>
                </c:pt>
                <c:pt idx="1412">
                  <c:v>42.298531083333302</c:v>
                </c:pt>
                <c:pt idx="1413">
                  <c:v>42.299117583333299</c:v>
                </c:pt>
                <c:pt idx="1414">
                  <c:v>42.299708500000001</c:v>
                </c:pt>
                <c:pt idx="1415">
                  <c:v>42.300185249999998</c:v>
                </c:pt>
                <c:pt idx="1416">
                  <c:v>42.300626083333299</c:v>
                </c:pt>
                <c:pt idx="1417">
                  <c:v>42.301134916666697</c:v>
                </c:pt>
                <c:pt idx="1418">
                  <c:v>42.301662166666702</c:v>
                </c:pt>
                <c:pt idx="1419">
                  <c:v>42.302216916666701</c:v>
                </c:pt>
                <c:pt idx="1420">
                  <c:v>42.302691916666703</c:v>
                </c:pt>
                <c:pt idx="1421">
                  <c:v>42.303191333333302</c:v>
                </c:pt>
                <c:pt idx="1422">
                  <c:v>42.303617166666697</c:v>
                </c:pt>
                <c:pt idx="1423">
                  <c:v>42.304108416666701</c:v>
                </c:pt>
                <c:pt idx="1424">
                  <c:v>42.304699333333303</c:v>
                </c:pt>
                <c:pt idx="1425">
                  <c:v>42.305098583333297</c:v>
                </c:pt>
                <c:pt idx="1426">
                  <c:v>42.305694833333298</c:v>
                </c:pt>
                <c:pt idx="1427">
                  <c:v>42.306021583333298</c:v>
                </c:pt>
                <c:pt idx="1428">
                  <c:v>42.306331499999999</c:v>
                </c:pt>
                <c:pt idx="1429">
                  <c:v>42.306553833333297</c:v>
                </c:pt>
                <c:pt idx="1430">
                  <c:v>42.306571416666699</c:v>
                </c:pt>
                <c:pt idx="1431">
                  <c:v>42.306132333333302</c:v>
                </c:pt>
                <c:pt idx="1432">
                  <c:v>42.305341333333303</c:v>
                </c:pt>
                <c:pt idx="1433">
                  <c:v>42.304133083333298</c:v>
                </c:pt>
                <c:pt idx="1434">
                  <c:v>42.302917833333296</c:v>
                </c:pt>
                <c:pt idx="1435">
                  <c:v>42.301715250000001</c:v>
                </c:pt>
                <c:pt idx="1436">
                  <c:v>42.300721916666703</c:v>
                </c:pt>
                <c:pt idx="1437">
                  <c:v>42.300033916666699</c:v>
                </c:pt>
                <c:pt idx="1438">
                  <c:v>42.29910375</c:v>
                </c:pt>
                <c:pt idx="1439">
                  <c:v>42.298222666666703</c:v>
                </c:pt>
                <c:pt idx="1440">
                  <c:v>42.297550749999999</c:v>
                </c:pt>
                <c:pt idx="1441">
                  <c:v>42.296942166666703</c:v>
                </c:pt>
                <c:pt idx="1442">
                  <c:v>42.296159166666698</c:v>
                </c:pt>
                <c:pt idx="1443">
                  <c:v>42.295397083333299</c:v>
                </c:pt>
                <c:pt idx="1444">
                  <c:v>42.294664666666698</c:v>
                </c:pt>
                <c:pt idx="1445">
                  <c:v>42.293956999999999</c:v>
                </c:pt>
                <c:pt idx="1446">
                  <c:v>42.2933299166667</c:v>
                </c:pt>
                <c:pt idx="1447">
                  <c:v>42.292619416666703</c:v>
                </c:pt>
                <c:pt idx="1448">
                  <c:v>42.2920829166667</c:v>
                </c:pt>
                <c:pt idx="1449">
                  <c:v>42.2914666666667</c:v>
                </c:pt>
                <c:pt idx="1450">
                  <c:v>42.290694583333298</c:v>
                </c:pt>
                <c:pt idx="1451">
                  <c:v>42.2901590833333</c:v>
                </c:pt>
                <c:pt idx="1452">
                  <c:v>42.289907499999998</c:v>
                </c:pt>
                <c:pt idx="1453">
                  <c:v>42.290716166666698</c:v>
                </c:pt>
                <c:pt idx="1454">
                  <c:v>42.291061916666699</c:v>
                </c:pt>
                <c:pt idx="1455">
                  <c:v>42.291345833333303</c:v>
                </c:pt>
                <c:pt idx="1456">
                  <c:v>42.291729250000003</c:v>
                </c:pt>
                <c:pt idx="1457">
                  <c:v>42.291687750000001</c:v>
                </c:pt>
                <c:pt idx="1458">
                  <c:v>42.291718750000001</c:v>
                </c:pt>
                <c:pt idx="1459">
                  <c:v>42.291736583333297</c:v>
                </c:pt>
                <c:pt idx="1460">
                  <c:v>42.291417166666697</c:v>
                </c:pt>
                <c:pt idx="1461">
                  <c:v>42.291062500000002</c:v>
                </c:pt>
                <c:pt idx="1462">
                  <c:v>42.290669999999999</c:v>
                </c:pt>
                <c:pt idx="1463">
                  <c:v>42.290270916666699</c:v>
                </c:pt>
                <c:pt idx="1464">
                  <c:v>42.289759333333301</c:v>
                </c:pt>
                <c:pt idx="1465">
                  <c:v>42.289172666666701</c:v>
                </c:pt>
                <c:pt idx="1466">
                  <c:v>42.288553583333297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B-4170-9B5E-6D64A25D8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300015"/>
        <c:axId val="559307215"/>
      </c:scatterChart>
      <c:valAx>
        <c:axId val="5593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307215"/>
        <c:crosses val="autoZero"/>
        <c:crossBetween val="midCat"/>
      </c:valAx>
      <c:valAx>
        <c:axId val="5593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30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ESTACIONES!$N$1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007064758315569E-2"/>
                  <c:y val="-0.232707540770886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ESTACIONES!$L$3:$L$1469</c:f>
              <c:numCache>
                <c:formatCode>General</c:formatCode>
                <c:ptCount val="1467"/>
                <c:pt idx="0">
                  <c:v>245.115449763595</c:v>
                </c:pt>
                <c:pt idx="1">
                  <c:v>243.71148599913701</c:v>
                </c:pt>
                <c:pt idx="2">
                  <c:v>246.12884164170501</c:v>
                </c:pt>
                <c:pt idx="3">
                  <c:v>263.69830737933199</c:v>
                </c:pt>
                <c:pt idx="4">
                  <c:v>285.65944853341603</c:v>
                </c:pt>
                <c:pt idx="5">
                  <c:v>302.09258984999599</c:v>
                </c:pt>
                <c:pt idx="6">
                  <c:v>312.04356566336901</c:v>
                </c:pt>
                <c:pt idx="7">
                  <c:v>307.36009687768399</c:v>
                </c:pt>
                <c:pt idx="8">
                  <c:v>287.33130251654899</c:v>
                </c:pt>
                <c:pt idx="9">
                  <c:v>266.03914496267498</c:v>
                </c:pt>
                <c:pt idx="10">
                  <c:v>253.22611873747499</c:v>
                </c:pt>
                <c:pt idx="11">
                  <c:v>255.64541149319899</c:v>
                </c:pt>
                <c:pt idx="12">
                  <c:v>258.471054186434</c:v>
                </c:pt>
                <c:pt idx="13">
                  <c:v>260.974598938903</c:v>
                </c:pt>
                <c:pt idx="14">
                  <c:v>260.13001462448898</c:v>
                </c:pt>
                <c:pt idx="15">
                  <c:v>262.82412592663002</c:v>
                </c:pt>
                <c:pt idx="16">
                  <c:v>257.75847161898298</c:v>
                </c:pt>
                <c:pt idx="17">
                  <c:v>256.40070224545002</c:v>
                </c:pt>
                <c:pt idx="18">
                  <c:v>264.57905029736401</c:v>
                </c:pt>
                <c:pt idx="19">
                  <c:v>269.69411820230198</c:v>
                </c:pt>
                <c:pt idx="20">
                  <c:v>270.27261169425498</c:v>
                </c:pt>
                <c:pt idx="21">
                  <c:v>265.513936785515</c:v>
                </c:pt>
                <c:pt idx="22">
                  <c:v>258.63904382257198</c:v>
                </c:pt>
                <c:pt idx="23">
                  <c:v>258.188374480937</c:v>
                </c:pt>
                <c:pt idx="24">
                  <c:v>266.14174224615499</c:v>
                </c:pt>
                <c:pt idx="25">
                  <c:v>278.03355976386001</c:v>
                </c:pt>
                <c:pt idx="26">
                  <c:v>291.26208664725601</c:v>
                </c:pt>
                <c:pt idx="27">
                  <c:v>303.538576911929</c:v>
                </c:pt>
                <c:pt idx="28">
                  <c:v>310.69816212652103</c:v>
                </c:pt>
                <c:pt idx="29">
                  <c:v>325.41913402186202</c:v>
                </c:pt>
                <c:pt idx="30">
                  <c:v>319.51861574779298</c:v>
                </c:pt>
                <c:pt idx="31">
                  <c:v>314.22687160004801</c:v>
                </c:pt>
                <c:pt idx="32">
                  <c:v>312.65632396172799</c:v>
                </c:pt>
                <c:pt idx="33">
                  <c:v>309.82991464110501</c:v>
                </c:pt>
                <c:pt idx="34">
                  <c:v>302.12580569855402</c:v>
                </c:pt>
                <c:pt idx="35">
                  <c:v>295.14101906104497</c:v>
                </c:pt>
                <c:pt idx="36">
                  <c:v>290.12105189355498</c:v>
                </c:pt>
                <c:pt idx="37">
                  <c:v>282.88867829724501</c:v>
                </c:pt>
                <c:pt idx="38">
                  <c:v>276.76664918674498</c:v>
                </c:pt>
                <c:pt idx="39">
                  <c:v>275.02203321074802</c:v>
                </c:pt>
                <c:pt idx="40">
                  <c:v>272.18043312648399</c:v>
                </c:pt>
                <c:pt idx="41">
                  <c:v>268.72752358250199</c:v>
                </c:pt>
                <c:pt idx="42">
                  <c:v>269.819095156586</c:v>
                </c:pt>
                <c:pt idx="43">
                  <c:v>273.26901910643397</c:v>
                </c:pt>
                <c:pt idx="44">
                  <c:v>279.76702125185102</c:v>
                </c:pt>
                <c:pt idx="45">
                  <c:v>255.315754662355</c:v>
                </c:pt>
                <c:pt idx="46">
                  <c:v>241.47399039888001</c:v>
                </c:pt>
                <c:pt idx="47">
                  <c:v>244.03168548881899</c:v>
                </c:pt>
                <c:pt idx="48">
                  <c:v>261.18481168848399</c:v>
                </c:pt>
                <c:pt idx="49">
                  <c:v>268.968517553423</c:v>
                </c:pt>
                <c:pt idx="50">
                  <c:v>265.78800520344299</c:v>
                </c:pt>
                <c:pt idx="51">
                  <c:v>271.83569865596201</c:v>
                </c:pt>
                <c:pt idx="52">
                  <c:v>278.65054435427498</c:v>
                </c:pt>
                <c:pt idx="53">
                  <c:v>277.93649796155302</c:v>
                </c:pt>
                <c:pt idx="54">
                  <c:v>276.66353424882698</c:v>
                </c:pt>
                <c:pt idx="55">
                  <c:v>273.94065479232302</c:v>
                </c:pt>
                <c:pt idx="56">
                  <c:v>271.28762390752303</c:v>
                </c:pt>
                <c:pt idx="57">
                  <c:v>286.73092207867501</c:v>
                </c:pt>
                <c:pt idx="58">
                  <c:v>291.32249625236102</c:v>
                </c:pt>
                <c:pt idx="59">
                  <c:v>294.94437038377703</c:v>
                </c:pt>
                <c:pt idx="60">
                  <c:v>302.67471681720099</c:v>
                </c:pt>
                <c:pt idx="61">
                  <c:v>304.085832119153</c:v>
                </c:pt>
                <c:pt idx="62">
                  <c:v>303.799977049304</c:v>
                </c:pt>
                <c:pt idx="63">
                  <c:v>328.03708076877001</c:v>
                </c:pt>
                <c:pt idx="64">
                  <c:v>298.85771104439198</c:v>
                </c:pt>
                <c:pt idx="65">
                  <c:v>275.69427981537899</c:v>
                </c:pt>
                <c:pt idx="66">
                  <c:v>407.86415983413701</c:v>
                </c:pt>
                <c:pt idx="67">
                  <c:v>245.03179747176901</c:v>
                </c:pt>
                <c:pt idx="68">
                  <c:v>300.503445144701</c:v>
                </c:pt>
                <c:pt idx="69">
                  <c:v>384.60236729429403</c:v>
                </c:pt>
                <c:pt idx="70">
                  <c:v>406.69928460661401</c:v>
                </c:pt>
                <c:pt idx="71">
                  <c:v>427.52698932607098</c:v>
                </c:pt>
                <c:pt idx="72">
                  <c:v>409.63971842560397</c:v>
                </c:pt>
                <c:pt idx="73">
                  <c:v>417.68691411052998</c:v>
                </c:pt>
                <c:pt idx="74">
                  <c:v>405.29931130395897</c:v>
                </c:pt>
                <c:pt idx="75">
                  <c:v>378.27287847623597</c:v>
                </c:pt>
                <c:pt idx="76">
                  <c:v>367.623667752605</c:v>
                </c:pt>
                <c:pt idx="77">
                  <c:v>360.50530369001302</c:v>
                </c:pt>
                <c:pt idx="78">
                  <c:v>382.45219556962002</c:v>
                </c:pt>
                <c:pt idx="79">
                  <c:v>391.44829525143302</c:v>
                </c:pt>
                <c:pt idx="80">
                  <c:v>411.30963069252698</c:v>
                </c:pt>
                <c:pt idx="81">
                  <c:v>412.94196785721499</c:v>
                </c:pt>
                <c:pt idx="82">
                  <c:v>407.60385067708103</c:v>
                </c:pt>
                <c:pt idx="83">
                  <c:v>439.14374603826298</c:v>
                </c:pt>
                <c:pt idx="84">
                  <c:v>453.44923214348199</c:v>
                </c:pt>
                <c:pt idx="85">
                  <c:v>443.56256563135003</c:v>
                </c:pt>
                <c:pt idx="86">
                  <c:v>475.48872222584902</c:v>
                </c:pt>
                <c:pt idx="87">
                  <c:v>482.94877651627701</c:v>
                </c:pt>
                <c:pt idx="88">
                  <c:v>492.79528218384598</c:v>
                </c:pt>
                <c:pt idx="89">
                  <c:v>470.53572030202599</c:v>
                </c:pt>
                <c:pt idx="90">
                  <c:v>464.01991468003598</c:v>
                </c:pt>
                <c:pt idx="91">
                  <c:v>450.513219178724</c:v>
                </c:pt>
                <c:pt idx="92">
                  <c:v>436.20861086800602</c:v>
                </c:pt>
                <c:pt idx="93">
                  <c:v>404.53584974281102</c:v>
                </c:pt>
                <c:pt idx="94">
                  <c:v>374.84841473587397</c:v>
                </c:pt>
                <c:pt idx="95">
                  <c:v>378.90438367015298</c:v>
                </c:pt>
                <c:pt idx="96">
                  <c:v>394.86363663307998</c:v>
                </c:pt>
                <c:pt idx="97">
                  <c:v>407.45032060591501</c:v>
                </c:pt>
                <c:pt idx="98">
                  <c:v>395.32044067449198</c:v>
                </c:pt>
                <c:pt idx="99">
                  <c:v>386.39328703734799</c:v>
                </c:pt>
                <c:pt idx="100">
                  <c:v>367.12682610615201</c:v>
                </c:pt>
                <c:pt idx="101">
                  <c:v>352.234303391357</c:v>
                </c:pt>
                <c:pt idx="102">
                  <c:v>350.68407233034299</c:v>
                </c:pt>
                <c:pt idx="103">
                  <c:v>304.59370386754</c:v>
                </c:pt>
                <c:pt idx="104">
                  <c:v>273.78024715905599</c:v>
                </c:pt>
                <c:pt idx="105">
                  <c:v>265.53121594614498</c:v>
                </c:pt>
                <c:pt idx="106">
                  <c:v>285.41630994114797</c:v>
                </c:pt>
                <c:pt idx="107">
                  <c:v>363.67412158863402</c:v>
                </c:pt>
                <c:pt idx="108">
                  <c:v>409.647524597467</c:v>
                </c:pt>
                <c:pt idx="109">
                  <c:v>448.42550804244701</c:v>
                </c:pt>
                <c:pt idx="110">
                  <c:v>544.29188557213001</c:v>
                </c:pt>
                <c:pt idx="111">
                  <c:v>554.02025928089802</c:v>
                </c:pt>
                <c:pt idx="112">
                  <c:v>606.58717972894101</c:v>
                </c:pt>
                <c:pt idx="113">
                  <c:v>639.98126511824296</c:v>
                </c:pt>
                <c:pt idx="114">
                  <c:v>446.3054265646</c:v>
                </c:pt>
                <c:pt idx="115">
                  <c:v>318.78767430861802</c:v>
                </c:pt>
                <c:pt idx="116">
                  <c:v>357.191022181005</c:v>
                </c:pt>
                <c:pt idx="117">
                  <c:v>611.86347681440304</c:v>
                </c:pt>
                <c:pt idx="118">
                  <c:v>966.37268073437997</c:v>
                </c:pt>
                <c:pt idx="119">
                  <c:v>1072.2128966923201</c:v>
                </c:pt>
                <c:pt idx="120">
                  <c:v>974.24690975814303</c:v>
                </c:pt>
                <c:pt idx="121">
                  <c:v>923.19417832950796</c:v>
                </c:pt>
                <c:pt idx="122">
                  <c:v>331.168656168327</c:v>
                </c:pt>
                <c:pt idx="123">
                  <c:v>290.69813392603697</c:v>
                </c:pt>
                <c:pt idx="124">
                  <c:v>291.42305175293802</c:v>
                </c:pt>
                <c:pt idx="125">
                  <c:v>301.35855950739801</c:v>
                </c:pt>
                <c:pt idx="126">
                  <c:v>320.21312726933201</c:v>
                </c:pt>
                <c:pt idx="127">
                  <c:v>358.68718502414703</c:v>
                </c:pt>
                <c:pt idx="128">
                  <c:v>369.43752045110398</c:v>
                </c:pt>
                <c:pt idx="129">
                  <c:v>383.42630781999401</c:v>
                </c:pt>
                <c:pt idx="130">
                  <c:v>386.30330689413103</c:v>
                </c:pt>
                <c:pt idx="131">
                  <c:v>383.20339500184099</c:v>
                </c:pt>
                <c:pt idx="132">
                  <c:v>356.44344938230302</c:v>
                </c:pt>
                <c:pt idx="133">
                  <c:v>344.52762260105499</c:v>
                </c:pt>
                <c:pt idx="134">
                  <c:v>343.31340629949602</c:v>
                </c:pt>
                <c:pt idx="135">
                  <c:v>364.09061158242901</c:v>
                </c:pt>
                <c:pt idx="136">
                  <c:v>390.26324365167301</c:v>
                </c:pt>
                <c:pt idx="137">
                  <c:v>401.983395190034</c:v>
                </c:pt>
                <c:pt idx="138">
                  <c:v>381.91053894356702</c:v>
                </c:pt>
                <c:pt idx="139">
                  <c:v>357.51653470457398</c:v>
                </c:pt>
                <c:pt idx="140">
                  <c:v>345.83165784881697</c:v>
                </c:pt>
                <c:pt idx="141">
                  <c:v>233.786</c:v>
                </c:pt>
                <c:pt idx="142">
                  <c:v>231.55199999999999</c:v>
                </c:pt>
                <c:pt idx="143">
                  <c:v>230.21199999999999</c:v>
                </c:pt>
                <c:pt idx="144">
                  <c:v>231.23099999999999</c:v>
                </c:pt>
                <c:pt idx="145">
                  <c:v>248.22499999999999</c:v>
                </c:pt>
                <c:pt idx="146">
                  <c:v>261.08300000000003</c:v>
                </c:pt>
                <c:pt idx="147">
                  <c:v>268.55599999999998</c:v>
                </c:pt>
                <c:pt idx="148">
                  <c:v>268.68700000000001</c:v>
                </c:pt>
                <c:pt idx="149">
                  <c:v>271.666</c:v>
                </c:pt>
                <c:pt idx="150">
                  <c:v>289.483</c:v>
                </c:pt>
                <c:pt idx="151">
                  <c:v>308.565</c:v>
                </c:pt>
                <c:pt idx="152">
                  <c:v>314.702</c:v>
                </c:pt>
                <c:pt idx="153">
                  <c:v>320.40499999999997</c:v>
                </c:pt>
                <c:pt idx="154">
                  <c:v>331.23599999999999</c:v>
                </c:pt>
                <c:pt idx="155">
                  <c:v>344.62099999999998</c:v>
                </c:pt>
                <c:pt idx="156">
                  <c:v>353.60599999999999</c:v>
                </c:pt>
                <c:pt idx="157">
                  <c:v>340.04199999999997</c:v>
                </c:pt>
                <c:pt idx="158">
                  <c:v>318.113</c:v>
                </c:pt>
                <c:pt idx="159">
                  <c:v>302.64299999999997</c:v>
                </c:pt>
                <c:pt idx="160">
                  <c:v>285.79199999999997</c:v>
                </c:pt>
                <c:pt idx="161">
                  <c:v>259.32600000000002</c:v>
                </c:pt>
                <c:pt idx="162">
                  <c:v>229.02500000000001</c:v>
                </c:pt>
                <c:pt idx="163">
                  <c:v>227.83</c:v>
                </c:pt>
                <c:pt idx="164">
                  <c:v>229.74799999999999</c:v>
                </c:pt>
                <c:pt idx="165">
                  <c:v>239.226</c:v>
                </c:pt>
                <c:pt idx="166">
                  <c:v>246.798</c:v>
                </c:pt>
                <c:pt idx="167">
                  <c:v>252.41300000000001</c:v>
                </c:pt>
                <c:pt idx="168">
                  <c:v>255.262</c:v>
                </c:pt>
                <c:pt idx="169">
                  <c:v>258.75400000000002</c:v>
                </c:pt>
                <c:pt idx="170">
                  <c:v>253.846</c:v>
                </c:pt>
                <c:pt idx="171">
                  <c:v>246.435</c:v>
                </c:pt>
                <c:pt idx="172">
                  <c:v>241.977</c:v>
                </c:pt>
                <c:pt idx="173">
                  <c:v>236.92699999999999</c:v>
                </c:pt>
                <c:pt idx="174">
                  <c:v>228.429</c:v>
                </c:pt>
                <c:pt idx="175">
                  <c:v>217.29</c:v>
                </c:pt>
                <c:pt idx="176">
                  <c:v>207.21</c:v>
                </c:pt>
                <c:pt idx="177">
                  <c:v>198.20500000000001</c:v>
                </c:pt>
                <c:pt idx="178">
                  <c:v>189.751</c:v>
                </c:pt>
                <c:pt idx="179">
                  <c:v>182.68299999999999</c:v>
                </c:pt>
                <c:pt idx="180">
                  <c:v>176.85499999999999</c:v>
                </c:pt>
                <c:pt idx="181">
                  <c:v>172.447</c:v>
                </c:pt>
                <c:pt idx="182">
                  <c:v>161.761</c:v>
                </c:pt>
                <c:pt idx="183">
                  <c:v>143.71199999999999</c:v>
                </c:pt>
                <c:pt idx="184">
                  <c:v>142.81399999999999</c:v>
                </c:pt>
                <c:pt idx="185">
                  <c:v>142.20599999999999</c:v>
                </c:pt>
                <c:pt idx="186">
                  <c:v>141.286</c:v>
                </c:pt>
                <c:pt idx="187">
                  <c:v>141.20400000000001</c:v>
                </c:pt>
                <c:pt idx="188">
                  <c:v>143.703</c:v>
                </c:pt>
                <c:pt idx="189">
                  <c:v>147.46299999999999</c:v>
                </c:pt>
                <c:pt idx="190">
                  <c:v>152.72300000000001</c:v>
                </c:pt>
                <c:pt idx="191">
                  <c:v>159.25200000000001</c:v>
                </c:pt>
                <c:pt idx="192">
                  <c:v>168.37100000000001</c:v>
                </c:pt>
                <c:pt idx="193">
                  <c:v>177.69800000000001</c:v>
                </c:pt>
                <c:pt idx="194">
                  <c:v>185.964</c:v>
                </c:pt>
                <c:pt idx="195">
                  <c:v>190.52</c:v>
                </c:pt>
                <c:pt idx="196">
                  <c:v>194.52099999999999</c:v>
                </c:pt>
                <c:pt idx="197">
                  <c:v>199.54499999999999</c:v>
                </c:pt>
                <c:pt idx="198">
                  <c:v>204.76499999999999</c:v>
                </c:pt>
                <c:pt idx="199">
                  <c:v>210.3</c:v>
                </c:pt>
                <c:pt idx="200">
                  <c:v>216.602</c:v>
                </c:pt>
                <c:pt idx="201">
                  <c:v>220.09399999999999</c:v>
                </c:pt>
                <c:pt idx="202">
                  <c:v>224.99100000000001</c:v>
                </c:pt>
                <c:pt idx="203">
                  <c:v>227.14699999999999</c:v>
                </c:pt>
                <c:pt idx="204">
                  <c:v>228.56899999999999</c:v>
                </c:pt>
                <c:pt idx="205">
                  <c:v>224.49299999999999</c:v>
                </c:pt>
                <c:pt idx="206">
                  <c:v>220.62200000000001</c:v>
                </c:pt>
                <c:pt idx="207">
                  <c:v>335.75900000000001</c:v>
                </c:pt>
                <c:pt idx="208">
                  <c:v>329.14800000000002</c:v>
                </c:pt>
                <c:pt idx="209">
                  <c:v>318.029</c:v>
                </c:pt>
                <c:pt idx="210">
                  <c:v>308.41899999999998</c:v>
                </c:pt>
                <c:pt idx="211">
                  <c:v>311.298</c:v>
                </c:pt>
                <c:pt idx="212">
                  <c:v>332.10199999999998</c:v>
                </c:pt>
                <c:pt idx="213">
                  <c:v>334.64100000000002</c:v>
                </c:pt>
                <c:pt idx="214">
                  <c:v>541.16999999999996</c:v>
                </c:pt>
                <c:pt idx="215">
                  <c:v>423.58</c:v>
                </c:pt>
                <c:pt idx="216">
                  <c:v>419.82400000000001</c:v>
                </c:pt>
                <c:pt idx="217">
                  <c:v>450.733</c:v>
                </c:pt>
                <c:pt idx="218">
                  <c:v>461.13200000000001</c:v>
                </c:pt>
                <c:pt idx="219">
                  <c:v>467.44</c:v>
                </c:pt>
                <c:pt idx="220">
                  <c:v>473.483</c:v>
                </c:pt>
                <c:pt idx="221">
                  <c:v>478.40899999999999</c:v>
                </c:pt>
                <c:pt idx="222">
                  <c:v>484.13600000000002</c:v>
                </c:pt>
                <c:pt idx="223">
                  <c:v>506.80799999999999</c:v>
                </c:pt>
                <c:pt idx="224">
                  <c:v>492.95800000000003</c:v>
                </c:pt>
                <c:pt idx="225">
                  <c:v>436.89100000000002</c:v>
                </c:pt>
                <c:pt idx="226">
                  <c:v>391.85700000000003</c:v>
                </c:pt>
                <c:pt idx="227">
                  <c:v>352.59100000000001</c:v>
                </c:pt>
                <c:pt idx="228">
                  <c:v>325.036</c:v>
                </c:pt>
                <c:pt idx="229">
                  <c:v>303.97399999999999</c:v>
                </c:pt>
                <c:pt idx="230">
                  <c:v>291.47199999999998</c:v>
                </c:pt>
                <c:pt idx="231">
                  <c:v>283.38600000000002</c:v>
                </c:pt>
                <c:pt idx="232">
                  <c:v>280.41399999999999</c:v>
                </c:pt>
                <c:pt idx="233">
                  <c:v>276.50400000000002</c:v>
                </c:pt>
                <c:pt idx="234">
                  <c:v>269.08199999999999</c:v>
                </c:pt>
                <c:pt idx="235">
                  <c:v>262.95299999999997</c:v>
                </c:pt>
                <c:pt idx="236">
                  <c:v>260.74299999999999</c:v>
                </c:pt>
                <c:pt idx="237">
                  <c:v>257.55799999999999</c:v>
                </c:pt>
                <c:pt idx="238">
                  <c:v>252.69300000000001</c:v>
                </c:pt>
                <c:pt idx="239">
                  <c:v>249.751</c:v>
                </c:pt>
                <c:pt idx="240">
                  <c:v>246.27199999999999</c:v>
                </c:pt>
                <c:pt idx="241">
                  <c:v>246.27</c:v>
                </c:pt>
                <c:pt idx="242">
                  <c:v>245.87299999999999</c:v>
                </c:pt>
                <c:pt idx="243">
                  <c:v>243.37700000000001</c:v>
                </c:pt>
                <c:pt idx="244">
                  <c:v>240.44800000000001</c:v>
                </c:pt>
                <c:pt idx="245">
                  <c:v>236.49100000000001</c:v>
                </c:pt>
                <c:pt idx="246">
                  <c:v>231.99700000000001</c:v>
                </c:pt>
                <c:pt idx="247">
                  <c:v>226.995</c:v>
                </c:pt>
                <c:pt idx="248">
                  <c:v>222.04499999999999</c:v>
                </c:pt>
                <c:pt idx="249">
                  <c:v>217.27699999999999</c:v>
                </c:pt>
                <c:pt idx="250">
                  <c:v>214.245</c:v>
                </c:pt>
                <c:pt idx="251">
                  <c:v>210.42099999999999</c:v>
                </c:pt>
                <c:pt idx="252">
                  <c:v>206.91200000000001</c:v>
                </c:pt>
                <c:pt idx="253">
                  <c:v>204.97200000000001</c:v>
                </c:pt>
                <c:pt idx="254">
                  <c:v>204.15199999999999</c:v>
                </c:pt>
                <c:pt idx="255">
                  <c:v>204.50700000000001</c:v>
                </c:pt>
                <c:pt idx="256">
                  <c:v>203.48599999999999</c:v>
                </c:pt>
                <c:pt idx="257">
                  <c:v>202.36</c:v>
                </c:pt>
                <c:pt idx="258">
                  <c:v>219.083</c:v>
                </c:pt>
                <c:pt idx="259">
                  <c:v>226.19800000000001</c:v>
                </c:pt>
                <c:pt idx="260">
                  <c:v>228.36</c:v>
                </c:pt>
                <c:pt idx="261">
                  <c:v>226.816</c:v>
                </c:pt>
                <c:pt idx="262">
                  <c:v>224.87700000000001</c:v>
                </c:pt>
                <c:pt idx="263">
                  <c:v>223.22300000000001</c:v>
                </c:pt>
                <c:pt idx="264">
                  <c:v>222.886</c:v>
                </c:pt>
                <c:pt idx="265">
                  <c:v>221.11099999999999</c:v>
                </c:pt>
                <c:pt idx="266">
                  <c:v>217.75800000000001</c:v>
                </c:pt>
                <c:pt idx="267">
                  <c:v>214.822</c:v>
                </c:pt>
                <c:pt idx="268">
                  <c:v>212.75200000000001</c:v>
                </c:pt>
                <c:pt idx="269">
                  <c:v>211.03800000000001</c:v>
                </c:pt>
                <c:pt idx="270">
                  <c:v>211.75</c:v>
                </c:pt>
                <c:pt idx="271">
                  <c:v>213.875</c:v>
                </c:pt>
                <c:pt idx="272">
                  <c:v>215.274</c:v>
                </c:pt>
                <c:pt idx="273">
                  <c:v>215.93799999999999</c:v>
                </c:pt>
                <c:pt idx="274">
                  <c:v>217.00399999999999</c:v>
                </c:pt>
                <c:pt idx="275">
                  <c:v>218.191</c:v>
                </c:pt>
                <c:pt idx="276">
                  <c:v>403.34116666666671</c:v>
                </c:pt>
                <c:pt idx="277">
                  <c:v>407.01499999999999</c:v>
                </c:pt>
                <c:pt idx="278">
                  <c:v>409.72750000000002</c:v>
                </c:pt>
                <c:pt idx="279">
                  <c:v>412.40100000000001</c:v>
                </c:pt>
                <c:pt idx="280">
                  <c:v>415.09</c:v>
                </c:pt>
                <c:pt idx="281">
                  <c:v>416.24400000000003</c:v>
                </c:pt>
                <c:pt idx="282">
                  <c:v>415.36466666666672</c:v>
                </c:pt>
                <c:pt idx="283">
                  <c:v>417.73366666666669</c:v>
                </c:pt>
                <c:pt idx="284">
                  <c:v>421.62433333333342</c:v>
                </c:pt>
                <c:pt idx="285">
                  <c:v>424.47333333333341</c:v>
                </c:pt>
                <c:pt idx="286">
                  <c:v>425.28550000000001</c:v>
                </c:pt>
                <c:pt idx="287">
                  <c:v>425.39866666666671</c:v>
                </c:pt>
                <c:pt idx="288">
                  <c:v>424.63483333333329</c:v>
                </c:pt>
                <c:pt idx="289">
                  <c:v>423.3923333333334</c:v>
                </c:pt>
                <c:pt idx="290">
                  <c:v>422.4015</c:v>
                </c:pt>
                <c:pt idx="291">
                  <c:v>423.46083333333331</c:v>
                </c:pt>
                <c:pt idx="292">
                  <c:v>424.41516666666672</c:v>
                </c:pt>
                <c:pt idx="293">
                  <c:v>425.12716666666671</c:v>
                </c:pt>
                <c:pt idx="294">
                  <c:v>424.14966666666669</c:v>
                </c:pt>
                <c:pt idx="295">
                  <c:v>421.06849999999997</c:v>
                </c:pt>
                <c:pt idx="296">
                  <c:v>418.74583333333328</c:v>
                </c:pt>
                <c:pt idx="297">
                  <c:v>416.97133333333329</c:v>
                </c:pt>
                <c:pt idx="298">
                  <c:v>415.24700000000001</c:v>
                </c:pt>
                <c:pt idx="299">
                  <c:v>413.41683333333339</c:v>
                </c:pt>
                <c:pt idx="300">
                  <c:v>412.69216666666671</c:v>
                </c:pt>
                <c:pt idx="301">
                  <c:v>411.51366666666672</c:v>
                </c:pt>
                <c:pt idx="302">
                  <c:v>411.96583333333342</c:v>
                </c:pt>
                <c:pt idx="303">
                  <c:v>412.23599999999999</c:v>
                </c:pt>
                <c:pt idx="304">
                  <c:v>412.38383333333331</c:v>
                </c:pt>
                <c:pt idx="305">
                  <c:v>413.09666666666658</c:v>
                </c:pt>
                <c:pt idx="306">
                  <c:v>413.97033333333337</c:v>
                </c:pt>
                <c:pt idx="307">
                  <c:v>412.60149999999999</c:v>
                </c:pt>
                <c:pt idx="308">
                  <c:v>410.49880000000002</c:v>
                </c:pt>
                <c:pt idx="309">
                  <c:v>406.81200000000001</c:v>
                </c:pt>
                <c:pt idx="310">
                  <c:v>404.43616666666668</c:v>
                </c:pt>
                <c:pt idx="311">
                  <c:v>403.76583333333338</c:v>
                </c:pt>
                <c:pt idx="312">
                  <c:v>404.2163333333333</c:v>
                </c:pt>
                <c:pt idx="313">
                  <c:v>402.01766666666663</c:v>
                </c:pt>
                <c:pt idx="314">
                  <c:v>399.07566666666668</c:v>
                </c:pt>
                <c:pt idx="315">
                  <c:v>396.95833333333331</c:v>
                </c:pt>
                <c:pt idx="316">
                  <c:v>396.35483333333332</c:v>
                </c:pt>
                <c:pt idx="317">
                  <c:v>396.49433333333332</c:v>
                </c:pt>
                <c:pt idx="318">
                  <c:v>397.02416666666659</c:v>
                </c:pt>
                <c:pt idx="319">
                  <c:v>398.67450000000002</c:v>
                </c:pt>
                <c:pt idx="320">
                  <c:v>400.59699999999998</c:v>
                </c:pt>
                <c:pt idx="321">
                  <c:v>402.11133333333328</c:v>
                </c:pt>
                <c:pt idx="322">
                  <c:v>403.01933333333329</c:v>
                </c:pt>
                <c:pt idx="323">
                  <c:v>403.58650000000011</c:v>
                </c:pt>
                <c:pt idx="324">
                  <c:v>402.85</c:v>
                </c:pt>
                <c:pt idx="325">
                  <c:v>397.726</c:v>
                </c:pt>
                <c:pt idx="326">
                  <c:v>389.15</c:v>
                </c:pt>
                <c:pt idx="327">
                  <c:v>388.262</c:v>
                </c:pt>
                <c:pt idx="328">
                  <c:v>390.27516666666662</c:v>
                </c:pt>
                <c:pt idx="329">
                  <c:v>400.84533333333337</c:v>
                </c:pt>
                <c:pt idx="330">
                  <c:v>403.90800000000002</c:v>
                </c:pt>
                <c:pt idx="331">
                  <c:v>406.43049999999999</c:v>
                </c:pt>
                <c:pt idx="332">
                  <c:v>410.72750000000002</c:v>
                </c:pt>
                <c:pt idx="333">
                  <c:v>415.07650000000001</c:v>
                </c:pt>
                <c:pt idx="334">
                  <c:v>418.56116666666668</c:v>
                </c:pt>
                <c:pt idx="335">
                  <c:v>420.60983333333343</c:v>
                </c:pt>
                <c:pt idx="336">
                  <c:v>421.56400000000002</c:v>
                </c:pt>
                <c:pt idx="337">
                  <c:v>422.7525</c:v>
                </c:pt>
                <c:pt idx="338">
                  <c:v>424.25949999999989</c:v>
                </c:pt>
                <c:pt idx="339">
                  <c:v>424.8416666666667</c:v>
                </c:pt>
                <c:pt idx="340">
                  <c:v>424.97216666666668</c:v>
                </c:pt>
                <c:pt idx="341">
                  <c:v>421.411</c:v>
                </c:pt>
                <c:pt idx="342">
                  <c:v>416.96366666666671</c:v>
                </c:pt>
                <c:pt idx="343">
                  <c:v>411.35300000000001</c:v>
                </c:pt>
                <c:pt idx="344">
                  <c:v>408.06150000000002</c:v>
                </c:pt>
                <c:pt idx="345">
                  <c:v>410.22699999999998</c:v>
                </c:pt>
                <c:pt idx="346">
                  <c:v>414.42783333333341</c:v>
                </c:pt>
                <c:pt idx="347">
                  <c:v>417.82916666666671</c:v>
                </c:pt>
                <c:pt idx="348">
                  <c:v>421.11666666666662</c:v>
                </c:pt>
                <c:pt idx="349">
                  <c:v>423.92166666666662</c:v>
                </c:pt>
                <c:pt idx="350">
                  <c:v>427.44349999999997</c:v>
                </c:pt>
                <c:pt idx="351">
                  <c:v>431.40683333333328</c:v>
                </c:pt>
                <c:pt idx="352">
                  <c:v>432.99616666666662</c:v>
                </c:pt>
                <c:pt idx="353">
                  <c:v>432.6393333333333</c:v>
                </c:pt>
                <c:pt idx="354">
                  <c:v>432.63499999999999</c:v>
                </c:pt>
                <c:pt idx="355">
                  <c:v>430.69900000000001</c:v>
                </c:pt>
                <c:pt idx="356">
                  <c:v>427.48950000000002</c:v>
                </c:pt>
                <c:pt idx="357">
                  <c:v>425.06683333333331</c:v>
                </c:pt>
                <c:pt idx="358">
                  <c:v>423.9711666666667</c:v>
                </c:pt>
                <c:pt idx="359">
                  <c:v>422.71883333333341</c:v>
                </c:pt>
                <c:pt idx="360">
                  <c:v>422.17349999999999</c:v>
                </c:pt>
                <c:pt idx="361">
                  <c:v>423.50883333333331</c:v>
                </c:pt>
                <c:pt idx="362">
                  <c:v>427.7645</c:v>
                </c:pt>
                <c:pt idx="363">
                  <c:v>432.84433333333328</c:v>
                </c:pt>
                <c:pt idx="364">
                  <c:v>438.86399999999998</c:v>
                </c:pt>
                <c:pt idx="365">
                  <c:v>444.76350000000002</c:v>
                </c:pt>
                <c:pt idx="366">
                  <c:v>448.73133333333328</c:v>
                </c:pt>
                <c:pt idx="367">
                  <c:v>446.74966666666671</c:v>
                </c:pt>
                <c:pt idx="368">
                  <c:v>440.66733333333332</c:v>
                </c:pt>
                <c:pt idx="369">
                  <c:v>428.37316666666669</c:v>
                </c:pt>
                <c:pt idx="370">
                  <c:v>412.42149999999998</c:v>
                </c:pt>
                <c:pt idx="371">
                  <c:v>401.00533333333328</c:v>
                </c:pt>
                <c:pt idx="372">
                  <c:v>397.75200000000001</c:v>
                </c:pt>
                <c:pt idx="373">
                  <c:v>400.762</c:v>
                </c:pt>
                <c:pt idx="374">
                  <c:v>426.76100000000002</c:v>
                </c:pt>
                <c:pt idx="375">
                  <c:v>436.96699999999998</c:v>
                </c:pt>
                <c:pt idx="376">
                  <c:v>441.8896666666667</c:v>
                </c:pt>
                <c:pt idx="377">
                  <c:v>434.86466666666672</c:v>
                </c:pt>
                <c:pt idx="378">
                  <c:v>421.21866666666659</c:v>
                </c:pt>
                <c:pt idx="379">
                  <c:v>407.69983333333329</c:v>
                </c:pt>
                <c:pt idx="380">
                  <c:v>399.6035</c:v>
                </c:pt>
                <c:pt idx="381">
                  <c:v>400.99149999999997</c:v>
                </c:pt>
                <c:pt idx="382">
                  <c:v>406.53966666666662</c:v>
                </c:pt>
                <c:pt idx="383">
                  <c:v>414.55833333333328</c:v>
                </c:pt>
                <c:pt idx="384">
                  <c:v>423.48183333333333</c:v>
                </c:pt>
                <c:pt idx="385">
                  <c:v>431.036</c:v>
                </c:pt>
                <c:pt idx="386">
                  <c:v>438.12900000000002</c:v>
                </c:pt>
                <c:pt idx="387">
                  <c:v>442.53833333333341</c:v>
                </c:pt>
                <c:pt idx="388">
                  <c:v>442.68200000000002</c:v>
                </c:pt>
                <c:pt idx="389">
                  <c:v>431.762</c:v>
                </c:pt>
                <c:pt idx="390">
                  <c:v>429.33833333333342</c:v>
                </c:pt>
                <c:pt idx="391">
                  <c:v>428.35700000000003</c:v>
                </c:pt>
                <c:pt idx="392">
                  <c:v>428.97283333333331</c:v>
                </c:pt>
                <c:pt idx="393">
                  <c:v>429.84083333333342</c:v>
                </c:pt>
                <c:pt idx="394">
                  <c:v>432.23149999999998</c:v>
                </c:pt>
                <c:pt idx="395">
                  <c:v>434.57916666666671</c:v>
                </c:pt>
                <c:pt idx="396">
                  <c:v>435.78949999999998</c:v>
                </c:pt>
                <c:pt idx="397">
                  <c:v>436.096</c:v>
                </c:pt>
                <c:pt idx="398">
                  <c:v>436.46333333333331</c:v>
                </c:pt>
                <c:pt idx="399">
                  <c:v>437.06216666666671</c:v>
                </c:pt>
                <c:pt idx="400">
                  <c:v>436.7328333333333</c:v>
                </c:pt>
                <c:pt idx="401">
                  <c:v>436.11016666666671</c:v>
                </c:pt>
                <c:pt idx="402">
                  <c:v>435.38433333333342</c:v>
                </c:pt>
                <c:pt idx="403">
                  <c:v>434.89766666666668</c:v>
                </c:pt>
                <c:pt idx="404">
                  <c:v>434.15816666666672</c:v>
                </c:pt>
                <c:pt idx="405">
                  <c:v>433.35233333333332</c:v>
                </c:pt>
                <c:pt idx="406">
                  <c:v>432.76760000000002</c:v>
                </c:pt>
                <c:pt idx="407">
                  <c:v>425.16399999999999</c:v>
                </c:pt>
                <c:pt idx="408">
                  <c:v>401.25833333333338</c:v>
                </c:pt>
                <c:pt idx="409">
                  <c:v>393.32916666666671</c:v>
                </c:pt>
                <c:pt idx="410">
                  <c:v>389.38233333333329</c:v>
                </c:pt>
                <c:pt idx="411">
                  <c:v>384.70416666666671</c:v>
                </c:pt>
                <c:pt idx="412">
                  <c:v>381.49383333333338</c:v>
                </c:pt>
                <c:pt idx="413">
                  <c:v>380.43066666666658</c:v>
                </c:pt>
                <c:pt idx="414">
                  <c:v>383.70650000000001</c:v>
                </c:pt>
                <c:pt idx="415">
                  <c:v>387.79216666666667</c:v>
                </c:pt>
                <c:pt idx="416">
                  <c:v>393.459</c:v>
                </c:pt>
                <c:pt idx="417">
                  <c:v>399.02366666666671</c:v>
                </c:pt>
                <c:pt idx="418">
                  <c:v>404.14516666666668</c:v>
                </c:pt>
                <c:pt idx="419">
                  <c:v>408.40316666666672</c:v>
                </c:pt>
                <c:pt idx="420">
                  <c:v>412.36633333333327</c:v>
                </c:pt>
                <c:pt idx="421">
                  <c:v>415.08166666666659</c:v>
                </c:pt>
                <c:pt idx="422">
                  <c:v>418.2311666666667</c:v>
                </c:pt>
                <c:pt idx="423">
                  <c:v>420.18283333333329</c:v>
                </c:pt>
                <c:pt idx="424">
                  <c:v>420.17866666666669</c:v>
                </c:pt>
                <c:pt idx="425">
                  <c:v>418.90566666666672</c:v>
                </c:pt>
                <c:pt idx="426">
                  <c:v>419.06200000000001</c:v>
                </c:pt>
                <c:pt idx="427">
                  <c:v>417.43283333333329</c:v>
                </c:pt>
                <c:pt idx="428">
                  <c:v>415.38366666666673</c:v>
                </c:pt>
                <c:pt idx="429">
                  <c:v>426.03816666666671</c:v>
                </c:pt>
                <c:pt idx="430">
                  <c:v>437.97149999999999</c:v>
                </c:pt>
                <c:pt idx="431">
                  <c:v>446.42366666666658</c:v>
                </c:pt>
                <c:pt idx="432">
                  <c:v>453.62200000000001</c:v>
                </c:pt>
                <c:pt idx="433">
                  <c:v>458.88466666666659</c:v>
                </c:pt>
                <c:pt idx="434">
                  <c:v>463.92516666666671</c:v>
                </c:pt>
                <c:pt idx="435">
                  <c:v>468.66699999999997</c:v>
                </c:pt>
                <c:pt idx="436">
                  <c:v>469.67599999999999</c:v>
                </c:pt>
                <c:pt idx="437">
                  <c:v>474.47</c:v>
                </c:pt>
                <c:pt idx="438">
                  <c:v>478.54199999999997</c:v>
                </c:pt>
                <c:pt idx="439">
                  <c:v>483.78216666666668</c:v>
                </c:pt>
                <c:pt idx="440">
                  <c:v>488.69049999999999</c:v>
                </c:pt>
                <c:pt idx="441">
                  <c:v>491.97183333333328</c:v>
                </c:pt>
                <c:pt idx="442">
                  <c:v>494.65283333333332</c:v>
                </c:pt>
                <c:pt idx="443">
                  <c:v>495.36183333333332</c:v>
                </c:pt>
                <c:pt idx="444">
                  <c:v>493.94466666666671</c:v>
                </c:pt>
                <c:pt idx="445">
                  <c:v>492.68233333333342</c:v>
                </c:pt>
                <c:pt idx="446">
                  <c:v>489.5915</c:v>
                </c:pt>
                <c:pt idx="447">
                  <c:v>490.95949999999999</c:v>
                </c:pt>
                <c:pt idx="448">
                  <c:v>492.3533333333333</c:v>
                </c:pt>
                <c:pt idx="449">
                  <c:v>489.01600000000002</c:v>
                </c:pt>
                <c:pt idx="450">
                  <c:v>477.90966666666668</c:v>
                </c:pt>
                <c:pt idx="451">
                  <c:v>466.35866666666669</c:v>
                </c:pt>
                <c:pt idx="452">
                  <c:v>459.34550000000002</c:v>
                </c:pt>
                <c:pt idx="453">
                  <c:v>455.35399999999998</c:v>
                </c:pt>
                <c:pt idx="454">
                  <c:v>451.48316666666659</c:v>
                </c:pt>
                <c:pt idx="455">
                  <c:v>446.62216666666671</c:v>
                </c:pt>
                <c:pt idx="456">
                  <c:v>440.52466666666669</c:v>
                </c:pt>
                <c:pt idx="457">
                  <c:v>434.52366666666671</c:v>
                </c:pt>
                <c:pt idx="458">
                  <c:v>429.80700000000002</c:v>
                </c:pt>
                <c:pt idx="459">
                  <c:v>426.32566666666668</c:v>
                </c:pt>
                <c:pt idx="460">
                  <c:v>424.54983333333331</c:v>
                </c:pt>
                <c:pt idx="461">
                  <c:v>423.91916666666663</c:v>
                </c:pt>
                <c:pt idx="462">
                  <c:v>422.52850000000001</c:v>
                </c:pt>
                <c:pt idx="463">
                  <c:v>422.48316666666659</c:v>
                </c:pt>
                <c:pt idx="464">
                  <c:v>423.21283333333332</c:v>
                </c:pt>
                <c:pt idx="465">
                  <c:v>423.18950000000001</c:v>
                </c:pt>
                <c:pt idx="466">
                  <c:v>423.11599999999999</c:v>
                </c:pt>
                <c:pt idx="467">
                  <c:v>423.65699999999998</c:v>
                </c:pt>
                <c:pt idx="468">
                  <c:v>426.21083333333331</c:v>
                </c:pt>
                <c:pt idx="469">
                  <c:v>427.95983333333328</c:v>
                </c:pt>
                <c:pt idx="470">
                  <c:v>429.05783333333329</c:v>
                </c:pt>
                <c:pt idx="471">
                  <c:v>430.21949999999998</c:v>
                </c:pt>
                <c:pt idx="472">
                  <c:v>430.21016666666668</c:v>
                </c:pt>
                <c:pt idx="473">
                  <c:v>429.89550000000003</c:v>
                </c:pt>
                <c:pt idx="474">
                  <c:v>418.61200000000002</c:v>
                </c:pt>
                <c:pt idx="475">
                  <c:v>439.024</c:v>
                </c:pt>
                <c:pt idx="476">
                  <c:v>442.95716666666658</c:v>
                </c:pt>
                <c:pt idx="477">
                  <c:v>441.65766666666673</c:v>
                </c:pt>
                <c:pt idx="478">
                  <c:v>443.01216666666659</c:v>
                </c:pt>
                <c:pt idx="479">
                  <c:v>451.18299999999999</c:v>
                </c:pt>
                <c:pt idx="480">
                  <c:v>454.3533333333333</c:v>
                </c:pt>
                <c:pt idx="481">
                  <c:v>456.1658333333333</c:v>
                </c:pt>
                <c:pt idx="482">
                  <c:v>451.65050000000002</c:v>
                </c:pt>
                <c:pt idx="483">
                  <c:v>448.46783333333332</c:v>
                </c:pt>
                <c:pt idx="484">
                  <c:v>445.95833333333331</c:v>
                </c:pt>
                <c:pt idx="485">
                  <c:v>447.06299999999999</c:v>
                </c:pt>
                <c:pt idx="486">
                  <c:v>445.54016666666672</c:v>
                </c:pt>
                <c:pt idx="487">
                  <c:v>444.76316666666668</c:v>
                </c:pt>
                <c:pt idx="488">
                  <c:v>443.82883333333331</c:v>
                </c:pt>
                <c:pt idx="489">
                  <c:v>429.12950000000001</c:v>
                </c:pt>
                <c:pt idx="490">
                  <c:v>417.82133333333331</c:v>
                </c:pt>
                <c:pt idx="491">
                  <c:v>410.74049999999988</c:v>
                </c:pt>
                <c:pt idx="492">
                  <c:v>406.02483333333328</c:v>
                </c:pt>
                <c:pt idx="493">
                  <c:v>402.07516666666669</c:v>
                </c:pt>
                <c:pt idx="494">
                  <c:v>401.23033333333342</c:v>
                </c:pt>
                <c:pt idx="495">
                  <c:v>400.5291666666667</c:v>
                </c:pt>
                <c:pt idx="496">
                  <c:v>400.36399999999998</c:v>
                </c:pt>
                <c:pt idx="497">
                  <c:v>399.33283333333333</c:v>
                </c:pt>
                <c:pt idx="498">
                  <c:v>398.46949999999998</c:v>
                </c:pt>
                <c:pt idx="499">
                  <c:v>397.1515</c:v>
                </c:pt>
                <c:pt idx="500">
                  <c:v>394.65499999999997</c:v>
                </c:pt>
                <c:pt idx="501">
                  <c:v>393.06116666666668</c:v>
                </c:pt>
                <c:pt idx="502">
                  <c:v>391.65300000000002</c:v>
                </c:pt>
                <c:pt idx="503">
                  <c:v>391.01549999999997</c:v>
                </c:pt>
                <c:pt idx="504">
                  <c:v>392.60966666666673</c:v>
                </c:pt>
                <c:pt idx="505">
                  <c:v>394.31716666666671</c:v>
                </c:pt>
                <c:pt idx="506">
                  <c:v>396.29283333333342</c:v>
                </c:pt>
                <c:pt idx="507">
                  <c:v>397.20566666666667</c:v>
                </c:pt>
                <c:pt idx="508">
                  <c:v>396.66399999999999</c:v>
                </c:pt>
                <c:pt idx="509">
                  <c:v>396.029</c:v>
                </c:pt>
                <c:pt idx="510">
                  <c:v>392.49599999999998</c:v>
                </c:pt>
                <c:pt idx="511">
                  <c:v>394.07650000000001</c:v>
                </c:pt>
                <c:pt idx="512">
                  <c:v>397.94983333333329</c:v>
                </c:pt>
                <c:pt idx="513">
                  <c:v>402.36366666666657</c:v>
                </c:pt>
                <c:pt idx="514">
                  <c:v>401.733</c:v>
                </c:pt>
                <c:pt idx="515">
                  <c:v>400.89550000000003</c:v>
                </c:pt>
                <c:pt idx="516">
                  <c:v>394.92899999999997</c:v>
                </c:pt>
                <c:pt idx="517">
                  <c:v>389.29866666666658</c:v>
                </c:pt>
                <c:pt idx="518">
                  <c:v>385.48500000000001</c:v>
                </c:pt>
                <c:pt idx="519">
                  <c:v>382.29516666666672</c:v>
                </c:pt>
                <c:pt idx="520">
                  <c:v>382.6875</c:v>
                </c:pt>
                <c:pt idx="521">
                  <c:v>382.2526666666667</c:v>
                </c:pt>
                <c:pt idx="522">
                  <c:v>382.50583333333333</c:v>
                </c:pt>
                <c:pt idx="523">
                  <c:v>382.15050000000002</c:v>
                </c:pt>
                <c:pt idx="524">
                  <c:v>381.904</c:v>
                </c:pt>
                <c:pt idx="525">
                  <c:v>384.93400000000003</c:v>
                </c:pt>
                <c:pt idx="526">
                  <c:v>385.36500000000001</c:v>
                </c:pt>
                <c:pt idx="527">
                  <c:v>386.47899999999998</c:v>
                </c:pt>
                <c:pt idx="528">
                  <c:v>384.3965</c:v>
                </c:pt>
                <c:pt idx="529">
                  <c:v>383.24266666666671</c:v>
                </c:pt>
                <c:pt idx="530">
                  <c:v>382.63749999999999</c:v>
                </c:pt>
                <c:pt idx="531">
                  <c:v>380.59733333333332</c:v>
                </c:pt>
                <c:pt idx="532">
                  <c:v>379.23483333333343</c:v>
                </c:pt>
                <c:pt idx="533">
                  <c:v>378.77083333333331</c:v>
                </c:pt>
                <c:pt idx="534">
                  <c:v>378.57233333333329</c:v>
                </c:pt>
                <c:pt idx="535">
                  <c:v>377.97133333333329</c:v>
                </c:pt>
                <c:pt idx="536">
                  <c:v>377.61583333333328</c:v>
                </c:pt>
                <c:pt idx="537">
                  <c:v>378.24416666666667</c:v>
                </c:pt>
                <c:pt idx="538">
                  <c:v>376.60399999999998</c:v>
                </c:pt>
                <c:pt idx="539">
                  <c:v>375.42</c:v>
                </c:pt>
                <c:pt idx="540">
                  <c:v>372.32749999999999</c:v>
                </c:pt>
                <c:pt idx="541">
                  <c:v>370.66466666666662</c:v>
                </c:pt>
                <c:pt idx="542">
                  <c:v>370.84066666666672</c:v>
                </c:pt>
                <c:pt idx="543">
                  <c:v>371.18450000000001</c:v>
                </c:pt>
                <c:pt idx="544">
                  <c:v>373.16133333333329</c:v>
                </c:pt>
                <c:pt idx="545">
                  <c:v>374.61416666666668</c:v>
                </c:pt>
                <c:pt idx="546">
                  <c:v>376.02583333333331</c:v>
                </c:pt>
                <c:pt idx="547">
                  <c:v>375.45116666666672</c:v>
                </c:pt>
                <c:pt idx="548">
                  <c:v>376.07766666666657</c:v>
                </c:pt>
                <c:pt idx="549">
                  <c:v>376.43150000000003</c:v>
                </c:pt>
                <c:pt idx="550">
                  <c:v>376.6611666666667</c:v>
                </c:pt>
                <c:pt idx="551">
                  <c:v>377.02949999999998</c:v>
                </c:pt>
                <c:pt idx="552">
                  <c:v>377.29399999999998</c:v>
                </c:pt>
                <c:pt idx="553">
                  <c:v>377.58766666666662</c:v>
                </c:pt>
                <c:pt idx="554">
                  <c:v>377.53966666666662</c:v>
                </c:pt>
                <c:pt idx="555">
                  <c:v>378.04883333333328</c:v>
                </c:pt>
                <c:pt idx="556">
                  <c:v>380.84233333333327</c:v>
                </c:pt>
                <c:pt idx="557">
                  <c:v>383.89699999999999</c:v>
                </c:pt>
                <c:pt idx="558">
                  <c:v>384.09</c:v>
                </c:pt>
                <c:pt idx="559">
                  <c:v>383.37116666666662</c:v>
                </c:pt>
                <c:pt idx="560">
                  <c:v>382.73649999999998</c:v>
                </c:pt>
                <c:pt idx="561">
                  <c:v>379.36216666666661</c:v>
                </c:pt>
                <c:pt idx="562">
                  <c:v>374.61883333333338</c:v>
                </c:pt>
                <c:pt idx="563">
                  <c:v>369.78533333333331</c:v>
                </c:pt>
                <c:pt idx="564">
                  <c:v>364.43916666666672</c:v>
                </c:pt>
                <c:pt idx="565">
                  <c:v>361.66149999999999</c:v>
                </c:pt>
                <c:pt idx="566">
                  <c:v>357.35716666666673</c:v>
                </c:pt>
                <c:pt idx="567">
                  <c:v>355.99216666666672</c:v>
                </c:pt>
                <c:pt idx="568">
                  <c:v>356.61950000000002</c:v>
                </c:pt>
                <c:pt idx="569">
                  <c:v>355.61649999999997</c:v>
                </c:pt>
                <c:pt idx="570">
                  <c:v>349.41233333333338</c:v>
                </c:pt>
                <c:pt idx="571">
                  <c:v>345.87266666666659</c:v>
                </c:pt>
                <c:pt idx="572">
                  <c:v>345.77</c:v>
                </c:pt>
                <c:pt idx="573">
                  <c:v>346.56599999999997</c:v>
                </c:pt>
                <c:pt idx="574">
                  <c:v>350.70249999999999</c:v>
                </c:pt>
                <c:pt idx="575">
                  <c:v>354.24349999999998</c:v>
                </c:pt>
                <c:pt idx="576">
                  <c:v>355.33</c:v>
                </c:pt>
                <c:pt idx="577">
                  <c:v>353.40066666666672</c:v>
                </c:pt>
                <c:pt idx="578">
                  <c:v>353.45299999999997</c:v>
                </c:pt>
                <c:pt idx="579">
                  <c:v>357.64833333333331</c:v>
                </c:pt>
                <c:pt idx="580">
                  <c:v>360.75733333333329</c:v>
                </c:pt>
                <c:pt idx="581">
                  <c:v>361.27550000000002</c:v>
                </c:pt>
                <c:pt idx="582">
                  <c:v>360.97699999999998</c:v>
                </c:pt>
                <c:pt idx="583">
                  <c:v>361.32033333333328</c:v>
                </c:pt>
                <c:pt idx="584">
                  <c:v>362.06950000000001</c:v>
                </c:pt>
                <c:pt idx="585">
                  <c:v>363.49149999999997</c:v>
                </c:pt>
                <c:pt idx="586">
                  <c:v>367.59766666666661</c:v>
                </c:pt>
                <c:pt idx="587">
                  <c:v>372.48016666666672</c:v>
                </c:pt>
                <c:pt idx="588">
                  <c:v>375.11250000000001</c:v>
                </c:pt>
                <c:pt idx="589">
                  <c:v>378.63816666666668</c:v>
                </c:pt>
                <c:pt idx="590">
                  <c:v>382.81933333333342</c:v>
                </c:pt>
                <c:pt idx="591">
                  <c:v>384.55599999999998</c:v>
                </c:pt>
                <c:pt idx="592">
                  <c:v>386.1393333333333</c:v>
                </c:pt>
                <c:pt idx="593">
                  <c:v>387.29966666666661</c:v>
                </c:pt>
                <c:pt idx="594">
                  <c:v>388.46683333333328</c:v>
                </c:pt>
                <c:pt idx="595">
                  <c:v>388.75866666666673</c:v>
                </c:pt>
                <c:pt idx="596">
                  <c:v>388.37316666666669</c:v>
                </c:pt>
                <c:pt idx="597">
                  <c:v>388.9256666666667</c:v>
                </c:pt>
                <c:pt idx="598">
                  <c:v>390.74483333333342</c:v>
                </c:pt>
                <c:pt idx="599">
                  <c:v>391.28300000000002</c:v>
                </c:pt>
                <c:pt idx="600">
                  <c:v>386.94600000000003</c:v>
                </c:pt>
                <c:pt idx="601">
                  <c:v>386.72416666666658</c:v>
                </c:pt>
                <c:pt idx="602">
                  <c:v>388.40816666666672</c:v>
                </c:pt>
                <c:pt idx="603">
                  <c:v>388.48149999999998</c:v>
                </c:pt>
                <c:pt idx="604">
                  <c:v>389.25066666666658</c:v>
                </c:pt>
                <c:pt idx="605">
                  <c:v>388.94450000000001</c:v>
                </c:pt>
                <c:pt idx="606">
                  <c:v>389.02866666666671</c:v>
                </c:pt>
                <c:pt idx="607">
                  <c:v>388.59416666666669</c:v>
                </c:pt>
                <c:pt idx="608">
                  <c:v>387.84033333333332</c:v>
                </c:pt>
                <c:pt idx="609">
                  <c:v>387.97533333333331</c:v>
                </c:pt>
                <c:pt idx="610">
                  <c:v>386.42816666666658</c:v>
                </c:pt>
                <c:pt idx="611">
                  <c:v>385.04742857142861</c:v>
                </c:pt>
                <c:pt idx="612">
                  <c:v>376.66199999999998</c:v>
                </c:pt>
                <c:pt idx="613">
                  <c:v>372.565</c:v>
                </c:pt>
                <c:pt idx="614">
                  <c:v>374.60433333333339</c:v>
                </c:pt>
                <c:pt idx="615">
                  <c:v>374.98966666666672</c:v>
                </c:pt>
                <c:pt idx="616">
                  <c:v>373.00033333333329</c:v>
                </c:pt>
                <c:pt idx="617">
                  <c:v>370.98083333333341</c:v>
                </c:pt>
                <c:pt idx="618">
                  <c:v>369.07783333333327</c:v>
                </c:pt>
                <c:pt idx="619">
                  <c:v>366.52699999999999</c:v>
                </c:pt>
                <c:pt idx="620">
                  <c:v>364.57083333333338</c:v>
                </c:pt>
                <c:pt idx="621">
                  <c:v>366.72616666666659</c:v>
                </c:pt>
                <c:pt idx="622">
                  <c:v>369.49250000000001</c:v>
                </c:pt>
                <c:pt idx="623">
                  <c:v>377.53033333333332</c:v>
                </c:pt>
                <c:pt idx="624">
                  <c:v>378.99599999999998</c:v>
                </c:pt>
                <c:pt idx="625">
                  <c:v>379.12883333333338</c:v>
                </c:pt>
                <c:pt idx="626">
                  <c:v>390.8271666666667</c:v>
                </c:pt>
                <c:pt idx="627">
                  <c:v>396.5216666666667</c:v>
                </c:pt>
                <c:pt idx="628">
                  <c:v>395.41366666666659</c:v>
                </c:pt>
                <c:pt idx="629">
                  <c:v>386.53866666666659</c:v>
                </c:pt>
                <c:pt idx="630">
                  <c:v>378.33699999999999</c:v>
                </c:pt>
                <c:pt idx="631">
                  <c:v>373.80950000000001</c:v>
                </c:pt>
                <c:pt idx="632">
                  <c:v>368.80883333333333</c:v>
                </c:pt>
                <c:pt idx="633">
                  <c:v>362.65499999999997</c:v>
                </c:pt>
                <c:pt idx="634">
                  <c:v>359.43666666666672</c:v>
                </c:pt>
                <c:pt idx="635">
                  <c:v>357.23466666666673</c:v>
                </c:pt>
                <c:pt idx="636">
                  <c:v>355.80650000000003</c:v>
                </c:pt>
                <c:pt idx="637">
                  <c:v>357.67750000000001</c:v>
                </c:pt>
                <c:pt idx="638">
                  <c:v>361.11766666666671</c:v>
                </c:pt>
                <c:pt idx="639">
                  <c:v>363.50900000000001</c:v>
                </c:pt>
                <c:pt idx="640">
                  <c:v>364.38083333333333</c:v>
                </c:pt>
                <c:pt idx="641">
                  <c:v>364.83583333333331</c:v>
                </c:pt>
                <c:pt idx="642">
                  <c:v>364.78466666666668</c:v>
                </c:pt>
                <c:pt idx="643">
                  <c:v>364.88416666666672</c:v>
                </c:pt>
                <c:pt idx="644">
                  <c:v>368.12599999999998</c:v>
                </c:pt>
                <c:pt idx="645">
                  <c:v>373.78416666666658</c:v>
                </c:pt>
                <c:pt idx="646">
                  <c:v>383.86333333333329</c:v>
                </c:pt>
                <c:pt idx="647">
                  <c:v>391.60366666666658</c:v>
                </c:pt>
                <c:pt idx="648">
                  <c:v>399.02616666666671</c:v>
                </c:pt>
                <c:pt idx="649">
                  <c:v>401.48849999999999</c:v>
                </c:pt>
                <c:pt idx="650">
                  <c:v>403.93416666666673</c:v>
                </c:pt>
                <c:pt idx="651">
                  <c:v>409.25950000000012</c:v>
                </c:pt>
                <c:pt idx="652">
                  <c:v>413.2643333333333</c:v>
                </c:pt>
                <c:pt idx="653">
                  <c:v>415.02116666666672</c:v>
                </c:pt>
                <c:pt idx="654">
                  <c:v>417.10533333333342</c:v>
                </c:pt>
                <c:pt idx="655">
                  <c:v>417.76383333333342</c:v>
                </c:pt>
                <c:pt idx="656">
                  <c:v>419.56150000000002</c:v>
                </c:pt>
                <c:pt idx="657">
                  <c:v>418.8271666666667</c:v>
                </c:pt>
                <c:pt idx="658">
                  <c:v>420.61854545454548</c:v>
                </c:pt>
                <c:pt idx="659">
                  <c:v>421.858</c:v>
                </c:pt>
                <c:pt idx="660">
                  <c:v>297.928</c:v>
                </c:pt>
                <c:pt idx="661">
                  <c:v>302.91699999999997</c:v>
                </c:pt>
                <c:pt idx="662">
                  <c:v>303.44799999999998</c:v>
                </c:pt>
                <c:pt idx="663">
                  <c:v>302.14699999999999</c:v>
                </c:pt>
                <c:pt idx="664">
                  <c:v>301.35300000000001</c:v>
                </c:pt>
                <c:pt idx="665">
                  <c:v>300.28199999999998</c:v>
                </c:pt>
                <c:pt idx="666">
                  <c:v>300.649</c:v>
                </c:pt>
                <c:pt idx="667">
                  <c:v>300.45499999999998</c:v>
                </c:pt>
                <c:pt idx="668">
                  <c:v>299.83199999999999</c:v>
                </c:pt>
                <c:pt idx="669">
                  <c:v>298.86399999999998</c:v>
                </c:pt>
                <c:pt idx="670">
                  <c:v>297.39400000000001</c:v>
                </c:pt>
                <c:pt idx="671">
                  <c:v>296.86700000000002</c:v>
                </c:pt>
                <c:pt idx="672">
                  <c:v>296.702</c:v>
                </c:pt>
                <c:pt idx="673">
                  <c:v>295.93200000000002</c:v>
                </c:pt>
                <c:pt idx="674">
                  <c:v>296.17500000000001</c:v>
                </c:pt>
                <c:pt idx="675">
                  <c:v>294.89600000000002</c:v>
                </c:pt>
                <c:pt idx="676">
                  <c:v>293.767</c:v>
                </c:pt>
                <c:pt idx="677">
                  <c:v>292.79199999999997</c:v>
                </c:pt>
                <c:pt idx="678">
                  <c:v>297.13299999999998</c:v>
                </c:pt>
                <c:pt idx="679">
                  <c:v>299.08499999999998</c:v>
                </c:pt>
                <c:pt idx="680">
                  <c:v>299.71199999999999</c:v>
                </c:pt>
                <c:pt idx="681">
                  <c:v>302.15499999999997</c:v>
                </c:pt>
                <c:pt idx="682">
                  <c:v>301.68</c:v>
                </c:pt>
                <c:pt idx="683">
                  <c:v>301.94799999999998</c:v>
                </c:pt>
                <c:pt idx="684">
                  <c:v>303.79000000000002</c:v>
                </c:pt>
                <c:pt idx="685">
                  <c:v>305.93400000000003</c:v>
                </c:pt>
                <c:pt idx="686">
                  <c:v>308.42599999999999</c:v>
                </c:pt>
                <c:pt idx="687">
                  <c:v>309.52999999999997</c:v>
                </c:pt>
                <c:pt idx="688">
                  <c:v>311.27</c:v>
                </c:pt>
                <c:pt idx="689">
                  <c:v>311.17599999999999</c:v>
                </c:pt>
                <c:pt idx="690">
                  <c:v>310.00099999999998</c:v>
                </c:pt>
                <c:pt idx="691">
                  <c:v>309.24400000000003</c:v>
                </c:pt>
                <c:pt idx="692">
                  <c:v>308.22899999999998</c:v>
                </c:pt>
                <c:pt idx="693">
                  <c:v>306.411</c:v>
                </c:pt>
                <c:pt idx="694">
                  <c:v>304.95</c:v>
                </c:pt>
                <c:pt idx="695">
                  <c:v>301.73599999999999</c:v>
                </c:pt>
                <c:pt idx="696">
                  <c:v>297.06599999999997</c:v>
                </c:pt>
                <c:pt idx="697">
                  <c:v>291.34399999999999</c:v>
                </c:pt>
                <c:pt idx="698">
                  <c:v>278.47399999999999</c:v>
                </c:pt>
                <c:pt idx="699">
                  <c:v>273.80500000000001</c:v>
                </c:pt>
                <c:pt idx="700">
                  <c:v>275.52</c:v>
                </c:pt>
                <c:pt idx="701">
                  <c:v>275.65600000000001</c:v>
                </c:pt>
                <c:pt idx="702">
                  <c:v>276.37799999999999</c:v>
                </c:pt>
                <c:pt idx="703">
                  <c:v>278.42700000000002</c:v>
                </c:pt>
                <c:pt idx="704">
                  <c:v>283.08100000000002</c:v>
                </c:pt>
                <c:pt idx="705">
                  <c:v>287.81900000000002</c:v>
                </c:pt>
                <c:pt idx="706">
                  <c:v>293.346</c:v>
                </c:pt>
                <c:pt idx="707">
                  <c:v>297.21899999999999</c:v>
                </c:pt>
                <c:pt idx="708">
                  <c:v>302.78699999999998</c:v>
                </c:pt>
                <c:pt idx="709">
                  <c:v>305.10399999999998</c:v>
                </c:pt>
                <c:pt idx="710">
                  <c:v>308.149</c:v>
                </c:pt>
                <c:pt idx="711">
                  <c:v>310.60399999999998</c:v>
                </c:pt>
                <c:pt idx="712">
                  <c:v>312.63200000000001</c:v>
                </c:pt>
                <c:pt idx="713">
                  <c:v>314.32100000000003</c:v>
                </c:pt>
                <c:pt idx="714">
                  <c:v>317.39800000000002</c:v>
                </c:pt>
                <c:pt idx="715">
                  <c:v>316.86599999999999</c:v>
                </c:pt>
                <c:pt idx="716">
                  <c:v>311.41699999999997</c:v>
                </c:pt>
                <c:pt idx="717">
                  <c:v>307.99</c:v>
                </c:pt>
                <c:pt idx="718">
                  <c:v>307.76</c:v>
                </c:pt>
                <c:pt idx="719">
                  <c:v>307.94400000000002</c:v>
                </c:pt>
                <c:pt idx="720">
                  <c:v>305.31799999999998</c:v>
                </c:pt>
                <c:pt idx="721">
                  <c:v>302.51400000000001</c:v>
                </c:pt>
                <c:pt idx="722">
                  <c:v>298.76400000000001</c:v>
                </c:pt>
                <c:pt idx="723">
                  <c:v>296.41800000000001</c:v>
                </c:pt>
                <c:pt idx="724">
                  <c:v>295.82799999999997</c:v>
                </c:pt>
                <c:pt idx="725">
                  <c:v>295.334</c:v>
                </c:pt>
                <c:pt idx="726">
                  <c:v>296.35599999999999</c:v>
                </c:pt>
                <c:pt idx="727">
                  <c:v>296.45299999999997</c:v>
                </c:pt>
                <c:pt idx="728">
                  <c:v>296.52600000000001</c:v>
                </c:pt>
                <c:pt idx="729">
                  <c:v>298.72899999999998</c:v>
                </c:pt>
                <c:pt idx="730">
                  <c:v>299.41699999999997</c:v>
                </c:pt>
                <c:pt idx="731">
                  <c:v>300.74400000000003</c:v>
                </c:pt>
                <c:pt idx="732">
                  <c:v>301.92899999999997</c:v>
                </c:pt>
                <c:pt idx="733">
                  <c:v>305.46499999999997</c:v>
                </c:pt>
                <c:pt idx="734">
                  <c:v>303.15199999999999</c:v>
                </c:pt>
                <c:pt idx="735">
                  <c:v>304.44799999999998</c:v>
                </c:pt>
                <c:pt idx="736">
                  <c:v>305.54300000000001</c:v>
                </c:pt>
                <c:pt idx="737">
                  <c:v>303.31299999999999</c:v>
                </c:pt>
                <c:pt idx="738">
                  <c:v>302.45400000000001</c:v>
                </c:pt>
                <c:pt idx="739">
                  <c:v>300.13299999999998</c:v>
                </c:pt>
                <c:pt idx="740">
                  <c:v>299.54599999999999</c:v>
                </c:pt>
                <c:pt idx="741">
                  <c:v>298.291</c:v>
                </c:pt>
                <c:pt idx="742">
                  <c:v>298.49099999999999</c:v>
                </c:pt>
                <c:pt idx="743">
                  <c:v>298.65699999999998</c:v>
                </c:pt>
                <c:pt idx="744">
                  <c:v>297.96199999999999</c:v>
                </c:pt>
                <c:pt idx="745">
                  <c:v>297.73700000000002</c:v>
                </c:pt>
                <c:pt idx="746">
                  <c:v>297.995</c:v>
                </c:pt>
                <c:pt idx="747">
                  <c:v>297.84199999999998</c:v>
                </c:pt>
                <c:pt idx="748">
                  <c:v>297.25799999999998</c:v>
                </c:pt>
                <c:pt idx="749">
                  <c:v>298.613</c:v>
                </c:pt>
                <c:pt idx="750">
                  <c:v>300.29399999999998</c:v>
                </c:pt>
                <c:pt idx="751">
                  <c:v>300.63</c:v>
                </c:pt>
                <c:pt idx="752">
                  <c:v>300.84300000000002</c:v>
                </c:pt>
                <c:pt idx="753">
                  <c:v>300.40199999999999</c:v>
                </c:pt>
                <c:pt idx="754">
                  <c:v>303.09399999999999</c:v>
                </c:pt>
                <c:pt idx="755">
                  <c:v>301.798</c:v>
                </c:pt>
                <c:pt idx="756">
                  <c:v>303.70299999999997</c:v>
                </c:pt>
                <c:pt idx="757">
                  <c:v>303.517</c:v>
                </c:pt>
                <c:pt idx="758">
                  <c:v>302.75599999999997</c:v>
                </c:pt>
                <c:pt idx="759">
                  <c:v>301.56799999999998</c:v>
                </c:pt>
                <c:pt idx="760">
                  <c:v>300.08199999999999</c:v>
                </c:pt>
                <c:pt idx="761">
                  <c:v>296.77100000000002</c:v>
                </c:pt>
                <c:pt idx="762">
                  <c:v>294.202</c:v>
                </c:pt>
                <c:pt idx="763">
                  <c:v>298.07100000000003</c:v>
                </c:pt>
                <c:pt idx="764">
                  <c:v>297.61599999999999</c:v>
                </c:pt>
                <c:pt idx="765">
                  <c:v>291.72500000000002</c:v>
                </c:pt>
                <c:pt idx="766">
                  <c:v>285.95699999999999</c:v>
                </c:pt>
                <c:pt idx="767">
                  <c:v>282.49599999999998</c:v>
                </c:pt>
                <c:pt idx="768">
                  <c:v>279.40600000000001</c:v>
                </c:pt>
                <c:pt idx="769">
                  <c:v>283.65199999999999</c:v>
                </c:pt>
                <c:pt idx="770">
                  <c:v>282.53399999999999</c:v>
                </c:pt>
                <c:pt idx="771">
                  <c:v>287.59100000000001</c:v>
                </c:pt>
                <c:pt idx="772">
                  <c:v>287.75700000000001</c:v>
                </c:pt>
                <c:pt idx="773">
                  <c:v>290.08600000000001</c:v>
                </c:pt>
                <c:pt idx="774">
                  <c:v>295.98700000000002</c:v>
                </c:pt>
                <c:pt idx="775">
                  <c:v>297.61500000000001</c:v>
                </c:pt>
                <c:pt idx="776">
                  <c:v>297.81599999999997</c:v>
                </c:pt>
                <c:pt idx="777">
                  <c:v>297.41699999999997</c:v>
                </c:pt>
                <c:pt idx="778">
                  <c:v>296.02</c:v>
                </c:pt>
                <c:pt idx="779">
                  <c:v>295.80700000000002</c:v>
                </c:pt>
                <c:pt idx="780">
                  <c:v>298.25200000000001</c:v>
                </c:pt>
                <c:pt idx="781">
                  <c:v>298.71100000000001</c:v>
                </c:pt>
                <c:pt idx="782">
                  <c:v>300.28300000000002</c:v>
                </c:pt>
                <c:pt idx="783">
                  <c:v>302.35500000000002</c:v>
                </c:pt>
                <c:pt idx="784">
                  <c:v>303.82100000000003</c:v>
                </c:pt>
                <c:pt idx="785">
                  <c:v>306.22899999999998</c:v>
                </c:pt>
                <c:pt idx="786">
                  <c:v>310.67599999999999</c:v>
                </c:pt>
                <c:pt idx="787">
                  <c:v>314.38600000000002</c:v>
                </c:pt>
                <c:pt idx="788">
                  <c:v>326.11099999999999</c:v>
                </c:pt>
                <c:pt idx="789">
                  <c:v>339.44200000000001</c:v>
                </c:pt>
                <c:pt idx="790">
                  <c:v>347.86700000000002</c:v>
                </c:pt>
                <c:pt idx="791">
                  <c:v>351.42599999999999</c:v>
                </c:pt>
                <c:pt idx="792">
                  <c:v>353.27300000000002</c:v>
                </c:pt>
                <c:pt idx="793">
                  <c:v>354.678</c:v>
                </c:pt>
                <c:pt idx="794">
                  <c:v>354.774</c:v>
                </c:pt>
                <c:pt idx="795">
                  <c:v>344.50900000000001</c:v>
                </c:pt>
                <c:pt idx="796">
                  <c:v>340.38799999999998</c:v>
                </c:pt>
                <c:pt idx="797">
                  <c:v>343.16399999999999</c:v>
                </c:pt>
                <c:pt idx="798">
                  <c:v>343.45699999999999</c:v>
                </c:pt>
                <c:pt idx="799">
                  <c:v>340.74700000000001</c:v>
                </c:pt>
                <c:pt idx="800">
                  <c:v>345.13</c:v>
                </c:pt>
                <c:pt idx="801">
                  <c:v>344.66</c:v>
                </c:pt>
                <c:pt idx="802">
                  <c:v>337.01499999999999</c:v>
                </c:pt>
                <c:pt idx="803">
                  <c:v>420.09433333333328</c:v>
                </c:pt>
                <c:pt idx="804">
                  <c:v>428.64533333333333</c:v>
                </c:pt>
                <c:pt idx="805">
                  <c:v>441.51316666666668</c:v>
                </c:pt>
                <c:pt idx="806">
                  <c:v>449.49216666666672</c:v>
                </c:pt>
                <c:pt idx="807">
                  <c:v>457.61616666666669</c:v>
                </c:pt>
                <c:pt idx="808">
                  <c:v>461.67233333333343</c:v>
                </c:pt>
                <c:pt idx="809">
                  <c:v>466.94816666666662</c:v>
                </c:pt>
                <c:pt idx="810">
                  <c:v>470.65050000000002</c:v>
                </c:pt>
                <c:pt idx="811">
                  <c:v>475.83516666666668</c:v>
                </c:pt>
                <c:pt idx="812">
                  <c:v>479.14083333333332</c:v>
                </c:pt>
                <c:pt idx="813">
                  <c:v>479.70066666666668</c:v>
                </c:pt>
                <c:pt idx="814">
                  <c:v>480.19349999999997</c:v>
                </c:pt>
                <c:pt idx="815">
                  <c:v>477.9373333333333</c:v>
                </c:pt>
                <c:pt idx="816">
                  <c:v>472.4973333333333</c:v>
                </c:pt>
                <c:pt idx="817">
                  <c:v>472.60916666666668</c:v>
                </c:pt>
                <c:pt idx="818">
                  <c:v>470.25633333333332</c:v>
                </c:pt>
                <c:pt idx="819">
                  <c:v>471.37683333333331</c:v>
                </c:pt>
                <c:pt idx="820">
                  <c:v>474.25150000000002</c:v>
                </c:pt>
                <c:pt idx="821">
                  <c:v>477.05500000000001</c:v>
                </c:pt>
                <c:pt idx="822">
                  <c:v>466.29466666666673</c:v>
                </c:pt>
                <c:pt idx="823">
                  <c:v>457.16666666666669</c:v>
                </c:pt>
                <c:pt idx="824">
                  <c:v>450.84533333333337</c:v>
                </c:pt>
                <c:pt idx="825">
                  <c:v>446.91133333333329</c:v>
                </c:pt>
                <c:pt idx="826">
                  <c:v>444.85033333333331</c:v>
                </c:pt>
                <c:pt idx="827">
                  <c:v>455.07016666666669</c:v>
                </c:pt>
                <c:pt idx="828">
                  <c:v>458.81833333333333</c:v>
                </c:pt>
                <c:pt idx="829">
                  <c:v>459.13833333333332</c:v>
                </c:pt>
                <c:pt idx="830">
                  <c:v>455.58200000000011</c:v>
                </c:pt>
                <c:pt idx="831">
                  <c:v>450.76850000000002</c:v>
                </c:pt>
                <c:pt idx="832">
                  <c:v>446.67933333333332</c:v>
                </c:pt>
                <c:pt idx="833">
                  <c:v>443.21699999999998</c:v>
                </c:pt>
                <c:pt idx="834">
                  <c:v>440.44049999999999</c:v>
                </c:pt>
                <c:pt idx="835">
                  <c:v>438.29566666666659</c:v>
                </c:pt>
                <c:pt idx="836">
                  <c:v>437.05416666666662</c:v>
                </c:pt>
                <c:pt idx="837">
                  <c:v>434.60716666666673</c:v>
                </c:pt>
                <c:pt idx="838">
                  <c:v>438.35199999999998</c:v>
                </c:pt>
                <c:pt idx="839">
                  <c:v>445.79016666666672</c:v>
                </c:pt>
                <c:pt idx="840">
                  <c:v>452.16466666666662</c:v>
                </c:pt>
                <c:pt idx="841">
                  <c:v>457.74366666666668</c:v>
                </c:pt>
                <c:pt idx="842">
                  <c:v>463.24033333333341</c:v>
                </c:pt>
                <c:pt idx="843">
                  <c:v>465.70333333333332</c:v>
                </c:pt>
                <c:pt idx="844">
                  <c:v>471.10966666666673</c:v>
                </c:pt>
                <c:pt idx="845">
                  <c:v>473.49250000000001</c:v>
                </c:pt>
                <c:pt idx="846">
                  <c:v>475.654</c:v>
                </c:pt>
                <c:pt idx="847">
                  <c:v>474.30233333333331</c:v>
                </c:pt>
                <c:pt idx="848">
                  <c:v>473.58816666666672</c:v>
                </c:pt>
                <c:pt idx="849">
                  <c:v>466.4256666666667</c:v>
                </c:pt>
                <c:pt idx="850">
                  <c:v>466.62299999999999</c:v>
                </c:pt>
                <c:pt idx="851">
                  <c:v>456.95766666666668</c:v>
                </c:pt>
                <c:pt idx="852">
                  <c:v>444.48166666666663</c:v>
                </c:pt>
                <c:pt idx="853">
                  <c:v>433.8725</c:v>
                </c:pt>
                <c:pt idx="854">
                  <c:v>431.40966666666668</c:v>
                </c:pt>
                <c:pt idx="855">
                  <c:v>426.36900000000003</c:v>
                </c:pt>
                <c:pt idx="856">
                  <c:v>424.3561666666667</c:v>
                </c:pt>
                <c:pt idx="857">
                  <c:v>428.0768333333333</c:v>
                </c:pt>
                <c:pt idx="858">
                  <c:v>431.60199999999998</c:v>
                </c:pt>
                <c:pt idx="859">
                  <c:v>437.26316666666668</c:v>
                </c:pt>
                <c:pt idx="860">
                  <c:v>443.00466666666671</c:v>
                </c:pt>
                <c:pt idx="861">
                  <c:v>447.99933333333342</c:v>
                </c:pt>
                <c:pt idx="862">
                  <c:v>449.04750000000001</c:v>
                </c:pt>
                <c:pt idx="863">
                  <c:v>443.92866666666669</c:v>
                </c:pt>
                <c:pt idx="864">
                  <c:v>441.3458333333333</c:v>
                </c:pt>
                <c:pt idx="865">
                  <c:v>438.00450000000001</c:v>
                </c:pt>
                <c:pt idx="866">
                  <c:v>427.93866666666668</c:v>
                </c:pt>
                <c:pt idx="867">
                  <c:v>420.25016666666659</c:v>
                </c:pt>
                <c:pt idx="868">
                  <c:v>418.42233333333343</c:v>
                </c:pt>
                <c:pt idx="869">
                  <c:v>420.33200000000011</c:v>
                </c:pt>
                <c:pt idx="870">
                  <c:v>423.2688333333333</c:v>
                </c:pt>
                <c:pt idx="871">
                  <c:v>425.26166666666671</c:v>
                </c:pt>
                <c:pt idx="872">
                  <c:v>426.94283333333328</c:v>
                </c:pt>
                <c:pt idx="873">
                  <c:v>429.98583333333329</c:v>
                </c:pt>
                <c:pt idx="874">
                  <c:v>432.72033333333337</c:v>
                </c:pt>
                <c:pt idx="875">
                  <c:v>434.07400000000001</c:v>
                </c:pt>
                <c:pt idx="876">
                  <c:v>437.28849999999989</c:v>
                </c:pt>
                <c:pt idx="877">
                  <c:v>439.9495</c:v>
                </c:pt>
                <c:pt idx="878">
                  <c:v>442.58316666666673</c:v>
                </c:pt>
                <c:pt idx="879">
                  <c:v>444.51633333333331</c:v>
                </c:pt>
                <c:pt idx="880">
                  <c:v>442.64533333333333</c:v>
                </c:pt>
                <c:pt idx="881">
                  <c:v>440.51049999999998</c:v>
                </c:pt>
                <c:pt idx="882">
                  <c:v>444.84899999999999</c:v>
                </c:pt>
                <c:pt idx="883">
                  <c:v>445.77316666666673</c:v>
                </c:pt>
                <c:pt idx="884">
                  <c:v>445.27550000000002</c:v>
                </c:pt>
                <c:pt idx="885">
                  <c:v>444.43033333333329</c:v>
                </c:pt>
                <c:pt idx="886">
                  <c:v>442.68783333333329</c:v>
                </c:pt>
                <c:pt idx="887">
                  <c:v>439.238</c:v>
                </c:pt>
                <c:pt idx="888">
                  <c:v>436.88350000000003</c:v>
                </c:pt>
                <c:pt idx="889">
                  <c:v>433.17233333333343</c:v>
                </c:pt>
                <c:pt idx="890">
                  <c:v>431.29716666666673</c:v>
                </c:pt>
                <c:pt idx="891">
                  <c:v>430.59083333333342</c:v>
                </c:pt>
                <c:pt idx="892">
                  <c:v>432.19816666666662</c:v>
                </c:pt>
                <c:pt idx="893">
                  <c:v>439.83333333333331</c:v>
                </c:pt>
                <c:pt idx="894">
                  <c:v>447.12716666666671</c:v>
                </c:pt>
                <c:pt idx="895">
                  <c:v>451.49666666666673</c:v>
                </c:pt>
                <c:pt idx="896">
                  <c:v>452.18599999999998</c:v>
                </c:pt>
                <c:pt idx="897">
                  <c:v>447.70049999999998</c:v>
                </c:pt>
                <c:pt idx="898">
                  <c:v>443.90283333333332</c:v>
                </c:pt>
                <c:pt idx="899">
                  <c:v>443.20650000000001</c:v>
                </c:pt>
                <c:pt idx="900">
                  <c:v>443.17666666666668</c:v>
                </c:pt>
                <c:pt idx="901">
                  <c:v>441.45616666666672</c:v>
                </c:pt>
                <c:pt idx="902">
                  <c:v>439.52533333333332</c:v>
                </c:pt>
                <c:pt idx="903">
                  <c:v>435.29966666666661</c:v>
                </c:pt>
                <c:pt idx="904">
                  <c:v>430.59800000000001</c:v>
                </c:pt>
                <c:pt idx="905">
                  <c:v>426.22716666666662</c:v>
                </c:pt>
                <c:pt idx="906">
                  <c:v>423.81416666666672</c:v>
                </c:pt>
                <c:pt idx="907">
                  <c:v>419.52733333333327</c:v>
                </c:pt>
                <c:pt idx="908">
                  <c:v>411.20150000000001</c:v>
                </c:pt>
                <c:pt idx="909">
                  <c:v>405.54299999999989</c:v>
                </c:pt>
                <c:pt idx="910">
                  <c:v>398.7763333333333</c:v>
                </c:pt>
                <c:pt idx="911">
                  <c:v>392.27083333333331</c:v>
                </c:pt>
                <c:pt idx="912">
                  <c:v>390.43983333333341</c:v>
                </c:pt>
                <c:pt idx="913">
                  <c:v>383.54233333333332</c:v>
                </c:pt>
                <c:pt idx="914">
                  <c:v>376.64249999999998</c:v>
                </c:pt>
                <c:pt idx="915">
                  <c:v>376.33</c:v>
                </c:pt>
                <c:pt idx="916">
                  <c:v>376.40966666666668</c:v>
                </c:pt>
                <c:pt idx="917">
                  <c:v>382.36866666666668</c:v>
                </c:pt>
                <c:pt idx="918">
                  <c:v>391.51850000000002</c:v>
                </c:pt>
                <c:pt idx="919">
                  <c:v>401.73083333333341</c:v>
                </c:pt>
                <c:pt idx="920">
                  <c:v>410.3313333333333</c:v>
                </c:pt>
                <c:pt idx="921">
                  <c:v>416.98783333333341</c:v>
                </c:pt>
                <c:pt idx="922">
                  <c:v>426.7356666666667</c:v>
                </c:pt>
                <c:pt idx="923">
                  <c:v>438.15</c:v>
                </c:pt>
                <c:pt idx="924">
                  <c:v>440.71150000000011</c:v>
                </c:pt>
                <c:pt idx="925">
                  <c:v>439.79050000000001</c:v>
                </c:pt>
                <c:pt idx="926">
                  <c:v>442.30399999999997</c:v>
                </c:pt>
                <c:pt idx="927">
                  <c:v>446.31716666666671</c:v>
                </c:pt>
                <c:pt idx="928">
                  <c:v>446.49083333333328</c:v>
                </c:pt>
                <c:pt idx="929">
                  <c:v>445.60033333333331</c:v>
                </c:pt>
                <c:pt idx="930">
                  <c:v>445.58550000000002</c:v>
                </c:pt>
                <c:pt idx="931">
                  <c:v>441.31349999999998</c:v>
                </c:pt>
                <c:pt idx="932">
                  <c:v>432.55799999999999</c:v>
                </c:pt>
                <c:pt idx="933">
                  <c:v>426.68183333333332</c:v>
                </c:pt>
                <c:pt idx="934">
                  <c:v>422.56033333333329</c:v>
                </c:pt>
                <c:pt idx="935">
                  <c:v>416.53083333333331</c:v>
                </c:pt>
                <c:pt idx="936">
                  <c:v>404.6756666666667</c:v>
                </c:pt>
                <c:pt idx="937">
                  <c:v>395.66550000000001</c:v>
                </c:pt>
                <c:pt idx="938">
                  <c:v>395.74083333333328</c:v>
                </c:pt>
                <c:pt idx="939">
                  <c:v>389.86816666666658</c:v>
                </c:pt>
                <c:pt idx="940">
                  <c:v>387.12466666666671</c:v>
                </c:pt>
                <c:pt idx="941">
                  <c:v>391.50766666666658</c:v>
                </c:pt>
                <c:pt idx="942">
                  <c:v>397.56650000000002</c:v>
                </c:pt>
                <c:pt idx="943">
                  <c:v>400.42450000000002</c:v>
                </c:pt>
                <c:pt idx="944">
                  <c:v>402.02</c:v>
                </c:pt>
                <c:pt idx="945">
                  <c:v>406.30616666666668</c:v>
                </c:pt>
                <c:pt idx="946">
                  <c:v>410.16733333333332</c:v>
                </c:pt>
                <c:pt idx="947">
                  <c:v>414.23433333333332</c:v>
                </c:pt>
                <c:pt idx="948">
                  <c:v>421.64616666666672</c:v>
                </c:pt>
                <c:pt idx="949">
                  <c:v>432.911</c:v>
                </c:pt>
                <c:pt idx="950">
                  <c:v>440.98433333333332</c:v>
                </c:pt>
                <c:pt idx="951">
                  <c:v>445.8751666666667</c:v>
                </c:pt>
                <c:pt idx="952">
                  <c:v>445.56433333333331</c:v>
                </c:pt>
                <c:pt idx="953">
                  <c:v>442.52183333333329</c:v>
                </c:pt>
                <c:pt idx="954">
                  <c:v>438.84916666666669</c:v>
                </c:pt>
                <c:pt idx="955">
                  <c:v>438.08966666666669</c:v>
                </c:pt>
                <c:pt idx="956">
                  <c:v>436.17266666666671</c:v>
                </c:pt>
                <c:pt idx="957">
                  <c:v>433.6465</c:v>
                </c:pt>
                <c:pt idx="958">
                  <c:v>433.15483333333327</c:v>
                </c:pt>
                <c:pt idx="959">
                  <c:v>434.18933333333331</c:v>
                </c:pt>
                <c:pt idx="960">
                  <c:v>434.84716666666668</c:v>
                </c:pt>
                <c:pt idx="961">
                  <c:v>431.57783333333327</c:v>
                </c:pt>
                <c:pt idx="962">
                  <c:v>426.2163333333333</c:v>
                </c:pt>
                <c:pt idx="963">
                  <c:v>431.73916666666668</c:v>
                </c:pt>
                <c:pt idx="964">
                  <c:v>430.75666666666672</c:v>
                </c:pt>
                <c:pt idx="965">
                  <c:v>432.71850000000001</c:v>
                </c:pt>
                <c:pt idx="966">
                  <c:v>428.41183333333328</c:v>
                </c:pt>
                <c:pt idx="967">
                  <c:v>413.45499999999998</c:v>
                </c:pt>
                <c:pt idx="968">
                  <c:v>1084.840833333333</c:v>
                </c:pt>
                <c:pt idx="969">
                  <c:v>1091.229166666667</c:v>
                </c:pt>
                <c:pt idx="970">
                  <c:v>1094.8708333333329</c:v>
                </c:pt>
                <c:pt idx="971">
                  <c:v>1095.5695000000001</c:v>
                </c:pt>
                <c:pt idx="972">
                  <c:v>1130.3983333333331</c:v>
                </c:pt>
                <c:pt idx="973">
                  <c:v>1184.142166666667</c:v>
                </c:pt>
                <c:pt idx="974">
                  <c:v>1213.1434999999999</c:v>
                </c:pt>
                <c:pt idx="975">
                  <c:v>1219.716166666667</c:v>
                </c:pt>
                <c:pt idx="976">
                  <c:v>1204.269</c:v>
                </c:pt>
                <c:pt idx="977">
                  <c:v>1245.622333333333</c:v>
                </c:pt>
                <c:pt idx="978">
                  <c:v>1268.0005000000001</c:v>
                </c:pt>
                <c:pt idx="979">
                  <c:v>1269.160166666667</c:v>
                </c:pt>
                <c:pt idx="980">
                  <c:v>1243.2153333333331</c:v>
                </c:pt>
                <c:pt idx="981">
                  <c:v>1201.7901666666669</c:v>
                </c:pt>
                <c:pt idx="982">
                  <c:v>1124.0133333333331</c:v>
                </c:pt>
                <c:pt idx="983">
                  <c:v>1050.9295</c:v>
                </c:pt>
                <c:pt idx="984">
                  <c:v>971.21866666666665</c:v>
                </c:pt>
                <c:pt idx="985">
                  <c:v>910.1875</c:v>
                </c:pt>
                <c:pt idx="986">
                  <c:v>863.78150000000005</c:v>
                </c:pt>
                <c:pt idx="987">
                  <c:v>829.97833333333335</c:v>
                </c:pt>
                <c:pt idx="988">
                  <c:v>811.13833333333332</c:v>
                </c:pt>
                <c:pt idx="989">
                  <c:v>797.3359999999999</c:v>
                </c:pt>
                <c:pt idx="990">
                  <c:v>781.50083333333339</c:v>
                </c:pt>
                <c:pt idx="991">
                  <c:v>762.50433333333331</c:v>
                </c:pt>
                <c:pt idx="992">
                  <c:v>744.87616666666656</c:v>
                </c:pt>
                <c:pt idx="993">
                  <c:v>732.83566666666673</c:v>
                </c:pt>
                <c:pt idx="994">
                  <c:v>731.87350000000004</c:v>
                </c:pt>
                <c:pt idx="995">
                  <c:v>735.09049999999991</c:v>
                </c:pt>
                <c:pt idx="996">
                  <c:v>739.33833333333325</c:v>
                </c:pt>
                <c:pt idx="997">
                  <c:v>734.53499999999997</c:v>
                </c:pt>
                <c:pt idx="998">
                  <c:v>728.78683333333322</c:v>
                </c:pt>
                <c:pt idx="999">
                  <c:v>728.09816666666666</c:v>
                </c:pt>
                <c:pt idx="1000">
                  <c:v>729.64183333333347</c:v>
                </c:pt>
                <c:pt idx="1001">
                  <c:v>726.42533333333324</c:v>
                </c:pt>
                <c:pt idx="1002">
                  <c:v>719.10566666666671</c:v>
                </c:pt>
                <c:pt idx="1003">
                  <c:v>717.12249999999995</c:v>
                </c:pt>
                <c:pt idx="1004">
                  <c:v>713.90183333333334</c:v>
                </c:pt>
                <c:pt idx="1005">
                  <c:v>714.2211666666667</c:v>
                </c:pt>
                <c:pt idx="1006">
                  <c:v>726.62883333333332</c:v>
                </c:pt>
                <c:pt idx="1007">
                  <c:v>733.22800000000007</c:v>
                </c:pt>
                <c:pt idx="1008">
                  <c:v>712.12416666666661</c:v>
                </c:pt>
                <c:pt idx="1009">
                  <c:v>695.05900000000008</c:v>
                </c:pt>
                <c:pt idx="1010">
                  <c:v>696.79300000000001</c:v>
                </c:pt>
                <c:pt idx="1011">
                  <c:v>702.45016666666663</c:v>
                </c:pt>
                <c:pt idx="1012">
                  <c:v>700.07033333333345</c:v>
                </c:pt>
                <c:pt idx="1013">
                  <c:v>700.53516666666667</c:v>
                </c:pt>
                <c:pt idx="1014">
                  <c:v>703.09633333333329</c:v>
                </c:pt>
                <c:pt idx="1015">
                  <c:v>709.65650000000005</c:v>
                </c:pt>
                <c:pt idx="1016">
                  <c:v>712.4661666666666</c:v>
                </c:pt>
                <c:pt idx="1017">
                  <c:v>711.85533333333331</c:v>
                </c:pt>
                <c:pt idx="1018">
                  <c:v>706.96333333333325</c:v>
                </c:pt>
                <c:pt idx="1019">
                  <c:v>692.47566666666671</c:v>
                </c:pt>
                <c:pt idx="1020">
                  <c:v>683.75883333333331</c:v>
                </c:pt>
                <c:pt idx="1021">
                  <c:v>677.55349999999999</c:v>
                </c:pt>
                <c:pt idx="1022">
                  <c:v>672.00766666666664</c:v>
                </c:pt>
                <c:pt idx="1023">
                  <c:v>679.20849999999996</c:v>
                </c:pt>
                <c:pt idx="1024">
                  <c:v>706.07816666666668</c:v>
                </c:pt>
                <c:pt idx="1025">
                  <c:v>715.52433333333329</c:v>
                </c:pt>
                <c:pt idx="1026">
                  <c:v>716.87133333333338</c:v>
                </c:pt>
                <c:pt idx="1027">
                  <c:v>723.91883333333328</c:v>
                </c:pt>
                <c:pt idx="1028">
                  <c:v>728.53033333333326</c:v>
                </c:pt>
                <c:pt idx="1029">
                  <c:v>734.90516666666679</c:v>
                </c:pt>
                <c:pt idx="1030">
                  <c:v>745.17383333333328</c:v>
                </c:pt>
                <c:pt idx="1031">
                  <c:v>752.72050000000002</c:v>
                </c:pt>
                <c:pt idx="1032">
                  <c:v>758.12549999999999</c:v>
                </c:pt>
                <c:pt idx="1033">
                  <c:v>762.75433333333331</c:v>
                </c:pt>
                <c:pt idx="1034">
                  <c:v>764.12816666666674</c:v>
                </c:pt>
                <c:pt idx="1035">
                  <c:v>765.04683333333332</c:v>
                </c:pt>
                <c:pt idx="1036">
                  <c:v>763.42033333333336</c:v>
                </c:pt>
                <c:pt idx="1037">
                  <c:v>754.16199999999992</c:v>
                </c:pt>
                <c:pt idx="1038">
                  <c:v>745.87716666666665</c:v>
                </c:pt>
                <c:pt idx="1039">
                  <c:v>751.24083333333328</c:v>
                </c:pt>
                <c:pt idx="1040">
                  <c:v>743.93799999999999</c:v>
                </c:pt>
                <c:pt idx="1041">
                  <c:v>724.8651666666666</c:v>
                </c:pt>
                <c:pt idx="1042">
                  <c:v>711.35466666666662</c:v>
                </c:pt>
                <c:pt idx="1043">
                  <c:v>700.12633333333326</c:v>
                </c:pt>
                <c:pt idx="1044">
                  <c:v>692.78116666666665</c:v>
                </c:pt>
                <c:pt idx="1045">
                  <c:v>688.64183333333324</c:v>
                </c:pt>
                <c:pt idx="1046">
                  <c:v>686.46249999999998</c:v>
                </c:pt>
                <c:pt idx="1047">
                  <c:v>684.39199999999994</c:v>
                </c:pt>
                <c:pt idx="1048">
                  <c:v>683.51033333333328</c:v>
                </c:pt>
                <c:pt idx="1049">
                  <c:v>685.56533333333334</c:v>
                </c:pt>
                <c:pt idx="1050">
                  <c:v>686.428</c:v>
                </c:pt>
                <c:pt idx="1051">
                  <c:v>690.40449999999998</c:v>
                </c:pt>
                <c:pt idx="1052">
                  <c:v>693.00683333333336</c:v>
                </c:pt>
                <c:pt idx="1053">
                  <c:v>697.3753333333334</c:v>
                </c:pt>
                <c:pt idx="1054">
                  <c:v>702.57849999999996</c:v>
                </c:pt>
                <c:pt idx="1055">
                  <c:v>706.90166666666664</c:v>
                </c:pt>
                <c:pt idx="1056">
                  <c:v>707.0241666666667</c:v>
                </c:pt>
                <c:pt idx="1057">
                  <c:v>708.02016666666668</c:v>
                </c:pt>
                <c:pt idx="1058">
                  <c:v>710.33550000000002</c:v>
                </c:pt>
                <c:pt idx="1059">
                  <c:v>715.82783333333327</c:v>
                </c:pt>
                <c:pt idx="1060">
                  <c:v>714.73166666666668</c:v>
                </c:pt>
                <c:pt idx="1061">
                  <c:v>719.82783333333327</c:v>
                </c:pt>
                <c:pt idx="1062">
                  <c:v>730.99383333333333</c:v>
                </c:pt>
                <c:pt idx="1063">
                  <c:v>731.92250000000001</c:v>
                </c:pt>
                <c:pt idx="1064">
                  <c:v>729.41216666666662</c:v>
                </c:pt>
                <c:pt idx="1065">
                  <c:v>727.38783333333333</c:v>
                </c:pt>
                <c:pt idx="1066">
                  <c:v>730.49266666666665</c:v>
                </c:pt>
                <c:pt idx="1067">
                  <c:v>732.8656666666667</c:v>
                </c:pt>
                <c:pt idx="1068">
                  <c:v>730.63900000000001</c:v>
                </c:pt>
                <c:pt idx="1069">
                  <c:v>723.29350000000011</c:v>
                </c:pt>
                <c:pt idx="1070">
                  <c:v>717.6776666666666</c:v>
                </c:pt>
                <c:pt idx="1071">
                  <c:v>718.89116666666666</c:v>
                </c:pt>
                <c:pt idx="1072">
                  <c:v>720.21733333333339</c:v>
                </c:pt>
                <c:pt idx="1073">
                  <c:v>727.7265000000001</c:v>
                </c:pt>
                <c:pt idx="1074">
                  <c:v>741.10483333333332</c:v>
                </c:pt>
                <c:pt idx="1075">
                  <c:v>750.50833333333333</c:v>
                </c:pt>
                <c:pt idx="1076">
                  <c:v>752.8361666666666</c:v>
                </c:pt>
                <c:pt idx="1077">
                  <c:v>755.34266666666656</c:v>
                </c:pt>
                <c:pt idx="1078">
                  <c:v>755.92500000000007</c:v>
                </c:pt>
                <c:pt idx="1079">
                  <c:v>753.62216666666666</c:v>
                </c:pt>
                <c:pt idx="1080">
                  <c:v>751.82499999999993</c:v>
                </c:pt>
                <c:pt idx="1081">
                  <c:v>755.21483333333333</c:v>
                </c:pt>
                <c:pt idx="1082">
                  <c:v>770.99950000000001</c:v>
                </c:pt>
                <c:pt idx="1083">
                  <c:v>784.90016666666668</c:v>
                </c:pt>
                <c:pt idx="1084">
                  <c:v>794.79366666666658</c:v>
                </c:pt>
                <c:pt idx="1085">
                  <c:v>792.5003333333334</c:v>
                </c:pt>
                <c:pt idx="1086">
                  <c:v>788.6151666666666</c:v>
                </c:pt>
                <c:pt idx="1087">
                  <c:v>787.16966666666667</c:v>
                </c:pt>
                <c:pt idx="1088">
                  <c:v>793.58816666666655</c:v>
                </c:pt>
                <c:pt idx="1089">
                  <c:v>800.40200000000004</c:v>
                </c:pt>
                <c:pt idx="1090">
                  <c:v>802.29750000000001</c:v>
                </c:pt>
                <c:pt idx="1091">
                  <c:v>801.0625</c:v>
                </c:pt>
                <c:pt idx="1092">
                  <c:v>796.78266666666661</c:v>
                </c:pt>
                <c:pt idx="1093">
                  <c:v>793.62083333333339</c:v>
                </c:pt>
                <c:pt idx="1094">
                  <c:v>790.38400000000001</c:v>
                </c:pt>
                <c:pt idx="1095">
                  <c:v>784.95933333333335</c:v>
                </c:pt>
                <c:pt idx="1096">
                  <c:v>784.04583333333323</c:v>
                </c:pt>
                <c:pt idx="1097">
                  <c:v>787.06500000000005</c:v>
                </c:pt>
                <c:pt idx="1098">
                  <c:v>786.35466666666662</c:v>
                </c:pt>
                <c:pt idx="1099">
                  <c:v>782.78066666666666</c:v>
                </c:pt>
                <c:pt idx="1100">
                  <c:v>774.03666666666675</c:v>
                </c:pt>
                <c:pt idx="1101">
                  <c:v>765.24583333333339</c:v>
                </c:pt>
                <c:pt idx="1102">
                  <c:v>759.55600000000004</c:v>
                </c:pt>
                <c:pt idx="1103">
                  <c:v>755.58466666666664</c:v>
                </c:pt>
                <c:pt idx="1104">
                  <c:v>752.04599999999994</c:v>
                </c:pt>
                <c:pt idx="1105">
                  <c:v>750.27816666666661</c:v>
                </c:pt>
                <c:pt idx="1106">
                  <c:v>749.29849999999999</c:v>
                </c:pt>
                <c:pt idx="1107">
                  <c:v>745.39466666666669</c:v>
                </c:pt>
                <c:pt idx="1108">
                  <c:v>740.04716666666673</c:v>
                </c:pt>
                <c:pt idx="1109">
                  <c:v>734.71833333333336</c:v>
                </c:pt>
                <c:pt idx="1110">
                  <c:v>731.96433333333334</c:v>
                </c:pt>
                <c:pt idx="1111">
                  <c:v>748.17516666666677</c:v>
                </c:pt>
                <c:pt idx="1112">
                  <c:v>759.56583333333344</c:v>
                </c:pt>
                <c:pt idx="1113">
                  <c:v>749.82383333333337</c:v>
                </c:pt>
                <c:pt idx="1114">
                  <c:v>742.83216666666669</c:v>
                </c:pt>
                <c:pt idx="1115">
                  <c:v>740.47800000000007</c:v>
                </c:pt>
                <c:pt idx="1116">
                  <c:v>741.76983333333328</c:v>
                </c:pt>
                <c:pt idx="1117">
                  <c:v>741.50666666666666</c:v>
                </c:pt>
                <c:pt idx="1118">
                  <c:v>745.29933333333338</c:v>
                </c:pt>
                <c:pt idx="1119">
                  <c:v>751.31950000000006</c:v>
                </c:pt>
                <c:pt idx="1120">
                  <c:v>759.01833333333332</c:v>
                </c:pt>
                <c:pt idx="1121">
                  <c:v>759.42450000000008</c:v>
                </c:pt>
                <c:pt idx="1122">
                  <c:v>755.55366666666669</c:v>
                </c:pt>
                <c:pt idx="1123">
                  <c:v>751.74633333333338</c:v>
                </c:pt>
                <c:pt idx="1124">
                  <c:v>744.45499999999993</c:v>
                </c:pt>
                <c:pt idx="1125">
                  <c:v>732.64533333333338</c:v>
                </c:pt>
                <c:pt idx="1126">
                  <c:v>717.75999999999988</c:v>
                </c:pt>
                <c:pt idx="1127">
                  <c:v>700.66800000000001</c:v>
                </c:pt>
                <c:pt idx="1128">
                  <c:v>687.1581666666666</c:v>
                </c:pt>
                <c:pt idx="1129">
                  <c:v>684.32183333333342</c:v>
                </c:pt>
                <c:pt idx="1130">
                  <c:v>677.97783333333336</c:v>
                </c:pt>
                <c:pt idx="1131">
                  <c:v>665.90800000000002</c:v>
                </c:pt>
                <c:pt idx="1132">
                  <c:v>654.41750000000002</c:v>
                </c:pt>
                <c:pt idx="1133">
                  <c:v>647.97850000000005</c:v>
                </c:pt>
                <c:pt idx="1134">
                  <c:v>638.77149999999995</c:v>
                </c:pt>
                <c:pt idx="1135">
                  <c:v>630.78666666666675</c:v>
                </c:pt>
                <c:pt idx="1136">
                  <c:v>624.79083333333335</c:v>
                </c:pt>
                <c:pt idx="1137">
                  <c:v>204.778358580907</c:v>
                </c:pt>
                <c:pt idx="1138">
                  <c:v>220.03926857581899</c:v>
                </c:pt>
                <c:pt idx="1139">
                  <c:v>238.088343847538</c:v>
                </c:pt>
                <c:pt idx="1140">
                  <c:v>242.92349721731401</c:v>
                </c:pt>
                <c:pt idx="1141">
                  <c:v>245.68607585202</c:v>
                </c:pt>
                <c:pt idx="1142">
                  <c:v>248.18307353229901</c:v>
                </c:pt>
                <c:pt idx="1143">
                  <c:v>250.380943820456</c:v>
                </c:pt>
                <c:pt idx="1144">
                  <c:v>253.28685078658199</c:v>
                </c:pt>
                <c:pt idx="1145">
                  <c:v>255.10766107347899</c:v>
                </c:pt>
                <c:pt idx="1146">
                  <c:v>254.34734645598999</c:v>
                </c:pt>
                <c:pt idx="1147">
                  <c:v>253.32481800422701</c:v>
                </c:pt>
                <c:pt idx="1148">
                  <c:v>254.72424493704901</c:v>
                </c:pt>
                <c:pt idx="1149">
                  <c:v>254.35815311131401</c:v>
                </c:pt>
                <c:pt idx="1150">
                  <c:v>237.49381010801201</c:v>
                </c:pt>
                <c:pt idx="1151">
                  <c:v>231.15353061962</c:v>
                </c:pt>
                <c:pt idx="1152">
                  <c:v>228.330069184259</c:v>
                </c:pt>
                <c:pt idx="1153">
                  <c:v>225.808435569978</c:v>
                </c:pt>
                <c:pt idx="1154">
                  <c:v>224.50651359212401</c:v>
                </c:pt>
                <c:pt idx="1155">
                  <c:v>223.43856909176799</c:v>
                </c:pt>
                <c:pt idx="1156">
                  <c:v>222.06887680361899</c:v>
                </c:pt>
                <c:pt idx="1157">
                  <c:v>220.02080888174299</c:v>
                </c:pt>
                <c:pt idx="1158">
                  <c:v>218.93570320608299</c:v>
                </c:pt>
                <c:pt idx="1159">
                  <c:v>218.12858355420801</c:v>
                </c:pt>
                <c:pt idx="1160">
                  <c:v>218.29749922146601</c:v>
                </c:pt>
                <c:pt idx="1161">
                  <c:v>218.700029391492</c:v>
                </c:pt>
                <c:pt idx="1162">
                  <c:v>219.45757397048101</c:v>
                </c:pt>
                <c:pt idx="1163">
                  <c:v>219.39734067801601</c:v>
                </c:pt>
                <c:pt idx="1164">
                  <c:v>217.503480994396</c:v>
                </c:pt>
                <c:pt idx="1165">
                  <c:v>215.951432048057</c:v>
                </c:pt>
                <c:pt idx="1166">
                  <c:v>214.60524396181401</c:v>
                </c:pt>
                <c:pt idx="1167">
                  <c:v>212.15441874666399</c:v>
                </c:pt>
                <c:pt idx="1168">
                  <c:v>211.63643650868701</c:v>
                </c:pt>
                <c:pt idx="1169">
                  <c:v>210.045843552489</c:v>
                </c:pt>
                <c:pt idx="1170">
                  <c:v>208.105531706975</c:v>
                </c:pt>
                <c:pt idx="1171">
                  <c:v>207.09809699502799</c:v>
                </c:pt>
                <c:pt idx="1172">
                  <c:v>203.91193049763999</c:v>
                </c:pt>
                <c:pt idx="1173">
                  <c:v>201.01157946929101</c:v>
                </c:pt>
                <c:pt idx="1174">
                  <c:v>197.862270164471</c:v>
                </c:pt>
                <c:pt idx="1175">
                  <c:v>196.664323346234</c:v>
                </c:pt>
                <c:pt idx="1176">
                  <c:v>196.42772395709599</c:v>
                </c:pt>
                <c:pt idx="1177">
                  <c:v>198.54555038187399</c:v>
                </c:pt>
                <c:pt idx="1178">
                  <c:v>201.332934014724</c:v>
                </c:pt>
                <c:pt idx="1179">
                  <c:v>204.21698323491299</c:v>
                </c:pt>
                <c:pt idx="1180">
                  <c:v>199.64296287147201</c:v>
                </c:pt>
                <c:pt idx="1181">
                  <c:v>188.090981418045</c:v>
                </c:pt>
                <c:pt idx="1182">
                  <c:v>179.62137075587401</c:v>
                </c:pt>
                <c:pt idx="1183">
                  <c:v>174.458619354658</c:v>
                </c:pt>
                <c:pt idx="1184">
                  <c:v>175.339153899575</c:v>
                </c:pt>
                <c:pt idx="1185">
                  <c:v>174.99493156043101</c:v>
                </c:pt>
                <c:pt idx="1186">
                  <c:v>170.649720518945</c:v>
                </c:pt>
                <c:pt idx="1187">
                  <c:v>161.37503773718799</c:v>
                </c:pt>
                <c:pt idx="1188">
                  <c:v>155.113998903973</c:v>
                </c:pt>
                <c:pt idx="1189">
                  <c:v>154.65594081210699</c:v>
                </c:pt>
                <c:pt idx="1190">
                  <c:v>151.722370661692</c:v>
                </c:pt>
                <c:pt idx="1191">
                  <c:v>144.900619259835</c:v>
                </c:pt>
                <c:pt idx="1192">
                  <c:v>137.814960437406</c:v>
                </c:pt>
                <c:pt idx="1193">
                  <c:v>133.51718895103801</c:v>
                </c:pt>
                <c:pt idx="1194">
                  <c:v>130.48658505846799</c:v>
                </c:pt>
                <c:pt idx="1195">
                  <c:v>128.7534279196</c:v>
                </c:pt>
                <c:pt idx="1196">
                  <c:v>132.03702133950401</c:v>
                </c:pt>
                <c:pt idx="1197">
                  <c:v>136.905800317321</c:v>
                </c:pt>
                <c:pt idx="1198">
                  <c:v>143.45363573307901</c:v>
                </c:pt>
                <c:pt idx="1199">
                  <c:v>150.92587975461399</c:v>
                </c:pt>
                <c:pt idx="1200">
                  <c:v>158.766560783561</c:v>
                </c:pt>
                <c:pt idx="1201">
                  <c:v>166.07858911825099</c:v>
                </c:pt>
                <c:pt idx="1202">
                  <c:v>173.53961678091801</c:v>
                </c:pt>
                <c:pt idx="1203">
                  <c:v>180.244054457533</c:v>
                </c:pt>
                <c:pt idx="1204">
                  <c:v>188.25922206559801</c:v>
                </c:pt>
                <c:pt idx="1205">
                  <c:v>196.16395174229501</c:v>
                </c:pt>
                <c:pt idx="1206">
                  <c:v>203.02331772010001</c:v>
                </c:pt>
                <c:pt idx="1207">
                  <c:v>209.61792475687901</c:v>
                </c:pt>
                <c:pt idx="1208">
                  <c:v>215.81703912533001</c:v>
                </c:pt>
                <c:pt idx="1209">
                  <c:v>220.50029889701</c:v>
                </c:pt>
                <c:pt idx="1210">
                  <c:v>223.41698123438499</c:v>
                </c:pt>
                <c:pt idx="1211">
                  <c:v>225.017741326677</c:v>
                </c:pt>
                <c:pt idx="1212">
                  <c:v>225.326721687283</c:v>
                </c:pt>
                <c:pt idx="1213">
                  <c:v>226.51445714102101</c:v>
                </c:pt>
                <c:pt idx="1214">
                  <c:v>229.481889660131</c:v>
                </c:pt>
                <c:pt idx="1215">
                  <c:v>233.93857709048001</c:v>
                </c:pt>
                <c:pt idx="1216">
                  <c:v>239.27935695144501</c:v>
                </c:pt>
                <c:pt idx="1217">
                  <c:v>240.90592257746701</c:v>
                </c:pt>
                <c:pt idx="1218">
                  <c:v>237.88019176921199</c:v>
                </c:pt>
                <c:pt idx="1219">
                  <c:v>237.45489765125299</c:v>
                </c:pt>
                <c:pt idx="1220">
                  <c:v>234.19328598825601</c:v>
                </c:pt>
                <c:pt idx="1221">
                  <c:v>225.120049451548</c:v>
                </c:pt>
                <c:pt idx="1222">
                  <c:v>221.392973440334</c:v>
                </c:pt>
                <c:pt idx="1223">
                  <c:v>221.35444362267199</c:v>
                </c:pt>
                <c:pt idx="1224">
                  <c:v>221.427830668844</c:v>
                </c:pt>
                <c:pt idx="1225">
                  <c:v>222.73718355804601</c:v>
                </c:pt>
                <c:pt idx="1226">
                  <c:v>223.711711929411</c:v>
                </c:pt>
                <c:pt idx="1227">
                  <c:v>230.17984174299099</c:v>
                </c:pt>
                <c:pt idx="1228">
                  <c:v>216.76758675361299</c:v>
                </c:pt>
                <c:pt idx="1229">
                  <c:v>209.94524442311001</c:v>
                </c:pt>
                <c:pt idx="1230">
                  <c:v>202.91119280765199</c:v>
                </c:pt>
                <c:pt idx="1231">
                  <c:v>200.57830211802801</c:v>
                </c:pt>
                <c:pt idx="1232">
                  <c:v>200.93352575836499</c:v>
                </c:pt>
                <c:pt idx="1233">
                  <c:v>201.44045259305099</c:v>
                </c:pt>
                <c:pt idx="1234">
                  <c:v>202.16420723643799</c:v>
                </c:pt>
                <c:pt idx="1235">
                  <c:v>202.67071554965901</c:v>
                </c:pt>
                <c:pt idx="1236">
                  <c:v>202.384011992072</c:v>
                </c:pt>
                <c:pt idx="1237">
                  <c:v>201.310115575851</c:v>
                </c:pt>
                <c:pt idx="1238">
                  <c:v>197.39675462779101</c:v>
                </c:pt>
                <c:pt idx="1239">
                  <c:v>189.43485129843901</c:v>
                </c:pt>
                <c:pt idx="1240">
                  <c:v>181.327928155102</c:v>
                </c:pt>
                <c:pt idx="1241">
                  <c:v>172.12277905246901</c:v>
                </c:pt>
                <c:pt idx="1242">
                  <c:v>169.216704388002</c:v>
                </c:pt>
                <c:pt idx="1243">
                  <c:v>171.15827105468699</c:v>
                </c:pt>
                <c:pt idx="1244">
                  <c:v>168.67008727257701</c:v>
                </c:pt>
                <c:pt idx="1245">
                  <c:v>166.596197376813</c:v>
                </c:pt>
                <c:pt idx="1246">
                  <c:v>164.92948352538801</c:v>
                </c:pt>
                <c:pt idx="1247">
                  <c:v>162.09404050116001</c:v>
                </c:pt>
                <c:pt idx="1248">
                  <c:v>161.30715689280501</c:v>
                </c:pt>
                <c:pt idx="1249">
                  <c:v>161.317438580703</c:v>
                </c:pt>
                <c:pt idx="1250">
                  <c:v>164.62195697641201</c:v>
                </c:pt>
                <c:pt idx="1251">
                  <c:v>168.29307612340801</c:v>
                </c:pt>
                <c:pt idx="1252">
                  <c:v>168.78746097963401</c:v>
                </c:pt>
                <c:pt idx="1253">
                  <c:v>170.412895576062</c:v>
                </c:pt>
                <c:pt idx="1254">
                  <c:v>176.07211817149599</c:v>
                </c:pt>
                <c:pt idx="1255">
                  <c:v>181.80095759392199</c:v>
                </c:pt>
                <c:pt idx="1256">
                  <c:v>187.25411459339401</c:v>
                </c:pt>
                <c:pt idx="1257">
                  <c:v>191.913518708759</c:v>
                </c:pt>
                <c:pt idx="1258">
                  <c:v>196.443236045167</c:v>
                </c:pt>
                <c:pt idx="1259">
                  <c:v>200.36847352951301</c:v>
                </c:pt>
                <c:pt idx="1260">
                  <c:v>202.71915234667199</c:v>
                </c:pt>
                <c:pt idx="1261">
                  <c:v>202.16451420768499</c:v>
                </c:pt>
                <c:pt idx="1262">
                  <c:v>201.21250275476299</c:v>
                </c:pt>
                <c:pt idx="1263">
                  <c:v>201.27050347366199</c:v>
                </c:pt>
                <c:pt idx="1264">
                  <c:v>201.57153233416199</c:v>
                </c:pt>
                <c:pt idx="1265">
                  <c:v>202.625388916525</c:v>
                </c:pt>
                <c:pt idx="1266">
                  <c:v>204.90157855612301</c:v>
                </c:pt>
                <c:pt idx="1267">
                  <c:v>208.08790229942099</c:v>
                </c:pt>
                <c:pt idx="1268">
                  <c:v>210.898110604095</c:v>
                </c:pt>
                <c:pt idx="1269">
                  <c:v>214.767280238361</c:v>
                </c:pt>
                <c:pt idx="1270">
                  <c:v>221.962827442606</c:v>
                </c:pt>
                <c:pt idx="1271">
                  <c:v>226.16855243690799</c:v>
                </c:pt>
                <c:pt idx="1272">
                  <c:v>232.54356118034801</c:v>
                </c:pt>
                <c:pt idx="1273">
                  <c:v>242.315668844497</c:v>
                </c:pt>
                <c:pt idx="1274">
                  <c:v>245.64828878161401</c:v>
                </c:pt>
                <c:pt idx="1275">
                  <c:v>251.972448499016</c:v>
                </c:pt>
                <c:pt idx="1276">
                  <c:v>259.80872611393698</c:v>
                </c:pt>
                <c:pt idx="1277">
                  <c:v>265.91111321756699</c:v>
                </c:pt>
                <c:pt idx="1278">
                  <c:v>261.75749776827797</c:v>
                </c:pt>
                <c:pt idx="1279">
                  <c:v>406.54007834092198</c:v>
                </c:pt>
                <c:pt idx="1280">
                  <c:v>410.30591243227201</c:v>
                </c:pt>
                <c:pt idx="1281">
                  <c:v>414.71284608582801</c:v>
                </c:pt>
                <c:pt idx="1282">
                  <c:v>417.201914343456</c:v>
                </c:pt>
                <c:pt idx="1283">
                  <c:v>420.02129345391</c:v>
                </c:pt>
                <c:pt idx="1284">
                  <c:v>422.75348709776301</c:v>
                </c:pt>
                <c:pt idx="1285">
                  <c:v>425.110943374996</c:v>
                </c:pt>
                <c:pt idx="1286">
                  <c:v>426.83285307193302</c:v>
                </c:pt>
                <c:pt idx="1287">
                  <c:v>428.88943180072403</c:v>
                </c:pt>
                <c:pt idx="1288">
                  <c:v>429.981832394349</c:v>
                </c:pt>
                <c:pt idx="1289">
                  <c:v>430.85075276582597</c:v>
                </c:pt>
                <c:pt idx="1290">
                  <c:v>432.33708643199498</c:v>
                </c:pt>
                <c:pt idx="1291">
                  <c:v>433.77601231967202</c:v>
                </c:pt>
                <c:pt idx="1292">
                  <c:v>435.54120287137698</c:v>
                </c:pt>
                <c:pt idx="1293">
                  <c:v>437.38907404123</c:v>
                </c:pt>
                <c:pt idx="1294">
                  <c:v>438.34125608401803</c:v>
                </c:pt>
                <c:pt idx="1295">
                  <c:v>438.19892638846301</c:v>
                </c:pt>
                <c:pt idx="1296">
                  <c:v>438.650414673184</c:v>
                </c:pt>
                <c:pt idx="1297">
                  <c:v>437.62077176896798</c:v>
                </c:pt>
                <c:pt idx="1298">
                  <c:v>437.44682951301502</c:v>
                </c:pt>
                <c:pt idx="1299">
                  <c:v>438.71275943218802</c:v>
                </c:pt>
                <c:pt idx="1300">
                  <c:v>442.44710903914103</c:v>
                </c:pt>
                <c:pt idx="1301">
                  <c:v>448.00042212116898</c:v>
                </c:pt>
                <c:pt idx="1302">
                  <c:v>452.50857337654202</c:v>
                </c:pt>
                <c:pt idx="1303">
                  <c:v>456.99239270979803</c:v>
                </c:pt>
                <c:pt idx="1304">
                  <c:v>461.24423160644301</c:v>
                </c:pt>
                <c:pt idx="1305">
                  <c:v>464.62145710290201</c:v>
                </c:pt>
                <c:pt idx="1306">
                  <c:v>465.87720530722498</c:v>
                </c:pt>
                <c:pt idx="1307">
                  <c:v>466.50209228130501</c:v>
                </c:pt>
                <c:pt idx="1308">
                  <c:v>467.53593490496502</c:v>
                </c:pt>
                <c:pt idx="1309">
                  <c:v>468.67166641644502</c:v>
                </c:pt>
                <c:pt idx="1310">
                  <c:v>466.82769927939103</c:v>
                </c:pt>
                <c:pt idx="1311">
                  <c:v>463.25519262740198</c:v>
                </c:pt>
                <c:pt idx="1312">
                  <c:v>459.305925538395</c:v>
                </c:pt>
                <c:pt idx="1313">
                  <c:v>454.82615623398499</c:v>
                </c:pt>
                <c:pt idx="1314">
                  <c:v>451.30111639246502</c:v>
                </c:pt>
                <c:pt idx="1315">
                  <c:v>449.41575303913601</c:v>
                </c:pt>
                <c:pt idx="1316">
                  <c:v>448.90541164500598</c:v>
                </c:pt>
                <c:pt idx="1317">
                  <c:v>449.49944962614001</c:v>
                </c:pt>
                <c:pt idx="1318">
                  <c:v>449.62327241986702</c:v>
                </c:pt>
                <c:pt idx="1319">
                  <c:v>450.31122843406098</c:v>
                </c:pt>
                <c:pt idx="1320">
                  <c:v>449.89752233125699</c:v>
                </c:pt>
                <c:pt idx="1321">
                  <c:v>449.98054008456</c:v>
                </c:pt>
                <c:pt idx="1322">
                  <c:v>449.97340146734098</c:v>
                </c:pt>
                <c:pt idx="1323">
                  <c:v>450.72876666934002</c:v>
                </c:pt>
                <c:pt idx="1324">
                  <c:v>451.23575664467199</c:v>
                </c:pt>
                <c:pt idx="1325">
                  <c:v>451.27900901624599</c:v>
                </c:pt>
                <c:pt idx="1326">
                  <c:v>451.876465519926</c:v>
                </c:pt>
                <c:pt idx="1327">
                  <c:v>452.25180558200702</c:v>
                </c:pt>
                <c:pt idx="1328">
                  <c:v>452.80521892611603</c:v>
                </c:pt>
                <c:pt idx="1329">
                  <c:v>452.70277736978699</c:v>
                </c:pt>
                <c:pt idx="1330">
                  <c:v>453.98899918048602</c:v>
                </c:pt>
                <c:pt idx="1331">
                  <c:v>461.45758662604402</c:v>
                </c:pt>
                <c:pt idx="1332">
                  <c:v>471.75398767012803</c:v>
                </c:pt>
                <c:pt idx="1333">
                  <c:v>480.66889852444501</c:v>
                </c:pt>
                <c:pt idx="1334">
                  <c:v>487.41496849781203</c:v>
                </c:pt>
                <c:pt idx="1335">
                  <c:v>492.581715997157</c:v>
                </c:pt>
                <c:pt idx="1336">
                  <c:v>496.86673297188798</c:v>
                </c:pt>
                <c:pt idx="1337">
                  <c:v>503.76313041644403</c:v>
                </c:pt>
                <c:pt idx="1338">
                  <c:v>513.39640748552699</c:v>
                </c:pt>
                <c:pt idx="1339">
                  <c:v>522.79095762494501</c:v>
                </c:pt>
                <c:pt idx="1340">
                  <c:v>530.38913176526705</c:v>
                </c:pt>
                <c:pt idx="1341">
                  <c:v>534.50663612887297</c:v>
                </c:pt>
                <c:pt idx="1342">
                  <c:v>527.19301863149803</c:v>
                </c:pt>
                <c:pt idx="1343">
                  <c:v>514.99059359680598</c:v>
                </c:pt>
                <c:pt idx="1344">
                  <c:v>497.93952413983601</c:v>
                </c:pt>
                <c:pt idx="1345">
                  <c:v>482.17743179107902</c:v>
                </c:pt>
                <c:pt idx="1346">
                  <c:v>474.55825595772899</c:v>
                </c:pt>
                <c:pt idx="1347">
                  <c:v>465.119995374908</c:v>
                </c:pt>
                <c:pt idx="1348">
                  <c:v>458.36186348963599</c:v>
                </c:pt>
                <c:pt idx="1349">
                  <c:v>455.903983111564</c:v>
                </c:pt>
                <c:pt idx="1350">
                  <c:v>453.386998436998</c:v>
                </c:pt>
                <c:pt idx="1351">
                  <c:v>451.23289544418498</c:v>
                </c:pt>
                <c:pt idx="1352">
                  <c:v>453.02215103897601</c:v>
                </c:pt>
                <c:pt idx="1353">
                  <c:v>458.07329164326899</c:v>
                </c:pt>
                <c:pt idx="1354">
                  <c:v>465.81029968784497</c:v>
                </c:pt>
                <c:pt idx="1355">
                  <c:v>476.68134966756401</c:v>
                </c:pt>
                <c:pt idx="1356">
                  <c:v>489.54892494204398</c:v>
                </c:pt>
                <c:pt idx="1357">
                  <c:v>501.63284560967202</c:v>
                </c:pt>
                <c:pt idx="1358">
                  <c:v>511.686316287306</c:v>
                </c:pt>
                <c:pt idx="1359">
                  <c:v>518.944774650868</c:v>
                </c:pt>
                <c:pt idx="1360">
                  <c:v>519.88439738324496</c:v>
                </c:pt>
                <c:pt idx="1361">
                  <c:v>520.20927446277904</c:v>
                </c:pt>
                <c:pt idx="1362">
                  <c:v>521.12446079615995</c:v>
                </c:pt>
                <c:pt idx="1363">
                  <c:v>522.55871387399804</c:v>
                </c:pt>
                <c:pt idx="1364">
                  <c:v>524.66731186079096</c:v>
                </c:pt>
                <c:pt idx="1365">
                  <c:v>523.98911721678405</c:v>
                </c:pt>
                <c:pt idx="1366">
                  <c:v>521.17708827810395</c:v>
                </c:pt>
                <c:pt idx="1367">
                  <c:v>515.340293455253</c:v>
                </c:pt>
                <c:pt idx="1368">
                  <c:v>507.77601853598401</c:v>
                </c:pt>
                <c:pt idx="1369">
                  <c:v>500.13625934542603</c:v>
                </c:pt>
                <c:pt idx="1370">
                  <c:v>493.60180559720999</c:v>
                </c:pt>
                <c:pt idx="1371">
                  <c:v>487.52887590723401</c:v>
                </c:pt>
                <c:pt idx="1372">
                  <c:v>481.890076012267</c:v>
                </c:pt>
                <c:pt idx="1373">
                  <c:v>475.45235569169199</c:v>
                </c:pt>
                <c:pt idx="1374">
                  <c:v>470.92640171570503</c:v>
                </c:pt>
                <c:pt idx="1375">
                  <c:v>465.05394815651999</c:v>
                </c:pt>
                <c:pt idx="1376">
                  <c:v>462.35613319594898</c:v>
                </c:pt>
                <c:pt idx="1377">
                  <c:v>460.43515912272102</c:v>
                </c:pt>
                <c:pt idx="1378">
                  <c:v>460.49863151901798</c:v>
                </c:pt>
                <c:pt idx="1379">
                  <c:v>461.39524565940297</c:v>
                </c:pt>
                <c:pt idx="1380">
                  <c:v>462.84186953381999</c:v>
                </c:pt>
                <c:pt idx="1381">
                  <c:v>465.00102622096699</c:v>
                </c:pt>
                <c:pt idx="1382">
                  <c:v>465.43764589776202</c:v>
                </c:pt>
                <c:pt idx="1383">
                  <c:v>464.86869788100302</c:v>
                </c:pt>
                <c:pt idx="1384">
                  <c:v>465.51788584406103</c:v>
                </c:pt>
                <c:pt idx="1385">
                  <c:v>465.108274557394</c:v>
                </c:pt>
                <c:pt idx="1386">
                  <c:v>463.788618622966</c:v>
                </c:pt>
                <c:pt idx="1387">
                  <c:v>463.10102206162998</c:v>
                </c:pt>
                <c:pt idx="1388">
                  <c:v>462.34315127708101</c:v>
                </c:pt>
                <c:pt idx="1389">
                  <c:v>462.141594415415</c:v>
                </c:pt>
                <c:pt idx="1390">
                  <c:v>462.12956268427001</c:v>
                </c:pt>
                <c:pt idx="1391">
                  <c:v>461.64280060009099</c:v>
                </c:pt>
                <c:pt idx="1392">
                  <c:v>460.99819985252901</c:v>
                </c:pt>
                <c:pt idx="1393">
                  <c:v>457.84984713114102</c:v>
                </c:pt>
                <c:pt idx="1394">
                  <c:v>453.91629039162598</c:v>
                </c:pt>
                <c:pt idx="1395">
                  <c:v>452.34623751224399</c:v>
                </c:pt>
                <c:pt idx="1396">
                  <c:v>453.08124268183298</c:v>
                </c:pt>
                <c:pt idx="1397">
                  <c:v>453.95273429287403</c:v>
                </c:pt>
                <c:pt idx="1398">
                  <c:v>455.23959295170602</c:v>
                </c:pt>
                <c:pt idx="1399">
                  <c:v>455.96773251349498</c:v>
                </c:pt>
                <c:pt idx="1400">
                  <c:v>457.06739264648598</c:v>
                </c:pt>
                <c:pt idx="1401">
                  <c:v>458.22589332472302</c:v>
                </c:pt>
                <c:pt idx="1402">
                  <c:v>459.47455391356499</c:v>
                </c:pt>
                <c:pt idx="1403">
                  <c:v>460.75320471551998</c:v>
                </c:pt>
                <c:pt idx="1404">
                  <c:v>462.92501605395</c:v>
                </c:pt>
                <c:pt idx="1405">
                  <c:v>464.55426397314301</c:v>
                </c:pt>
                <c:pt idx="1406">
                  <c:v>466.47723390122599</c:v>
                </c:pt>
                <c:pt idx="1407">
                  <c:v>467.79537414016198</c:v>
                </c:pt>
                <c:pt idx="1408">
                  <c:v>467.51261073313401</c:v>
                </c:pt>
                <c:pt idx="1409">
                  <c:v>467.12624137703699</c:v>
                </c:pt>
                <c:pt idx="1410">
                  <c:v>466.163365830982</c:v>
                </c:pt>
                <c:pt idx="1411">
                  <c:v>465.53768171114001</c:v>
                </c:pt>
                <c:pt idx="1412">
                  <c:v>465.73324788443301</c:v>
                </c:pt>
                <c:pt idx="1413">
                  <c:v>467.13438806926001</c:v>
                </c:pt>
                <c:pt idx="1414">
                  <c:v>468.212399850998</c:v>
                </c:pt>
                <c:pt idx="1415">
                  <c:v>467.03180372512099</c:v>
                </c:pt>
                <c:pt idx="1416">
                  <c:v>464.24904258408702</c:v>
                </c:pt>
                <c:pt idx="1417">
                  <c:v>463.78997135959702</c:v>
                </c:pt>
                <c:pt idx="1418">
                  <c:v>464.57371308375599</c:v>
                </c:pt>
                <c:pt idx="1419">
                  <c:v>465.878081827438</c:v>
                </c:pt>
                <c:pt idx="1420">
                  <c:v>467.60142941712598</c:v>
                </c:pt>
                <c:pt idx="1421">
                  <c:v>467.31966818148697</c:v>
                </c:pt>
                <c:pt idx="1422">
                  <c:v>467.70487046002199</c:v>
                </c:pt>
                <c:pt idx="1423">
                  <c:v>468.25177393302403</c:v>
                </c:pt>
                <c:pt idx="1424">
                  <c:v>468.30706866154998</c:v>
                </c:pt>
                <c:pt idx="1425">
                  <c:v>467.74144951779499</c:v>
                </c:pt>
                <c:pt idx="1426">
                  <c:v>469.02568826151702</c:v>
                </c:pt>
                <c:pt idx="1427">
                  <c:v>471.93310503889899</c:v>
                </c:pt>
                <c:pt idx="1428">
                  <c:v>475.63763004845703</c:v>
                </c:pt>
                <c:pt idx="1429">
                  <c:v>479.15514787296098</c:v>
                </c:pt>
                <c:pt idx="1430">
                  <c:v>478.64067189625399</c:v>
                </c:pt>
                <c:pt idx="1431">
                  <c:v>476.190759225286</c:v>
                </c:pt>
                <c:pt idx="1432">
                  <c:v>472.23571757938799</c:v>
                </c:pt>
                <c:pt idx="1433">
                  <c:v>467.61421114810298</c:v>
                </c:pt>
                <c:pt idx="1434">
                  <c:v>463.91527916078098</c:v>
                </c:pt>
                <c:pt idx="1435">
                  <c:v>461.73089192627702</c:v>
                </c:pt>
                <c:pt idx="1436">
                  <c:v>460.43639200727898</c:v>
                </c:pt>
                <c:pt idx="1437">
                  <c:v>458.38913730589201</c:v>
                </c:pt>
                <c:pt idx="1438">
                  <c:v>457.81107237686899</c:v>
                </c:pt>
                <c:pt idx="1439">
                  <c:v>457.89300123377302</c:v>
                </c:pt>
                <c:pt idx="1440">
                  <c:v>457.65080634429597</c:v>
                </c:pt>
                <c:pt idx="1441">
                  <c:v>457.00207139128099</c:v>
                </c:pt>
                <c:pt idx="1442">
                  <c:v>457.01409370287098</c:v>
                </c:pt>
                <c:pt idx="1443">
                  <c:v>457.93909716034301</c:v>
                </c:pt>
                <c:pt idx="1444">
                  <c:v>458.389890313747</c:v>
                </c:pt>
                <c:pt idx="1445">
                  <c:v>458.48287420920099</c:v>
                </c:pt>
                <c:pt idx="1446">
                  <c:v>459.91328021369299</c:v>
                </c:pt>
                <c:pt idx="1447">
                  <c:v>462.59539573915299</c:v>
                </c:pt>
                <c:pt idx="1448">
                  <c:v>464.99305867898602</c:v>
                </c:pt>
                <c:pt idx="1449">
                  <c:v>466.733022169653</c:v>
                </c:pt>
                <c:pt idx="1450">
                  <c:v>468.32990146780099</c:v>
                </c:pt>
                <c:pt idx="1451">
                  <c:v>468.78371666173302</c:v>
                </c:pt>
                <c:pt idx="1452">
                  <c:v>469.78045855629301</c:v>
                </c:pt>
                <c:pt idx="1453">
                  <c:v>471.125248078509</c:v>
                </c:pt>
                <c:pt idx="1454">
                  <c:v>471.29362745754997</c:v>
                </c:pt>
                <c:pt idx="1455">
                  <c:v>472.22141312131902</c:v>
                </c:pt>
                <c:pt idx="1456">
                  <c:v>473.80550973385198</c:v>
                </c:pt>
                <c:pt idx="1457">
                  <c:v>474.80563034040898</c:v>
                </c:pt>
                <c:pt idx="1458">
                  <c:v>476.22379106735599</c:v>
                </c:pt>
                <c:pt idx="1459">
                  <c:v>478.64262986594701</c:v>
                </c:pt>
                <c:pt idx="1460">
                  <c:v>480.65409421759699</c:v>
                </c:pt>
                <c:pt idx="1461">
                  <c:v>482.53496707878003</c:v>
                </c:pt>
                <c:pt idx="1462">
                  <c:v>483.96680700295099</c:v>
                </c:pt>
                <c:pt idx="1463">
                  <c:v>484.407308238616</c:v>
                </c:pt>
                <c:pt idx="1464">
                  <c:v>484.356158389585</c:v>
                </c:pt>
                <c:pt idx="1465">
                  <c:v>485.54452979855199</c:v>
                </c:pt>
                <c:pt idx="1466">
                  <c:v>486.66602105839098</c:v>
                </c:pt>
              </c:numCache>
            </c:numRef>
          </c:xVal>
          <c:yVal>
            <c:numRef>
              <c:f>ESTACIONES!$N$2:$N$1469</c:f>
              <c:numCache>
                <c:formatCode>General</c:formatCode>
                <c:ptCount val="1468"/>
                <c:pt idx="0">
                  <c:v>0</c:v>
                </c:pt>
                <c:pt idx="1">
                  <c:v>294.27873084402898</c:v>
                </c:pt>
                <c:pt idx="29">
                  <c:v>361.382733165015</c:v>
                </c:pt>
                <c:pt idx="46">
                  <c:v>282.07174662783501</c:v>
                </c:pt>
                <c:pt idx="65">
                  <c:v>290.23664494334599</c:v>
                </c:pt>
                <c:pt idx="115">
                  <c:v>301.03640164779</c:v>
                </c:pt>
                <c:pt idx="123">
                  <c:v>300.60040323716203</c:v>
                </c:pt>
                <c:pt idx="141">
                  <c:v>297.85533110526598</c:v>
                </c:pt>
                <c:pt idx="162">
                  <c:v>267.18894651608502</c:v>
                </c:pt>
                <c:pt idx="183">
                  <c:v>170.166543073382</c:v>
                </c:pt>
                <c:pt idx="206">
                  <c:v>272.749630516038</c:v>
                </c:pt>
                <c:pt idx="215">
                  <c:v>561.979213057474</c:v>
                </c:pt>
                <c:pt idx="241">
                  <c:v>292.41875445612902</c:v>
                </c:pt>
                <c:pt idx="259">
                  <c:v>291.18257488650897</c:v>
                </c:pt>
                <c:pt idx="276">
                  <c:v>258.76536596618803</c:v>
                </c:pt>
                <c:pt idx="277">
                  <c:v>405.71679997264999</c:v>
                </c:pt>
                <c:pt idx="310">
                  <c:v>420.82454191662799</c:v>
                </c:pt>
                <c:pt idx="326">
                  <c:v>376.44534740057298</c:v>
                </c:pt>
                <c:pt idx="341">
                  <c:v>412.12281752925298</c:v>
                </c:pt>
                <c:pt idx="374">
                  <c:v>429.534477032783</c:v>
                </c:pt>
                <c:pt idx="389">
                  <c:v>401.09425045246502</c:v>
                </c:pt>
                <c:pt idx="408">
                  <c:v>367.28212245894798</c:v>
                </c:pt>
                <c:pt idx="438">
                  <c:v>493.69845183486501</c:v>
                </c:pt>
                <c:pt idx="475">
                  <c:v>409.526130246261</c:v>
                </c:pt>
                <c:pt idx="476">
                  <c:v>437.196831746187</c:v>
                </c:pt>
                <c:pt idx="511">
                  <c:v>389.48611523529797</c:v>
                </c:pt>
                <c:pt idx="526">
                  <c:v>369.65839865581302</c:v>
                </c:pt>
                <c:pt idx="540">
                  <c:v>360.02541172628099</c:v>
                </c:pt>
                <c:pt idx="574">
                  <c:v>337.44260499695997</c:v>
                </c:pt>
                <c:pt idx="601">
                  <c:v>371.36529220793199</c:v>
                </c:pt>
                <c:pt idx="613">
                  <c:v>352.38176937246902</c:v>
                </c:pt>
                <c:pt idx="625">
                  <c:v>360.46901382298398</c:v>
                </c:pt>
                <c:pt idx="660">
                  <c:v>387.02445400551898</c:v>
                </c:pt>
                <c:pt idx="661">
                  <c:v>317.41249402031201</c:v>
                </c:pt>
                <c:pt idx="699">
                  <c:v>284.61490328365602</c:v>
                </c:pt>
                <c:pt idx="721">
                  <c:v>307.73738610927597</c:v>
                </c:pt>
                <c:pt idx="734">
                  <c:v>321.10362761691903</c:v>
                </c:pt>
                <c:pt idx="755">
                  <c:v>325.81099879068</c:v>
                </c:pt>
                <c:pt idx="769">
                  <c:v>305.51786488192403</c:v>
                </c:pt>
                <c:pt idx="803">
                  <c:v>358.32243070632899</c:v>
                </c:pt>
                <c:pt idx="1151">
                  <c:v>301.84937562017097</c:v>
                </c:pt>
                <c:pt idx="1153">
                  <c:v>259.32165258499703</c:v>
                </c:pt>
                <c:pt idx="1228">
                  <c:v>242.05824158069399</c:v>
                </c:pt>
                <c:pt idx="1279">
                  <c:v>208.936490881976</c:v>
                </c:pt>
                <c:pt idx="1280">
                  <c:v>441.32817851796102</c:v>
                </c:pt>
                <c:pt idx="1309">
                  <c:v>463.34542826475803</c:v>
                </c:pt>
                <c:pt idx="1372">
                  <c:v>437.40661112513698</c:v>
                </c:pt>
                <c:pt idx="1397">
                  <c:v>462.638522010619</c:v>
                </c:pt>
                <c:pt idx="1416">
                  <c:v>430.501581029725</c:v>
                </c:pt>
                <c:pt idx="1436">
                  <c:v>417.64457307890899</c:v>
                </c:pt>
                <c:pt idx="1453">
                  <c:v>460.34051055168698</c:v>
                </c:pt>
                <c:pt idx="1467">
                  <c:v>460.95288935296998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E5-4ED0-813E-8D811B23B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303375"/>
        <c:axId val="559306255"/>
      </c:scatterChart>
      <c:valAx>
        <c:axId val="559303375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306255"/>
        <c:crosses val="autoZero"/>
        <c:crossBetween val="midCat"/>
      </c:valAx>
      <c:valAx>
        <c:axId val="559306255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930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ESTACIONES!$C$763:$C$784</c:f>
              <c:numCache>
                <c:formatCode>[$-F400]h:mm:ss\ AM/PM</c:formatCode>
                <c:ptCount val="22"/>
                <c:pt idx="0">
                  <c:v>46154.414583333331</c:v>
                </c:pt>
                <c:pt idx="1">
                  <c:v>46154.415277777778</c:v>
                </c:pt>
                <c:pt idx="2">
                  <c:v>46154.415972222218</c:v>
                </c:pt>
                <c:pt idx="3">
                  <c:v>46154.416666666657</c:v>
                </c:pt>
                <c:pt idx="4">
                  <c:v>46154.417361111111</c:v>
                </c:pt>
                <c:pt idx="5">
                  <c:v>46154.418055555558</c:v>
                </c:pt>
                <c:pt idx="6">
                  <c:v>46154.418749999997</c:v>
                </c:pt>
                <c:pt idx="7">
                  <c:v>46154.419444444437</c:v>
                </c:pt>
                <c:pt idx="8">
                  <c:v>46154.42083333333</c:v>
                </c:pt>
                <c:pt idx="9">
                  <c:v>46154.42291666667</c:v>
                </c:pt>
                <c:pt idx="10">
                  <c:v>46154.423611111109</c:v>
                </c:pt>
                <c:pt idx="11">
                  <c:v>46154.424305555563</c:v>
                </c:pt>
                <c:pt idx="12">
                  <c:v>46154.425000000003</c:v>
                </c:pt>
                <c:pt idx="13">
                  <c:v>46154.425694444442</c:v>
                </c:pt>
                <c:pt idx="14">
                  <c:v>46154.426388888889</c:v>
                </c:pt>
                <c:pt idx="15">
                  <c:v>46154.427083333343</c:v>
                </c:pt>
                <c:pt idx="16">
                  <c:v>46154.427777777782</c:v>
                </c:pt>
                <c:pt idx="17">
                  <c:v>46154.428472222222</c:v>
                </c:pt>
                <c:pt idx="18">
                  <c:v>46154.429166666669</c:v>
                </c:pt>
                <c:pt idx="19">
                  <c:v>46154.429861111108</c:v>
                </c:pt>
                <c:pt idx="20">
                  <c:v>46154.430555555547</c:v>
                </c:pt>
                <c:pt idx="21">
                  <c:v>46154.431250000001</c:v>
                </c:pt>
              </c:numCache>
            </c:numRef>
          </c:xVal>
          <c:yVal>
            <c:numRef>
              <c:f>ESTACIONES!$L$763:$L$784</c:f>
              <c:numCache>
                <c:formatCode>General</c:formatCode>
                <c:ptCount val="22"/>
                <c:pt idx="0">
                  <c:v>300.08199999999999</c:v>
                </c:pt>
                <c:pt idx="1">
                  <c:v>296.77100000000002</c:v>
                </c:pt>
                <c:pt idx="2">
                  <c:v>294.202</c:v>
                </c:pt>
                <c:pt idx="3">
                  <c:v>298.07100000000003</c:v>
                </c:pt>
                <c:pt idx="4">
                  <c:v>297.61599999999999</c:v>
                </c:pt>
                <c:pt idx="5">
                  <c:v>291.72500000000002</c:v>
                </c:pt>
                <c:pt idx="6">
                  <c:v>285.95699999999999</c:v>
                </c:pt>
                <c:pt idx="7">
                  <c:v>282.49599999999998</c:v>
                </c:pt>
                <c:pt idx="8">
                  <c:v>279.40600000000001</c:v>
                </c:pt>
                <c:pt idx="9">
                  <c:v>283.65199999999999</c:v>
                </c:pt>
                <c:pt idx="10">
                  <c:v>282.53399999999999</c:v>
                </c:pt>
                <c:pt idx="11">
                  <c:v>287.59100000000001</c:v>
                </c:pt>
                <c:pt idx="12">
                  <c:v>287.75700000000001</c:v>
                </c:pt>
                <c:pt idx="13">
                  <c:v>290.08600000000001</c:v>
                </c:pt>
                <c:pt idx="14">
                  <c:v>295.98700000000002</c:v>
                </c:pt>
                <c:pt idx="15">
                  <c:v>297.61500000000001</c:v>
                </c:pt>
                <c:pt idx="16">
                  <c:v>297.81599999999997</c:v>
                </c:pt>
                <c:pt idx="17">
                  <c:v>297.41699999999997</c:v>
                </c:pt>
                <c:pt idx="18">
                  <c:v>296.02</c:v>
                </c:pt>
                <c:pt idx="19">
                  <c:v>295.80700000000002</c:v>
                </c:pt>
                <c:pt idx="20">
                  <c:v>298.25200000000001</c:v>
                </c:pt>
                <c:pt idx="21">
                  <c:v>298.71100000000001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A-4C62-BA7C-C8AB0F72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20543"/>
        <c:axId val="627012863"/>
      </c:scatterChart>
      <c:valAx>
        <c:axId val="62702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012863"/>
        <c:crosses val="autoZero"/>
        <c:crossBetween val="midCat"/>
      </c:valAx>
      <c:valAx>
        <c:axId val="62701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02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ESTACIONES!$Z$1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ESTACIONES!$J$3:$J$1469</c:f>
              <c:numCache>
                <c:formatCode>General</c:formatCode>
                <c:ptCount val="1467"/>
                <c:pt idx="0">
                  <c:v>91.050532123103636</c:v>
                </c:pt>
                <c:pt idx="1">
                  <c:v>95.199637370936571</c:v>
                </c:pt>
                <c:pt idx="2">
                  <c:v>96.180560945521947</c:v>
                </c:pt>
                <c:pt idx="3">
                  <c:v>97.966387359029312</c:v>
                </c:pt>
                <c:pt idx="4">
                  <c:v>97.701563960065911</c:v>
                </c:pt>
                <c:pt idx="5">
                  <c:v>97.12508280888045</c:v>
                </c:pt>
                <c:pt idx="6">
                  <c:v>94.707399743386972</c:v>
                </c:pt>
                <c:pt idx="7">
                  <c:v>95.051689902592429</c:v>
                </c:pt>
                <c:pt idx="8">
                  <c:v>96.519171548731421</c:v>
                </c:pt>
                <c:pt idx="9">
                  <c:v>99.32975636145693</c:v>
                </c:pt>
                <c:pt idx="10">
                  <c:v>100.05560004764207</c:v>
                </c:pt>
                <c:pt idx="11">
                  <c:v>100.13908240511698</c:v>
                </c:pt>
                <c:pt idx="12">
                  <c:v>100.86009412314858</c:v>
                </c:pt>
                <c:pt idx="13">
                  <c:v>100.62662965997929</c:v>
                </c:pt>
                <c:pt idx="14">
                  <c:v>101.69300178907304</c:v>
                </c:pt>
                <c:pt idx="15">
                  <c:v>102.12005421681228</c:v>
                </c:pt>
                <c:pt idx="16">
                  <c:v>101.30513983524077</c:v>
                </c:pt>
                <c:pt idx="17">
                  <c:v>101.72831054140261</c:v>
                </c:pt>
                <c:pt idx="18">
                  <c:v>100.84916938252388</c:v>
                </c:pt>
                <c:pt idx="19">
                  <c:v>99.088827176397217</c:v>
                </c:pt>
                <c:pt idx="20">
                  <c:v>95.728227741847732</c:v>
                </c:pt>
                <c:pt idx="21">
                  <c:v>93.182907275190516</c:v>
                </c:pt>
                <c:pt idx="22">
                  <c:v>89.706190037446859</c:v>
                </c:pt>
                <c:pt idx="23">
                  <c:v>89.012803431082148</c:v>
                </c:pt>
                <c:pt idx="24">
                  <c:v>87.807587598643181</c:v>
                </c:pt>
                <c:pt idx="25">
                  <c:v>90.909846965972051</c:v>
                </c:pt>
                <c:pt idx="26">
                  <c:v>101.03904582557118</c:v>
                </c:pt>
                <c:pt idx="27">
                  <c:v>102.74265672217091</c:v>
                </c:pt>
                <c:pt idx="28">
                  <c:v>103.52163484520997</c:v>
                </c:pt>
                <c:pt idx="29">
                  <c:v>102.30299671446002</c:v>
                </c:pt>
                <c:pt idx="30">
                  <c:v>95.608698957444687</c:v>
                </c:pt>
                <c:pt idx="31">
                  <c:v>103.25177132157187</c:v>
                </c:pt>
                <c:pt idx="32">
                  <c:v>105.15626122878675</c:v>
                </c:pt>
                <c:pt idx="33">
                  <c:v>104.94730721514114</c:v>
                </c:pt>
                <c:pt idx="34">
                  <c:v>103.82736899419018</c:v>
                </c:pt>
                <c:pt idx="35">
                  <c:v>103.61374488313129</c:v>
                </c:pt>
                <c:pt idx="36">
                  <c:v>103.05824698527428</c:v>
                </c:pt>
                <c:pt idx="37">
                  <c:v>103.28791948752878</c:v>
                </c:pt>
                <c:pt idx="38">
                  <c:v>103.61694226076025</c:v>
                </c:pt>
                <c:pt idx="39">
                  <c:v>103.7923117862714</c:v>
                </c:pt>
                <c:pt idx="40">
                  <c:v>102.90166290339795</c:v>
                </c:pt>
                <c:pt idx="41">
                  <c:v>102.12077124770724</c:v>
                </c:pt>
                <c:pt idx="42">
                  <c:v>102.37529528952423</c:v>
                </c:pt>
                <c:pt idx="43">
                  <c:v>102.90986115714236</c:v>
                </c:pt>
                <c:pt idx="44">
                  <c:v>103.10856144715189</c:v>
                </c:pt>
                <c:pt idx="45">
                  <c:v>99.536696872726196</c:v>
                </c:pt>
                <c:pt idx="46">
                  <c:v>98.532332106700409</c:v>
                </c:pt>
                <c:pt idx="47">
                  <c:v>99.841495604573879</c:v>
                </c:pt>
                <c:pt idx="48">
                  <c:v>102.43948946485639</c:v>
                </c:pt>
                <c:pt idx="49">
                  <c:v>103.17887362899857</c:v>
                </c:pt>
                <c:pt idx="50">
                  <c:v>103.06807419506679</c:v>
                </c:pt>
                <c:pt idx="51">
                  <c:v>103.55814284629984</c:v>
                </c:pt>
                <c:pt idx="52">
                  <c:v>104.58216370512361</c:v>
                </c:pt>
                <c:pt idx="53">
                  <c:v>104.75421540120861</c:v>
                </c:pt>
                <c:pt idx="54">
                  <c:v>103.99669115661712</c:v>
                </c:pt>
                <c:pt idx="55">
                  <c:v>103.81201601045136</c:v>
                </c:pt>
                <c:pt idx="56">
                  <c:v>103.76450229418251</c:v>
                </c:pt>
                <c:pt idx="57">
                  <c:v>103.27873014271498</c:v>
                </c:pt>
                <c:pt idx="58">
                  <c:v>104.03648355543422</c:v>
                </c:pt>
                <c:pt idx="59">
                  <c:v>104.78204030575802</c:v>
                </c:pt>
                <c:pt idx="60">
                  <c:v>105.85717851081536</c:v>
                </c:pt>
                <c:pt idx="61">
                  <c:v>105.96798756784789</c:v>
                </c:pt>
                <c:pt idx="62">
                  <c:v>106.33657443535365</c:v>
                </c:pt>
                <c:pt idx="63">
                  <c:v>105.06664530132888</c:v>
                </c:pt>
                <c:pt idx="64">
                  <c:v>104.30323907974395</c:v>
                </c:pt>
                <c:pt idx="65">
                  <c:v>103.34143084063048</c:v>
                </c:pt>
                <c:pt idx="66">
                  <c:v>109.24525969478087</c:v>
                </c:pt>
                <c:pt idx="67">
                  <c:v>109.22045189200334</c:v>
                </c:pt>
                <c:pt idx="68">
                  <c:v>110.53201234817193</c:v>
                </c:pt>
                <c:pt idx="69">
                  <c:v>110.78454193469473</c:v>
                </c:pt>
                <c:pt idx="70">
                  <c:v>110.77910946148289</c:v>
                </c:pt>
                <c:pt idx="71">
                  <c:v>109.40680408108135</c:v>
                </c:pt>
                <c:pt idx="72">
                  <c:v>110.29422423878901</c:v>
                </c:pt>
                <c:pt idx="73">
                  <c:v>110.96702541819442</c:v>
                </c:pt>
                <c:pt idx="74">
                  <c:v>109.43460906540292</c:v>
                </c:pt>
                <c:pt idx="75">
                  <c:v>107.16694072904814</c:v>
                </c:pt>
                <c:pt idx="76">
                  <c:v>107.5888219573655</c:v>
                </c:pt>
                <c:pt idx="77">
                  <c:v>107.54740369531943</c:v>
                </c:pt>
                <c:pt idx="78">
                  <c:v>110.05443612750024</c:v>
                </c:pt>
                <c:pt idx="79">
                  <c:v>108.18649195683147</c:v>
                </c:pt>
                <c:pt idx="80">
                  <c:v>108.11832787166202</c:v>
                </c:pt>
                <c:pt idx="81">
                  <c:v>106.52404411068268</c:v>
                </c:pt>
                <c:pt idx="82">
                  <c:v>106.69570132137093</c:v>
                </c:pt>
                <c:pt idx="83">
                  <c:v>109.03054537516626</c:v>
                </c:pt>
                <c:pt idx="84">
                  <c:v>109.14335913197581</c:v>
                </c:pt>
                <c:pt idx="85">
                  <c:v>108.36669944074985</c:v>
                </c:pt>
                <c:pt idx="86">
                  <c:v>109.41701938817627</c:v>
                </c:pt>
                <c:pt idx="87">
                  <c:v>109.09857722958766</c:v>
                </c:pt>
                <c:pt idx="88">
                  <c:v>109.61131360381285</c:v>
                </c:pt>
                <c:pt idx="89">
                  <c:v>108.06259000460661</c:v>
                </c:pt>
                <c:pt idx="90">
                  <c:v>107.54233633318728</c:v>
                </c:pt>
                <c:pt idx="91">
                  <c:v>107.47293213134847</c:v>
                </c:pt>
                <c:pt idx="92">
                  <c:v>106.53278114030489</c:v>
                </c:pt>
                <c:pt idx="93">
                  <c:v>106.48940946762231</c:v>
                </c:pt>
                <c:pt idx="94">
                  <c:v>106.128172885404</c:v>
                </c:pt>
                <c:pt idx="95">
                  <c:v>106.64443792838996</c:v>
                </c:pt>
                <c:pt idx="96">
                  <c:v>107.68573091125542</c:v>
                </c:pt>
                <c:pt idx="97">
                  <c:v>107.41746268769745</c:v>
                </c:pt>
                <c:pt idx="98">
                  <c:v>105.37715772882359</c:v>
                </c:pt>
                <c:pt idx="99">
                  <c:v>104.15715127457723</c:v>
                </c:pt>
                <c:pt idx="100">
                  <c:v>103.34504416812752</c:v>
                </c:pt>
                <c:pt idx="101">
                  <c:v>103.08390911526766</c:v>
                </c:pt>
                <c:pt idx="102">
                  <c:v>102.63427540297879</c:v>
                </c:pt>
                <c:pt idx="103">
                  <c:v>100.38552681317337</c:v>
                </c:pt>
                <c:pt idx="104">
                  <c:v>100.23894437287862</c:v>
                </c:pt>
                <c:pt idx="105">
                  <c:v>103.08565087011389</c:v>
                </c:pt>
                <c:pt idx="106">
                  <c:v>103.56542205692243</c:v>
                </c:pt>
                <c:pt idx="107">
                  <c:v>104.07342737953273</c:v>
                </c:pt>
                <c:pt idx="108">
                  <c:v>106.14705119459597</c:v>
                </c:pt>
                <c:pt idx="109">
                  <c:v>108.91138409347003</c:v>
                </c:pt>
                <c:pt idx="110">
                  <c:v>109.97629185715827</c:v>
                </c:pt>
                <c:pt idx="111">
                  <c:v>109.81840240419176</c:v>
                </c:pt>
                <c:pt idx="112">
                  <c:v>111.06150604278231</c:v>
                </c:pt>
                <c:pt idx="113">
                  <c:v>112.6331568979263</c:v>
                </c:pt>
                <c:pt idx="114">
                  <c:v>102.43574146550726</c:v>
                </c:pt>
                <c:pt idx="115">
                  <c:v>100.34700827468244</c:v>
                </c:pt>
                <c:pt idx="116">
                  <c:v>104.91018436544761</c:v>
                </c:pt>
                <c:pt idx="117">
                  <c:v>110.24752953779861</c:v>
                </c:pt>
                <c:pt idx="118">
                  <c:v>110.92543723514001</c:v>
                </c:pt>
                <c:pt idx="119">
                  <c:v>113.07270826645083</c:v>
                </c:pt>
                <c:pt idx="120">
                  <c:v>110.65318259933844</c:v>
                </c:pt>
                <c:pt idx="121">
                  <c:v>112.98686178930882</c:v>
                </c:pt>
                <c:pt idx="122">
                  <c:v>100.43398726229135</c:v>
                </c:pt>
                <c:pt idx="123">
                  <c:v>100.14152202003068</c:v>
                </c:pt>
                <c:pt idx="124">
                  <c:v>99.977860530580429</c:v>
                </c:pt>
                <c:pt idx="125">
                  <c:v>100.63949855105672</c:v>
                </c:pt>
                <c:pt idx="126">
                  <c:v>101.16288590108178</c:v>
                </c:pt>
                <c:pt idx="127">
                  <c:v>101.53672933082363</c:v>
                </c:pt>
                <c:pt idx="128">
                  <c:v>101.00399210185158</c:v>
                </c:pt>
                <c:pt idx="129">
                  <c:v>100.98800619907213</c:v>
                </c:pt>
                <c:pt idx="130">
                  <c:v>102.00969521708301</c:v>
                </c:pt>
                <c:pt idx="131">
                  <c:v>103.05736774069545</c:v>
                </c:pt>
                <c:pt idx="132">
                  <c:v>103.94808000446831</c:v>
                </c:pt>
                <c:pt idx="133">
                  <c:v>103.10348751698801</c:v>
                </c:pt>
                <c:pt idx="134">
                  <c:v>103.38200313538238</c:v>
                </c:pt>
                <c:pt idx="135">
                  <c:v>103.35841376140212</c:v>
                </c:pt>
                <c:pt idx="136">
                  <c:v>104.71755030426471</c:v>
                </c:pt>
                <c:pt idx="137">
                  <c:v>105.07606161651997</c:v>
                </c:pt>
                <c:pt idx="138">
                  <c:v>104.16394754684264</c:v>
                </c:pt>
                <c:pt idx="139">
                  <c:v>103.61857513246244</c:v>
                </c:pt>
                <c:pt idx="140">
                  <c:v>103.8146189342395</c:v>
                </c:pt>
                <c:pt idx="141">
                  <c:v>90.965508380216392</c:v>
                </c:pt>
                <c:pt idx="142">
                  <c:v>90.751023836191791</c:v>
                </c:pt>
                <c:pt idx="143">
                  <c:v>91.294448915512532</c:v>
                </c:pt>
                <c:pt idx="144">
                  <c:v>89.105973797492481</c:v>
                </c:pt>
                <c:pt idx="145">
                  <c:v>87.459887732919313</c:v>
                </c:pt>
                <c:pt idx="146">
                  <c:v>87.763247191611953</c:v>
                </c:pt>
                <c:pt idx="147">
                  <c:v>88.604073180817764</c:v>
                </c:pt>
                <c:pt idx="148">
                  <c:v>89.209433308689952</c:v>
                </c:pt>
                <c:pt idx="149">
                  <c:v>88.715239827172894</c:v>
                </c:pt>
                <c:pt idx="150">
                  <c:v>88.349505893019327</c:v>
                </c:pt>
                <c:pt idx="151">
                  <c:v>88.472869739851916</c:v>
                </c:pt>
                <c:pt idx="152">
                  <c:v>88.802429023762699</c:v>
                </c:pt>
                <c:pt idx="153">
                  <c:v>90.569985699627097</c:v>
                </c:pt>
                <c:pt idx="154">
                  <c:v>92.819262932556228</c:v>
                </c:pt>
                <c:pt idx="155">
                  <c:v>93.606565788622518</c:v>
                </c:pt>
                <c:pt idx="156">
                  <c:v>95.290756811465059</c:v>
                </c:pt>
                <c:pt idx="157">
                  <c:v>93.834436970756002</c:v>
                </c:pt>
                <c:pt idx="158">
                  <c:v>90.525274208953704</c:v>
                </c:pt>
                <c:pt idx="159">
                  <c:v>90.085766933743685</c:v>
                </c:pt>
                <c:pt idx="160">
                  <c:v>90.539743155441059</c:v>
                </c:pt>
                <c:pt idx="161">
                  <c:v>92.049201822327973</c:v>
                </c:pt>
                <c:pt idx="162">
                  <c:v>92.723817984088427</c:v>
                </c:pt>
                <c:pt idx="163">
                  <c:v>91.199080802093164</c:v>
                </c:pt>
                <c:pt idx="164">
                  <c:v>90.191064854394966</c:v>
                </c:pt>
                <c:pt idx="165">
                  <c:v>90.306912499920955</c:v>
                </c:pt>
                <c:pt idx="166">
                  <c:v>90.459432431951427</c:v>
                </c:pt>
                <c:pt idx="167">
                  <c:v>90.199452048270118</c:v>
                </c:pt>
                <c:pt idx="168">
                  <c:v>88.851299121921699</c:v>
                </c:pt>
                <c:pt idx="169">
                  <c:v>89.842120736007317</c:v>
                </c:pt>
                <c:pt idx="170">
                  <c:v>91.326342859952717</c:v>
                </c:pt>
                <c:pt idx="171">
                  <c:v>90.248423231181235</c:v>
                </c:pt>
                <c:pt idx="172">
                  <c:v>90.113461702429191</c:v>
                </c:pt>
                <c:pt idx="173">
                  <c:v>90.67094294745722</c:v>
                </c:pt>
                <c:pt idx="174">
                  <c:v>90.612557216117168</c:v>
                </c:pt>
                <c:pt idx="175">
                  <c:v>90.770667732370697</c:v>
                </c:pt>
                <c:pt idx="176">
                  <c:v>90.754928077972494</c:v>
                </c:pt>
                <c:pt idx="177">
                  <c:v>91.079536070326924</c:v>
                </c:pt>
                <c:pt idx="178">
                  <c:v>91.380516646497753</c:v>
                </c:pt>
                <c:pt idx="179">
                  <c:v>91.45630306088357</c:v>
                </c:pt>
                <c:pt idx="180">
                  <c:v>91.268904320493661</c:v>
                </c:pt>
                <c:pt idx="181">
                  <c:v>91.027155397418454</c:v>
                </c:pt>
                <c:pt idx="182">
                  <c:v>90.974837398085512</c:v>
                </c:pt>
                <c:pt idx="183">
                  <c:v>88.779535594624093</c:v>
                </c:pt>
                <c:pt idx="184">
                  <c:v>89.614513346128646</c:v>
                </c:pt>
                <c:pt idx="185">
                  <c:v>90.091081597398571</c:v>
                </c:pt>
                <c:pt idx="186">
                  <c:v>90.706195603781993</c:v>
                </c:pt>
                <c:pt idx="187">
                  <c:v>91.830027313955853</c:v>
                </c:pt>
                <c:pt idx="188">
                  <c:v>92.100968625424073</c:v>
                </c:pt>
                <c:pt idx="189">
                  <c:v>91.873654708088125</c:v>
                </c:pt>
                <c:pt idx="190">
                  <c:v>91.118818256993166</c:v>
                </c:pt>
                <c:pt idx="191">
                  <c:v>90.481891826063404</c:v>
                </c:pt>
                <c:pt idx="192">
                  <c:v>89.81911211827753</c:v>
                </c:pt>
                <c:pt idx="193">
                  <c:v>89.536508220070488</c:v>
                </c:pt>
                <c:pt idx="194">
                  <c:v>90.177388432684282</c:v>
                </c:pt>
                <c:pt idx="195">
                  <c:v>90.527403113429287</c:v>
                </c:pt>
                <c:pt idx="196">
                  <c:v>90.35947878291914</c:v>
                </c:pt>
                <c:pt idx="197">
                  <c:v>90.276084726987065</c:v>
                </c:pt>
                <c:pt idx="198">
                  <c:v>90.098114291412614</c:v>
                </c:pt>
                <c:pt idx="199">
                  <c:v>91.307487422808819</c:v>
                </c:pt>
                <c:pt idx="200">
                  <c:v>92.04005665231611</c:v>
                </c:pt>
                <c:pt idx="201">
                  <c:v>91.739609665537813</c:v>
                </c:pt>
                <c:pt idx="202">
                  <c:v>91.437278768580569</c:v>
                </c:pt>
                <c:pt idx="203">
                  <c:v>91.538284654303624</c:v>
                </c:pt>
                <c:pt idx="204">
                  <c:v>90.960395463626213</c:v>
                </c:pt>
                <c:pt idx="205">
                  <c:v>89.024057575159659</c:v>
                </c:pt>
                <c:pt idx="206">
                  <c:v>95.014642510290898</c:v>
                </c:pt>
                <c:pt idx="207">
                  <c:v>95.723219806994663</c:v>
                </c:pt>
                <c:pt idx="208">
                  <c:v>96.242032520473558</c:v>
                </c:pt>
                <c:pt idx="209">
                  <c:v>96.302788532326716</c:v>
                </c:pt>
                <c:pt idx="210">
                  <c:v>93.675183457990627</c:v>
                </c:pt>
                <c:pt idx="211">
                  <c:v>91.981111945743592</c:v>
                </c:pt>
                <c:pt idx="212">
                  <c:v>91.32972604916435</c:v>
                </c:pt>
                <c:pt idx="213">
                  <c:v>86.826834918600483</c:v>
                </c:pt>
                <c:pt idx="214">
                  <c:v>81.280175844232986</c:v>
                </c:pt>
                <c:pt idx="215">
                  <c:v>84.633189821595138</c:v>
                </c:pt>
                <c:pt idx="216">
                  <c:v>82.915145670978106</c:v>
                </c:pt>
                <c:pt idx="217">
                  <c:v>83.139719132300428</c:v>
                </c:pt>
                <c:pt idx="218">
                  <c:v>83.419729834447679</c:v>
                </c:pt>
                <c:pt idx="219">
                  <c:v>83.454947110642991</c:v>
                </c:pt>
                <c:pt idx="220">
                  <c:v>83.604217927926157</c:v>
                </c:pt>
                <c:pt idx="221">
                  <c:v>83.415113214037632</c:v>
                </c:pt>
                <c:pt idx="222">
                  <c:v>83.858847259156619</c:v>
                </c:pt>
                <c:pt idx="223">
                  <c:v>86.471507777933752</c:v>
                </c:pt>
                <c:pt idx="224">
                  <c:v>94.002889810098921</c:v>
                </c:pt>
                <c:pt idx="225">
                  <c:v>93.466944530729876</c:v>
                </c:pt>
                <c:pt idx="226">
                  <c:v>93.110169039604543</c:v>
                </c:pt>
                <c:pt idx="227">
                  <c:v>92.647599400546142</c:v>
                </c:pt>
                <c:pt idx="228">
                  <c:v>92.267667741258748</c:v>
                </c:pt>
                <c:pt idx="229">
                  <c:v>92.107117711869108</c:v>
                </c:pt>
                <c:pt idx="230">
                  <c:v>91.156064458170249</c:v>
                </c:pt>
                <c:pt idx="231">
                  <c:v>90.424269734558891</c:v>
                </c:pt>
                <c:pt idx="232">
                  <c:v>93.298680801391725</c:v>
                </c:pt>
                <c:pt idx="233">
                  <c:v>93.685858241206688</c:v>
                </c:pt>
                <c:pt idx="234">
                  <c:v>93.981507552653483</c:v>
                </c:pt>
                <c:pt idx="235">
                  <c:v>94.153693164746898</c:v>
                </c:pt>
                <c:pt idx="236">
                  <c:v>92.883607950577741</c:v>
                </c:pt>
                <c:pt idx="237">
                  <c:v>91.293435686143127</c:v>
                </c:pt>
                <c:pt idx="238">
                  <c:v>90.144369824026157</c:v>
                </c:pt>
                <c:pt idx="239">
                  <c:v>90.989298453361101</c:v>
                </c:pt>
                <c:pt idx="240">
                  <c:v>88.941231915990869</c:v>
                </c:pt>
                <c:pt idx="241">
                  <c:v>87.826536458013905</c:v>
                </c:pt>
                <c:pt idx="242">
                  <c:v>88.299692698086218</c:v>
                </c:pt>
                <c:pt idx="243">
                  <c:v>91.868590270741777</c:v>
                </c:pt>
                <c:pt idx="244">
                  <c:v>92.834980814188782</c:v>
                </c:pt>
                <c:pt idx="245">
                  <c:v>93.249665018689683</c:v>
                </c:pt>
                <c:pt idx="246">
                  <c:v>93.836678272226948</c:v>
                </c:pt>
                <c:pt idx="247">
                  <c:v>93.741012919134803</c:v>
                </c:pt>
                <c:pt idx="248">
                  <c:v>93.954772515823933</c:v>
                </c:pt>
                <c:pt idx="249">
                  <c:v>94.153849529432122</c:v>
                </c:pt>
                <c:pt idx="250">
                  <c:v>94.282341087128444</c:v>
                </c:pt>
                <c:pt idx="251">
                  <c:v>94.142643024183485</c:v>
                </c:pt>
                <c:pt idx="252">
                  <c:v>94.234781187579202</c:v>
                </c:pt>
                <c:pt idx="253">
                  <c:v>94.370082495459897</c:v>
                </c:pt>
                <c:pt idx="254">
                  <c:v>93.672069399363863</c:v>
                </c:pt>
                <c:pt idx="255">
                  <c:v>93.62338812226993</c:v>
                </c:pt>
                <c:pt idx="256">
                  <c:v>93.938564336574089</c:v>
                </c:pt>
                <c:pt idx="257">
                  <c:v>94.89489918235941</c:v>
                </c:pt>
                <c:pt idx="258">
                  <c:v>92.764174745050724</c:v>
                </c:pt>
                <c:pt idx="259">
                  <c:v>87.992739849273462</c:v>
                </c:pt>
                <c:pt idx="260">
                  <c:v>91.213950441482183</c:v>
                </c:pt>
                <c:pt idx="261">
                  <c:v>94.7480324140123</c:v>
                </c:pt>
                <c:pt idx="262">
                  <c:v>95.77523175291681</c:v>
                </c:pt>
                <c:pt idx="263">
                  <c:v>95.638010359852217</c:v>
                </c:pt>
                <c:pt idx="264">
                  <c:v>95.483849033786555</c:v>
                </c:pt>
                <c:pt idx="265">
                  <c:v>95.1500098026264</c:v>
                </c:pt>
                <c:pt idx="266">
                  <c:v>95.149252704521444</c:v>
                </c:pt>
                <c:pt idx="267">
                  <c:v>95.177379492407454</c:v>
                </c:pt>
                <c:pt idx="268">
                  <c:v>94.904698945622201</c:v>
                </c:pt>
                <c:pt idx="269">
                  <c:v>95.11207858197136</c:v>
                </c:pt>
                <c:pt idx="270">
                  <c:v>95.172031233683313</c:v>
                </c:pt>
                <c:pt idx="271">
                  <c:v>94.988584842482297</c:v>
                </c:pt>
                <c:pt idx="272">
                  <c:v>94.749654195853424</c:v>
                </c:pt>
                <c:pt idx="273">
                  <c:v>95.676317071216161</c:v>
                </c:pt>
                <c:pt idx="274">
                  <c:v>95.903774567019724</c:v>
                </c:pt>
                <c:pt idx="275">
                  <c:v>91.841857935365567</c:v>
                </c:pt>
                <c:pt idx="276">
                  <c:v>99.800665466029216</c:v>
                </c:pt>
                <c:pt idx="277">
                  <c:v>100.04243589750645</c:v>
                </c:pt>
                <c:pt idx="278">
                  <c:v>99.875541557126681</c:v>
                </c:pt>
                <c:pt idx="279">
                  <c:v>106.27480665690298</c:v>
                </c:pt>
                <c:pt idx="280">
                  <c:v>116.78606697950478</c:v>
                </c:pt>
                <c:pt idx="281">
                  <c:v>116.02240289348337</c:v>
                </c:pt>
                <c:pt idx="282">
                  <c:v>118.29967356537698</c:v>
                </c:pt>
                <c:pt idx="283">
                  <c:v>110.71310547666687</c:v>
                </c:pt>
                <c:pt idx="284">
                  <c:v>104.39977259362523</c:v>
                </c:pt>
                <c:pt idx="285">
                  <c:v>101.94762952976203</c:v>
                </c:pt>
                <c:pt idx="286">
                  <c:v>101.99781685578544</c:v>
                </c:pt>
                <c:pt idx="287">
                  <c:v>102.96103552133967</c:v>
                </c:pt>
                <c:pt idx="288">
                  <c:v>103.22672360073875</c:v>
                </c:pt>
                <c:pt idx="289">
                  <c:v>103.05569416313516</c:v>
                </c:pt>
                <c:pt idx="290">
                  <c:v>103.45609051092266</c:v>
                </c:pt>
                <c:pt idx="291">
                  <c:v>103.61968229098886</c:v>
                </c:pt>
                <c:pt idx="292">
                  <c:v>104.11716104367763</c:v>
                </c:pt>
                <c:pt idx="293">
                  <c:v>104.42546820351689</c:v>
                </c:pt>
                <c:pt idx="294">
                  <c:v>104.15990985199872</c:v>
                </c:pt>
                <c:pt idx="295">
                  <c:v>104.59454684420193</c:v>
                </c:pt>
                <c:pt idx="296">
                  <c:v>105.85253764543671</c:v>
                </c:pt>
                <c:pt idx="297">
                  <c:v>106.32346665563767</c:v>
                </c:pt>
                <c:pt idx="298">
                  <c:v>105.95934053019536</c:v>
                </c:pt>
                <c:pt idx="299">
                  <c:v>112.71285718177614</c:v>
                </c:pt>
                <c:pt idx="300">
                  <c:v>116.72905070729259</c:v>
                </c:pt>
                <c:pt idx="301">
                  <c:v>120.70628040654611</c:v>
                </c:pt>
                <c:pt idx="302">
                  <c:v>124.73663945168059</c:v>
                </c:pt>
                <c:pt idx="303">
                  <c:v>121.45260624393602</c:v>
                </c:pt>
                <c:pt idx="304">
                  <c:v>121.75104604479041</c:v>
                </c:pt>
                <c:pt idx="305">
                  <c:v>123.21438092825667</c:v>
                </c:pt>
                <c:pt idx="306">
                  <c:v>123.93340107972186</c:v>
                </c:pt>
                <c:pt idx="307">
                  <c:v>116.19581743206069</c:v>
                </c:pt>
                <c:pt idx="308">
                  <c:v>111.82836413435582</c:v>
                </c:pt>
                <c:pt idx="309">
                  <c:v>112.39219753952143</c:v>
                </c:pt>
                <c:pt idx="310">
                  <c:v>109.22910925681968</c:v>
                </c:pt>
                <c:pt idx="311">
                  <c:v>110.74225041325651</c:v>
                </c:pt>
                <c:pt idx="312">
                  <c:v>111.54560697193912</c:v>
                </c:pt>
                <c:pt idx="313">
                  <c:v>110.82591255995202</c:v>
                </c:pt>
                <c:pt idx="314">
                  <c:v>110.0567468101288</c:v>
                </c:pt>
                <c:pt idx="315">
                  <c:v>110.37033142880436</c:v>
                </c:pt>
                <c:pt idx="316">
                  <c:v>109.24511098518114</c:v>
                </c:pt>
                <c:pt idx="317">
                  <c:v>107.98923758511995</c:v>
                </c:pt>
                <c:pt idx="318">
                  <c:v>107.07798180365819</c:v>
                </c:pt>
                <c:pt idx="319">
                  <c:v>106.42980229796548</c:v>
                </c:pt>
                <c:pt idx="320">
                  <c:v>105.85241261525695</c:v>
                </c:pt>
                <c:pt idx="321">
                  <c:v>107.44381530261829</c:v>
                </c:pt>
                <c:pt idx="322">
                  <c:v>107.90995271098932</c:v>
                </c:pt>
                <c:pt idx="323">
                  <c:v>108.82019659812536</c:v>
                </c:pt>
                <c:pt idx="324">
                  <c:v>109.42747273158456</c:v>
                </c:pt>
                <c:pt idx="325">
                  <c:v>109.81756311654441</c:v>
                </c:pt>
                <c:pt idx="326">
                  <c:v>111.61138433721148</c:v>
                </c:pt>
                <c:pt idx="327">
                  <c:v>111.67791781697123</c:v>
                </c:pt>
                <c:pt idx="328">
                  <c:v>119.73376687269837</c:v>
                </c:pt>
                <c:pt idx="329">
                  <c:v>126.32325033202758</c:v>
                </c:pt>
                <c:pt idx="330">
                  <c:v>126.82229590392873</c:v>
                </c:pt>
                <c:pt idx="331">
                  <c:v>127.22726071243878</c:v>
                </c:pt>
                <c:pt idx="332">
                  <c:v>127.31024854209743</c:v>
                </c:pt>
                <c:pt idx="333">
                  <c:v>127.46967656015018</c:v>
                </c:pt>
                <c:pt idx="334">
                  <c:v>127.99700347326575</c:v>
                </c:pt>
                <c:pt idx="335">
                  <c:v>125.09081486727362</c:v>
                </c:pt>
                <c:pt idx="336">
                  <c:v>124.97486848634757</c:v>
                </c:pt>
                <c:pt idx="337">
                  <c:v>127.02822594923529</c:v>
                </c:pt>
                <c:pt idx="338">
                  <c:v>126.11164576367422</c:v>
                </c:pt>
                <c:pt idx="339">
                  <c:v>125.24316451167994</c:v>
                </c:pt>
                <c:pt idx="340">
                  <c:v>121.99656112157146</c:v>
                </c:pt>
                <c:pt idx="341">
                  <c:v>116.74664309116875</c:v>
                </c:pt>
                <c:pt idx="342">
                  <c:v>115.24874905919371</c:v>
                </c:pt>
                <c:pt idx="343">
                  <c:v>119.09264321395754</c:v>
                </c:pt>
                <c:pt idx="344">
                  <c:v>126.92038814577955</c:v>
                </c:pt>
                <c:pt idx="345">
                  <c:v>128.30154032206903</c:v>
                </c:pt>
                <c:pt idx="346">
                  <c:v>129.03789821240494</c:v>
                </c:pt>
                <c:pt idx="347">
                  <c:v>128.05765536206258</c:v>
                </c:pt>
                <c:pt idx="348">
                  <c:v>126.66320429740566</c:v>
                </c:pt>
                <c:pt idx="349">
                  <c:v>126.12047272813388</c:v>
                </c:pt>
                <c:pt idx="350">
                  <c:v>127.01341175577525</c:v>
                </c:pt>
                <c:pt idx="351">
                  <c:v>125.78169734230778</c:v>
                </c:pt>
                <c:pt idx="352">
                  <c:v>119.79123391034246</c:v>
                </c:pt>
                <c:pt idx="353">
                  <c:v>116.40662864353833</c:v>
                </c:pt>
                <c:pt idx="354">
                  <c:v>122.48356609165498</c:v>
                </c:pt>
                <c:pt idx="355">
                  <c:v>120.21747436114568</c:v>
                </c:pt>
                <c:pt idx="356">
                  <c:v>122.28185689033155</c:v>
                </c:pt>
                <c:pt idx="357">
                  <c:v>126.60322328833979</c:v>
                </c:pt>
                <c:pt idx="358">
                  <c:v>127.19170660300638</c:v>
                </c:pt>
                <c:pt idx="359">
                  <c:v>125.38247040429391</c:v>
                </c:pt>
                <c:pt idx="360">
                  <c:v>119.51267212550107</c:v>
                </c:pt>
                <c:pt idx="361">
                  <c:v>111.37677938199113</c:v>
                </c:pt>
                <c:pt idx="362">
                  <c:v>109.5807489416465</c:v>
                </c:pt>
                <c:pt idx="363">
                  <c:v>108.79410332208259</c:v>
                </c:pt>
                <c:pt idx="364">
                  <c:v>106.94104196925221</c:v>
                </c:pt>
                <c:pt idx="365">
                  <c:v>107.35175841886864</c:v>
                </c:pt>
                <c:pt idx="366">
                  <c:v>110.3662320977155</c:v>
                </c:pt>
                <c:pt idx="367">
                  <c:v>114.24928580236372</c:v>
                </c:pt>
                <c:pt idx="368">
                  <c:v>117.43285716287106</c:v>
                </c:pt>
                <c:pt idx="369">
                  <c:v>124.01031690073383</c:v>
                </c:pt>
                <c:pt idx="370">
                  <c:v>126.4946058807724</c:v>
                </c:pt>
                <c:pt idx="371">
                  <c:v>123.90443470720712</c:v>
                </c:pt>
                <c:pt idx="372">
                  <c:v>121.69115439788609</c:v>
                </c:pt>
                <c:pt idx="373">
                  <c:v>111.68542573891568</c:v>
                </c:pt>
                <c:pt idx="374">
                  <c:v>102.18647141188264</c:v>
                </c:pt>
                <c:pt idx="375">
                  <c:v>113.28776412055765</c:v>
                </c:pt>
                <c:pt idx="376">
                  <c:v>119.3126323721788</c:v>
                </c:pt>
                <c:pt idx="377">
                  <c:v>121.29157513760983</c:v>
                </c:pt>
                <c:pt idx="378">
                  <c:v>126.10634858137011</c:v>
                </c:pt>
                <c:pt idx="379">
                  <c:v>127.84373924234693</c:v>
                </c:pt>
                <c:pt idx="380">
                  <c:v>121.9122776738111</c:v>
                </c:pt>
                <c:pt idx="381">
                  <c:v>115.58827164434702</c:v>
                </c:pt>
                <c:pt idx="382">
                  <c:v>111.7828021114007</c:v>
                </c:pt>
                <c:pt idx="383">
                  <c:v>109.19867223892264</c:v>
                </c:pt>
                <c:pt idx="384">
                  <c:v>108.20587565105811</c:v>
                </c:pt>
                <c:pt idx="385">
                  <c:v>107.3281571404215</c:v>
                </c:pt>
                <c:pt idx="386">
                  <c:v>106.84455887720124</c:v>
                </c:pt>
                <c:pt idx="387">
                  <c:v>107.03950252490186</c:v>
                </c:pt>
                <c:pt idx="388">
                  <c:v>111.46572165376192</c:v>
                </c:pt>
                <c:pt idx="389">
                  <c:v>109.59603204624382</c:v>
                </c:pt>
                <c:pt idx="390">
                  <c:v>111.47620992636918</c:v>
                </c:pt>
                <c:pt idx="391">
                  <c:v>112.79291654657551</c:v>
                </c:pt>
                <c:pt idx="392">
                  <c:v>112.80964368628767</c:v>
                </c:pt>
                <c:pt idx="393">
                  <c:v>112.99684266811272</c:v>
                </c:pt>
                <c:pt idx="394">
                  <c:v>112.71219167611565</c:v>
                </c:pt>
                <c:pt idx="395">
                  <c:v>111.35639146843288</c:v>
                </c:pt>
                <c:pt idx="396">
                  <c:v>110.51310885476649</c:v>
                </c:pt>
                <c:pt idx="397">
                  <c:v>110.31017692560827</c:v>
                </c:pt>
                <c:pt idx="398">
                  <c:v>110.16105230110121</c:v>
                </c:pt>
                <c:pt idx="399">
                  <c:v>109.85153124857054</c:v>
                </c:pt>
                <c:pt idx="400">
                  <c:v>110.336418774443</c:v>
                </c:pt>
                <c:pt idx="401">
                  <c:v>111.07656605011886</c:v>
                </c:pt>
                <c:pt idx="402">
                  <c:v>110.83379156287549</c:v>
                </c:pt>
                <c:pt idx="403">
                  <c:v>110.78340773643956</c:v>
                </c:pt>
                <c:pt idx="404">
                  <c:v>111.0647926277464</c:v>
                </c:pt>
                <c:pt idx="405">
                  <c:v>111.41543897911762</c:v>
                </c:pt>
                <c:pt idx="406">
                  <c:v>111.86492590379464</c:v>
                </c:pt>
                <c:pt idx="407">
                  <c:v>116.77673952271694</c:v>
                </c:pt>
                <c:pt idx="408">
                  <c:v>120.49251574569411</c:v>
                </c:pt>
                <c:pt idx="409">
                  <c:v>117.91399868466353</c:v>
                </c:pt>
                <c:pt idx="410">
                  <c:v>121.37226556560863</c:v>
                </c:pt>
                <c:pt idx="411">
                  <c:v>119.6961508690861</c:v>
                </c:pt>
                <c:pt idx="412">
                  <c:v>118.2420483978796</c:v>
                </c:pt>
                <c:pt idx="413">
                  <c:v>117.16512256687844</c:v>
                </c:pt>
                <c:pt idx="414">
                  <c:v>114.48781409274864</c:v>
                </c:pt>
                <c:pt idx="415">
                  <c:v>117.43079864656588</c:v>
                </c:pt>
                <c:pt idx="416">
                  <c:v>115.2535909110634</c:v>
                </c:pt>
                <c:pt idx="417">
                  <c:v>114.2776960212415</c:v>
                </c:pt>
                <c:pt idx="418">
                  <c:v>111.87629184611284</c:v>
                </c:pt>
                <c:pt idx="419">
                  <c:v>111.24830665439494</c:v>
                </c:pt>
                <c:pt idx="420">
                  <c:v>110.97347129424568</c:v>
                </c:pt>
                <c:pt idx="421">
                  <c:v>110.93856355228588</c:v>
                </c:pt>
                <c:pt idx="422">
                  <c:v>111.44960732491664</c:v>
                </c:pt>
                <c:pt idx="423">
                  <c:v>112.51612573498575</c:v>
                </c:pt>
                <c:pt idx="424">
                  <c:v>112.99367108333924</c:v>
                </c:pt>
                <c:pt idx="425">
                  <c:v>113.19028392102071</c:v>
                </c:pt>
                <c:pt idx="426">
                  <c:v>116.13486773066953</c:v>
                </c:pt>
                <c:pt idx="427">
                  <c:v>118.73949790803296</c:v>
                </c:pt>
                <c:pt idx="428">
                  <c:v>111.83035814158933</c:v>
                </c:pt>
                <c:pt idx="429">
                  <c:v>104.14630331477012</c:v>
                </c:pt>
                <c:pt idx="430">
                  <c:v>102.60214698802189</c:v>
                </c:pt>
                <c:pt idx="431">
                  <c:v>101.96546764007441</c:v>
                </c:pt>
                <c:pt idx="432">
                  <c:v>101.85170096392812</c:v>
                </c:pt>
                <c:pt idx="433">
                  <c:v>102.25896542907319</c:v>
                </c:pt>
                <c:pt idx="434">
                  <c:v>102.07253365711581</c:v>
                </c:pt>
                <c:pt idx="435">
                  <c:v>102.74148222808964</c:v>
                </c:pt>
                <c:pt idx="436">
                  <c:v>103.6066261278408</c:v>
                </c:pt>
                <c:pt idx="437">
                  <c:v>104.11893548116427</c:v>
                </c:pt>
                <c:pt idx="438">
                  <c:v>98.610613629555132</c:v>
                </c:pt>
                <c:pt idx="439">
                  <c:v>99.19395953073689</c:v>
                </c:pt>
                <c:pt idx="440">
                  <c:v>102.18377671455461</c:v>
                </c:pt>
                <c:pt idx="441">
                  <c:v>102.86377976877834</c:v>
                </c:pt>
                <c:pt idx="442">
                  <c:v>105.08184911964027</c:v>
                </c:pt>
                <c:pt idx="443">
                  <c:v>105.64089529752478</c:v>
                </c:pt>
                <c:pt idx="444">
                  <c:v>100.65610650446666</c:v>
                </c:pt>
                <c:pt idx="445">
                  <c:v>99.27177793973442</c:v>
                </c:pt>
                <c:pt idx="446">
                  <c:v>100.18240030026848</c:v>
                </c:pt>
                <c:pt idx="447">
                  <c:v>105.96589643439948</c:v>
                </c:pt>
                <c:pt idx="448">
                  <c:v>110.33503450347072</c:v>
                </c:pt>
                <c:pt idx="449">
                  <c:v>111.46073863877828</c:v>
                </c:pt>
                <c:pt idx="450">
                  <c:v>116.21770675126422</c:v>
                </c:pt>
                <c:pt idx="451">
                  <c:v>120.89876354511384</c:v>
                </c:pt>
                <c:pt idx="452">
                  <c:v>125.27795645415314</c:v>
                </c:pt>
                <c:pt idx="453">
                  <c:v>120.88113209707177</c:v>
                </c:pt>
                <c:pt idx="454">
                  <c:v>118.76186075254209</c:v>
                </c:pt>
                <c:pt idx="455">
                  <c:v>116.10352100568151</c:v>
                </c:pt>
                <c:pt idx="456">
                  <c:v>115.81310985632778</c:v>
                </c:pt>
                <c:pt idx="457">
                  <c:v>115.95838171443289</c:v>
                </c:pt>
                <c:pt idx="458">
                  <c:v>116.02797485761749</c:v>
                </c:pt>
                <c:pt idx="459">
                  <c:v>115.36919698531318</c:v>
                </c:pt>
                <c:pt idx="460">
                  <c:v>114.52636735769943</c:v>
                </c:pt>
                <c:pt idx="461">
                  <c:v>115.38958903203044</c:v>
                </c:pt>
                <c:pt idx="462">
                  <c:v>117.67899084194782</c:v>
                </c:pt>
                <c:pt idx="463">
                  <c:v>121.22041073277121</c:v>
                </c:pt>
                <c:pt idx="464">
                  <c:v>119.67342798952811</c:v>
                </c:pt>
                <c:pt idx="465">
                  <c:v>115.41764763518077</c:v>
                </c:pt>
                <c:pt idx="466">
                  <c:v>119.5043057795762</c:v>
                </c:pt>
                <c:pt idx="467">
                  <c:v>121.79333450363706</c:v>
                </c:pt>
                <c:pt idx="468">
                  <c:v>120.17533523248929</c:v>
                </c:pt>
                <c:pt idx="469">
                  <c:v>118.77770560222807</c:v>
                </c:pt>
                <c:pt idx="470">
                  <c:v>120.30648633427612</c:v>
                </c:pt>
                <c:pt idx="471">
                  <c:v>117.98162691622728</c:v>
                </c:pt>
                <c:pt idx="472">
                  <c:v>118.65394196911248</c:v>
                </c:pt>
                <c:pt idx="473">
                  <c:v>120.97473751261225</c:v>
                </c:pt>
                <c:pt idx="474">
                  <c:v>117.10531693735761</c:v>
                </c:pt>
                <c:pt idx="475">
                  <c:v>92.290061149532193</c:v>
                </c:pt>
                <c:pt idx="476">
                  <c:v>97.30959596847427</c:v>
                </c:pt>
                <c:pt idx="477">
                  <c:v>100.88903644204082</c:v>
                </c:pt>
                <c:pt idx="478">
                  <c:v>96.558808018084108</c:v>
                </c:pt>
                <c:pt idx="479">
                  <c:v>92.065830138106989</c:v>
                </c:pt>
                <c:pt idx="480">
                  <c:v>92.47785370012619</c:v>
                </c:pt>
                <c:pt idx="481">
                  <c:v>91.895491673247207</c:v>
                </c:pt>
                <c:pt idx="482">
                  <c:v>94.528919695420711</c:v>
                </c:pt>
                <c:pt idx="483">
                  <c:v>95.013331196134843</c:v>
                </c:pt>
                <c:pt idx="484">
                  <c:v>96.452914872756125</c:v>
                </c:pt>
                <c:pt idx="485">
                  <c:v>94.619878683254953</c:v>
                </c:pt>
                <c:pt idx="486">
                  <c:v>95.474152538861233</c:v>
                </c:pt>
                <c:pt idx="487">
                  <c:v>95.332040617235478</c:v>
                </c:pt>
                <c:pt idx="488">
                  <c:v>93.960096593380882</c:v>
                </c:pt>
                <c:pt idx="489">
                  <c:v>98.703851698910952</c:v>
                </c:pt>
                <c:pt idx="490">
                  <c:v>101.7168468675347</c:v>
                </c:pt>
                <c:pt idx="491">
                  <c:v>102.28328610508095</c:v>
                </c:pt>
                <c:pt idx="492">
                  <c:v>105.73307173884916</c:v>
                </c:pt>
                <c:pt idx="493">
                  <c:v>107.45245575026723</c:v>
                </c:pt>
                <c:pt idx="494">
                  <c:v>107.2579189201975</c:v>
                </c:pt>
                <c:pt idx="495">
                  <c:v>106.9124582238959</c:v>
                </c:pt>
                <c:pt idx="496">
                  <c:v>108.81483157363093</c:v>
                </c:pt>
                <c:pt idx="497">
                  <c:v>108.13072360692352</c:v>
                </c:pt>
                <c:pt idx="498">
                  <c:v>107.27618761463175</c:v>
                </c:pt>
                <c:pt idx="499">
                  <c:v>106.9454669226471</c:v>
                </c:pt>
                <c:pt idx="500">
                  <c:v>107.11493780639087</c:v>
                </c:pt>
                <c:pt idx="501">
                  <c:v>107.27789693374454</c:v>
                </c:pt>
                <c:pt idx="502">
                  <c:v>108.18970357870157</c:v>
                </c:pt>
                <c:pt idx="503">
                  <c:v>108.08394549839709</c:v>
                </c:pt>
                <c:pt idx="504">
                  <c:v>107.69043919879526</c:v>
                </c:pt>
                <c:pt idx="505">
                  <c:v>108.01280919860253</c:v>
                </c:pt>
                <c:pt idx="506">
                  <c:v>107.83081939212539</c:v>
                </c:pt>
                <c:pt idx="507">
                  <c:v>107.53287266925264</c:v>
                </c:pt>
                <c:pt idx="508">
                  <c:v>108.81769305017382</c:v>
                </c:pt>
                <c:pt idx="509">
                  <c:v>109.31986092866528</c:v>
                </c:pt>
                <c:pt idx="510">
                  <c:v>107.67917346576417</c:v>
                </c:pt>
                <c:pt idx="511">
                  <c:v>109.74230644670484</c:v>
                </c:pt>
                <c:pt idx="512">
                  <c:v>113.20109765992123</c:v>
                </c:pt>
                <c:pt idx="513">
                  <c:v>116.81558777349204</c:v>
                </c:pt>
                <c:pt idx="514">
                  <c:v>119.2520103341413</c:v>
                </c:pt>
                <c:pt idx="515">
                  <c:v>124.41628264195239</c:v>
                </c:pt>
                <c:pt idx="516">
                  <c:v>119.38478691016292</c:v>
                </c:pt>
                <c:pt idx="517">
                  <c:v>114.20268219162023</c:v>
                </c:pt>
                <c:pt idx="518">
                  <c:v>112.36293242758843</c:v>
                </c:pt>
                <c:pt idx="519">
                  <c:v>110.82152157998965</c:v>
                </c:pt>
                <c:pt idx="520">
                  <c:v>110.55286480081298</c:v>
                </c:pt>
                <c:pt idx="521">
                  <c:v>110.47877073872353</c:v>
                </c:pt>
                <c:pt idx="522">
                  <c:v>110.14005951609123</c:v>
                </c:pt>
                <c:pt idx="523">
                  <c:v>109.99455165385605</c:v>
                </c:pt>
                <c:pt idx="524">
                  <c:v>110.33194518792386</c:v>
                </c:pt>
                <c:pt idx="525">
                  <c:v>109.27723562175078</c:v>
                </c:pt>
                <c:pt idx="526">
                  <c:v>111.3496871162248</c:v>
                </c:pt>
                <c:pt idx="527">
                  <c:v>117.29931415865904</c:v>
                </c:pt>
                <c:pt idx="528">
                  <c:v>115.75934976285367</c:v>
                </c:pt>
                <c:pt idx="529">
                  <c:v>114.67241547148956</c:v>
                </c:pt>
                <c:pt idx="530">
                  <c:v>116.21854562026938</c:v>
                </c:pt>
                <c:pt idx="531">
                  <c:v>114.65436628960089</c:v>
                </c:pt>
                <c:pt idx="532">
                  <c:v>113.92600222566121</c:v>
                </c:pt>
                <c:pt idx="533">
                  <c:v>114.28081843132586</c:v>
                </c:pt>
                <c:pt idx="534">
                  <c:v>113.50398655954888</c:v>
                </c:pt>
                <c:pt idx="535">
                  <c:v>111.85484652271261</c:v>
                </c:pt>
                <c:pt idx="536">
                  <c:v>111.66882974064332</c:v>
                </c:pt>
                <c:pt idx="537">
                  <c:v>111.21686614122264</c:v>
                </c:pt>
                <c:pt idx="538">
                  <c:v>110.94878422439218</c:v>
                </c:pt>
                <c:pt idx="539">
                  <c:v>110.58379426974136</c:v>
                </c:pt>
                <c:pt idx="540">
                  <c:v>110.40853091782836</c:v>
                </c:pt>
                <c:pt idx="541">
                  <c:v>110.6374928256663</c:v>
                </c:pt>
                <c:pt idx="542">
                  <c:v>110.65111030233076</c:v>
                </c:pt>
                <c:pt idx="543">
                  <c:v>109.94219043229991</c:v>
                </c:pt>
                <c:pt idx="544">
                  <c:v>109.2141488911808</c:v>
                </c:pt>
                <c:pt idx="545">
                  <c:v>109.94157753054077</c:v>
                </c:pt>
                <c:pt idx="546">
                  <c:v>110.86677655925401</c:v>
                </c:pt>
                <c:pt idx="547">
                  <c:v>111.1034373228452</c:v>
                </c:pt>
                <c:pt idx="548">
                  <c:v>111.43076249612183</c:v>
                </c:pt>
                <c:pt idx="549">
                  <c:v>110.74155790318869</c:v>
                </c:pt>
                <c:pt idx="550">
                  <c:v>110.44717790835175</c:v>
                </c:pt>
                <c:pt idx="551">
                  <c:v>110.37203513461256</c:v>
                </c:pt>
                <c:pt idx="552">
                  <c:v>110.6960416159628</c:v>
                </c:pt>
                <c:pt idx="553">
                  <c:v>110.9756014517435</c:v>
                </c:pt>
                <c:pt idx="554">
                  <c:v>111.14638445861476</c:v>
                </c:pt>
                <c:pt idx="555">
                  <c:v>110.54945915978844</c:v>
                </c:pt>
                <c:pt idx="556">
                  <c:v>109.67541882512522</c:v>
                </c:pt>
                <c:pt idx="557">
                  <c:v>109.77280588436287</c:v>
                </c:pt>
                <c:pt idx="558">
                  <c:v>112.15969018260384</c:v>
                </c:pt>
                <c:pt idx="559">
                  <c:v>113.28380026004858</c:v>
                </c:pt>
                <c:pt idx="560">
                  <c:v>113.05529000999695</c:v>
                </c:pt>
                <c:pt idx="561">
                  <c:v>113.92736452710675</c:v>
                </c:pt>
                <c:pt idx="562">
                  <c:v>113.0746384875398</c:v>
                </c:pt>
                <c:pt idx="563">
                  <c:v>113.87549884034254</c:v>
                </c:pt>
                <c:pt idx="564">
                  <c:v>115.67121568474548</c:v>
                </c:pt>
                <c:pt idx="565">
                  <c:v>115.25429871945651</c:v>
                </c:pt>
                <c:pt idx="566">
                  <c:v>115.34917723840887</c:v>
                </c:pt>
                <c:pt idx="567">
                  <c:v>114.79615243932879</c:v>
                </c:pt>
                <c:pt idx="568">
                  <c:v>113.93611170328863</c:v>
                </c:pt>
                <c:pt idx="569">
                  <c:v>116.61622206580284</c:v>
                </c:pt>
                <c:pt idx="570">
                  <c:v>122.07824692117262</c:v>
                </c:pt>
                <c:pt idx="571">
                  <c:v>122.97357278623655</c:v>
                </c:pt>
                <c:pt idx="572">
                  <c:v>122.61337480412855</c:v>
                </c:pt>
                <c:pt idx="573">
                  <c:v>119.91027205786835</c:v>
                </c:pt>
                <c:pt idx="574">
                  <c:v>117.57571285039457</c:v>
                </c:pt>
                <c:pt idx="575">
                  <c:v>121.41604972231137</c:v>
                </c:pt>
                <c:pt idx="576">
                  <c:v>127.10189021339291</c:v>
                </c:pt>
                <c:pt idx="577">
                  <c:v>131.40169296265594</c:v>
                </c:pt>
                <c:pt idx="578">
                  <c:v>132.73177992435052</c:v>
                </c:pt>
                <c:pt idx="579">
                  <c:v>130.11907789082395</c:v>
                </c:pt>
                <c:pt idx="580">
                  <c:v>128.30614394969143</c:v>
                </c:pt>
                <c:pt idx="581">
                  <c:v>127.86143065500985</c:v>
                </c:pt>
                <c:pt idx="582">
                  <c:v>127.45866767951341</c:v>
                </c:pt>
                <c:pt idx="583">
                  <c:v>128.05487634023211</c:v>
                </c:pt>
                <c:pt idx="584">
                  <c:v>127.51943213679608</c:v>
                </c:pt>
                <c:pt idx="585">
                  <c:v>125.01761884767039</c:v>
                </c:pt>
                <c:pt idx="586">
                  <c:v>124.20115501072337</c:v>
                </c:pt>
                <c:pt idx="587">
                  <c:v>125.3375373305615</c:v>
                </c:pt>
                <c:pt idx="588">
                  <c:v>123.53135827519934</c:v>
                </c:pt>
                <c:pt idx="589">
                  <c:v>124.58831053999779</c:v>
                </c:pt>
                <c:pt idx="590">
                  <c:v>121.90056624430754</c:v>
                </c:pt>
                <c:pt idx="591">
                  <c:v>118.6858404964843</c:v>
                </c:pt>
                <c:pt idx="592">
                  <c:v>116.04599118342182</c:v>
                </c:pt>
                <c:pt idx="593">
                  <c:v>114.51000064869984</c:v>
                </c:pt>
                <c:pt idx="594">
                  <c:v>113.88014064324021</c:v>
                </c:pt>
                <c:pt idx="595">
                  <c:v>113.71125311985777</c:v>
                </c:pt>
                <c:pt idx="596">
                  <c:v>113.24635214543682</c:v>
                </c:pt>
                <c:pt idx="597">
                  <c:v>112.96187140245306</c:v>
                </c:pt>
                <c:pt idx="598">
                  <c:v>112.4173888497819</c:v>
                </c:pt>
                <c:pt idx="599">
                  <c:v>112.20322155215396</c:v>
                </c:pt>
                <c:pt idx="600">
                  <c:v>112.18682214292069</c:v>
                </c:pt>
                <c:pt idx="601">
                  <c:v>115.00510879830372</c:v>
                </c:pt>
                <c:pt idx="602">
                  <c:v>116.33213195995774</c:v>
                </c:pt>
                <c:pt idx="603">
                  <c:v>114.53405397075312</c:v>
                </c:pt>
                <c:pt idx="604">
                  <c:v>113.32815702322705</c:v>
                </c:pt>
                <c:pt idx="605">
                  <c:v>112.70047853703021</c:v>
                </c:pt>
                <c:pt idx="606">
                  <c:v>112.57440169463383</c:v>
                </c:pt>
                <c:pt idx="607">
                  <c:v>112.12824283612188</c:v>
                </c:pt>
                <c:pt idx="608">
                  <c:v>112.70401558719141</c:v>
                </c:pt>
                <c:pt idx="609">
                  <c:v>113.20504001585761</c:v>
                </c:pt>
                <c:pt idx="610">
                  <c:v>113.19858533410689</c:v>
                </c:pt>
                <c:pt idx="611">
                  <c:v>114.22350294867624</c:v>
                </c:pt>
                <c:pt idx="612">
                  <c:v>115.19449305393185</c:v>
                </c:pt>
                <c:pt idx="613">
                  <c:v>118.64947058421509</c:v>
                </c:pt>
                <c:pt idx="614">
                  <c:v>123.81208185759773</c:v>
                </c:pt>
                <c:pt idx="615">
                  <c:v>125.69030991846957</c:v>
                </c:pt>
                <c:pt idx="616">
                  <c:v>126.2484918654033</c:v>
                </c:pt>
                <c:pt idx="617">
                  <c:v>125.76602701706693</c:v>
                </c:pt>
                <c:pt idx="618">
                  <c:v>127.2779690687583</c:v>
                </c:pt>
                <c:pt idx="619">
                  <c:v>129.61980677511252</c:v>
                </c:pt>
                <c:pt idx="620">
                  <c:v>128.53008072107795</c:v>
                </c:pt>
                <c:pt idx="621">
                  <c:v>127.26332732990259</c:v>
                </c:pt>
                <c:pt idx="622">
                  <c:v>125.12990542563773</c:v>
                </c:pt>
                <c:pt idx="623">
                  <c:v>121.58408996580205</c:v>
                </c:pt>
                <c:pt idx="624">
                  <c:v>117.91604399166624</c:v>
                </c:pt>
                <c:pt idx="625">
                  <c:v>120.40342987927066</c:v>
                </c:pt>
                <c:pt idx="626">
                  <c:v>121.72225082575478</c:v>
                </c:pt>
                <c:pt idx="627">
                  <c:v>117.76580275794663</c:v>
                </c:pt>
                <c:pt idx="628">
                  <c:v>119.45630621894989</c:v>
                </c:pt>
                <c:pt idx="629">
                  <c:v>123.14239601631596</c:v>
                </c:pt>
                <c:pt idx="630">
                  <c:v>123.74421503360813</c:v>
                </c:pt>
                <c:pt idx="631">
                  <c:v>124.15948694570547</c:v>
                </c:pt>
                <c:pt idx="632">
                  <c:v>127.27296651463817</c:v>
                </c:pt>
                <c:pt idx="633">
                  <c:v>126.46642337107036</c:v>
                </c:pt>
                <c:pt idx="634">
                  <c:v>125.78980557424504</c:v>
                </c:pt>
                <c:pt idx="635">
                  <c:v>126.02530014087743</c:v>
                </c:pt>
                <c:pt idx="636">
                  <c:v>125.59641710426112</c:v>
                </c:pt>
                <c:pt idx="637">
                  <c:v>126.05151978658979</c:v>
                </c:pt>
                <c:pt idx="638">
                  <c:v>126.68190790364223</c:v>
                </c:pt>
                <c:pt idx="639">
                  <c:v>126.13160687457182</c:v>
                </c:pt>
                <c:pt idx="640">
                  <c:v>124.97871597166797</c:v>
                </c:pt>
                <c:pt idx="641">
                  <c:v>126.07953796997296</c:v>
                </c:pt>
                <c:pt idx="642">
                  <c:v>127.16367997596802</c:v>
                </c:pt>
                <c:pt idx="643">
                  <c:v>127.30623029853344</c:v>
                </c:pt>
                <c:pt idx="644">
                  <c:v>125.48763927707056</c:v>
                </c:pt>
                <c:pt idx="645">
                  <c:v>121.73750150539266</c:v>
                </c:pt>
                <c:pt idx="646">
                  <c:v>118.07424864092346</c:v>
                </c:pt>
                <c:pt idx="647">
                  <c:v>115.60194805011706</c:v>
                </c:pt>
                <c:pt idx="648">
                  <c:v>114.24058246282098</c:v>
                </c:pt>
                <c:pt idx="649">
                  <c:v>116.17774020740823</c:v>
                </c:pt>
                <c:pt idx="650">
                  <c:v>118.44004253839095</c:v>
                </c:pt>
                <c:pt idx="651">
                  <c:v>118.51624435144504</c:v>
                </c:pt>
                <c:pt idx="652">
                  <c:v>120.66355030921044</c:v>
                </c:pt>
                <c:pt idx="653">
                  <c:v>119.51360304309114</c:v>
                </c:pt>
                <c:pt idx="654">
                  <c:v>118.24429971834289</c:v>
                </c:pt>
                <c:pt idx="655">
                  <c:v>114.54854257528888</c:v>
                </c:pt>
                <c:pt idx="656">
                  <c:v>110.11985505040636</c:v>
                </c:pt>
                <c:pt idx="657">
                  <c:v>111.19338617003535</c:v>
                </c:pt>
                <c:pt idx="658">
                  <c:v>112.86234185705753</c:v>
                </c:pt>
                <c:pt idx="659">
                  <c:v>112.95248041358457</c:v>
                </c:pt>
                <c:pt idx="660">
                  <c:v>107.35957651726086</c:v>
                </c:pt>
                <c:pt idx="661">
                  <c:v>118.42888239861719</c:v>
                </c:pt>
                <c:pt idx="662">
                  <c:v>117.40410505643662</c:v>
                </c:pt>
                <c:pt idx="663">
                  <c:v>113.79646005785472</c:v>
                </c:pt>
                <c:pt idx="664">
                  <c:v>112.73201277078799</c:v>
                </c:pt>
                <c:pt idx="665">
                  <c:v>111.22968045103067</c:v>
                </c:pt>
                <c:pt idx="666">
                  <c:v>109.62625041438021</c:v>
                </c:pt>
                <c:pt idx="667">
                  <c:v>107.93991557435407</c:v>
                </c:pt>
                <c:pt idx="668">
                  <c:v>107.64073607347986</c:v>
                </c:pt>
                <c:pt idx="669">
                  <c:v>107.3468557742931</c:v>
                </c:pt>
                <c:pt idx="670">
                  <c:v>107.0186953070084</c:v>
                </c:pt>
                <c:pt idx="671">
                  <c:v>108.53940808731575</c:v>
                </c:pt>
                <c:pt idx="672">
                  <c:v>108.2437008326928</c:v>
                </c:pt>
                <c:pt idx="673">
                  <c:v>107.81340105139232</c:v>
                </c:pt>
                <c:pt idx="674">
                  <c:v>107.83563000686406</c:v>
                </c:pt>
                <c:pt idx="675">
                  <c:v>107.85514392945088</c:v>
                </c:pt>
                <c:pt idx="676">
                  <c:v>108.57193622881421</c:v>
                </c:pt>
                <c:pt idx="677">
                  <c:v>108.3129347083399</c:v>
                </c:pt>
                <c:pt idx="678">
                  <c:v>112.94637892783273</c:v>
                </c:pt>
                <c:pt idx="679">
                  <c:v>111.18533307422878</c:v>
                </c:pt>
                <c:pt idx="680">
                  <c:v>109.9977121860632</c:v>
                </c:pt>
                <c:pt idx="681">
                  <c:v>113.67574503661997</c:v>
                </c:pt>
                <c:pt idx="682">
                  <c:v>110.87259671044356</c:v>
                </c:pt>
                <c:pt idx="683">
                  <c:v>109.58164424602251</c:v>
                </c:pt>
                <c:pt idx="684">
                  <c:v>108.00608113909065</c:v>
                </c:pt>
                <c:pt idx="685">
                  <c:v>106.84555622357381</c:v>
                </c:pt>
                <c:pt idx="686">
                  <c:v>106.15071987421727</c:v>
                </c:pt>
                <c:pt idx="687">
                  <c:v>105.37470741939062</c:v>
                </c:pt>
                <c:pt idx="688">
                  <c:v>107.1424638216582</c:v>
                </c:pt>
                <c:pt idx="689">
                  <c:v>105.79363515039913</c:v>
                </c:pt>
                <c:pt idx="690">
                  <c:v>104.42091211738955</c:v>
                </c:pt>
                <c:pt idx="691">
                  <c:v>104.71583966066721</c:v>
                </c:pt>
                <c:pt idx="692">
                  <c:v>113.43604405847414</c:v>
                </c:pt>
                <c:pt idx="693">
                  <c:v>112.6557942515515</c:v>
                </c:pt>
                <c:pt idx="694">
                  <c:v>111.13886443391814</c:v>
                </c:pt>
                <c:pt idx="695">
                  <c:v>110.35096287220705</c:v>
                </c:pt>
                <c:pt idx="696">
                  <c:v>107.66818173393695</c:v>
                </c:pt>
                <c:pt idx="697">
                  <c:v>106.66812247956996</c:v>
                </c:pt>
                <c:pt idx="698">
                  <c:v>108.56927283834889</c:v>
                </c:pt>
                <c:pt idx="699">
                  <c:v>108.57703799612932</c:v>
                </c:pt>
                <c:pt idx="700">
                  <c:v>113.61599853884489</c:v>
                </c:pt>
                <c:pt idx="701">
                  <c:v>109.87335821467845</c:v>
                </c:pt>
                <c:pt idx="702">
                  <c:v>106.93975886474558</c:v>
                </c:pt>
                <c:pt idx="703">
                  <c:v>105.35353637115867</c:v>
                </c:pt>
                <c:pt idx="704">
                  <c:v>104.58379008001057</c:v>
                </c:pt>
                <c:pt idx="705">
                  <c:v>103.99545724461706</c:v>
                </c:pt>
                <c:pt idx="706">
                  <c:v>103.91161222624152</c:v>
                </c:pt>
                <c:pt idx="707">
                  <c:v>103.85890526484003</c:v>
                </c:pt>
                <c:pt idx="708">
                  <c:v>104.20407170503717</c:v>
                </c:pt>
                <c:pt idx="709">
                  <c:v>104.15131157657214</c:v>
                </c:pt>
                <c:pt idx="710">
                  <c:v>104.86759651159056</c:v>
                </c:pt>
                <c:pt idx="711">
                  <c:v>104.95660597434605</c:v>
                </c:pt>
                <c:pt idx="712">
                  <c:v>104.80822931647329</c:v>
                </c:pt>
                <c:pt idx="713">
                  <c:v>104.97819827081658</c:v>
                </c:pt>
                <c:pt idx="714">
                  <c:v>105.45783240915148</c:v>
                </c:pt>
                <c:pt idx="715">
                  <c:v>104.39130779584525</c:v>
                </c:pt>
                <c:pt idx="716">
                  <c:v>104.83898151274499</c:v>
                </c:pt>
                <c:pt idx="717">
                  <c:v>105.34534519467822</c:v>
                </c:pt>
                <c:pt idx="718">
                  <c:v>105.81053748127796</c:v>
                </c:pt>
                <c:pt idx="719">
                  <c:v>105.4085928389996</c:v>
                </c:pt>
                <c:pt idx="720">
                  <c:v>105.8531838071267</c:v>
                </c:pt>
                <c:pt idx="721">
                  <c:v>106.28612104958293</c:v>
                </c:pt>
                <c:pt idx="722">
                  <c:v>106.73303257603619</c:v>
                </c:pt>
                <c:pt idx="723">
                  <c:v>107.28462003437204</c:v>
                </c:pt>
                <c:pt idx="724">
                  <c:v>108.0510584804735</c:v>
                </c:pt>
                <c:pt idx="725">
                  <c:v>108.07862062649203</c:v>
                </c:pt>
                <c:pt idx="726">
                  <c:v>109.06404934728108</c:v>
                </c:pt>
                <c:pt idx="727">
                  <c:v>108.69131732021893</c:v>
                </c:pt>
                <c:pt idx="728">
                  <c:v>108.65886448637339</c:v>
                </c:pt>
                <c:pt idx="729">
                  <c:v>113.84443752499497</c:v>
                </c:pt>
                <c:pt idx="730">
                  <c:v>112.0989451604588</c:v>
                </c:pt>
                <c:pt idx="731">
                  <c:v>111.07660293804666</c:v>
                </c:pt>
                <c:pt idx="732">
                  <c:v>110.52060743272844</c:v>
                </c:pt>
                <c:pt idx="733">
                  <c:v>109.90535198769649</c:v>
                </c:pt>
                <c:pt idx="734">
                  <c:v>109.55600309802907</c:v>
                </c:pt>
                <c:pt idx="735">
                  <c:v>107.89965390944656</c:v>
                </c:pt>
                <c:pt idx="736">
                  <c:v>108.21734366357572</c:v>
                </c:pt>
                <c:pt idx="737">
                  <c:v>108.87410947088183</c:v>
                </c:pt>
                <c:pt idx="738">
                  <c:v>109.87742735360754</c:v>
                </c:pt>
                <c:pt idx="739">
                  <c:v>108.99252740734823</c:v>
                </c:pt>
                <c:pt idx="740">
                  <c:v>108.79844300466361</c:v>
                </c:pt>
                <c:pt idx="741">
                  <c:v>108.42187020895567</c:v>
                </c:pt>
                <c:pt idx="742">
                  <c:v>109.10973331258708</c:v>
                </c:pt>
                <c:pt idx="743">
                  <c:v>109.40422403240517</c:v>
                </c:pt>
                <c:pt idx="744">
                  <c:v>109.8529666329143</c:v>
                </c:pt>
                <c:pt idx="745">
                  <c:v>112.78524562093753</c:v>
                </c:pt>
                <c:pt idx="746">
                  <c:v>113.77420133701878</c:v>
                </c:pt>
                <c:pt idx="747">
                  <c:v>114.33454443752925</c:v>
                </c:pt>
                <c:pt idx="748">
                  <c:v>111.13537365048674</c:v>
                </c:pt>
                <c:pt idx="749">
                  <c:v>110.98023976399614</c:v>
                </c:pt>
                <c:pt idx="750">
                  <c:v>110.23883445178384</c:v>
                </c:pt>
                <c:pt idx="751">
                  <c:v>109.16310959693098</c:v>
                </c:pt>
                <c:pt idx="752">
                  <c:v>109.34876696169604</c:v>
                </c:pt>
                <c:pt idx="753">
                  <c:v>109.88334712476127</c:v>
                </c:pt>
                <c:pt idx="754">
                  <c:v>110.90698768147426</c:v>
                </c:pt>
                <c:pt idx="755">
                  <c:v>109.60206206587225</c:v>
                </c:pt>
                <c:pt idx="756">
                  <c:v>117.18865422377473</c:v>
                </c:pt>
                <c:pt idx="757">
                  <c:v>114.72512799170842</c:v>
                </c:pt>
                <c:pt idx="758">
                  <c:v>110.76244018557652</c:v>
                </c:pt>
                <c:pt idx="759">
                  <c:v>109.7236181331028</c:v>
                </c:pt>
                <c:pt idx="760">
                  <c:v>108.45360546811837</c:v>
                </c:pt>
                <c:pt idx="761">
                  <c:v>107.12902822411465</c:v>
                </c:pt>
                <c:pt idx="762">
                  <c:v>105.89554515959472</c:v>
                </c:pt>
                <c:pt idx="763">
                  <c:v>106.87880181399375</c:v>
                </c:pt>
                <c:pt idx="764">
                  <c:v>106.73072269575266</c:v>
                </c:pt>
                <c:pt idx="765">
                  <c:v>107.00042534860759</c:v>
                </c:pt>
                <c:pt idx="766">
                  <c:v>107.97626916309898</c:v>
                </c:pt>
                <c:pt idx="767">
                  <c:v>110.54795413745455</c:v>
                </c:pt>
                <c:pt idx="768">
                  <c:v>109.69152962400497</c:v>
                </c:pt>
                <c:pt idx="769">
                  <c:v>108.73016726135833</c:v>
                </c:pt>
                <c:pt idx="770">
                  <c:v>111.60134217790436</c:v>
                </c:pt>
                <c:pt idx="771">
                  <c:v>119.98761666342033</c:v>
                </c:pt>
                <c:pt idx="772">
                  <c:v>117.3297175411177</c:v>
                </c:pt>
                <c:pt idx="773">
                  <c:v>118.52534325356872</c:v>
                </c:pt>
                <c:pt idx="774">
                  <c:v>112.52675567318518</c:v>
                </c:pt>
                <c:pt idx="775">
                  <c:v>108.64997465199093</c:v>
                </c:pt>
                <c:pt idx="776">
                  <c:v>110.60188857567725</c:v>
                </c:pt>
                <c:pt idx="777">
                  <c:v>109.49745205351282</c:v>
                </c:pt>
                <c:pt idx="778">
                  <c:v>108.35320869110932</c:v>
                </c:pt>
                <c:pt idx="779">
                  <c:v>108.74843855571137</c:v>
                </c:pt>
                <c:pt idx="780">
                  <c:v>110.74211075991722</c:v>
                </c:pt>
                <c:pt idx="781">
                  <c:v>109.39326819690353</c:v>
                </c:pt>
                <c:pt idx="782">
                  <c:v>108.82531395134973</c:v>
                </c:pt>
                <c:pt idx="783">
                  <c:v>110.99031611671246</c:v>
                </c:pt>
                <c:pt idx="784">
                  <c:v>111.30153086221499</c:v>
                </c:pt>
                <c:pt idx="785">
                  <c:v>108.94487206345099</c:v>
                </c:pt>
                <c:pt idx="786">
                  <c:v>111.98250573852309</c:v>
                </c:pt>
                <c:pt idx="787">
                  <c:v>109.73421275531292</c:v>
                </c:pt>
                <c:pt idx="788">
                  <c:v>102.91814088828244</c:v>
                </c:pt>
                <c:pt idx="789">
                  <c:v>100.72622664521076</c:v>
                </c:pt>
                <c:pt idx="790">
                  <c:v>100.36174493459913</c:v>
                </c:pt>
                <c:pt idx="791">
                  <c:v>100.64285556746097</c:v>
                </c:pt>
                <c:pt idx="792">
                  <c:v>101.52020144040577</c:v>
                </c:pt>
                <c:pt idx="793">
                  <c:v>106.19089622958462</c:v>
                </c:pt>
                <c:pt idx="794">
                  <c:v>102.70808365256782</c:v>
                </c:pt>
                <c:pt idx="795">
                  <c:v>102.34479215738719</c:v>
                </c:pt>
                <c:pt idx="796">
                  <c:v>102.20560860123931</c:v>
                </c:pt>
                <c:pt idx="797">
                  <c:v>101.04581886246315</c:v>
                </c:pt>
                <c:pt idx="798">
                  <c:v>98.611744748190361</c:v>
                </c:pt>
                <c:pt idx="799">
                  <c:v>98.059242686008247</c:v>
                </c:pt>
                <c:pt idx="800">
                  <c:v>100.25154597586119</c:v>
                </c:pt>
                <c:pt idx="801">
                  <c:v>99.149767577995789</c:v>
                </c:pt>
                <c:pt idx="802">
                  <c:v>98.727248929068125</c:v>
                </c:pt>
                <c:pt idx="803">
                  <c:v>93.941163416956996</c:v>
                </c:pt>
                <c:pt idx="804">
                  <c:v>106.31424386591956</c:v>
                </c:pt>
                <c:pt idx="805">
                  <c:v>115.81952914887188</c:v>
                </c:pt>
                <c:pt idx="806">
                  <c:v>116.85306734258423</c:v>
                </c:pt>
                <c:pt idx="807">
                  <c:v>114.72320141206909</c:v>
                </c:pt>
                <c:pt idx="808">
                  <c:v>116.0226224340357</c:v>
                </c:pt>
                <c:pt idx="809">
                  <c:v>111.21025089635314</c:v>
                </c:pt>
                <c:pt idx="810">
                  <c:v>111.78254262084002</c:v>
                </c:pt>
                <c:pt idx="811">
                  <c:v>108.53396624574172</c:v>
                </c:pt>
                <c:pt idx="812">
                  <c:v>110.31320171713625</c:v>
                </c:pt>
                <c:pt idx="813">
                  <c:v>103.62236288345039</c:v>
                </c:pt>
                <c:pt idx="814">
                  <c:v>103.50204454579683</c:v>
                </c:pt>
                <c:pt idx="815">
                  <c:v>101.02843670782413</c:v>
                </c:pt>
                <c:pt idx="816">
                  <c:v>99.175144896115825</c:v>
                </c:pt>
                <c:pt idx="817">
                  <c:v>105.47040042368788</c:v>
                </c:pt>
                <c:pt idx="818">
                  <c:v>100.80991359259244</c:v>
                </c:pt>
                <c:pt idx="819">
                  <c:v>100.83981550260614</c:v>
                </c:pt>
                <c:pt idx="820">
                  <c:v>105.81113933435307</c:v>
                </c:pt>
                <c:pt idx="821">
                  <c:v>100.12020581368321</c:v>
                </c:pt>
                <c:pt idx="822">
                  <c:v>103.75165485763675</c:v>
                </c:pt>
                <c:pt idx="823">
                  <c:v>100.99724471288305</c:v>
                </c:pt>
                <c:pt idx="824">
                  <c:v>99.098497188657504</c:v>
                </c:pt>
                <c:pt idx="825">
                  <c:v>97.86836979412989</c:v>
                </c:pt>
                <c:pt idx="826">
                  <c:v>97.454616031472113</c:v>
                </c:pt>
                <c:pt idx="827">
                  <c:v>103.78707665271538</c:v>
                </c:pt>
                <c:pt idx="828">
                  <c:v>98.859635978343476</c:v>
                </c:pt>
                <c:pt idx="829">
                  <c:v>97.690428978505238</c:v>
                </c:pt>
                <c:pt idx="830">
                  <c:v>99.469043784768957</c:v>
                </c:pt>
                <c:pt idx="831">
                  <c:v>101.42445144430053</c:v>
                </c:pt>
                <c:pt idx="832">
                  <c:v>101.00388501979458</c:v>
                </c:pt>
                <c:pt idx="833">
                  <c:v>100.53729606256674</c:v>
                </c:pt>
                <c:pt idx="834">
                  <c:v>100.14378464703167</c:v>
                </c:pt>
                <c:pt idx="835">
                  <c:v>99.714936656305426</c:v>
                </c:pt>
                <c:pt idx="836">
                  <c:v>98.245024784915969</c:v>
                </c:pt>
                <c:pt idx="837">
                  <c:v>98.086687406903266</c:v>
                </c:pt>
                <c:pt idx="838">
                  <c:v>96.148790674024269</c:v>
                </c:pt>
                <c:pt idx="839">
                  <c:v>96.060151576815827</c:v>
                </c:pt>
                <c:pt idx="840">
                  <c:v>94.597651241258205</c:v>
                </c:pt>
                <c:pt idx="841">
                  <c:v>92.898050728035102</c:v>
                </c:pt>
                <c:pt idx="842">
                  <c:v>96.291153565432893</c:v>
                </c:pt>
                <c:pt idx="843">
                  <c:v>95.683266366164602</c:v>
                </c:pt>
                <c:pt idx="844">
                  <c:v>99.277654853603011</c:v>
                </c:pt>
                <c:pt idx="845">
                  <c:v>98.68791631074626</c:v>
                </c:pt>
                <c:pt idx="846">
                  <c:v>101.65257352177296</c:v>
                </c:pt>
                <c:pt idx="847">
                  <c:v>99.949833547841067</c:v>
                </c:pt>
                <c:pt idx="848">
                  <c:v>102.81257299969408</c:v>
                </c:pt>
                <c:pt idx="849">
                  <c:v>102.00884098959166</c:v>
                </c:pt>
                <c:pt idx="850">
                  <c:v>108.450037516015</c:v>
                </c:pt>
                <c:pt idx="851">
                  <c:v>111.73320531124024</c:v>
                </c:pt>
                <c:pt idx="852">
                  <c:v>107.09273299272924</c:v>
                </c:pt>
                <c:pt idx="853">
                  <c:v>102.39835799200301</c:v>
                </c:pt>
                <c:pt idx="854">
                  <c:v>107.52798071530714</c:v>
                </c:pt>
                <c:pt idx="855">
                  <c:v>101.42769582816862</c:v>
                </c:pt>
                <c:pt idx="856">
                  <c:v>98.890887483106511</c:v>
                </c:pt>
                <c:pt idx="857">
                  <c:v>97.795721884795284</c:v>
                </c:pt>
                <c:pt idx="858">
                  <c:v>97.356522272081705</c:v>
                </c:pt>
                <c:pt idx="859">
                  <c:v>96.59565864469964</c:v>
                </c:pt>
                <c:pt idx="860">
                  <c:v>96.595750231144109</c:v>
                </c:pt>
                <c:pt idx="861">
                  <c:v>95.468555961500044</c:v>
                </c:pt>
                <c:pt idx="862">
                  <c:v>97.051009226271034</c:v>
                </c:pt>
                <c:pt idx="863">
                  <c:v>97.775884478739599</c:v>
                </c:pt>
                <c:pt idx="864">
                  <c:v>97.527638817843552</c:v>
                </c:pt>
                <c:pt idx="865">
                  <c:v>99.781694144156106</c:v>
                </c:pt>
                <c:pt idx="866">
                  <c:v>102.96278397793441</c:v>
                </c:pt>
                <c:pt idx="867">
                  <c:v>102.98525168704684</c:v>
                </c:pt>
                <c:pt idx="868">
                  <c:v>101.69083789935529</c:v>
                </c:pt>
                <c:pt idx="869">
                  <c:v>102.10632010775164</c:v>
                </c:pt>
                <c:pt idx="870">
                  <c:v>101.97913565272721</c:v>
                </c:pt>
                <c:pt idx="871">
                  <c:v>100.75918074270074</c:v>
                </c:pt>
                <c:pt idx="872">
                  <c:v>100.36689834377771</c:v>
                </c:pt>
                <c:pt idx="873">
                  <c:v>100.5085001542077</c:v>
                </c:pt>
                <c:pt idx="874">
                  <c:v>99.682865713682745</c:v>
                </c:pt>
                <c:pt idx="875">
                  <c:v>100.03878578496395</c:v>
                </c:pt>
                <c:pt idx="876">
                  <c:v>101.34648079331087</c:v>
                </c:pt>
                <c:pt idx="877">
                  <c:v>99.824349915987412</c:v>
                </c:pt>
                <c:pt idx="878">
                  <c:v>100.79567160239398</c:v>
                </c:pt>
                <c:pt idx="879">
                  <c:v>100.01568222081593</c:v>
                </c:pt>
                <c:pt idx="880">
                  <c:v>103.42707549707501</c:v>
                </c:pt>
                <c:pt idx="881">
                  <c:v>113.61419730930544</c:v>
                </c:pt>
                <c:pt idx="882">
                  <c:v>116.73798918790912</c:v>
                </c:pt>
                <c:pt idx="883">
                  <c:v>111.78377911848028</c:v>
                </c:pt>
                <c:pt idx="884">
                  <c:v>110.46809081663274</c:v>
                </c:pt>
                <c:pt idx="885">
                  <c:v>113.03804070977277</c:v>
                </c:pt>
                <c:pt idx="886">
                  <c:v>114.1297727584486</c:v>
                </c:pt>
                <c:pt idx="887">
                  <c:v>113.69812962608647</c:v>
                </c:pt>
                <c:pt idx="888">
                  <c:v>116.58273519264777</c:v>
                </c:pt>
                <c:pt idx="889">
                  <c:v>113.43145245458224</c:v>
                </c:pt>
                <c:pt idx="890">
                  <c:v>111.02236694191446</c:v>
                </c:pt>
                <c:pt idx="891">
                  <c:v>111.618028288776</c:v>
                </c:pt>
                <c:pt idx="892">
                  <c:v>112.61844439621156</c:v>
                </c:pt>
                <c:pt idx="893">
                  <c:v>119.12326826787701</c:v>
                </c:pt>
                <c:pt idx="894">
                  <c:v>118.68841821948442</c:v>
                </c:pt>
                <c:pt idx="895">
                  <c:v>116.60196520118178</c:v>
                </c:pt>
                <c:pt idx="896">
                  <c:v>114.23352574130527</c:v>
                </c:pt>
                <c:pt idx="897">
                  <c:v>109.45604403740172</c:v>
                </c:pt>
                <c:pt idx="898">
                  <c:v>105.9095319960098</c:v>
                </c:pt>
                <c:pt idx="899">
                  <c:v>111.33069023793993</c:v>
                </c:pt>
                <c:pt idx="900">
                  <c:v>114.23048422334752</c:v>
                </c:pt>
                <c:pt idx="901">
                  <c:v>115.24672938638049</c:v>
                </c:pt>
                <c:pt idx="902">
                  <c:v>118.36897909250659</c:v>
                </c:pt>
                <c:pt idx="903">
                  <c:v>114.23232492359709</c:v>
                </c:pt>
                <c:pt idx="904">
                  <c:v>115.67762342629699</c:v>
                </c:pt>
                <c:pt idx="905">
                  <c:v>119.57626987646306</c:v>
                </c:pt>
                <c:pt idx="906">
                  <c:v>119.87373426002499</c:v>
                </c:pt>
                <c:pt idx="907">
                  <c:v>118.24343506205793</c:v>
                </c:pt>
                <c:pt idx="908">
                  <c:v>118.49286003512614</c:v>
                </c:pt>
                <c:pt idx="909">
                  <c:v>120.39178638724199</c:v>
                </c:pt>
                <c:pt idx="910">
                  <c:v>122.63460346788744</c:v>
                </c:pt>
                <c:pt idx="911">
                  <c:v>120.53498637772601</c:v>
                </c:pt>
                <c:pt idx="912">
                  <c:v>119.59143154078713</c:v>
                </c:pt>
                <c:pt idx="913">
                  <c:v>115.6387765179756</c:v>
                </c:pt>
                <c:pt idx="914">
                  <c:v>107.89190604083984</c:v>
                </c:pt>
                <c:pt idx="915">
                  <c:v>106.80178977553147</c:v>
                </c:pt>
                <c:pt idx="916">
                  <c:v>107.87553686898532</c:v>
                </c:pt>
                <c:pt idx="917">
                  <c:v>111.91242537061197</c:v>
                </c:pt>
                <c:pt idx="918">
                  <c:v>107.78691217690013</c:v>
                </c:pt>
                <c:pt idx="919">
                  <c:v>106.3059896501744</c:v>
                </c:pt>
                <c:pt idx="920">
                  <c:v>105.80881346563839</c:v>
                </c:pt>
                <c:pt idx="921">
                  <c:v>104.22712983051019</c:v>
                </c:pt>
                <c:pt idx="922">
                  <c:v>103.09408849944148</c:v>
                </c:pt>
                <c:pt idx="923">
                  <c:v>111.8700621840254</c:v>
                </c:pt>
                <c:pt idx="924">
                  <c:v>106.69779958678976</c:v>
                </c:pt>
                <c:pt idx="925">
                  <c:v>108.07794767236831</c:v>
                </c:pt>
                <c:pt idx="926">
                  <c:v>112.69987327768673</c:v>
                </c:pt>
                <c:pt idx="927">
                  <c:v>111.32316517014054</c:v>
                </c:pt>
                <c:pt idx="928">
                  <c:v>107.83524001159481</c:v>
                </c:pt>
                <c:pt idx="929">
                  <c:v>106.11360061822117</c:v>
                </c:pt>
                <c:pt idx="930">
                  <c:v>108.45146842834725</c:v>
                </c:pt>
                <c:pt idx="931">
                  <c:v>116.98261812828963</c:v>
                </c:pt>
                <c:pt idx="932">
                  <c:v>115.81473129996596</c:v>
                </c:pt>
                <c:pt idx="933">
                  <c:v>119.99946804660205</c:v>
                </c:pt>
                <c:pt idx="934">
                  <c:v>119.65247259652854</c:v>
                </c:pt>
                <c:pt idx="935">
                  <c:v>122.2600665739717</c:v>
                </c:pt>
                <c:pt idx="936">
                  <c:v>120.32525910621423</c:v>
                </c:pt>
                <c:pt idx="937">
                  <c:v>114.81937034670825</c:v>
                </c:pt>
                <c:pt idx="938">
                  <c:v>120.74220588585062</c:v>
                </c:pt>
                <c:pt idx="939">
                  <c:v>118.55081011074027</c:v>
                </c:pt>
                <c:pt idx="940">
                  <c:v>112.09134129198819</c:v>
                </c:pt>
                <c:pt idx="941">
                  <c:v>114.3305106347361</c:v>
                </c:pt>
                <c:pt idx="942">
                  <c:v>110.0986295896317</c:v>
                </c:pt>
                <c:pt idx="943">
                  <c:v>110.64988804548301</c:v>
                </c:pt>
                <c:pt idx="944">
                  <c:v>109.26946559482312</c:v>
                </c:pt>
                <c:pt idx="945">
                  <c:v>109.2898947910916</c:v>
                </c:pt>
                <c:pt idx="946">
                  <c:v>112.7319073186756</c:v>
                </c:pt>
                <c:pt idx="947">
                  <c:v>110.84969742572022</c:v>
                </c:pt>
                <c:pt idx="948">
                  <c:v>106.87207937315711</c:v>
                </c:pt>
                <c:pt idx="949">
                  <c:v>103.69447429230058</c:v>
                </c:pt>
                <c:pt idx="950">
                  <c:v>101.84587884795859</c:v>
                </c:pt>
                <c:pt idx="951">
                  <c:v>102.25547143333597</c:v>
                </c:pt>
                <c:pt idx="952">
                  <c:v>104.54317376194564</c:v>
                </c:pt>
                <c:pt idx="953">
                  <c:v>109.74247786400369</c:v>
                </c:pt>
                <c:pt idx="954">
                  <c:v>111.29476114194776</c:v>
                </c:pt>
                <c:pt idx="955">
                  <c:v>109.79613710731407</c:v>
                </c:pt>
                <c:pt idx="956">
                  <c:v>108.05147222048836</c:v>
                </c:pt>
                <c:pt idx="957">
                  <c:v>106.07138723313736</c:v>
                </c:pt>
                <c:pt idx="958">
                  <c:v>105.35545345828892</c:v>
                </c:pt>
                <c:pt idx="959">
                  <c:v>109.76009396787903</c:v>
                </c:pt>
                <c:pt idx="960">
                  <c:v>108.02079212355014</c:v>
                </c:pt>
                <c:pt idx="961">
                  <c:v>107.84526447907766</c:v>
                </c:pt>
                <c:pt idx="962">
                  <c:v>106.42541387174793</c:v>
                </c:pt>
                <c:pt idx="963">
                  <c:v>106.83679154995285</c:v>
                </c:pt>
                <c:pt idx="964">
                  <c:v>108.09332806593149</c:v>
                </c:pt>
                <c:pt idx="965">
                  <c:v>103.09015332396676</c:v>
                </c:pt>
                <c:pt idx="966">
                  <c:v>104.67883021117778</c:v>
                </c:pt>
                <c:pt idx="967">
                  <c:v>111.12383344756765</c:v>
                </c:pt>
                <c:pt idx="968">
                  <c:v>66.479208777186187</c:v>
                </c:pt>
                <c:pt idx="969">
                  <c:v>67.434893833258741</c:v>
                </c:pt>
                <c:pt idx="970">
                  <c:v>67.319474624800435</c:v>
                </c:pt>
                <c:pt idx="971">
                  <c:v>67.082381018882245</c:v>
                </c:pt>
                <c:pt idx="972">
                  <c:v>61.8099307288186</c:v>
                </c:pt>
                <c:pt idx="973">
                  <c:v>62.708333086330384</c:v>
                </c:pt>
                <c:pt idx="974">
                  <c:v>61.243354258121251</c:v>
                </c:pt>
                <c:pt idx="975">
                  <c:v>67.159660851219783</c:v>
                </c:pt>
                <c:pt idx="976">
                  <c:v>67.040311032607718</c:v>
                </c:pt>
                <c:pt idx="977">
                  <c:v>62.346947182017928</c:v>
                </c:pt>
                <c:pt idx="978">
                  <c:v>60.131668905802591</c:v>
                </c:pt>
                <c:pt idx="979">
                  <c:v>61.097060217374747</c:v>
                </c:pt>
                <c:pt idx="980">
                  <c:v>64.477933399344295</c:v>
                </c:pt>
                <c:pt idx="981">
                  <c:v>70.635270731406834</c:v>
                </c:pt>
                <c:pt idx="982">
                  <c:v>82.812378861153476</c:v>
                </c:pt>
                <c:pt idx="983">
                  <c:v>87.754867434121039</c:v>
                </c:pt>
                <c:pt idx="984">
                  <c:v>88.444378922448237</c:v>
                </c:pt>
                <c:pt idx="985">
                  <c:v>89.511035524329301</c:v>
                </c:pt>
                <c:pt idx="986">
                  <c:v>90.991117319129216</c:v>
                </c:pt>
                <c:pt idx="987">
                  <c:v>92.170210917707735</c:v>
                </c:pt>
                <c:pt idx="988">
                  <c:v>91.681795200693969</c:v>
                </c:pt>
                <c:pt idx="989">
                  <c:v>91.507274597049047</c:v>
                </c:pt>
                <c:pt idx="990">
                  <c:v>92.355913224276136</c:v>
                </c:pt>
                <c:pt idx="991">
                  <c:v>94.02759790568166</c:v>
                </c:pt>
                <c:pt idx="992">
                  <c:v>93.60938697021794</c:v>
                </c:pt>
                <c:pt idx="993">
                  <c:v>93.543716008624145</c:v>
                </c:pt>
                <c:pt idx="994">
                  <c:v>97.706559993359591</c:v>
                </c:pt>
                <c:pt idx="995">
                  <c:v>97.829282417078488</c:v>
                </c:pt>
                <c:pt idx="996">
                  <c:v>99.902576939977124</c:v>
                </c:pt>
                <c:pt idx="997">
                  <c:v>97.539321044814159</c:v>
                </c:pt>
                <c:pt idx="998">
                  <c:v>97.198205624909022</c:v>
                </c:pt>
                <c:pt idx="999">
                  <c:v>94.36164091167953</c:v>
                </c:pt>
                <c:pt idx="1000">
                  <c:v>91.989969263782228</c:v>
                </c:pt>
                <c:pt idx="1001">
                  <c:v>93.576768023660009</c:v>
                </c:pt>
                <c:pt idx="1002">
                  <c:v>93.937736348314559</c:v>
                </c:pt>
                <c:pt idx="1003">
                  <c:v>93.783007700235473</c:v>
                </c:pt>
                <c:pt idx="1004">
                  <c:v>94.885055997845285</c:v>
                </c:pt>
                <c:pt idx="1005">
                  <c:v>94.35505869558753</c:v>
                </c:pt>
                <c:pt idx="1006">
                  <c:v>93.667597243550347</c:v>
                </c:pt>
                <c:pt idx="1007">
                  <c:v>95.721964281552033</c:v>
                </c:pt>
                <c:pt idx="1008">
                  <c:v>102.1406449517591</c:v>
                </c:pt>
                <c:pt idx="1009">
                  <c:v>104.17559234540283</c:v>
                </c:pt>
                <c:pt idx="1010">
                  <c:v>99.686467350765213</c:v>
                </c:pt>
                <c:pt idx="1011">
                  <c:v>102.83066168992676</c:v>
                </c:pt>
                <c:pt idx="1012">
                  <c:v>102.02651015084101</c:v>
                </c:pt>
                <c:pt idx="1013">
                  <c:v>101.21231048275502</c:v>
                </c:pt>
                <c:pt idx="1014">
                  <c:v>101.84819408160789</c:v>
                </c:pt>
                <c:pt idx="1015">
                  <c:v>117.24394685441241</c:v>
                </c:pt>
                <c:pt idx="1016">
                  <c:v>104.63087393300177</c:v>
                </c:pt>
                <c:pt idx="1017">
                  <c:v>99.16189703650673</c:v>
                </c:pt>
                <c:pt idx="1018">
                  <c:v>102.00614250429238</c:v>
                </c:pt>
                <c:pt idx="1019">
                  <c:v>103.90969420644809</c:v>
                </c:pt>
                <c:pt idx="1020">
                  <c:v>104.01418171360383</c:v>
                </c:pt>
                <c:pt idx="1021">
                  <c:v>103.98373670826295</c:v>
                </c:pt>
                <c:pt idx="1022">
                  <c:v>103.57501436290502</c:v>
                </c:pt>
                <c:pt idx="1023">
                  <c:v>100.32756054965294</c:v>
                </c:pt>
                <c:pt idx="1024">
                  <c:v>96.159430677857387</c:v>
                </c:pt>
                <c:pt idx="1025">
                  <c:v>95.227248118013648</c:v>
                </c:pt>
                <c:pt idx="1026">
                  <c:v>95.376558899358969</c:v>
                </c:pt>
                <c:pt idx="1027">
                  <c:v>95.788369178951854</c:v>
                </c:pt>
                <c:pt idx="1028">
                  <c:v>95.241013520158972</c:v>
                </c:pt>
                <c:pt idx="1029">
                  <c:v>94.393195957005986</c:v>
                </c:pt>
                <c:pt idx="1030">
                  <c:v>94.905402891673447</c:v>
                </c:pt>
                <c:pt idx="1031">
                  <c:v>95.174809259174168</c:v>
                </c:pt>
                <c:pt idx="1032">
                  <c:v>96.462811164342284</c:v>
                </c:pt>
                <c:pt idx="1033">
                  <c:v>101.97777164546764</c:v>
                </c:pt>
                <c:pt idx="1034">
                  <c:v>102.38193687289238</c:v>
                </c:pt>
                <c:pt idx="1035">
                  <c:v>106.51088625733416</c:v>
                </c:pt>
                <c:pt idx="1036">
                  <c:v>105.73082464476956</c:v>
                </c:pt>
                <c:pt idx="1037">
                  <c:v>111.91075597598285</c:v>
                </c:pt>
                <c:pt idx="1038">
                  <c:v>111.52645494692595</c:v>
                </c:pt>
                <c:pt idx="1039">
                  <c:v>106.17843386061303</c:v>
                </c:pt>
                <c:pt idx="1040">
                  <c:v>108.01290893737034</c:v>
                </c:pt>
                <c:pt idx="1041">
                  <c:v>110.93965028407169</c:v>
                </c:pt>
                <c:pt idx="1042">
                  <c:v>113.51606780242793</c:v>
                </c:pt>
                <c:pt idx="1043">
                  <c:v>116.77955059463881</c:v>
                </c:pt>
                <c:pt idx="1044">
                  <c:v>116.47043661755028</c:v>
                </c:pt>
                <c:pt idx="1045">
                  <c:v>112.09044301328098</c:v>
                </c:pt>
                <c:pt idx="1046">
                  <c:v>115.8958101158341</c:v>
                </c:pt>
                <c:pt idx="1047">
                  <c:v>114.48596988699325</c:v>
                </c:pt>
                <c:pt idx="1048">
                  <c:v>122.43535199892415</c:v>
                </c:pt>
                <c:pt idx="1049">
                  <c:v>117.3171136985729</c:v>
                </c:pt>
                <c:pt idx="1050">
                  <c:v>111.87778734754347</c:v>
                </c:pt>
                <c:pt idx="1051">
                  <c:v>113.1642266553407</c:v>
                </c:pt>
                <c:pt idx="1052">
                  <c:v>112.80261981044215</c:v>
                </c:pt>
                <c:pt idx="1053">
                  <c:v>114.50205641108752</c:v>
                </c:pt>
                <c:pt idx="1054">
                  <c:v>117.38018262899466</c:v>
                </c:pt>
                <c:pt idx="1055">
                  <c:v>118.27477450881739</c:v>
                </c:pt>
                <c:pt idx="1056">
                  <c:v>118.1063218654707</c:v>
                </c:pt>
                <c:pt idx="1057">
                  <c:v>122.59749540693076</c:v>
                </c:pt>
                <c:pt idx="1058">
                  <c:v>116.05388569790721</c:v>
                </c:pt>
                <c:pt idx="1059">
                  <c:v>115.42375086525468</c:v>
                </c:pt>
                <c:pt idx="1060">
                  <c:v>107.9025531689956</c:v>
                </c:pt>
                <c:pt idx="1061">
                  <c:v>104.47287026508458</c:v>
                </c:pt>
                <c:pt idx="1062">
                  <c:v>108.93304048536862</c:v>
                </c:pt>
                <c:pt idx="1063">
                  <c:v>122.71816632982562</c:v>
                </c:pt>
                <c:pt idx="1064">
                  <c:v>122.70128279044424</c:v>
                </c:pt>
                <c:pt idx="1065">
                  <c:v>120.48380307328199</c:v>
                </c:pt>
                <c:pt idx="1066">
                  <c:v>119.76307828621206</c:v>
                </c:pt>
                <c:pt idx="1067">
                  <c:v>117.33761011081774</c:v>
                </c:pt>
                <c:pt idx="1068">
                  <c:v>120.17677408504144</c:v>
                </c:pt>
                <c:pt idx="1069">
                  <c:v>118.50289402496428</c:v>
                </c:pt>
                <c:pt idx="1070">
                  <c:v>122.99424599254765</c:v>
                </c:pt>
                <c:pt idx="1071">
                  <c:v>117.01398656515627</c:v>
                </c:pt>
                <c:pt idx="1072">
                  <c:v>118.10063692478082</c:v>
                </c:pt>
                <c:pt idx="1073">
                  <c:v>115.89862525810781</c:v>
                </c:pt>
                <c:pt idx="1074">
                  <c:v>115.53650075405524</c:v>
                </c:pt>
                <c:pt idx="1075">
                  <c:v>114.45473270287421</c:v>
                </c:pt>
                <c:pt idx="1076">
                  <c:v>113.66507620815764</c:v>
                </c:pt>
                <c:pt idx="1077">
                  <c:v>117.98429557135096</c:v>
                </c:pt>
                <c:pt idx="1078">
                  <c:v>120.11533408872039</c:v>
                </c:pt>
                <c:pt idx="1079">
                  <c:v>122.0458198256504</c:v>
                </c:pt>
                <c:pt idx="1080">
                  <c:v>119.800947733447</c:v>
                </c:pt>
                <c:pt idx="1081">
                  <c:v>108.06697704515675</c:v>
                </c:pt>
                <c:pt idx="1082">
                  <c:v>103.06441083210585</c:v>
                </c:pt>
                <c:pt idx="1083">
                  <c:v>102.14601214836972</c:v>
                </c:pt>
                <c:pt idx="1084">
                  <c:v>100.73547055251331</c:v>
                </c:pt>
                <c:pt idx="1085">
                  <c:v>100.625774506599</c:v>
                </c:pt>
                <c:pt idx="1086">
                  <c:v>100.49387448238237</c:v>
                </c:pt>
                <c:pt idx="1087">
                  <c:v>100.19089162224735</c:v>
                </c:pt>
                <c:pt idx="1088">
                  <c:v>98.132102761305731</c:v>
                </c:pt>
                <c:pt idx="1089">
                  <c:v>101.39323364449437</c:v>
                </c:pt>
                <c:pt idx="1090">
                  <c:v>101.54704144829122</c:v>
                </c:pt>
                <c:pt idx="1091">
                  <c:v>103.30296399725934</c:v>
                </c:pt>
                <c:pt idx="1092">
                  <c:v>101.89687727925379</c:v>
                </c:pt>
                <c:pt idx="1093">
                  <c:v>102.15511605571544</c:v>
                </c:pt>
                <c:pt idx="1094">
                  <c:v>101.74711114587748</c:v>
                </c:pt>
                <c:pt idx="1095">
                  <c:v>101.76571222690329</c:v>
                </c:pt>
                <c:pt idx="1096">
                  <c:v>101.80011479587448</c:v>
                </c:pt>
                <c:pt idx="1097">
                  <c:v>101.12031832760292</c:v>
                </c:pt>
                <c:pt idx="1098">
                  <c:v>100.76799747771523</c:v>
                </c:pt>
                <c:pt idx="1099">
                  <c:v>102.41070450429477</c:v>
                </c:pt>
                <c:pt idx="1100">
                  <c:v>105.09761849895949</c:v>
                </c:pt>
                <c:pt idx="1101">
                  <c:v>107.23681472558808</c:v>
                </c:pt>
                <c:pt idx="1102">
                  <c:v>105.89916001091775</c:v>
                </c:pt>
                <c:pt idx="1103">
                  <c:v>105.10465423761725</c:v>
                </c:pt>
                <c:pt idx="1104">
                  <c:v>105.63263614246736</c:v>
                </c:pt>
                <c:pt idx="1105">
                  <c:v>106.08318587174661</c:v>
                </c:pt>
                <c:pt idx="1106">
                  <c:v>107.21764439954009</c:v>
                </c:pt>
                <c:pt idx="1107">
                  <c:v>106.86534650167536</c:v>
                </c:pt>
                <c:pt idx="1108">
                  <c:v>106.40859978893444</c:v>
                </c:pt>
                <c:pt idx="1109">
                  <c:v>106.02479918195537</c:v>
                </c:pt>
                <c:pt idx="1110">
                  <c:v>106.31827313621982</c:v>
                </c:pt>
                <c:pt idx="1111">
                  <c:v>103.53756251483854</c:v>
                </c:pt>
                <c:pt idx="1112">
                  <c:v>106.95562843961545</c:v>
                </c:pt>
                <c:pt idx="1113">
                  <c:v>107.27563980577499</c:v>
                </c:pt>
                <c:pt idx="1114">
                  <c:v>108.75601235798284</c:v>
                </c:pt>
                <c:pt idx="1115">
                  <c:v>109.34468875234514</c:v>
                </c:pt>
                <c:pt idx="1116">
                  <c:v>107.96628808852383</c:v>
                </c:pt>
                <c:pt idx="1117">
                  <c:v>106.56774857950771</c:v>
                </c:pt>
                <c:pt idx="1118">
                  <c:v>107.41890710271834</c:v>
                </c:pt>
                <c:pt idx="1119">
                  <c:v>102.64760726417077</c:v>
                </c:pt>
                <c:pt idx="1120">
                  <c:v>102.45679613323115</c:v>
                </c:pt>
                <c:pt idx="1121">
                  <c:v>103.6307288180999</c:v>
                </c:pt>
                <c:pt idx="1122">
                  <c:v>103.1492834567931</c:v>
                </c:pt>
                <c:pt idx="1123">
                  <c:v>102.25076523837109</c:v>
                </c:pt>
                <c:pt idx="1124">
                  <c:v>103.45102979266021</c:v>
                </c:pt>
                <c:pt idx="1125">
                  <c:v>103.99341876552141</c:v>
                </c:pt>
                <c:pt idx="1126">
                  <c:v>107.01900116064387</c:v>
                </c:pt>
                <c:pt idx="1127">
                  <c:v>106.63298773020445</c:v>
                </c:pt>
                <c:pt idx="1128">
                  <c:v>114.22570430282431</c:v>
                </c:pt>
                <c:pt idx="1129">
                  <c:v>113.54865381282578</c:v>
                </c:pt>
                <c:pt idx="1130">
                  <c:v>110.18078295216971</c:v>
                </c:pt>
                <c:pt idx="1131">
                  <c:v>113.72118733271188</c:v>
                </c:pt>
                <c:pt idx="1132">
                  <c:v>113.33326954648481</c:v>
                </c:pt>
                <c:pt idx="1133">
                  <c:v>112.48017681987574</c:v>
                </c:pt>
                <c:pt idx="1134">
                  <c:v>111.85488434596836</c:v>
                </c:pt>
                <c:pt idx="1135">
                  <c:v>110.9338897578009</c:v>
                </c:pt>
                <c:pt idx="1136">
                  <c:v>110.43599733644072</c:v>
                </c:pt>
                <c:pt idx="1137">
                  <c:v>102.67405253049753</c:v>
                </c:pt>
                <c:pt idx="1138">
                  <c:v>102.78791243191714</c:v>
                </c:pt>
                <c:pt idx="1139">
                  <c:v>105.46584742484934</c:v>
                </c:pt>
                <c:pt idx="1140">
                  <c:v>104.96994963883654</c:v>
                </c:pt>
                <c:pt idx="1141">
                  <c:v>104.64755578772234</c:v>
                </c:pt>
                <c:pt idx="1142">
                  <c:v>104.96879281726214</c:v>
                </c:pt>
                <c:pt idx="1143">
                  <c:v>106.6946822170257</c:v>
                </c:pt>
                <c:pt idx="1144">
                  <c:v>108.26863128334028</c:v>
                </c:pt>
                <c:pt idx="1145">
                  <c:v>110.50405834628505</c:v>
                </c:pt>
                <c:pt idx="1146">
                  <c:v>111.44622356933687</c:v>
                </c:pt>
                <c:pt idx="1147">
                  <c:v>112.17244441499399</c:v>
                </c:pt>
                <c:pt idx="1148">
                  <c:v>110.83543700408134</c:v>
                </c:pt>
                <c:pt idx="1149">
                  <c:v>111.21350347381247</c:v>
                </c:pt>
                <c:pt idx="1150">
                  <c:v>106.62124950941059</c:v>
                </c:pt>
                <c:pt idx="1151">
                  <c:v>110.38326509559961</c:v>
                </c:pt>
                <c:pt idx="1152">
                  <c:v>106.94901937897052</c:v>
                </c:pt>
                <c:pt idx="1153">
                  <c:v>114.21072014589207</c:v>
                </c:pt>
                <c:pt idx="1154">
                  <c:v>114.23026302359473</c:v>
                </c:pt>
                <c:pt idx="1155">
                  <c:v>109.61661383132275</c:v>
                </c:pt>
                <c:pt idx="1156">
                  <c:v>109.10045275775313</c:v>
                </c:pt>
                <c:pt idx="1157">
                  <c:v>109.42763960768838</c:v>
                </c:pt>
                <c:pt idx="1158">
                  <c:v>109.37158990069142</c:v>
                </c:pt>
                <c:pt idx="1159">
                  <c:v>109.06798849525592</c:v>
                </c:pt>
                <c:pt idx="1160">
                  <c:v>107.07762428210854</c:v>
                </c:pt>
                <c:pt idx="1161">
                  <c:v>105.01007157351169</c:v>
                </c:pt>
                <c:pt idx="1162">
                  <c:v>103.8164975113428</c:v>
                </c:pt>
                <c:pt idx="1163">
                  <c:v>103.37627720794742</c:v>
                </c:pt>
                <c:pt idx="1164">
                  <c:v>102.98372138012155</c:v>
                </c:pt>
                <c:pt idx="1165">
                  <c:v>103.02648250155526</c:v>
                </c:pt>
                <c:pt idx="1166">
                  <c:v>103.22701016770357</c:v>
                </c:pt>
                <c:pt idx="1167">
                  <c:v>103.39385836270726</c:v>
                </c:pt>
                <c:pt idx="1168">
                  <c:v>104.68040818991216</c:v>
                </c:pt>
                <c:pt idx="1169">
                  <c:v>104.72614628143582</c:v>
                </c:pt>
                <c:pt idx="1170">
                  <c:v>104.48969704854316</c:v>
                </c:pt>
                <c:pt idx="1171">
                  <c:v>103.70011170724483</c:v>
                </c:pt>
                <c:pt idx="1172">
                  <c:v>104.95505787435519</c:v>
                </c:pt>
                <c:pt idx="1173">
                  <c:v>105.24564435136222</c:v>
                </c:pt>
                <c:pt idx="1174">
                  <c:v>106.00495651023181</c:v>
                </c:pt>
                <c:pt idx="1175">
                  <c:v>107.0900238019439</c:v>
                </c:pt>
                <c:pt idx="1176">
                  <c:v>108.59316477148255</c:v>
                </c:pt>
                <c:pt idx="1177">
                  <c:v>110.09395572604657</c:v>
                </c:pt>
                <c:pt idx="1178">
                  <c:v>110.34293103675009</c:v>
                </c:pt>
                <c:pt idx="1179">
                  <c:v>112.51480480104412</c:v>
                </c:pt>
                <c:pt idx="1180">
                  <c:v>132.49038753780366</c:v>
                </c:pt>
                <c:pt idx="1181">
                  <c:v>144.06988748196414</c:v>
                </c:pt>
                <c:pt idx="1182">
                  <c:v>146.32117655285498</c:v>
                </c:pt>
                <c:pt idx="1183">
                  <c:v>138.73548219667853</c:v>
                </c:pt>
                <c:pt idx="1184">
                  <c:v>130.96683172481539</c:v>
                </c:pt>
                <c:pt idx="1185">
                  <c:v>131.11263930502835</c:v>
                </c:pt>
                <c:pt idx="1186">
                  <c:v>142.5525793102241</c:v>
                </c:pt>
                <c:pt idx="1187">
                  <c:v>161.25229156970897</c:v>
                </c:pt>
                <c:pt idx="1188">
                  <c:v>161.67215534051633</c:v>
                </c:pt>
                <c:pt idx="1189">
                  <c:v>154.55194927397275</c:v>
                </c:pt>
                <c:pt idx="1190">
                  <c:v>159.60164345361324</c:v>
                </c:pt>
                <c:pt idx="1191">
                  <c:v>166.33831256784154</c:v>
                </c:pt>
                <c:pt idx="1192">
                  <c:v>165.53600378773362</c:v>
                </c:pt>
                <c:pt idx="1193">
                  <c:v>164.04074991378729</c:v>
                </c:pt>
                <c:pt idx="1194">
                  <c:v>165.06253760620569</c:v>
                </c:pt>
                <c:pt idx="1195">
                  <c:v>157.60480080013986</c:v>
                </c:pt>
                <c:pt idx="1196">
                  <c:v>146.18800197687821</c:v>
                </c:pt>
                <c:pt idx="1197">
                  <c:v>137.10291710564383</c:v>
                </c:pt>
                <c:pt idx="1198">
                  <c:v>130.23412354298407</c:v>
                </c:pt>
                <c:pt idx="1199">
                  <c:v>125.95054381417678</c:v>
                </c:pt>
                <c:pt idx="1200">
                  <c:v>122.3587465699276</c:v>
                </c:pt>
                <c:pt idx="1201">
                  <c:v>117.91743062126623</c:v>
                </c:pt>
                <c:pt idx="1202">
                  <c:v>116.87835993012135</c:v>
                </c:pt>
                <c:pt idx="1203">
                  <c:v>115.14875790918057</c:v>
                </c:pt>
                <c:pt idx="1204">
                  <c:v>114.13982216836331</c:v>
                </c:pt>
                <c:pt idx="1205">
                  <c:v>115.78602125986792</c:v>
                </c:pt>
                <c:pt idx="1206">
                  <c:v>117.64210445893661</c:v>
                </c:pt>
                <c:pt idx="1207">
                  <c:v>115.73660735005514</c:v>
                </c:pt>
                <c:pt idx="1208">
                  <c:v>116.7979554583344</c:v>
                </c:pt>
                <c:pt idx="1209">
                  <c:v>118.71551414397079</c:v>
                </c:pt>
                <c:pt idx="1210">
                  <c:v>119.12131644104139</c:v>
                </c:pt>
                <c:pt idx="1211">
                  <c:v>118.0819603113066</c:v>
                </c:pt>
                <c:pt idx="1212">
                  <c:v>114.6097916352476</c:v>
                </c:pt>
                <c:pt idx="1213">
                  <c:v>111.14947322874691</c:v>
                </c:pt>
                <c:pt idx="1214">
                  <c:v>103.79937555812471</c:v>
                </c:pt>
                <c:pt idx="1215">
                  <c:v>100.97650936555928</c:v>
                </c:pt>
                <c:pt idx="1216">
                  <c:v>101.89918325436042</c:v>
                </c:pt>
                <c:pt idx="1217">
                  <c:v>105.38555871638886</c:v>
                </c:pt>
                <c:pt idx="1218">
                  <c:v>106.16995229138897</c:v>
                </c:pt>
                <c:pt idx="1219">
                  <c:v>107.37017753656819</c:v>
                </c:pt>
                <c:pt idx="1220">
                  <c:v>117.49967760190594</c:v>
                </c:pt>
                <c:pt idx="1221">
                  <c:v>131.44419254033392</c:v>
                </c:pt>
                <c:pt idx="1222">
                  <c:v>132.0897689314298</c:v>
                </c:pt>
                <c:pt idx="1223">
                  <c:v>128.81240896274605</c:v>
                </c:pt>
                <c:pt idx="1224">
                  <c:v>125.04583508334738</c:v>
                </c:pt>
                <c:pt idx="1225">
                  <c:v>122.76823161835814</c:v>
                </c:pt>
                <c:pt idx="1226">
                  <c:v>119.99271369921981</c:v>
                </c:pt>
                <c:pt idx="1227">
                  <c:v>122.12388934521424</c:v>
                </c:pt>
                <c:pt idx="1228">
                  <c:v>135.19055846188201</c:v>
                </c:pt>
                <c:pt idx="1229">
                  <c:v>136.6416457173784</c:v>
                </c:pt>
                <c:pt idx="1230">
                  <c:v>132.45816912652379</c:v>
                </c:pt>
                <c:pt idx="1231">
                  <c:v>121.30816635212405</c:v>
                </c:pt>
                <c:pt idx="1232">
                  <c:v>114.82183241776202</c:v>
                </c:pt>
                <c:pt idx="1233">
                  <c:v>115.17499603138144</c:v>
                </c:pt>
                <c:pt idx="1234">
                  <c:v>118.03478962477489</c:v>
                </c:pt>
                <c:pt idx="1235">
                  <c:v>122.07976301122967</c:v>
                </c:pt>
                <c:pt idx="1236">
                  <c:v>127.24098248981106</c:v>
                </c:pt>
                <c:pt idx="1237">
                  <c:v>126.16238202146639</c:v>
                </c:pt>
                <c:pt idx="1238">
                  <c:v>130.82025133638672</c:v>
                </c:pt>
                <c:pt idx="1239">
                  <c:v>132.93121478264618</c:v>
                </c:pt>
                <c:pt idx="1240">
                  <c:v>138.47912348753121</c:v>
                </c:pt>
                <c:pt idx="1241">
                  <c:v>145.60865419201662</c:v>
                </c:pt>
                <c:pt idx="1242">
                  <c:v>144.35182602420147</c:v>
                </c:pt>
                <c:pt idx="1243">
                  <c:v>145.54652803663743</c:v>
                </c:pt>
                <c:pt idx="1244">
                  <c:v>150.40854053606708</c:v>
                </c:pt>
                <c:pt idx="1245">
                  <c:v>151.78390793147454</c:v>
                </c:pt>
                <c:pt idx="1246">
                  <c:v>149.28118535400648</c:v>
                </c:pt>
                <c:pt idx="1247">
                  <c:v>148.12100385623535</c:v>
                </c:pt>
                <c:pt idx="1248">
                  <c:v>142.59549924923218</c:v>
                </c:pt>
                <c:pt idx="1249">
                  <c:v>135.27833544648189</c:v>
                </c:pt>
                <c:pt idx="1250">
                  <c:v>130.84789812958462</c:v>
                </c:pt>
                <c:pt idx="1251">
                  <c:v>131.92125125960999</c:v>
                </c:pt>
                <c:pt idx="1252">
                  <c:v>135.31822225071912</c:v>
                </c:pt>
                <c:pt idx="1253">
                  <c:v>131.39524002802855</c:v>
                </c:pt>
                <c:pt idx="1254">
                  <c:v>125.80344093585116</c:v>
                </c:pt>
                <c:pt idx="1255">
                  <c:v>119.7602537117795</c:v>
                </c:pt>
                <c:pt idx="1256">
                  <c:v>117.95019038534782</c:v>
                </c:pt>
                <c:pt idx="1257">
                  <c:v>119.42584976926871</c:v>
                </c:pt>
                <c:pt idx="1258">
                  <c:v>118.4716532955533</c:v>
                </c:pt>
                <c:pt idx="1259">
                  <c:v>116.42788505762671</c:v>
                </c:pt>
                <c:pt idx="1260">
                  <c:v>116.29032963847743</c:v>
                </c:pt>
                <c:pt idx="1261">
                  <c:v>117.81560702550252</c:v>
                </c:pt>
                <c:pt idx="1262">
                  <c:v>115.84496074885415</c:v>
                </c:pt>
                <c:pt idx="1263">
                  <c:v>112.8793714417543</c:v>
                </c:pt>
                <c:pt idx="1264">
                  <c:v>110.60116052450537</c:v>
                </c:pt>
                <c:pt idx="1265">
                  <c:v>109.48780542325774</c:v>
                </c:pt>
                <c:pt idx="1266">
                  <c:v>110.78097665119024</c:v>
                </c:pt>
                <c:pt idx="1267">
                  <c:v>111.40802991647638</c:v>
                </c:pt>
                <c:pt idx="1268">
                  <c:v>112.68007451893212</c:v>
                </c:pt>
                <c:pt idx="1269">
                  <c:v>112.6978615935403</c:v>
                </c:pt>
                <c:pt idx="1270">
                  <c:v>110.53671790777233</c:v>
                </c:pt>
                <c:pt idx="1271">
                  <c:v>111.98075817577488</c:v>
                </c:pt>
                <c:pt idx="1272">
                  <c:v>114.21382618757082</c:v>
                </c:pt>
                <c:pt idx="1273">
                  <c:v>114.77710968290313</c:v>
                </c:pt>
                <c:pt idx="1274">
                  <c:v>120.55366967370627</c:v>
                </c:pt>
                <c:pt idx="1275">
                  <c:v>119.93336545022196</c:v>
                </c:pt>
                <c:pt idx="1276">
                  <c:v>120.54456668709994</c:v>
                </c:pt>
                <c:pt idx="1277">
                  <c:v>121.46124756221572</c:v>
                </c:pt>
                <c:pt idx="1278">
                  <c:v>125.45011522387952</c:v>
                </c:pt>
                <c:pt idx="1279">
                  <c:v>97.809392601703109</c:v>
                </c:pt>
                <c:pt idx="1280">
                  <c:v>100.43012382174017</c:v>
                </c:pt>
                <c:pt idx="1281">
                  <c:v>100.69558408605566</c:v>
                </c:pt>
                <c:pt idx="1282">
                  <c:v>102.20349182453756</c:v>
                </c:pt>
                <c:pt idx="1283">
                  <c:v>103.93529776014556</c:v>
                </c:pt>
                <c:pt idx="1284">
                  <c:v>104.96586360683746</c:v>
                </c:pt>
                <c:pt idx="1285">
                  <c:v>105.50884788789973</c:v>
                </c:pt>
                <c:pt idx="1286">
                  <c:v>102.9835171199438</c:v>
                </c:pt>
                <c:pt idx="1287">
                  <c:v>101.04949788929235</c:v>
                </c:pt>
                <c:pt idx="1288">
                  <c:v>99.368543199309158</c:v>
                </c:pt>
                <c:pt idx="1289">
                  <c:v>99.03426527783526</c:v>
                </c:pt>
                <c:pt idx="1290">
                  <c:v>100.63256900086579</c:v>
                </c:pt>
                <c:pt idx="1291">
                  <c:v>103.27302622832639</c:v>
                </c:pt>
                <c:pt idx="1292">
                  <c:v>103.75734800461154</c:v>
                </c:pt>
                <c:pt idx="1293">
                  <c:v>103.12910761317812</c:v>
                </c:pt>
                <c:pt idx="1294">
                  <c:v>99.630993932813837</c:v>
                </c:pt>
                <c:pt idx="1295">
                  <c:v>99.2545405952511</c:v>
                </c:pt>
                <c:pt idx="1296">
                  <c:v>97.782229284966633</c:v>
                </c:pt>
                <c:pt idx="1297">
                  <c:v>97.018179800109124</c:v>
                </c:pt>
                <c:pt idx="1298">
                  <c:v>100.20926294001625</c:v>
                </c:pt>
                <c:pt idx="1299">
                  <c:v>99.419538354316344</c:v>
                </c:pt>
                <c:pt idx="1300">
                  <c:v>99.974677623157689</c:v>
                </c:pt>
                <c:pt idx="1301">
                  <c:v>100.1273304719944</c:v>
                </c:pt>
                <c:pt idx="1302">
                  <c:v>100.40085730605045</c:v>
                </c:pt>
                <c:pt idx="1303">
                  <c:v>101.23303401720891</c:v>
                </c:pt>
                <c:pt idx="1304">
                  <c:v>101.50238150931581</c:v>
                </c:pt>
                <c:pt idx="1305">
                  <c:v>100.90698852459796</c:v>
                </c:pt>
                <c:pt idx="1306">
                  <c:v>100.56963968559668</c:v>
                </c:pt>
                <c:pt idx="1307">
                  <c:v>101.31413248372584</c:v>
                </c:pt>
                <c:pt idx="1308">
                  <c:v>101.96730702435914</c:v>
                </c:pt>
                <c:pt idx="1309">
                  <c:v>101.57327323082637</c:v>
                </c:pt>
                <c:pt idx="1310">
                  <c:v>97.433133369185398</c:v>
                </c:pt>
                <c:pt idx="1311">
                  <c:v>97.007145433873802</c:v>
                </c:pt>
                <c:pt idx="1312">
                  <c:v>95.540494667111375</c:v>
                </c:pt>
                <c:pt idx="1313">
                  <c:v>97.252494953236166</c:v>
                </c:pt>
                <c:pt idx="1314">
                  <c:v>99.436410192561354</c:v>
                </c:pt>
                <c:pt idx="1315">
                  <c:v>103.36812190900477</c:v>
                </c:pt>
                <c:pt idx="1316">
                  <c:v>107.23181718466479</c:v>
                </c:pt>
                <c:pt idx="1317">
                  <c:v>108.84040306806571</c:v>
                </c:pt>
                <c:pt idx="1318">
                  <c:v>109.97051357598832</c:v>
                </c:pt>
                <c:pt idx="1319">
                  <c:v>109.71469336256632</c:v>
                </c:pt>
                <c:pt idx="1320">
                  <c:v>108.57695834245801</c:v>
                </c:pt>
                <c:pt idx="1321">
                  <c:v>107.46704578193234</c:v>
                </c:pt>
                <c:pt idx="1322">
                  <c:v>108.75125339508867</c:v>
                </c:pt>
                <c:pt idx="1323">
                  <c:v>109.33501190745618</c:v>
                </c:pt>
                <c:pt idx="1324">
                  <c:v>108.62638725051454</c:v>
                </c:pt>
                <c:pt idx="1325">
                  <c:v>106.3960203810588</c:v>
                </c:pt>
                <c:pt idx="1326">
                  <c:v>107.20860068709422</c:v>
                </c:pt>
                <c:pt idx="1327">
                  <c:v>108.63280863093227</c:v>
                </c:pt>
                <c:pt idx="1328">
                  <c:v>107.95057757732063</c:v>
                </c:pt>
                <c:pt idx="1329">
                  <c:v>108.02058004160196</c:v>
                </c:pt>
                <c:pt idx="1330">
                  <c:v>108.54404239862423</c:v>
                </c:pt>
                <c:pt idx="1331">
                  <c:v>104.86345571037417</c:v>
                </c:pt>
                <c:pt idx="1332">
                  <c:v>101.00003227406769</c:v>
                </c:pt>
                <c:pt idx="1333">
                  <c:v>98.54888613429091</c:v>
                </c:pt>
                <c:pt idx="1334">
                  <c:v>98.77679022751839</c:v>
                </c:pt>
                <c:pt idx="1335">
                  <c:v>99.105849957603382</c:v>
                </c:pt>
                <c:pt idx="1336">
                  <c:v>99.147845550156987</c:v>
                </c:pt>
                <c:pt idx="1337">
                  <c:v>98.43468336123874</c:v>
                </c:pt>
                <c:pt idx="1338">
                  <c:v>98.966414907266142</c:v>
                </c:pt>
                <c:pt idx="1339">
                  <c:v>98.458001145553425</c:v>
                </c:pt>
                <c:pt idx="1340">
                  <c:v>97.096105642341968</c:v>
                </c:pt>
                <c:pt idx="1341">
                  <c:v>93.737616834194753</c:v>
                </c:pt>
                <c:pt idx="1342">
                  <c:v>86.00486419228649</c:v>
                </c:pt>
                <c:pt idx="1343">
                  <c:v>82.570625094407106</c:v>
                </c:pt>
                <c:pt idx="1344">
                  <c:v>81.83977938559724</c:v>
                </c:pt>
                <c:pt idx="1345">
                  <c:v>84.017883524469141</c:v>
                </c:pt>
                <c:pt idx="1346">
                  <c:v>83.796169112310949</c:v>
                </c:pt>
                <c:pt idx="1347">
                  <c:v>84.2687213970908</c:v>
                </c:pt>
                <c:pt idx="1348">
                  <c:v>87.786708234142424</c:v>
                </c:pt>
                <c:pt idx="1349">
                  <c:v>86.381266800378071</c:v>
                </c:pt>
                <c:pt idx="1350">
                  <c:v>86.582282757917355</c:v>
                </c:pt>
                <c:pt idx="1351">
                  <c:v>89.92078179673652</c:v>
                </c:pt>
                <c:pt idx="1352">
                  <c:v>93.004902674038334</c:v>
                </c:pt>
                <c:pt idx="1353">
                  <c:v>93.538294071405375</c:v>
                </c:pt>
                <c:pt idx="1354">
                  <c:v>94.72166762302578</c:v>
                </c:pt>
                <c:pt idx="1355">
                  <c:v>94.931396923223375</c:v>
                </c:pt>
                <c:pt idx="1356">
                  <c:v>95.676078552416826</c:v>
                </c:pt>
                <c:pt idx="1357">
                  <c:v>99.102721476213816</c:v>
                </c:pt>
                <c:pt idx="1358">
                  <c:v>99.963806410589953</c:v>
                </c:pt>
                <c:pt idx="1359">
                  <c:v>102.03883592593085</c:v>
                </c:pt>
                <c:pt idx="1360">
                  <c:v>102.89860104233225</c:v>
                </c:pt>
                <c:pt idx="1361">
                  <c:v>102.14179384844329</c:v>
                </c:pt>
                <c:pt idx="1362">
                  <c:v>102.99431896450757</c:v>
                </c:pt>
                <c:pt idx="1363">
                  <c:v>101.72775573614253</c:v>
                </c:pt>
                <c:pt idx="1364">
                  <c:v>99.146928564261955</c:v>
                </c:pt>
                <c:pt idx="1365">
                  <c:v>100.02983558415137</c:v>
                </c:pt>
                <c:pt idx="1366">
                  <c:v>101.97393526423153</c:v>
                </c:pt>
                <c:pt idx="1367">
                  <c:v>103.29926369116353</c:v>
                </c:pt>
                <c:pt idx="1368">
                  <c:v>105.26350066712817</c:v>
                </c:pt>
                <c:pt idx="1369">
                  <c:v>106.16732476028605</c:v>
                </c:pt>
                <c:pt idx="1370">
                  <c:v>106.83861522296152</c:v>
                </c:pt>
                <c:pt idx="1371">
                  <c:v>107.25515074830993</c:v>
                </c:pt>
                <c:pt idx="1372">
                  <c:v>105.69611488706705</c:v>
                </c:pt>
                <c:pt idx="1373">
                  <c:v>100.72420569023272</c:v>
                </c:pt>
                <c:pt idx="1374">
                  <c:v>99.136431567009225</c:v>
                </c:pt>
                <c:pt idx="1375">
                  <c:v>98.377768505807651</c:v>
                </c:pt>
                <c:pt idx="1376">
                  <c:v>97.573343970641503</c:v>
                </c:pt>
                <c:pt idx="1377">
                  <c:v>97.869962827677313</c:v>
                </c:pt>
                <c:pt idx="1378">
                  <c:v>100.41252334525126</c:v>
                </c:pt>
                <c:pt idx="1379">
                  <c:v>102.42000380005662</c:v>
                </c:pt>
                <c:pt idx="1380">
                  <c:v>102.25321945116328</c:v>
                </c:pt>
                <c:pt idx="1381">
                  <c:v>101.92283208225088</c:v>
                </c:pt>
                <c:pt idx="1382">
                  <c:v>100.98766034524856</c:v>
                </c:pt>
                <c:pt idx="1383">
                  <c:v>100.02569703035016</c:v>
                </c:pt>
                <c:pt idx="1384">
                  <c:v>99.238535623406648</c:v>
                </c:pt>
                <c:pt idx="1385">
                  <c:v>98.348224486049901</c:v>
                </c:pt>
                <c:pt idx="1386">
                  <c:v>97.753666666057839</c:v>
                </c:pt>
                <c:pt idx="1387">
                  <c:v>97.153625430612081</c:v>
                </c:pt>
                <c:pt idx="1388">
                  <c:v>96.214037149358234</c:v>
                </c:pt>
                <c:pt idx="1389">
                  <c:v>96.283011736702605</c:v>
                </c:pt>
                <c:pt idx="1390">
                  <c:v>97.565488278644651</c:v>
                </c:pt>
                <c:pt idx="1391">
                  <c:v>98.482702181847543</c:v>
                </c:pt>
                <c:pt idx="1392">
                  <c:v>98.376805682084836</c:v>
                </c:pt>
                <c:pt idx="1393">
                  <c:v>96.688732838309235</c:v>
                </c:pt>
                <c:pt idx="1394">
                  <c:v>98.104369879294424</c:v>
                </c:pt>
                <c:pt idx="1395">
                  <c:v>104.55634681392989</c:v>
                </c:pt>
                <c:pt idx="1396">
                  <c:v>106.1580437804727</c:v>
                </c:pt>
                <c:pt idx="1397">
                  <c:v>101.93820101231812</c:v>
                </c:pt>
                <c:pt idx="1398">
                  <c:v>99.67716980723506</c:v>
                </c:pt>
                <c:pt idx="1399">
                  <c:v>101.53183467402158</c:v>
                </c:pt>
                <c:pt idx="1400">
                  <c:v>103.44314197100996</c:v>
                </c:pt>
                <c:pt idx="1401">
                  <c:v>102.0079993122732</c:v>
                </c:pt>
                <c:pt idx="1402">
                  <c:v>104.97327223940731</c:v>
                </c:pt>
                <c:pt idx="1403">
                  <c:v>110.43650845108313</c:v>
                </c:pt>
                <c:pt idx="1404">
                  <c:v>112.05762505742038</c:v>
                </c:pt>
                <c:pt idx="1405">
                  <c:v>113.4877644154715</c:v>
                </c:pt>
                <c:pt idx="1406">
                  <c:v>114.29452372680504</c:v>
                </c:pt>
                <c:pt idx="1407">
                  <c:v>113.24298555250729</c:v>
                </c:pt>
                <c:pt idx="1408">
                  <c:v>114.16187819583511</c:v>
                </c:pt>
                <c:pt idx="1409">
                  <c:v>116.30125992455838</c:v>
                </c:pt>
                <c:pt idx="1410">
                  <c:v>117.23849125502572</c:v>
                </c:pt>
                <c:pt idx="1411">
                  <c:v>117.73641553927079</c:v>
                </c:pt>
                <c:pt idx="1412">
                  <c:v>118.97156754868479</c:v>
                </c:pt>
                <c:pt idx="1413">
                  <c:v>117.54427798213239</c:v>
                </c:pt>
                <c:pt idx="1414">
                  <c:v>116.89560652728856</c:v>
                </c:pt>
                <c:pt idx="1415">
                  <c:v>110.32420529376171</c:v>
                </c:pt>
                <c:pt idx="1416">
                  <c:v>107.52831961702449</c:v>
                </c:pt>
                <c:pt idx="1417">
                  <c:v>106.0503765848144</c:v>
                </c:pt>
                <c:pt idx="1418">
                  <c:v>104.28736793011339</c:v>
                </c:pt>
                <c:pt idx="1419">
                  <c:v>107.51789623845941</c:v>
                </c:pt>
                <c:pt idx="1420">
                  <c:v>110.53328080196452</c:v>
                </c:pt>
                <c:pt idx="1421">
                  <c:v>112.30518157405368</c:v>
                </c:pt>
                <c:pt idx="1422">
                  <c:v>114.81145053472741</c:v>
                </c:pt>
                <c:pt idx="1423">
                  <c:v>116.14513510123223</c:v>
                </c:pt>
                <c:pt idx="1424">
                  <c:v>116.31508654033081</c:v>
                </c:pt>
                <c:pt idx="1425">
                  <c:v>116.56590257066428</c:v>
                </c:pt>
                <c:pt idx="1426">
                  <c:v>116.96436685835494</c:v>
                </c:pt>
                <c:pt idx="1427">
                  <c:v>114.39101342521967</c:v>
                </c:pt>
                <c:pt idx="1428">
                  <c:v>114.46177466669415</c:v>
                </c:pt>
                <c:pt idx="1429">
                  <c:v>112.52326446803491</c:v>
                </c:pt>
                <c:pt idx="1430">
                  <c:v>110.32836250363604</c:v>
                </c:pt>
                <c:pt idx="1431">
                  <c:v>108.50507320690888</c:v>
                </c:pt>
                <c:pt idx="1432">
                  <c:v>106.88009349240734</c:v>
                </c:pt>
                <c:pt idx="1433">
                  <c:v>105.0944267453324</c:v>
                </c:pt>
                <c:pt idx="1434">
                  <c:v>105.48107018265097</c:v>
                </c:pt>
                <c:pt idx="1435">
                  <c:v>106.81335379479336</c:v>
                </c:pt>
                <c:pt idx="1436">
                  <c:v>108.15137421884786</c:v>
                </c:pt>
                <c:pt idx="1437">
                  <c:v>108.39017778667115</c:v>
                </c:pt>
                <c:pt idx="1438">
                  <c:v>109.33068662384441</c:v>
                </c:pt>
                <c:pt idx="1439">
                  <c:v>104.30005406105856</c:v>
                </c:pt>
                <c:pt idx="1440">
                  <c:v>101.91994915921818</c:v>
                </c:pt>
                <c:pt idx="1441">
                  <c:v>102.60486073895902</c:v>
                </c:pt>
                <c:pt idx="1442">
                  <c:v>104.69686701676227</c:v>
                </c:pt>
                <c:pt idx="1443">
                  <c:v>105.93602770361285</c:v>
                </c:pt>
                <c:pt idx="1444">
                  <c:v>105.54464706977933</c:v>
                </c:pt>
                <c:pt idx="1445">
                  <c:v>106.2387162272893</c:v>
                </c:pt>
                <c:pt idx="1446">
                  <c:v>106.52167019517032</c:v>
                </c:pt>
                <c:pt idx="1447">
                  <c:v>106.2872829514822</c:v>
                </c:pt>
                <c:pt idx="1448">
                  <c:v>105.56542585309847</c:v>
                </c:pt>
                <c:pt idx="1449">
                  <c:v>106.97095201190116</c:v>
                </c:pt>
                <c:pt idx="1450">
                  <c:v>109.02530425690608</c:v>
                </c:pt>
                <c:pt idx="1451">
                  <c:v>109.21815174787393</c:v>
                </c:pt>
                <c:pt idx="1452">
                  <c:v>106.25153477092243</c:v>
                </c:pt>
                <c:pt idx="1453">
                  <c:v>96.981560304854156</c:v>
                </c:pt>
                <c:pt idx="1454">
                  <c:v>98.540632653417035</c:v>
                </c:pt>
                <c:pt idx="1455">
                  <c:v>102.18537737195166</c:v>
                </c:pt>
                <c:pt idx="1456">
                  <c:v>109.33914817367469</c:v>
                </c:pt>
                <c:pt idx="1457">
                  <c:v>114.719536827838</c:v>
                </c:pt>
                <c:pt idx="1458">
                  <c:v>117.07536376576624</c:v>
                </c:pt>
                <c:pt idx="1459">
                  <c:v>118.17199049445431</c:v>
                </c:pt>
                <c:pt idx="1460">
                  <c:v>118.38250081734847</c:v>
                </c:pt>
                <c:pt idx="1461">
                  <c:v>118.61118126004541</c:v>
                </c:pt>
                <c:pt idx="1462">
                  <c:v>117.21520565735651</c:v>
                </c:pt>
                <c:pt idx="1463">
                  <c:v>115.63831944425678</c:v>
                </c:pt>
                <c:pt idx="1464">
                  <c:v>115.39715278531565</c:v>
                </c:pt>
                <c:pt idx="1465">
                  <c:v>112.53776306325463</c:v>
                </c:pt>
                <c:pt idx="1466">
                  <c:v>110.97746448619552</c:v>
                </c:pt>
              </c:numCache>
            </c:numRef>
          </c:xVal>
          <c:yVal>
            <c:numRef>
              <c:f>ESTACIONES!$Z$3:$Z$1469</c:f>
              <c:numCache>
                <c:formatCode>General</c:formatCode>
                <c:ptCount val="1467"/>
                <c:pt idx="0">
                  <c:v>-257.2240827065167</c:v>
                </c:pt>
                <c:pt idx="1">
                  <c:v>-259.3879547425737</c:v>
                </c:pt>
                <c:pt idx="2">
                  <c:v>-255.6621831745469</c:v>
                </c:pt>
                <c:pt idx="3">
                  <c:v>-228.58308287256051</c:v>
                </c:pt>
                <c:pt idx="4">
                  <c:v>-194.73527253283399</c:v>
                </c:pt>
                <c:pt idx="5">
                  <c:v>-169.40754267276321</c:v>
                </c:pt>
                <c:pt idx="6">
                  <c:v>-154.07050988093039</c:v>
                </c:pt>
                <c:pt idx="7">
                  <c:v>-161.28894912676239</c:v>
                </c:pt>
                <c:pt idx="8">
                  <c:v>-192.15851223883271</c:v>
                </c:pt>
                <c:pt idx="9">
                  <c:v>-224.9752454655156</c:v>
                </c:pt>
                <c:pt idx="10">
                  <c:v>-244.72343971943121</c:v>
                </c:pt>
                <c:pt idx="11">
                  <c:v>-240.99468255797601</c:v>
                </c:pt>
                <c:pt idx="12">
                  <c:v>-236.63963482628441</c:v>
                </c:pt>
                <c:pt idx="13">
                  <c:v>-232.78102350167069</c:v>
                </c:pt>
                <c:pt idx="14">
                  <c:v>-234.08274682695779</c:v>
                </c:pt>
                <c:pt idx="15">
                  <c:v>-229.93042305884501</c:v>
                </c:pt>
                <c:pt idx="16">
                  <c:v>-237.7379092476931</c:v>
                </c:pt>
                <c:pt idx="17">
                  <c:v>-239.830583754814</c:v>
                </c:pt>
                <c:pt idx="18">
                  <c:v>-227.225629767622</c:v>
                </c:pt>
                <c:pt idx="19">
                  <c:v>-219.3419844184838</c:v>
                </c:pt>
                <c:pt idx="20">
                  <c:v>-218.45037601521321</c:v>
                </c:pt>
                <c:pt idx="21">
                  <c:v>-225.7847273883655</c:v>
                </c:pt>
                <c:pt idx="22">
                  <c:v>-236.38071925795651</c:v>
                </c:pt>
                <c:pt idx="23">
                  <c:v>-237.0753175165153</c:v>
                </c:pt>
                <c:pt idx="24">
                  <c:v>-224.81711646082331</c:v>
                </c:pt>
                <c:pt idx="25">
                  <c:v>-206.48874358120801</c:v>
                </c:pt>
                <c:pt idx="26">
                  <c:v>-186.10015512482471</c:v>
                </c:pt>
                <c:pt idx="27">
                  <c:v>-167.17890184382779</c:v>
                </c:pt>
                <c:pt idx="28">
                  <c:v>-156.14412542878</c:v>
                </c:pt>
                <c:pt idx="29">
                  <c:v>-133.4552924016636</c:v>
                </c:pt>
                <c:pt idx="30">
                  <c:v>-142.54952034025311</c:v>
                </c:pt>
                <c:pt idx="31">
                  <c:v>-150.70546956996429</c:v>
                </c:pt>
                <c:pt idx="32">
                  <c:v>-153.12609053034069</c:v>
                </c:pt>
                <c:pt idx="33">
                  <c:v>-157.4823198335294</c:v>
                </c:pt>
                <c:pt idx="34">
                  <c:v>-169.35634844135339</c:v>
                </c:pt>
                <c:pt idx="35">
                  <c:v>-180.1217149453567</c:v>
                </c:pt>
                <c:pt idx="36">
                  <c:v>-187.85878541016979</c:v>
                </c:pt>
                <c:pt idx="37">
                  <c:v>-199.0057475865147</c:v>
                </c:pt>
                <c:pt idx="38">
                  <c:v>-208.44138113454429</c:v>
                </c:pt>
                <c:pt idx="39">
                  <c:v>-211.13028651777941</c:v>
                </c:pt>
                <c:pt idx="40">
                  <c:v>-215.5099287248344</c:v>
                </c:pt>
                <c:pt idx="41">
                  <c:v>-220.8317572466278</c:v>
                </c:pt>
                <c:pt idx="42">
                  <c:v>-219.14936254078791</c:v>
                </c:pt>
                <c:pt idx="43">
                  <c:v>-213.83213559335229</c:v>
                </c:pt>
                <c:pt idx="44">
                  <c:v>-203.81703015497621</c:v>
                </c:pt>
                <c:pt idx="45">
                  <c:v>-241.5027691737541</c:v>
                </c:pt>
                <c:pt idx="46">
                  <c:v>-262.8365153698245</c:v>
                </c:pt>
                <c:pt idx="47">
                  <c:v>-258.89444434065098</c:v>
                </c:pt>
                <c:pt idx="48">
                  <c:v>-232.45703117227001</c:v>
                </c:pt>
                <c:pt idx="49">
                  <c:v>-220.4603230773595</c:v>
                </c:pt>
                <c:pt idx="50">
                  <c:v>-225.36231692412551</c:v>
                </c:pt>
                <c:pt idx="51">
                  <c:v>-216.0412538911327</c:v>
                </c:pt>
                <c:pt idx="52">
                  <c:v>-205.5378104192026</c:v>
                </c:pt>
                <c:pt idx="53">
                  <c:v>-206.6383409747437</c:v>
                </c:pt>
                <c:pt idx="54">
                  <c:v>-208.6003079788897</c:v>
                </c:pt>
                <c:pt idx="55">
                  <c:v>-212.7969709289178</c:v>
                </c:pt>
                <c:pt idx="56">
                  <c:v>-216.88597912681141</c:v>
                </c:pt>
                <c:pt idx="57">
                  <c:v>-193.08385409835901</c:v>
                </c:pt>
                <c:pt idx="58">
                  <c:v>-186.00704826658151</c:v>
                </c:pt>
                <c:pt idx="59">
                  <c:v>-180.42480152382831</c:v>
                </c:pt>
                <c:pt idx="60">
                  <c:v>-168.51033414241641</c:v>
                </c:pt>
                <c:pt idx="61">
                  <c:v>-166.3354397335676</c:v>
                </c:pt>
                <c:pt idx="62">
                  <c:v>-166.77601648324611</c:v>
                </c:pt>
                <c:pt idx="63">
                  <c:v>-129.420357953261</c:v>
                </c:pt>
                <c:pt idx="64">
                  <c:v>-174.39332931817731</c:v>
                </c:pt>
                <c:pt idx="65">
                  <c:v>-210.09418026922759</c:v>
                </c:pt>
                <c:pt idx="66">
                  <c:v>-6.386139775740503</c:v>
                </c:pt>
                <c:pt idx="67">
                  <c:v>-257.35301256896531</c:v>
                </c:pt>
                <c:pt idx="68">
                  <c:v>-171.85682653327891</c:v>
                </c:pt>
                <c:pt idx="69">
                  <c:v>-42.238590999763119</c:v>
                </c:pt>
                <c:pt idx="70">
                  <c:v>-8.1815144101461783</c:v>
                </c:pt>
                <c:pt idx="71">
                  <c:v>23.91937662323738</c:v>
                </c:pt>
                <c:pt idx="72">
                  <c:v>-3.6495438024538771</c:v>
                </c:pt>
                <c:pt idx="73">
                  <c:v>8.7532703955408806</c:v>
                </c:pt>
                <c:pt idx="74">
                  <c:v>-10.33923611032918</c:v>
                </c:pt>
                <c:pt idx="75">
                  <c:v>-51.993973725911083</c:v>
                </c:pt>
                <c:pt idx="76">
                  <c:v>-68.407167480836279</c:v>
                </c:pt>
                <c:pt idx="77">
                  <c:v>-79.378411417080088</c:v>
                </c:pt>
                <c:pt idx="78">
                  <c:v>-45.552562902406009</c:v>
                </c:pt>
                <c:pt idx="79">
                  <c:v>-31.687241711177421</c:v>
                </c:pt>
                <c:pt idx="80">
                  <c:v>-1.0757761963802179</c:v>
                </c:pt>
                <c:pt idx="81">
                  <c:v>1.4400784385493921</c:v>
                </c:pt>
                <c:pt idx="82">
                  <c:v>-6.7873436528935827</c:v>
                </c:pt>
                <c:pt idx="83">
                  <c:v>41.823809512140308</c:v>
                </c:pt>
                <c:pt idx="84">
                  <c:v>63.872271252344433</c:v>
                </c:pt>
                <c:pt idx="85">
                  <c:v>48.634355761211793</c:v>
                </c:pt>
                <c:pt idx="86">
                  <c:v>97.840837596790266</c:v>
                </c:pt>
                <c:pt idx="87">
                  <c:v>109.3387147323558</c:v>
                </c:pt>
                <c:pt idx="88">
                  <c:v>124.51473195325229</c:v>
                </c:pt>
                <c:pt idx="89">
                  <c:v>90.2069779283147</c:v>
                </c:pt>
                <c:pt idx="90">
                  <c:v>80.16443271828922</c:v>
                </c:pt>
                <c:pt idx="91">
                  <c:v>59.347114326807123</c:v>
                </c:pt>
                <c:pt idx="92">
                  <c:v>37.300005495433027</c:v>
                </c:pt>
                <c:pt idx="93">
                  <c:v>-11.515928247686469</c:v>
                </c:pt>
                <c:pt idx="94">
                  <c:v>-57.271959891829681</c:v>
                </c:pt>
                <c:pt idx="95">
                  <c:v>-51.020660550503457</c:v>
                </c:pt>
                <c:pt idx="96">
                  <c:v>-26.423315464343599</c:v>
                </c:pt>
                <c:pt idx="97">
                  <c:v>-7.023973284014005</c:v>
                </c:pt>
                <c:pt idx="98">
                  <c:v>-25.719262043455789</c:v>
                </c:pt>
                <c:pt idx="99">
                  <c:v>-39.478319510624708</c:v>
                </c:pt>
                <c:pt idx="100">
                  <c:v>-69.172929227916086</c:v>
                </c:pt>
                <c:pt idx="101">
                  <c:v>-92.126166529827003</c:v>
                </c:pt>
                <c:pt idx="102">
                  <c:v>-94.515474378986596</c:v>
                </c:pt>
                <c:pt idx="103">
                  <c:v>-165.55267774065939</c:v>
                </c:pt>
                <c:pt idx="104">
                  <c:v>-213.0442006657413</c:v>
                </c:pt>
                <c:pt idx="105">
                  <c:v>-225.75809572347481</c:v>
                </c:pt>
                <c:pt idx="106">
                  <c:v>-195.11001211943449</c:v>
                </c:pt>
                <c:pt idx="107">
                  <c:v>-74.494441750790315</c:v>
                </c:pt>
                <c:pt idx="108">
                  <c:v>-3.6375124684332718</c:v>
                </c:pt>
                <c:pt idx="109">
                  <c:v>56.12941037922792</c:v>
                </c:pt>
                <c:pt idx="110">
                  <c:v>203.8843445064966</c:v>
                </c:pt>
                <c:pt idx="111">
                  <c:v>218.8782897618016</c:v>
                </c:pt>
                <c:pt idx="112">
                  <c:v>299.89753830563092</c:v>
                </c:pt>
                <c:pt idx="113">
                  <c:v>351.36647886728861</c:v>
                </c:pt>
                <c:pt idx="114">
                  <c:v>52.861815345643492</c:v>
                </c:pt>
                <c:pt idx="115">
                  <c:v>-143.67609054118461</c:v>
                </c:pt>
                <c:pt idx="116">
                  <c:v>-84.48657820778908</c:v>
                </c:pt>
                <c:pt idx="117">
                  <c:v>308.02967960884178</c:v>
                </c:pt>
                <c:pt idx="118">
                  <c:v>854.42024345890593</c:v>
                </c:pt>
                <c:pt idx="119">
                  <c:v>1017.547447593006</c:v>
                </c:pt>
                <c:pt idx="120">
                  <c:v>866.55647120307901</c:v>
                </c:pt>
                <c:pt idx="121">
                  <c:v>787.87098038102897</c:v>
                </c:pt>
                <c:pt idx="122">
                  <c:v>-124.59378863042571</c:v>
                </c:pt>
                <c:pt idx="123">
                  <c:v>-186.96935243176179</c:v>
                </c:pt>
                <c:pt idx="124">
                  <c:v>-185.8520661785258</c:v>
                </c:pt>
                <c:pt idx="125">
                  <c:v>-170.5388736744421</c:v>
                </c:pt>
                <c:pt idx="126">
                  <c:v>-141.47909808419311</c:v>
                </c:pt>
                <c:pt idx="127">
                  <c:v>-82.180603495605283</c:v>
                </c:pt>
                <c:pt idx="128">
                  <c:v>-65.61155036366398</c:v>
                </c:pt>
                <c:pt idx="129">
                  <c:v>-44.051203457150898</c:v>
                </c:pt>
                <c:pt idx="130">
                  <c:v>-39.617002232099878</c:v>
                </c:pt>
                <c:pt idx="131">
                  <c:v>-44.394769883786012</c:v>
                </c:pt>
                <c:pt idx="132">
                  <c:v>-85.638781644216579</c:v>
                </c:pt>
                <c:pt idx="133">
                  <c:v>-104.00415902159899</c:v>
                </c:pt>
                <c:pt idx="134">
                  <c:v>-105.8755810391625</c:v>
                </c:pt>
                <c:pt idx="135">
                  <c:v>-73.852522725751612</c:v>
                </c:pt>
                <c:pt idx="136">
                  <c:v>-33.513713364450673</c:v>
                </c:pt>
                <c:pt idx="137">
                  <c:v>-15.449922250867081</c:v>
                </c:pt>
                <c:pt idx="138">
                  <c:v>-46.387396148058492</c:v>
                </c:pt>
                <c:pt idx="139">
                  <c:v>-83.984879043630713</c:v>
                </c:pt>
                <c:pt idx="140">
                  <c:v>-101.9943027289374</c:v>
                </c:pt>
                <c:pt idx="141">
                  <c:v>-163.34134175728931</c:v>
                </c:pt>
                <c:pt idx="142">
                  <c:v>-165.56596952150269</c:v>
                </c:pt>
                <c:pt idx="143">
                  <c:v>-166.90034785813921</c:v>
                </c:pt>
                <c:pt idx="144">
                  <c:v>-165.88562283945819</c:v>
                </c:pt>
                <c:pt idx="145">
                  <c:v>-148.96291727766661</c:v>
                </c:pt>
                <c:pt idx="146">
                  <c:v>-136.15886007432931</c:v>
                </c:pt>
                <c:pt idx="147">
                  <c:v>-128.7172113357588</c:v>
                </c:pt>
                <c:pt idx="148">
                  <c:v>-128.58676091628161</c:v>
                </c:pt>
                <c:pt idx="149">
                  <c:v>-125.6202586290875</c:v>
                </c:pt>
                <c:pt idx="150">
                  <c:v>-107.87800577546631</c:v>
                </c:pt>
                <c:pt idx="151">
                  <c:v>-88.876059939871084</c:v>
                </c:pt>
                <c:pt idx="152">
                  <c:v>-82.764806319021716</c:v>
                </c:pt>
                <c:pt idx="153">
                  <c:v>-77.085731950485979</c:v>
                </c:pt>
                <c:pt idx="154">
                  <c:v>-66.300170932493472</c:v>
                </c:pt>
                <c:pt idx="155">
                  <c:v>-52.971324637061123</c:v>
                </c:pt>
                <c:pt idx="156">
                  <c:v>-44.024019148494688</c:v>
                </c:pt>
                <c:pt idx="157">
                  <c:v>-57.531114490388291</c:v>
                </c:pt>
                <c:pt idx="158">
                  <c:v>-79.368116388971714</c:v>
                </c:pt>
                <c:pt idx="159">
                  <c:v>-94.773215544021411</c:v>
                </c:pt>
                <c:pt idx="160">
                  <c:v>-111.5535210295897</c:v>
                </c:pt>
                <c:pt idx="161">
                  <c:v>-137.90848898288931</c:v>
                </c:pt>
                <c:pt idx="162">
                  <c:v>-168.0823680712642</c:v>
                </c:pt>
                <c:pt idx="163">
                  <c:v>-169.27235472221989</c:v>
                </c:pt>
                <c:pt idx="164">
                  <c:v>-167.3624012523178</c:v>
                </c:pt>
                <c:pt idx="165">
                  <c:v>-157.92416403243669</c:v>
                </c:pt>
                <c:pt idx="166">
                  <c:v>-150.38393062571171</c:v>
                </c:pt>
                <c:pt idx="167">
                  <c:v>-144.7924870733132</c:v>
                </c:pt>
                <c:pt idx="168">
                  <c:v>-141.95543940086739</c:v>
                </c:pt>
                <c:pt idx="169">
                  <c:v>-138.4780892877819</c:v>
                </c:pt>
                <c:pt idx="170">
                  <c:v>-143.36549889689519</c:v>
                </c:pt>
                <c:pt idx="171">
                  <c:v>-150.7454077422781</c:v>
                </c:pt>
                <c:pt idx="172">
                  <c:v>-155.18470522341659</c:v>
                </c:pt>
                <c:pt idx="173">
                  <c:v>-160.21351910402419</c:v>
                </c:pt>
                <c:pt idx="174">
                  <c:v>-168.67586768964881</c:v>
                </c:pt>
                <c:pt idx="175">
                  <c:v>-179.7681365641219</c:v>
                </c:pt>
                <c:pt idx="176">
                  <c:v>-189.8058482307606</c:v>
                </c:pt>
                <c:pt idx="177">
                  <c:v>-198.77306981390359</c:v>
                </c:pt>
                <c:pt idx="178">
                  <c:v>-207.19160299145949</c:v>
                </c:pt>
                <c:pt idx="179">
                  <c:v>-214.2299508148526</c:v>
                </c:pt>
                <c:pt idx="180">
                  <c:v>-220.0335007744925</c:v>
                </c:pt>
                <c:pt idx="181">
                  <c:v>-224.4230080191893</c:v>
                </c:pt>
                <c:pt idx="182">
                  <c:v>-235.06417735150089</c:v>
                </c:pt>
                <c:pt idx="183">
                  <c:v>-253.0374569022114</c:v>
                </c:pt>
                <c:pt idx="184">
                  <c:v>-253.93168954870359</c:v>
                </c:pt>
                <c:pt idx="185">
                  <c:v>-254.53713882383431</c:v>
                </c:pt>
                <c:pt idx="186">
                  <c:v>-255.4532791743608</c:v>
                </c:pt>
                <c:pt idx="187">
                  <c:v>-255.53493516212509</c:v>
                </c:pt>
                <c:pt idx="188">
                  <c:v>-253.04641914477091</c:v>
                </c:pt>
                <c:pt idx="189">
                  <c:v>-249.30219336435809</c:v>
                </c:pt>
                <c:pt idx="190">
                  <c:v>-244.0642604906954</c:v>
                </c:pt>
                <c:pt idx="191">
                  <c:v>-237.56265141614341</c:v>
                </c:pt>
                <c:pt idx="192">
                  <c:v>-228.4819080939134</c:v>
                </c:pt>
                <c:pt idx="193">
                  <c:v>-219.19403738808609</c:v>
                </c:pt>
                <c:pt idx="194">
                  <c:v>-210.96271549955091</c:v>
                </c:pt>
                <c:pt idx="195">
                  <c:v>-206.42582915498679</c:v>
                </c:pt>
                <c:pt idx="196">
                  <c:v>-202.4416144349251</c:v>
                </c:pt>
                <c:pt idx="197">
                  <c:v>-197.4386914772671</c:v>
                </c:pt>
                <c:pt idx="198">
                  <c:v>-192.24059079275781</c:v>
                </c:pt>
                <c:pt idx="199">
                  <c:v>-186.72881161866599</c:v>
                </c:pt>
                <c:pt idx="200">
                  <c:v>-180.45325021755909</c:v>
                </c:pt>
                <c:pt idx="201">
                  <c:v>-176.9759001044736</c:v>
                </c:pt>
                <c:pt idx="202">
                  <c:v>-172.09944434737741</c:v>
                </c:pt>
                <c:pt idx="203">
                  <c:v>-169.952489352013</c:v>
                </c:pt>
                <c:pt idx="204">
                  <c:v>-168.53645502761219</c:v>
                </c:pt>
                <c:pt idx="205">
                  <c:v>-172.5953551023363</c:v>
                </c:pt>
                <c:pt idx="206">
                  <c:v>-176.45011520764959</c:v>
                </c:pt>
                <c:pt idx="207">
                  <c:v>-61.796146143980877</c:v>
                </c:pt>
                <c:pt idx="208">
                  <c:v>-68.37941120629722</c:v>
                </c:pt>
                <c:pt idx="209">
                  <c:v>-79.451763986193612</c:v>
                </c:pt>
                <c:pt idx="210">
                  <c:v>-89.021447430280773</c:v>
                </c:pt>
                <c:pt idx="211">
                  <c:v>-86.154525615969874</c:v>
                </c:pt>
                <c:pt idx="212">
                  <c:v>-65.437804037323986</c:v>
                </c:pt>
                <c:pt idx="213">
                  <c:v>-62.909455830816398</c:v>
                </c:pt>
                <c:pt idx="214">
                  <c:v>142.75309901037659</c:v>
                </c:pt>
                <c:pt idx="215">
                  <c:v>25.656420946880019</c:v>
                </c:pt>
                <c:pt idx="216">
                  <c:v>21.916178385382519</c:v>
                </c:pt>
                <c:pt idx="217">
                  <c:v>52.695506748888022</c:v>
                </c:pt>
                <c:pt idx="218">
                  <c:v>63.050880124024502</c:v>
                </c:pt>
                <c:pt idx="219">
                  <c:v>69.332416353504414</c:v>
                </c:pt>
                <c:pt idx="220">
                  <c:v>75.350064329843406</c:v>
                </c:pt>
                <c:pt idx="221">
                  <c:v>80.255398424075793</c:v>
                </c:pt>
                <c:pt idx="222">
                  <c:v>85.958372106103639</c:v>
                </c:pt>
                <c:pt idx="223">
                  <c:v>108.5352569182099</c:v>
                </c:pt>
                <c:pt idx="224">
                  <c:v>94.743361423870056</c:v>
                </c:pt>
                <c:pt idx="225">
                  <c:v>38.911577692378778</c:v>
                </c:pt>
                <c:pt idx="226">
                  <c:v>-5.9334924658958244</c:v>
                </c:pt>
                <c:pt idx="227">
                  <c:v>-45.034760948260377</c:v>
                </c:pt>
                <c:pt idx="228">
                  <c:v>-72.474160251259377</c:v>
                </c:pt>
                <c:pt idx="229">
                  <c:v>-93.447799449944284</c:v>
                </c:pt>
                <c:pt idx="230">
                  <c:v>-105.8973501698171</c:v>
                </c:pt>
                <c:pt idx="231">
                  <c:v>-68.783893825686391</c:v>
                </c:pt>
                <c:pt idx="232">
                  <c:v>-68.783893825686391</c:v>
                </c:pt>
                <c:pt idx="233">
                  <c:v>-68.783893825686391</c:v>
                </c:pt>
                <c:pt idx="234">
                  <c:v>-68.783893825686391</c:v>
                </c:pt>
                <c:pt idx="235">
                  <c:v>-68.783893825686391</c:v>
                </c:pt>
                <c:pt idx="236">
                  <c:v>-68.783893825686391</c:v>
                </c:pt>
                <c:pt idx="237">
                  <c:v>-68.783893825686391</c:v>
                </c:pt>
                <c:pt idx="238">
                  <c:v>-68.783893825686391</c:v>
                </c:pt>
                <c:pt idx="239">
                  <c:v>-68.783893825686391</c:v>
                </c:pt>
                <c:pt idx="240">
                  <c:v>-68.783893825686391</c:v>
                </c:pt>
                <c:pt idx="241">
                  <c:v>-68.783893825686391</c:v>
                </c:pt>
                <c:pt idx="242">
                  <c:v>-68.783893825686391</c:v>
                </c:pt>
                <c:pt idx="243">
                  <c:v>-68.783893825686391</c:v>
                </c:pt>
                <c:pt idx="244">
                  <c:v>-68.783893825686391</c:v>
                </c:pt>
                <c:pt idx="245">
                  <c:v>-68.783893825686391</c:v>
                </c:pt>
                <c:pt idx="246">
                  <c:v>-68.783893825686391</c:v>
                </c:pt>
                <c:pt idx="247">
                  <c:v>-68.783893825686391</c:v>
                </c:pt>
                <c:pt idx="248">
                  <c:v>-68.783893825686391</c:v>
                </c:pt>
                <c:pt idx="249">
                  <c:v>-68.783893825686391</c:v>
                </c:pt>
                <c:pt idx="250">
                  <c:v>-68.783893825686391</c:v>
                </c:pt>
                <c:pt idx="251">
                  <c:v>-68.783893825686391</c:v>
                </c:pt>
                <c:pt idx="252">
                  <c:v>-68.783893825686391</c:v>
                </c:pt>
                <c:pt idx="253">
                  <c:v>-68.783893825686391</c:v>
                </c:pt>
                <c:pt idx="254">
                  <c:v>-68.783893825686391</c:v>
                </c:pt>
                <c:pt idx="255">
                  <c:v>-68.783893825686391</c:v>
                </c:pt>
                <c:pt idx="256">
                  <c:v>-68.783893825686391</c:v>
                </c:pt>
                <c:pt idx="257">
                  <c:v>-68.783893825686391</c:v>
                </c:pt>
                <c:pt idx="258">
                  <c:v>-68.783893825686391</c:v>
                </c:pt>
                <c:pt idx="259">
                  <c:v>-68.783893825686391</c:v>
                </c:pt>
                <c:pt idx="260">
                  <c:v>-68.783893825686391</c:v>
                </c:pt>
                <c:pt idx="261">
                  <c:v>-68.783893825686391</c:v>
                </c:pt>
                <c:pt idx="262">
                  <c:v>-68.783893825686391</c:v>
                </c:pt>
                <c:pt idx="263">
                  <c:v>-68.783893825686391</c:v>
                </c:pt>
                <c:pt idx="264">
                  <c:v>-68.783893825686391</c:v>
                </c:pt>
                <c:pt idx="265">
                  <c:v>-68.783893825686391</c:v>
                </c:pt>
                <c:pt idx="266">
                  <c:v>-68.783893825686391</c:v>
                </c:pt>
                <c:pt idx="267">
                  <c:v>-68.783893825686391</c:v>
                </c:pt>
                <c:pt idx="268">
                  <c:v>-68.783893825686391</c:v>
                </c:pt>
                <c:pt idx="269">
                  <c:v>-68.783893825686391</c:v>
                </c:pt>
                <c:pt idx="270">
                  <c:v>-68.783893825686391</c:v>
                </c:pt>
                <c:pt idx="271">
                  <c:v>-68.783893825686391</c:v>
                </c:pt>
                <c:pt idx="272">
                  <c:v>-68.783893825686391</c:v>
                </c:pt>
                <c:pt idx="273">
                  <c:v>-68.783893825686391</c:v>
                </c:pt>
                <c:pt idx="274">
                  <c:v>-68.783893825686391</c:v>
                </c:pt>
                <c:pt idx="275">
                  <c:v>-68.783893825686391</c:v>
                </c:pt>
                <c:pt idx="276">
                  <c:v>-68.783893825686391</c:v>
                </c:pt>
                <c:pt idx="277">
                  <c:v>-60.043679289369663</c:v>
                </c:pt>
                <c:pt idx="278">
                  <c:v>-53.590519938167013</c:v>
                </c:pt>
                <c:pt idx="279">
                  <c:v>-47.230143338926503</c:v>
                </c:pt>
                <c:pt idx="280">
                  <c:v>-40.832891543393373</c:v>
                </c:pt>
                <c:pt idx="281">
                  <c:v>-38.087473703287174</c:v>
                </c:pt>
                <c:pt idx="282">
                  <c:v>-40.179447204789199</c:v>
                </c:pt>
                <c:pt idx="283">
                  <c:v>-34.543489784328813</c:v>
                </c:pt>
                <c:pt idx="284">
                  <c:v>-25.287419007402601</c:v>
                </c:pt>
                <c:pt idx="285">
                  <c:v>-18.509520024333089</c:v>
                </c:pt>
                <c:pt idx="286">
                  <c:v>-16.577339040099218</c:v>
                </c:pt>
                <c:pt idx="287">
                  <c:v>-16.308110456414511</c:v>
                </c:pt>
                <c:pt idx="288">
                  <c:v>-18.125304269413899</c:v>
                </c:pt>
                <c:pt idx="289">
                  <c:v>-21.081267585125769</c:v>
                </c:pt>
                <c:pt idx="290">
                  <c:v>-23.438504595442279</c:v>
                </c:pt>
                <c:pt idx="291">
                  <c:v>-20.918303007961871</c:v>
                </c:pt>
                <c:pt idx="292">
                  <c:v>-18.647901137302199</c:v>
                </c:pt>
                <c:pt idx="293">
                  <c:v>-16.954021152765279</c:v>
                </c:pt>
                <c:pt idx="294">
                  <c:v>-19.2795375641204</c:v>
                </c:pt>
                <c:pt idx="295">
                  <c:v>-26.609771476604809</c:v>
                </c:pt>
                <c:pt idx="296">
                  <c:v>-32.135499815674507</c:v>
                </c:pt>
                <c:pt idx="297">
                  <c:v>-36.357115029944957</c:v>
                </c:pt>
                <c:pt idx="298">
                  <c:v>-40.459381490623286</c:v>
                </c:pt>
                <c:pt idx="299">
                  <c:v>-44.813430205557381</c:v>
                </c:pt>
                <c:pt idx="300">
                  <c:v>-46.5374447591077</c:v>
                </c:pt>
                <c:pt idx="301">
                  <c:v>-49.341149199805223</c:v>
                </c:pt>
                <c:pt idx="302">
                  <c:v>-48.265424387527901</c:v>
                </c:pt>
                <c:pt idx="303">
                  <c:v>-47.622685751073497</c:v>
                </c:pt>
                <c:pt idx="304">
                  <c:v>-47.270983610089267</c:v>
                </c:pt>
                <c:pt idx="305">
                  <c:v>-45.575121088117612</c:v>
                </c:pt>
                <c:pt idx="306">
                  <c:v>-43.496628841173901</c:v>
                </c:pt>
                <c:pt idx="307">
                  <c:v>-46.753144832045109</c:v>
                </c:pt>
                <c:pt idx="308">
                  <c:v>-51.755562589749502</c:v>
                </c:pt>
                <c:pt idx="309">
                  <c:v>-60.526625408556413</c:v>
                </c:pt>
                <c:pt idx="310">
                  <c:v>-66.178839635984502</c:v>
                </c:pt>
                <c:pt idx="311">
                  <c:v>-67.773592748766987</c:v>
                </c:pt>
                <c:pt idx="312">
                  <c:v>-66.701833011360065</c:v>
                </c:pt>
                <c:pt idx="313">
                  <c:v>-71.93255978008898</c:v>
                </c:pt>
                <c:pt idx="314">
                  <c:v>-78.931709940914004</c:v>
                </c:pt>
                <c:pt idx="315">
                  <c:v>-83.968941055978576</c:v>
                </c:pt>
                <c:pt idx="316">
                  <c:v>-85.404694666467378</c:v>
                </c:pt>
                <c:pt idx="317">
                  <c:v>-85.072817899834092</c:v>
                </c:pt>
                <c:pt idx="318">
                  <c:v>-83.812320598607073</c:v>
                </c:pt>
                <c:pt idx="319">
                  <c:v>-79.886103462163874</c:v>
                </c:pt>
                <c:pt idx="320">
                  <c:v>-75.312389599422318</c:v>
                </c:pt>
                <c:pt idx="321">
                  <c:v>-71.709722572385488</c:v>
                </c:pt>
                <c:pt idx="322">
                  <c:v>-69.549549783116618</c:v>
                </c:pt>
                <c:pt idx="323">
                  <c:v>-68.200234804797162</c:v>
                </c:pt>
                <c:pt idx="324">
                  <c:v>-69.952401389925683</c:v>
                </c:pt>
                <c:pt idx="325">
                  <c:v>-82.142627570778075</c:v>
                </c:pt>
                <c:pt idx="326">
                  <c:v>-102.5453168227276</c:v>
                </c:pt>
                <c:pt idx="327">
                  <c:v>-104.65790871355441</c:v>
                </c:pt>
                <c:pt idx="328">
                  <c:v>-99.868494777875469</c:v>
                </c:pt>
                <c:pt idx="329">
                  <c:v>-74.721593443766778</c:v>
                </c:pt>
                <c:pt idx="330">
                  <c:v>-67.435371862341469</c:v>
                </c:pt>
                <c:pt idx="331">
                  <c:v>-61.434231046338368</c:v>
                </c:pt>
                <c:pt idx="332">
                  <c:v>-51.211475016064703</c:v>
                </c:pt>
                <c:pt idx="333">
                  <c:v>-40.865008649841798</c:v>
                </c:pt>
                <c:pt idx="334">
                  <c:v>-32.574830111289202</c:v>
                </c:pt>
                <c:pt idx="335">
                  <c:v>-27.700960080875401</c:v>
                </c:pt>
                <c:pt idx="336">
                  <c:v>-25.430954717702999</c:v>
                </c:pt>
                <c:pt idx="337">
                  <c:v>-22.603459827784381</c:v>
                </c:pt>
                <c:pt idx="338">
                  <c:v>-19.018239130176369</c:v>
                </c:pt>
                <c:pt idx="339">
                  <c:v>-17.633238478025479</c:v>
                </c:pt>
                <c:pt idx="340">
                  <c:v>-17.322773115691181</c:v>
                </c:pt>
                <c:pt idx="341">
                  <c:v>-25.7949485907846</c:v>
                </c:pt>
                <c:pt idx="342">
                  <c:v>-36.37535437434758</c:v>
                </c:pt>
                <c:pt idx="343">
                  <c:v>-49.723382417289713</c:v>
                </c:pt>
                <c:pt idx="344">
                  <c:v>-57.554008778389523</c:v>
                </c:pt>
                <c:pt idx="345">
                  <c:v>-52.402186999576998</c:v>
                </c:pt>
                <c:pt idx="346">
                  <c:v>-42.40821578931201</c:v>
                </c:pt>
                <c:pt idx="347">
                  <c:v>-34.316290994268002</c:v>
                </c:pt>
                <c:pt idx="348">
                  <c:v>-26.495180812856919</c:v>
                </c:pt>
                <c:pt idx="349">
                  <c:v>-19.821959806359871</c:v>
                </c:pt>
                <c:pt idx="350">
                  <c:v>-11.443360098202501</c:v>
                </c:pt>
                <c:pt idx="351">
                  <c:v>-2.0144120569369761</c:v>
                </c:pt>
                <c:pt idx="352">
                  <c:v>1.766683339257725</c:v>
                </c:pt>
                <c:pt idx="353">
                  <c:v>0.91776080955412453</c:v>
                </c:pt>
                <c:pt idx="354">
                  <c:v>0.90745161489178372</c:v>
                </c:pt>
                <c:pt idx="355">
                  <c:v>-3.6983793542983112</c:v>
                </c:pt>
                <c:pt idx="356">
                  <c:v>-11.33392403178561</c:v>
                </c:pt>
                <c:pt idx="357">
                  <c:v>-17.097556863065559</c:v>
                </c:pt>
                <c:pt idx="358">
                  <c:v>-19.704197082715609</c:v>
                </c:pt>
                <c:pt idx="359">
                  <c:v>-22.68355434016166</c:v>
                </c:pt>
                <c:pt idx="360">
                  <c:v>-23.980926837681579</c:v>
                </c:pt>
                <c:pt idx="361">
                  <c:v>-20.80410885170102</c:v>
                </c:pt>
                <c:pt idx="362">
                  <c:v>-10.679686678207471</c:v>
                </c:pt>
                <c:pt idx="363">
                  <c:v>1.405465018585119</c:v>
                </c:pt>
                <c:pt idx="364">
                  <c:v>15.726522434667119</c:v>
                </c:pt>
                <c:pt idx="365">
                  <c:v>29.76169795260984</c:v>
                </c:pt>
                <c:pt idx="366">
                  <c:v>39.201351696024631</c:v>
                </c:pt>
                <c:pt idx="367">
                  <c:v>34.486877675392122</c:v>
                </c:pt>
                <c:pt idx="368">
                  <c:v>20.01673344419163</c:v>
                </c:pt>
                <c:pt idx="369">
                  <c:v>-9.231641335621191</c:v>
                </c:pt>
                <c:pt idx="370">
                  <c:v>-47.181372918023499</c:v>
                </c:pt>
                <c:pt idx="371">
                  <c:v>-74.340946256230609</c:v>
                </c:pt>
                <c:pt idx="372">
                  <c:v>-82.080772402803404</c:v>
                </c:pt>
                <c:pt idx="373">
                  <c:v>-74.919847187275366</c:v>
                </c:pt>
                <c:pt idx="374">
                  <c:v>-13.067058257537211</c:v>
                </c:pt>
                <c:pt idx="375">
                  <c:v>11.213474217439</c:v>
                </c:pt>
                <c:pt idx="376">
                  <c:v>22.924719353974812</c:v>
                </c:pt>
                <c:pt idx="377">
                  <c:v>6.2119287762060367</c:v>
                </c:pt>
                <c:pt idx="378">
                  <c:v>-26.25251823080248</c:v>
                </c:pt>
                <c:pt idx="379">
                  <c:v>-58.414430025216568</c:v>
                </c:pt>
                <c:pt idx="380">
                  <c:v>-77.675970729531002</c:v>
                </c:pt>
                <c:pt idx="381">
                  <c:v>-74.373856377652999</c:v>
                </c:pt>
                <c:pt idx="382">
                  <c:v>-61.174518642342377</c:v>
                </c:pt>
                <c:pt idx="383">
                  <c:v>-42.097750426977882</c:v>
                </c:pt>
                <c:pt idx="384">
                  <c:v>-20.868343064597809</c:v>
                </c:pt>
                <c:pt idx="385">
                  <c:v>-2.8966412155497778</c:v>
                </c:pt>
                <c:pt idx="386">
                  <c:v>13.977924416921891</c:v>
                </c:pt>
                <c:pt idx="387">
                  <c:v>24.467926493445301</c:v>
                </c:pt>
                <c:pt idx="388">
                  <c:v>24.809715947253839</c:v>
                </c:pt>
                <c:pt idx="389">
                  <c:v>-1.169454602103599</c:v>
                </c:pt>
                <c:pt idx="390">
                  <c:v>-6.9354664783052726</c:v>
                </c:pt>
                <c:pt idx="391">
                  <c:v>-9.2701025618619042</c:v>
                </c:pt>
                <c:pt idx="392">
                  <c:v>-7.8050073973340091</c:v>
                </c:pt>
                <c:pt idx="393">
                  <c:v>-5.7399964049488972</c:v>
                </c:pt>
                <c:pt idx="394">
                  <c:v>-5.2493011176466098E-2</c:v>
                </c:pt>
                <c:pt idx="395">
                  <c:v>5.5327114509457829</c:v>
                </c:pt>
                <c:pt idx="396">
                  <c:v>8.412148821663493</c:v>
                </c:pt>
                <c:pt idx="397">
                  <c:v>9.1413260902879188</c:v>
                </c:pt>
                <c:pt idx="398">
                  <c:v>10.01522859167352</c:v>
                </c:pt>
                <c:pt idx="399">
                  <c:v>11.439879992525899</c:v>
                </c:pt>
                <c:pt idx="400">
                  <c:v>10.656381198179989</c:v>
                </c:pt>
                <c:pt idx="401">
                  <c:v>9.1750292266845008</c:v>
                </c:pt>
                <c:pt idx="402">
                  <c:v>7.4482391207253036</c:v>
                </c:pt>
                <c:pt idx="403">
                  <c:v>6.2904372586353361</c:v>
                </c:pt>
                <c:pt idx="404">
                  <c:v>4.5311335387407334</c:v>
                </c:pt>
                <c:pt idx="405">
                  <c:v>2.6140198390132241</c:v>
                </c:pt>
                <c:pt idx="406">
                  <c:v>1.222912971562607</c:v>
                </c:pt>
                <c:pt idx="407">
                  <c:v>-16.8663929981347</c:v>
                </c:pt>
                <c:pt idx="408">
                  <c:v>-73.73904789093848</c:v>
                </c:pt>
                <c:pt idx="409">
                  <c:v>-92.602891585774898</c:v>
                </c:pt>
                <c:pt idx="410">
                  <c:v>-101.9925853858259</c:v>
                </c:pt>
                <c:pt idx="411">
                  <c:v>-113.1221540389074</c:v>
                </c:pt>
                <c:pt idx="412">
                  <c:v>-120.7596812538298</c:v>
                </c:pt>
                <c:pt idx="413">
                  <c:v>-123.2890025135119</c:v>
                </c:pt>
                <c:pt idx="414">
                  <c:v>-115.4956478561915</c:v>
                </c:pt>
                <c:pt idx="415">
                  <c:v>-105.7756633194555</c:v>
                </c:pt>
                <c:pt idx="416">
                  <c:v>-92.294012253388701</c:v>
                </c:pt>
                <c:pt idx="417">
                  <c:v>-79.055420276863174</c:v>
                </c:pt>
                <c:pt idx="418">
                  <c:v>-66.871141708316202</c:v>
                </c:pt>
                <c:pt idx="419">
                  <c:v>-56.741168430004507</c:v>
                </c:pt>
                <c:pt idx="420">
                  <c:v>-47.312616896226189</c:v>
                </c:pt>
                <c:pt idx="421">
                  <c:v>-40.852716917744367</c:v>
                </c:pt>
                <c:pt idx="422">
                  <c:v>-33.359914935582879</c:v>
                </c:pt>
                <c:pt idx="423">
                  <c:v>-28.71681226261342</c:v>
                </c:pt>
                <c:pt idx="424">
                  <c:v>-28.726724949788721</c:v>
                </c:pt>
                <c:pt idx="425">
                  <c:v>-31.755249135624869</c:v>
                </c:pt>
                <c:pt idx="426">
                  <c:v>-31.383325112802879</c:v>
                </c:pt>
                <c:pt idx="427">
                  <c:v>-35.25918579839481</c:v>
                </c:pt>
                <c:pt idx="428">
                  <c:v>-40.134245351269207</c:v>
                </c:pt>
                <c:pt idx="429">
                  <c:v>-14.7867112287301</c:v>
                </c:pt>
                <c:pt idx="430">
                  <c:v>13.6032248416908</c:v>
                </c:pt>
                <c:pt idx="431">
                  <c:v>33.711309030786417</c:v>
                </c:pt>
                <c:pt idx="432">
                  <c:v>50.836467395053212</c:v>
                </c:pt>
                <c:pt idx="433">
                  <c:v>63.356587805103402</c:v>
                </c:pt>
                <c:pt idx="434">
                  <c:v>75.348163734960451</c:v>
                </c:pt>
                <c:pt idx="435">
                  <c:v>86.629198248082446</c:v>
                </c:pt>
                <c:pt idx="436">
                  <c:v>89.0296545744838</c:v>
                </c:pt>
                <c:pt idx="437">
                  <c:v>100.4347959310424</c:v>
                </c:pt>
                <c:pt idx="438">
                  <c:v>110.1222668538429</c:v>
                </c:pt>
                <c:pt idx="439">
                  <c:v>122.5888587531461</c:v>
                </c:pt>
                <c:pt idx="440">
                  <c:v>134.2660042457982</c:v>
                </c:pt>
                <c:pt idx="441">
                  <c:v>142.07244365018991</c:v>
                </c:pt>
                <c:pt idx="442">
                  <c:v>148.45066308634631</c:v>
                </c:pt>
                <c:pt idx="443">
                  <c:v>150.13740593611689</c:v>
                </c:pt>
                <c:pt idx="444">
                  <c:v>146.76590277401101</c:v>
                </c:pt>
                <c:pt idx="445">
                  <c:v>143.7627550673439</c:v>
                </c:pt>
                <c:pt idx="446">
                  <c:v>136.4095237206125</c:v>
                </c:pt>
                <c:pt idx="447">
                  <c:v>139.66405717404839</c:v>
                </c:pt>
                <c:pt idx="448">
                  <c:v>142.98004928797201</c:v>
                </c:pt>
                <c:pt idx="449">
                  <c:v>135.04038336794261</c:v>
                </c:pt>
                <c:pt idx="450">
                  <c:v>108.6179174481003</c:v>
                </c:pt>
                <c:pt idx="451">
                  <c:v>81.137569552896423</c:v>
                </c:pt>
                <c:pt idx="452">
                  <c:v>64.452931006705796</c:v>
                </c:pt>
                <c:pt idx="453">
                  <c:v>54.956973200134307</c:v>
                </c:pt>
                <c:pt idx="454">
                  <c:v>45.748086814163123</c:v>
                </c:pt>
                <c:pt idx="455">
                  <c:v>34.183549447824127</c:v>
                </c:pt>
                <c:pt idx="456">
                  <c:v>19.677323035305111</c:v>
                </c:pt>
                <c:pt idx="457">
                  <c:v>5.4006744577691279</c:v>
                </c:pt>
                <c:pt idx="458">
                  <c:v>-5.820487424813507</c:v>
                </c:pt>
                <c:pt idx="459">
                  <c:v>-14.10273581362577</c:v>
                </c:pt>
                <c:pt idx="460">
                  <c:v>-18.327523087792599</c:v>
                </c:pt>
                <c:pt idx="461">
                  <c:v>-19.82790741866506</c:v>
                </c:pt>
                <c:pt idx="462">
                  <c:v>-23.136365890335298</c:v>
                </c:pt>
                <c:pt idx="463">
                  <c:v>-23.244215926804092</c:v>
                </c:pt>
                <c:pt idx="464">
                  <c:v>-21.508306148643271</c:v>
                </c:pt>
                <c:pt idx="465">
                  <c:v>-21.56381719682571</c:v>
                </c:pt>
                <c:pt idx="466">
                  <c:v>-21.73867699860017</c:v>
                </c:pt>
                <c:pt idx="467">
                  <c:v>-20.451613695742878</c:v>
                </c:pt>
                <c:pt idx="468">
                  <c:v>-14.375929472180591</c:v>
                </c:pt>
                <c:pt idx="469">
                  <c:v>-10.21497990342368</c:v>
                </c:pt>
                <c:pt idx="470">
                  <c:v>-7.6027885789553116</c:v>
                </c:pt>
                <c:pt idx="471">
                  <c:v>-4.8391313944463832</c:v>
                </c:pt>
                <c:pt idx="472">
                  <c:v>-4.861335813719279</c:v>
                </c:pt>
                <c:pt idx="473">
                  <c:v>-5.6099419492073821</c:v>
                </c:pt>
                <c:pt idx="474">
                  <c:v>-32.453895327748967</c:v>
                </c:pt>
                <c:pt idx="475">
                  <c:v>-6.1364984388520156</c:v>
                </c:pt>
                <c:pt idx="476">
                  <c:v>-1.660871897810182</c:v>
                </c:pt>
                <c:pt idx="477">
                  <c:v>-3.1395981209764159</c:v>
                </c:pt>
                <c:pt idx="478">
                  <c:v>-1.598286332381861</c:v>
                </c:pt>
                <c:pt idx="479">
                  <c:v>7.6994631983008048</c:v>
                </c:pt>
                <c:pt idx="480">
                  <c:v>11.307046912174201</c:v>
                </c:pt>
                <c:pt idx="481">
                  <c:v>13.36952577288139</c:v>
                </c:pt>
                <c:pt idx="482">
                  <c:v>8.2314405044419345</c:v>
                </c:pt>
                <c:pt idx="483">
                  <c:v>4.6098224516542254</c:v>
                </c:pt>
                <c:pt idx="484">
                  <c:v>1.7542137890638969</c:v>
                </c:pt>
                <c:pt idx="485">
                  <c:v>3.0112353880311389</c:v>
                </c:pt>
                <c:pt idx="486">
                  <c:v>1.2783738385799099</c:v>
                </c:pt>
                <c:pt idx="487">
                  <c:v>0.39421048698289951</c:v>
                </c:pt>
                <c:pt idx="488">
                  <c:v>-0.66898551238500659</c:v>
                </c:pt>
                <c:pt idx="489">
                  <c:v>-17.39564165941357</c:v>
                </c:pt>
                <c:pt idx="490">
                  <c:v>-30.263423564712578</c:v>
                </c:pt>
                <c:pt idx="491">
                  <c:v>-38.320840980542407</c:v>
                </c:pt>
                <c:pt idx="492">
                  <c:v>-43.686889429723983</c:v>
                </c:pt>
                <c:pt idx="493">
                  <c:v>-48.181291640394313</c:v>
                </c:pt>
                <c:pt idx="494">
                  <c:v>-49.142643856019497</c:v>
                </c:pt>
                <c:pt idx="495">
                  <c:v>-49.940514988616883</c:v>
                </c:pt>
                <c:pt idx="496">
                  <c:v>-50.128461338130592</c:v>
                </c:pt>
                <c:pt idx="497">
                  <c:v>-51.301845863298013</c:v>
                </c:pt>
                <c:pt idx="498">
                  <c:v>-52.28424958729471</c:v>
                </c:pt>
                <c:pt idx="499">
                  <c:v>-53.784027318832393</c:v>
                </c:pt>
                <c:pt idx="500">
                  <c:v>-56.624843029594103</c:v>
                </c:pt>
                <c:pt idx="501">
                  <c:v>-58.438496854416478</c:v>
                </c:pt>
                <c:pt idx="502">
                  <c:v>-60.040876982611003</c:v>
                </c:pt>
                <c:pt idx="503">
                  <c:v>-60.766300581894313</c:v>
                </c:pt>
                <c:pt idx="504">
                  <c:v>-58.95226745061467</c:v>
                </c:pt>
                <c:pt idx="505">
                  <c:v>-57.009270123907022</c:v>
                </c:pt>
                <c:pt idx="506">
                  <c:v>-54.761120752429008</c:v>
                </c:pt>
                <c:pt idx="507">
                  <c:v>-53.722390019546758</c:v>
                </c:pt>
                <c:pt idx="508">
                  <c:v>-54.338763012401898</c:v>
                </c:pt>
                <c:pt idx="509">
                  <c:v>-55.061341813256597</c:v>
                </c:pt>
                <c:pt idx="510">
                  <c:v>-59.0816109525</c:v>
                </c:pt>
                <c:pt idx="511">
                  <c:v>-57.283129385963257</c:v>
                </c:pt>
                <c:pt idx="512">
                  <c:v>-52.875588353978401</c:v>
                </c:pt>
                <c:pt idx="513">
                  <c:v>-47.853001901738367</c:v>
                </c:pt>
                <c:pt idx="514">
                  <c:v>-48.570649718650202</c:v>
                </c:pt>
                <c:pt idx="515">
                  <c:v>-49.523657192218309</c:v>
                </c:pt>
                <c:pt idx="516">
                  <c:v>-56.313053121823771</c:v>
                </c:pt>
                <c:pt idx="517">
                  <c:v>-62.719918489401998</c:v>
                </c:pt>
                <c:pt idx="518">
                  <c:v>-67.059563665558471</c:v>
                </c:pt>
                <c:pt idx="519">
                  <c:v>-70.689336807174698</c:v>
                </c:pt>
                <c:pt idx="520">
                  <c:v>-70.242893107119073</c:v>
                </c:pt>
                <c:pt idx="521">
                  <c:v>-70.737698380460301</c:v>
                </c:pt>
                <c:pt idx="522">
                  <c:v>-70.449615126261165</c:v>
                </c:pt>
                <c:pt idx="523">
                  <c:v>-70.853955809574074</c:v>
                </c:pt>
                <c:pt idx="524">
                  <c:v>-71.134452934630417</c:v>
                </c:pt>
                <c:pt idx="525">
                  <c:v>-67.686557239213471</c:v>
                </c:pt>
                <c:pt idx="526">
                  <c:v>-67.196113990129504</c:v>
                </c:pt>
                <c:pt idx="527">
                  <c:v>-65.928471810362396</c:v>
                </c:pt>
                <c:pt idx="528">
                  <c:v>-68.298188901354308</c:v>
                </c:pt>
                <c:pt idx="529">
                  <c:v>-69.611158202749778</c:v>
                </c:pt>
                <c:pt idx="530">
                  <c:v>-70.299789075690398</c:v>
                </c:pt>
                <c:pt idx="531">
                  <c:v>-72.621334246625281</c:v>
                </c:pt>
                <c:pt idx="532">
                  <c:v>-74.17174939019128</c:v>
                </c:pt>
                <c:pt idx="533">
                  <c:v>-74.699743978532467</c:v>
                </c:pt>
                <c:pt idx="534">
                  <c:v>-74.925620973760317</c:v>
                </c:pt>
                <c:pt idx="535">
                  <c:v>-75.609510515986472</c:v>
                </c:pt>
                <c:pt idx="536">
                  <c:v>-76.014040852528012</c:v>
                </c:pt>
                <c:pt idx="537">
                  <c:v>-75.299048180816101</c:v>
                </c:pt>
                <c:pt idx="538">
                  <c:v>-77.165425603181177</c:v>
                </c:pt>
                <c:pt idx="539">
                  <c:v>-78.512722138947993</c:v>
                </c:pt>
                <c:pt idx="540">
                  <c:v>-82.031737795078868</c:v>
                </c:pt>
                <c:pt idx="541">
                  <c:v>-83.923908056529569</c:v>
                </c:pt>
                <c:pt idx="542">
                  <c:v>-83.72363424715877</c:v>
                </c:pt>
                <c:pt idx="543">
                  <c:v>-83.332379636617304</c:v>
                </c:pt>
                <c:pt idx="544">
                  <c:v>-81.082902692539278</c:v>
                </c:pt>
                <c:pt idx="545">
                  <c:v>-79.429695499087813</c:v>
                </c:pt>
                <c:pt idx="546">
                  <c:v>-77.823332653093303</c:v>
                </c:pt>
                <c:pt idx="547">
                  <c:v>-78.477256985205202</c:v>
                </c:pt>
                <c:pt idx="548">
                  <c:v>-77.764350499007776</c:v>
                </c:pt>
                <c:pt idx="549">
                  <c:v>-77.361716694751863</c:v>
                </c:pt>
                <c:pt idx="550">
                  <c:v>-77.100374545781392</c:v>
                </c:pt>
                <c:pt idx="551">
                  <c:v>-76.681240910639985</c:v>
                </c:pt>
                <c:pt idx="552">
                  <c:v>-76.380261236898207</c:v>
                </c:pt>
                <c:pt idx="553">
                  <c:v>-76.046092248156469</c:v>
                </c:pt>
                <c:pt idx="554">
                  <c:v>-76.100712377984905</c:v>
                </c:pt>
                <c:pt idx="555">
                  <c:v>-75.521321764701213</c:v>
                </c:pt>
                <c:pt idx="556">
                  <c:v>-72.342544000626276</c:v>
                </c:pt>
                <c:pt idx="557">
                  <c:v>-68.866579627380872</c:v>
                </c:pt>
                <c:pt idx="558">
                  <c:v>-68.646961188695968</c:v>
                </c:pt>
                <c:pt idx="559">
                  <c:v>-69.464935563521806</c:v>
                </c:pt>
                <c:pt idx="560">
                  <c:v>-70.187135057919306</c:v>
                </c:pt>
                <c:pt idx="561">
                  <c:v>-74.026854323563384</c:v>
                </c:pt>
                <c:pt idx="562">
                  <c:v>-79.424385208687681</c:v>
                </c:pt>
                <c:pt idx="563">
                  <c:v>-84.924518490469097</c:v>
                </c:pt>
                <c:pt idx="564">
                  <c:v>-91.008025103333864</c:v>
                </c:pt>
                <c:pt idx="565">
                  <c:v>-94.168785810694715</c:v>
                </c:pt>
                <c:pt idx="566">
                  <c:v>-99.066770091763601</c:v>
                </c:pt>
                <c:pt idx="567">
                  <c:v>-100.6200300337583</c:v>
                </c:pt>
                <c:pt idx="568">
                  <c:v>-99.906175281417916</c:v>
                </c:pt>
                <c:pt idx="569">
                  <c:v>-101.04750841095689</c:v>
                </c:pt>
                <c:pt idx="570">
                  <c:v>-108.1073498445042</c:v>
                </c:pt>
                <c:pt idx="571">
                  <c:v>-112.1352051128906</c:v>
                </c:pt>
                <c:pt idx="572">
                  <c:v>-112.2520315016901</c:v>
                </c:pt>
                <c:pt idx="573">
                  <c:v>-111.34624768203609</c:v>
                </c:pt>
                <c:pt idx="574">
                  <c:v>-106.6392442021378</c:v>
                </c:pt>
                <c:pt idx="575">
                  <c:v>-102.60987170792301</c:v>
                </c:pt>
                <c:pt idx="576">
                  <c:v>-101.3735223108701</c:v>
                </c:pt>
                <c:pt idx="577">
                  <c:v>-103.5689480848054</c:v>
                </c:pt>
                <c:pt idx="578">
                  <c:v>-103.50939697103421</c:v>
                </c:pt>
                <c:pt idx="579">
                  <c:v>-98.735445901450476</c:v>
                </c:pt>
                <c:pt idx="580">
                  <c:v>-95.197654575691161</c:v>
                </c:pt>
                <c:pt idx="581">
                  <c:v>-94.608022688064466</c:v>
                </c:pt>
                <c:pt idx="582">
                  <c:v>-94.94769162043491</c:v>
                </c:pt>
                <c:pt idx="583">
                  <c:v>-94.557005969579109</c:v>
                </c:pt>
                <c:pt idx="584">
                  <c:v>-93.704514707153407</c:v>
                </c:pt>
                <c:pt idx="585">
                  <c:v>-92.086393360987472</c:v>
                </c:pt>
                <c:pt idx="586">
                  <c:v>-87.413906768689174</c:v>
                </c:pt>
                <c:pt idx="587">
                  <c:v>-81.858015437707991</c:v>
                </c:pt>
                <c:pt idx="588">
                  <c:v>-78.862632345661098</c:v>
                </c:pt>
                <c:pt idx="589">
                  <c:v>-74.850707948474792</c:v>
                </c:pt>
                <c:pt idx="590">
                  <c:v>-70.092877403319505</c:v>
                </c:pt>
                <c:pt idx="591">
                  <c:v>-68.116690761612062</c:v>
                </c:pt>
                <c:pt idx="592">
                  <c:v>-66.31498509018968</c:v>
                </c:pt>
                <c:pt idx="593">
                  <c:v>-64.994619312879877</c:v>
                </c:pt>
                <c:pt idx="594">
                  <c:v>-63.666477753198713</c:v>
                </c:pt>
                <c:pt idx="595">
                  <c:v>-63.33439494997117</c:v>
                </c:pt>
                <c:pt idx="596">
                  <c:v>-63.773062867655369</c:v>
                </c:pt>
                <c:pt idx="597">
                  <c:v>-63.144362414943323</c:v>
                </c:pt>
                <c:pt idx="598">
                  <c:v>-61.074297425093107</c:v>
                </c:pt>
                <c:pt idx="599">
                  <c:v>-60.461907150038201</c:v>
                </c:pt>
                <c:pt idx="600">
                  <c:v>-65.397063463906989</c:v>
                </c:pt>
                <c:pt idx="601">
                  <c:v>-65.649491911134874</c:v>
                </c:pt>
                <c:pt idx="602">
                  <c:v>-63.733235689655487</c:v>
                </c:pt>
                <c:pt idx="603">
                  <c:v>-63.649788269084468</c:v>
                </c:pt>
                <c:pt idx="604">
                  <c:v>-62.774538619230377</c:v>
                </c:pt>
                <c:pt idx="605">
                  <c:v>-63.122931600114782</c:v>
                </c:pt>
                <c:pt idx="606">
                  <c:v>-63.027156719686502</c:v>
                </c:pt>
                <c:pt idx="607">
                  <c:v>-63.521582686570468</c:v>
                </c:pt>
                <c:pt idx="608">
                  <c:v>-64.379384239396302</c:v>
                </c:pt>
                <c:pt idx="609">
                  <c:v>-64.225765124253996</c:v>
                </c:pt>
                <c:pt idx="610">
                  <c:v>-65.986316045076478</c:v>
                </c:pt>
                <c:pt idx="611">
                  <c:v>-67.557484670511883</c:v>
                </c:pt>
                <c:pt idx="612">
                  <c:v>-77.099426279638578</c:v>
                </c:pt>
                <c:pt idx="613">
                  <c:v>-81.761481944365471</c:v>
                </c:pt>
                <c:pt idx="614">
                  <c:v>-79.440885039573402</c:v>
                </c:pt>
                <c:pt idx="615">
                  <c:v>-79.002406775117663</c:v>
                </c:pt>
                <c:pt idx="616">
                  <c:v>-81.266107711338691</c:v>
                </c:pt>
                <c:pt idx="617">
                  <c:v>-83.564135881930667</c:v>
                </c:pt>
                <c:pt idx="618">
                  <c:v>-85.729596445752065</c:v>
                </c:pt>
                <c:pt idx="619">
                  <c:v>-88.632239109027807</c:v>
                </c:pt>
                <c:pt idx="620">
                  <c:v>-90.858199052762984</c:v>
                </c:pt>
                <c:pt idx="621">
                  <c:v>-88.405603500885775</c:v>
                </c:pt>
                <c:pt idx="622">
                  <c:v>-85.257739213067907</c:v>
                </c:pt>
                <c:pt idx="623">
                  <c:v>-76.111332958784772</c:v>
                </c:pt>
                <c:pt idx="624">
                  <c:v>-74.44352246673327</c:v>
                </c:pt>
                <c:pt idx="625">
                  <c:v>-74.292368843562372</c:v>
                </c:pt>
                <c:pt idx="626">
                  <c:v>-60.980608730179199</c:v>
                </c:pt>
                <c:pt idx="627">
                  <c:v>-54.500726869601287</c:v>
                </c:pt>
                <c:pt idx="628">
                  <c:v>-55.761541533139962</c:v>
                </c:pt>
                <c:pt idx="629">
                  <c:v>-65.860575954534113</c:v>
                </c:pt>
                <c:pt idx="630">
                  <c:v>-75.193411332502194</c:v>
                </c:pt>
                <c:pt idx="631">
                  <c:v>-80.345341286627502</c:v>
                </c:pt>
                <c:pt idx="632">
                  <c:v>-86.035696756665175</c:v>
                </c:pt>
                <c:pt idx="633">
                  <c:v>-93.038262915184305</c:v>
                </c:pt>
                <c:pt idx="634">
                  <c:v>-96.700466758885909</c:v>
                </c:pt>
                <c:pt idx="635">
                  <c:v>-99.206165214763075</c:v>
                </c:pt>
                <c:pt idx="636">
                  <c:v>-100.8313037303862</c:v>
                </c:pt>
                <c:pt idx="637">
                  <c:v>-98.702256586450574</c:v>
                </c:pt>
                <c:pt idx="638">
                  <c:v>-94.78762429552097</c:v>
                </c:pt>
                <c:pt idx="639">
                  <c:v>-92.066479771987474</c:v>
                </c:pt>
                <c:pt idx="640">
                  <c:v>-91.074403733333781</c:v>
                </c:pt>
                <c:pt idx="641">
                  <c:v>-90.556650419335597</c:v>
                </c:pt>
                <c:pt idx="642">
                  <c:v>-90.614873960506714</c:v>
                </c:pt>
                <c:pt idx="643">
                  <c:v>-90.501650983050013</c:v>
                </c:pt>
                <c:pt idx="644">
                  <c:v>-86.812706034119799</c:v>
                </c:pt>
                <c:pt idx="645">
                  <c:v>-80.374168577370369</c:v>
                </c:pt>
                <c:pt idx="646">
                  <c:v>-68.904889579552275</c:v>
                </c:pt>
                <c:pt idx="647">
                  <c:v>-60.097014338268082</c:v>
                </c:pt>
                <c:pt idx="648">
                  <c:v>-51.650807803868076</c:v>
                </c:pt>
                <c:pt idx="649">
                  <c:v>-48.848871004963478</c:v>
                </c:pt>
                <c:pt idx="650">
                  <c:v>-46.065899528915679</c:v>
                </c:pt>
                <c:pt idx="651">
                  <c:v>-40.006099569622108</c:v>
                </c:pt>
                <c:pt idx="652">
                  <c:v>-35.448922140294997</c:v>
                </c:pt>
                <c:pt idx="653">
                  <c:v>-33.449787457930199</c:v>
                </c:pt>
                <c:pt idx="654">
                  <c:v>-31.078173834652599</c:v>
                </c:pt>
                <c:pt idx="655">
                  <c:v>-30.328853928569401</c:v>
                </c:pt>
                <c:pt idx="656">
                  <c:v>-28.283254205204969</c:v>
                </c:pt>
                <c:pt idx="657">
                  <c:v>-29.118866330287911</c:v>
                </c:pt>
                <c:pt idx="658">
                  <c:v>-27.080421706001399</c:v>
                </c:pt>
                <c:pt idx="659">
                  <c:v>-25.670022368728208</c:v>
                </c:pt>
                <c:pt idx="660">
                  <c:v>-121.8484592389287</c:v>
                </c:pt>
                <c:pt idx="661">
                  <c:v>-115.62899457894081</c:v>
                </c:pt>
                <c:pt idx="662">
                  <c:v>-114.9670311124236</c:v>
                </c:pt>
                <c:pt idx="663">
                  <c:v>-116.5889039371669</c:v>
                </c:pt>
                <c:pt idx="664">
                  <c:v>-117.5787325481171</c:v>
                </c:pt>
                <c:pt idx="665">
                  <c:v>-118.91387920092269</c:v>
                </c:pt>
                <c:pt idx="666">
                  <c:v>-118.45636396135249</c:v>
                </c:pt>
                <c:pt idx="667">
                  <c:v>-118.6982112542044</c:v>
                </c:pt>
                <c:pt idx="668">
                  <c:v>-119.4748651894965</c:v>
                </c:pt>
                <c:pt idx="669">
                  <c:v>-120.6816083826952</c:v>
                </c:pt>
                <c:pt idx="670">
                  <c:v>-122.5141626120362</c:v>
                </c:pt>
                <c:pt idx="671">
                  <c:v>-123.17113953643261</c:v>
                </c:pt>
                <c:pt idx="672">
                  <c:v>-123.37683439890969</c:v>
                </c:pt>
                <c:pt idx="673">
                  <c:v>-124.33674375713591</c:v>
                </c:pt>
                <c:pt idx="674">
                  <c:v>-124.0338113233061</c:v>
                </c:pt>
                <c:pt idx="675">
                  <c:v>-125.62825816638581</c:v>
                </c:pt>
                <c:pt idx="676">
                  <c:v>-127.03570967994089</c:v>
                </c:pt>
                <c:pt idx="677">
                  <c:v>-128.2511793218508</c:v>
                </c:pt>
                <c:pt idx="678">
                  <c:v>-122.839534485409</c:v>
                </c:pt>
                <c:pt idx="679">
                  <c:v>-120.406101930529</c:v>
                </c:pt>
                <c:pt idx="680">
                  <c:v>-119.6244614531162</c:v>
                </c:pt>
                <c:pt idx="681">
                  <c:v>-116.57893085292559</c:v>
                </c:pt>
                <c:pt idx="682">
                  <c:v>-117.17108272975349</c:v>
                </c:pt>
                <c:pt idx="683">
                  <c:v>-116.8369844076696</c:v>
                </c:pt>
                <c:pt idx="684">
                  <c:v>-114.54068176110751</c:v>
                </c:pt>
                <c:pt idx="685">
                  <c:v>-111.86789518443599</c:v>
                </c:pt>
                <c:pt idx="686">
                  <c:v>-108.7612794432675</c:v>
                </c:pt>
                <c:pt idx="687">
                  <c:v>-107.3849938179664</c:v>
                </c:pt>
                <c:pt idx="688">
                  <c:v>-105.2158479954811</c:v>
                </c:pt>
                <c:pt idx="689">
                  <c:v>-105.3330317353166</c:v>
                </c:pt>
                <c:pt idx="690">
                  <c:v>-106.7978284832592</c:v>
                </c:pt>
                <c:pt idx="691">
                  <c:v>-107.7415315795932</c:v>
                </c:pt>
                <c:pt idx="692">
                  <c:v>-109.0068666427098</c:v>
                </c:pt>
                <c:pt idx="693">
                  <c:v>-111.27325003654779</c:v>
                </c:pt>
                <c:pt idx="694">
                  <c:v>-113.0945845461174</c:v>
                </c:pt>
                <c:pt idx="695">
                  <c:v>-117.1012711400643</c:v>
                </c:pt>
                <c:pt idx="696">
                  <c:v>-122.92305906593</c:v>
                </c:pt>
                <c:pt idx="697">
                  <c:v>-130.0563075695282</c:v>
                </c:pt>
                <c:pt idx="698">
                  <c:v>-146.1005068427383</c:v>
                </c:pt>
                <c:pt idx="699">
                  <c:v>-151.92104813307381</c:v>
                </c:pt>
                <c:pt idx="700">
                  <c:v>-149.7830681988427</c:v>
                </c:pt>
                <c:pt idx="701">
                  <c:v>-149.61352576674031</c:v>
                </c:pt>
                <c:pt idx="702">
                  <c:v>-148.71345491396201</c:v>
                </c:pt>
                <c:pt idx="703">
                  <c:v>-146.159098712656</c:v>
                </c:pt>
                <c:pt idx="704">
                  <c:v>-140.3572569552729</c:v>
                </c:pt>
                <c:pt idx="705">
                  <c:v>-134.4506978133561</c:v>
                </c:pt>
                <c:pt idx="706">
                  <c:v>-127.5605432381399</c:v>
                </c:pt>
                <c:pt idx="707">
                  <c:v>-122.7323238298149</c:v>
                </c:pt>
                <c:pt idx="708">
                  <c:v>-115.7910571978621</c:v>
                </c:pt>
                <c:pt idx="709">
                  <c:v>-112.90260267447221</c:v>
                </c:pt>
                <c:pt idx="710">
                  <c:v>-109.1065974851228</c:v>
                </c:pt>
                <c:pt idx="711">
                  <c:v>-106.0461072585704</c:v>
                </c:pt>
                <c:pt idx="712">
                  <c:v>-103.5179304033978</c:v>
                </c:pt>
                <c:pt idx="713">
                  <c:v>-101.4123629929508</c:v>
                </c:pt>
                <c:pt idx="714">
                  <c:v>-97.576465466636307</c:v>
                </c:pt>
                <c:pt idx="715">
                  <c:v>-98.239675568683595</c:v>
                </c:pt>
                <c:pt idx="716">
                  <c:v>-105.0325925725471</c:v>
                </c:pt>
                <c:pt idx="717">
                  <c:v>-109.3048125344189</c:v>
                </c:pt>
                <c:pt idx="718">
                  <c:v>-109.5915387063566</c:v>
                </c:pt>
                <c:pt idx="719">
                  <c:v>-109.3621577688065</c:v>
                </c:pt>
                <c:pt idx="720">
                  <c:v>-112.635822671017</c:v>
                </c:pt>
                <c:pt idx="721">
                  <c:v>-116.13138869759671</c:v>
                </c:pt>
                <c:pt idx="722">
                  <c:v>-120.80627193571161</c:v>
                </c:pt>
                <c:pt idx="723">
                  <c:v>-123.7308788894762</c:v>
                </c:pt>
                <c:pt idx="724">
                  <c:v>-124.466393852273</c:v>
                </c:pt>
                <c:pt idx="725">
                  <c:v>-125.0822318041739</c:v>
                </c:pt>
                <c:pt idx="726">
                  <c:v>-123.8081702923464</c:v>
                </c:pt>
                <c:pt idx="727">
                  <c:v>-123.6872466459205</c:v>
                </c:pt>
                <c:pt idx="728">
                  <c:v>-123.5962422522185</c:v>
                </c:pt>
                <c:pt idx="729">
                  <c:v>-120.8499041792674</c:v>
                </c:pt>
                <c:pt idx="730">
                  <c:v>-119.9922189345145</c:v>
                </c:pt>
                <c:pt idx="731">
                  <c:v>-118.3379335859869</c:v>
                </c:pt>
                <c:pt idx="732">
                  <c:v>-116.86067048274271</c:v>
                </c:pt>
                <c:pt idx="733">
                  <c:v>-112.452567248083</c:v>
                </c:pt>
                <c:pt idx="734">
                  <c:v>-115.33603522935221</c:v>
                </c:pt>
                <c:pt idx="735">
                  <c:v>-113.7203955822596</c:v>
                </c:pt>
                <c:pt idx="736">
                  <c:v>-112.35532967673009</c:v>
                </c:pt>
                <c:pt idx="737">
                  <c:v>-115.13532690899569</c:v>
                </c:pt>
                <c:pt idx="738">
                  <c:v>-116.2061868294066</c:v>
                </c:pt>
                <c:pt idx="739">
                  <c:v>-119.09962789491711</c:v>
                </c:pt>
                <c:pt idx="740">
                  <c:v>-119.83140295112339</c:v>
                </c:pt>
                <c:pt idx="741">
                  <c:v>-121.3959305414792</c:v>
                </c:pt>
                <c:pt idx="742">
                  <c:v>-121.14660343544639</c:v>
                </c:pt>
                <c:pt idx="743">
                  <c:v>-120.9396619374392</c:v>
                </c:pt>
                <c:pt idx="744">
                  <c:v>-121.8060736309031</c:v>
                </c:pt>
                <c:pt idx="745">
                  <c:v>-122.08656662519</c:v>
                </c:pt>
                <c:pt idx="746">
                  <c:v>-121.7649346584077</c:v>
                </c:pt>
                <c:pt idx="747">
                  <c:v>-121.9556698945228</c:v>
                </c:pt>
                <c:pt idx="748">
                  <c:v>-122.68370504413851</c:v>
                </c:pt>
                <c:pt idx="749">
                  <c:v>-120.99451390076641</c:v>
                </c:pt>
                <c:pt idx="750">
                  <c:v>-118.89891957456069</c:v>
                </c:pt>
                <c:pt idx="751">
                  <c:v>-118.48005003642569</c:v>
                </c:pt>
                <c:pt idx="752">
                  <c:v>-118.21451666850071</c:v>
                </c:pt>
                <c:pt idx="753">
                  <c:v>-118.76428293730299</c:v>
                </c:pt>
                <c:pt idx="754">
                  <c:v>-115.4083400901017</c:v>
                </c:pt>
                <c:pt idx="755">
                  <c:v>-117.0239797371942</c:v>
                </c:pt>
                <c:pt idx="756">
                  <c:v>-114.6491390522318</c:v>
                </c:pt>
                <c:pt idx="757">
                  <c:v>-114.88101326084229</c:v>
                </c:pt>
                <c:pt idx="758">
                  <c:v>-115.829702899297</c:v>
                </c:pt>
                <c:pt idx="759">
                  <c:v>-117.3107059091319</c:v>
                </c:pt>
                <c:pt idx="760">
                  <c:v>-119.1632063069555</c:v>
                </c:pt>
                <c:pt idx="761">
                  <c:v>-123.2908165473283</c:v>
                </c:pt>
                <c:pt idx="762">
                  <c:v>-126.4934232243196</c:v>
                </c:pt>
                <c:pt idx="763">
                  <c:v>-121.67019035811521</c:v>
                </c:pt>
                <c:pt idx="764">
                  <c:v>-122.2374095243399</c:v>
                </c:pt>
                <c:pt idx="765">
                  <c:v>-129.58133943253571</c:v>
                </c:pt>
                <c:pt idx="766">
                  <c:v>-136.77193317052141</c:v>
                </c:pt>
                <c:pt idx="767">
                  <c:v>-141.08653874041889</c:v>
                </c:pt>
                <c:pt idx="768">
                  <c:v>-144.93864252862551</c:v>
                </c:pt>
                <c:pt idx="769">
                  <c:v>-139.64542806754929</c:v>
                </c:pt>
                <c:pt idx="770">
                  <c:v>-141.03916659027271</c:v>
                </c:pt>
                <c:pt idx="771">
                  <c:v>-134.73493071423351</c:v>
                </c:pt>
                <c:pt idx="772">
                  <c:v>-134.5279892162263</c:v>
                </c:pt>
                <c:pt idx="773">
                  <c:v>-131.62457506647439</c:v>
                </c:pt>
                <c:pt idx="774">
                  <c:v>-124.26817880297691</c:v>
                </c:pt>
                <c:pt idx="775">
                  <c:v>-122.2386561598699</c:v>
                </c:pt>
                <c:pt idx="776">
                  <c:v>-121.988082418307</c:v>
                </c:pt>
                <c:pt idx="777">
                  <c:v>-122.4854899948425</c:v>
                </c:pt>
                <c:pt idx="778">
                  <c:v>-124.2270398304815</c:v>
                </c:pt>
                <c:pt idx="779">
                  <c:v>-124.4925731984064</c:v>
                </c:pt>
                <c:pt idx="780">
                  <c:v>-121.4445493271555</c:v>
                </c:pt>
                <c:pt idx="781">
                  <c:v>-120.87234361881021</c:v>
                </c:pt>
                <c:pt idx="782">
                  <c:v>-118.9126325653925</c:v>
                </c:pt>
                <c:pt idx="783">
                  <c:v>-116.3296037468928</c:v>
                </c:pt>
                <c:pt idx="784">
                  <c:v>-114.50203605967241</c:v>
                </c:pt>
                <c:pt idx="785">
                  <c:v>-111.50013770303769</c:v>
                </c:pt>
                <c:pt idx="786">
                  <c:v>-105.9563495003986</c:v>
                </c:pt>
                <c:pt idx="787">
                  <c:v>-101.33133168349021</c:v>
                </c:pt>
                <c:pt idx="788">
                  <c:v>-86.71453009231783</c:v>
                </c:pt>
                <c:pt idx="789">
                  <c:v>-70.09563183970198</c:v>
                </c:pt>
                <c:pt idx="790">
                  <c:v>-59.592727498070808</c:v>
                </c:pt>
                <c:pt idx="791">
                  <c:v>-55.155951646217318</c:v>
                </c:pt>
                <c:pt idx="792">
                  <c:v>-52.853415822004308</c:v>
                </c:pt>
                <c:pt idx="793">
                  <c:v>-51.101892902124007</c:v>
                </c:pt>
                <c:pt idx="794">
                  <c:v>-50.982215891228179</c:v>
                </c:pt>
                <c:pt idx="795">
                  <c:v>-63.778929608361182</c:v>
                </c:pt>
                <c:pt idx="796">
                  <c:v>-68.916314628167129</c:v>
                </c:pt>
                <c:pt idx="797">
                  <c:v>-65.455654396431783</c:v>
                </c:pt>
                <c:pt idx="798">
                  <c:v>-65.090390186093828</c:v>
                </c:pt>
                <c:pt idx="799">
                  <c:v>-68.468772472838225</c:v>
                </c:pt>
                <c:pt idx="800">
                  <c:v>-63.004768944129523</c:v>
                </c:pt>
                <c:pt idx="801">
                  <c:v>-63.59068764330658</c:v>
                </c:pt>
                <c:pt idx="802">
                  <c:v>-73.121216271409992</c:v>
                </c:pt>
                <c:pt idx="803">
                  <c:v>-29.112666666666708</c:v>
                </c:pt>
                <c:pt idx="804">
                  <c:v>-20.561666666666671</c:v>
                </c:pt>
                <c:pt idx="805">
                  <c:v>-7.6938333333333162</c:v>
                </c:pt>
                <c:pt idx="806">
                  <c:v>0.28516666666672558</c:v>
                </c:pt>
                <c:pt idx="807">
                  <c:v>8.4091666666666924</c:v>
                </c:pt>
                <c:pt idx="808">
                  <c:v>12.46533333333343</c:v>
                </c:pt>
                <c:pt idx="809">
                  <c:v>17.741166666666629</c:v>
                </c:pt>
                <c:pt idx="810">
                  <c:v>21.443500000000029</c:v>
                </c:pt>
                <c:pt idx="811">
                  <c:v>26.62816666666669</c:v>
                </c:pt>
                <c:pt idx="812">
                  <c:v>29.933833333333329</c:v>
                </c:pt>
                <c:pt idx="813">
                  <c:v>30.49366666666668</c:v>
                </c:pt>
                <c:pt idx="814">
                  <c:v>30.986499999999982</c:v>
                </c:pt>
                <c:pt idx="815">
                  <c:v>28.730333333333309</c:v>
                </c:pt>
                <c:pt idx="816">
                  <c:v>23.290333333333312</c:v>
                </c:pt>
                <c:pt idx="817">
                  <c:v>23.402166666666691</c:v>
                </c:pt>
                <c:pt idx="818">
                  <c:v>21.049333333333319</c:v>
                </c:pt>
                <c:pt idx="819">
                  <c:v>22.169833333333319</c:v>
                </c:pt>
                <c:pt idx="820">
                  <c:v>25.044500000000031</c:v>
                </c:pt>
                <c:pt idx="821">
                  <c:v>27.84800000000001</c:v>
                </c:pt>
                <c:pt idx="822">
                  <c:v>17.087666666666731</c:v>
                </c:pt>
                <c:pt idx="823">
                  <c:v>7.959666666666692</c:v>
                </c:pt>
                <c:pt idx="824">
                  <c:v>1.6383333333333781</c:v>
                </c:pt>
                <c:pt idx="825">
                  <c:v>-2.2956666666667052</c:v>
                </c:pt>
                <c:pt idx="826">
                  <c:v>-4.3566666666666833</c:v>
                </c:pt>
                <c:pt idx="827">
                  <c:v>5.8631666666667002</c:v>
                </c:pt>
                <c:pt idx="828">
                  <c:v>9.6113333333333344</c:v>
                </c:pt>
                <c:pt idx="829">
                  <c:v>9.9313333333333276</c:v>
                </c:pt>
                <c:pt idx="830">
                  <c:v>6.3750000000001137</c:v>
                </c:pt>
                <c:pt idx="831">
                  <c:v>1.5615000000000241</c:v>
                </c:pt>
                <c:pt idx="832">
                  <c:v>-2.5276666666666761</c:v>
                </c:pt>
                <c:pt idx="833">
                  <c:v>-5.9900000000000091</c:v>
                </c:pt>
                <c:pt idx="834">
                  <c:v>-8.7665000000000077</c:v>
                </c:pt>
                <c:pt idx="835">
                  <c:v>-10.911333333333401</c:v>
                </c:pt>
                <c:pt idx="836">
                  <c:v>-12.15283333333338</c:v>
                </c:pt>
                <c:pt idx="837">
                  <c:v>-14.599833333333271</c:v>
                </c:pt>
                <c:pt idx="838">
                  <c:v>-10.85500000000002</c:v>
                </c:pt>
                <c:pt idx="839">
                  <c:v>-3.416833333333273</c:v>
                </c:pt>
                <c:pt idx="840">
                  <c:v>2.957666666666626</c:v>
                </c:pt>
                <c:pt idx="841">
                  <c:v>8.5366666666666902</c:v>
                </c:pt>
                <c:pt idx="842">
                  <c:v>14.03333333333342</c:v>
                </c:pt>
                <c:pt idx="843">
                  <c:v>16.496333333333329</c:v>
                </c:pt>
                <c:pt idx="844">
                  <c:v>21.902666666666729</c:v>
                </c:pt>
                <c:pt idx="845">
                  <c:v>24.28550000000001</c:v>
                </c:pt>
                <c:pt idx="846">
                  <c:v>26.446999999999999</c:v>
                </c:pt>
                <c:pt idx="847">
                  <c:v>25.095333333333311</c:v>
                </c:pt>
                <c:pt idx="848">
                  <c:v>24.381166666666729</c:v>
                </c:pt>
                <c:pt idx="849">
                  <c:v>17.21866666666671</c:v>
                </c:pt>
                <c:pt idx="850">
                  <c:v>17.416</c:v>
                </c:pt>
                <c:pt idx="851">
                  <c:v>7.7506666666666888</c:v>
                </c:pt>
                <c:pt idx="852">
                  <c:v>-4.7253333333333671</c:v>
                </c:pt>
                <c:pt idx="853">
                  <c:v>-15.33449999999999</c:v>
                </c:pt>
                <c:pt idx="854">
                  <c:v>-17.797333333333309</c:v>
                </c:pt>
                <c:pt idx="855">
                  <c:v>-22.837999999999969</c:v>
                </c:pt>
                <c:pt idx="856">
                  <c:v>-24.850833333333298</c:v>
                </c:pt>
                <c:pt idx="857">
                  <c:v>-21.1301666666667</c:v>
                </c:pt>
                <c:pt idx="858">
                  <c:v>-17.605000000000022</c:v>
                </c:pt>
                <c:pt idx="859">
                  <c:v>-11.94383333333332</c:v>
                </c:pt>
                <c:pt idx="860">
                  <c:v>-6.2023333333332857</c:v>
                </c:pt>
                <c:pt idx="861">
                  <c:v>-1.207666666666569</c:v>
                </c:pt>
                <c:pt idx="862">
                  <c:v>-0.15949999999997999</c:v>
                </c:pt>
                <c:pt idx="863">
                  <c:v>-5.2783333333333076</c:v>
                </c:pt>
                <c:pt idx="864">
                  <c:v>-7.8611666666666906</c:v>
                </c:pt>
                <c:pt idx="865">
                  <c:v>-11.20249999999999</c:v>
                </c:pt>
                <c:pt idx="866">
                  <c:v>-21.26833333333332</c:v>
                </c:pt>
                <c:pt idx="867">
                  <c:v>-28.95683333333341</c:v>
                </c:pt>
                <c:pt idx="868">
                  <c:v>-30.78466666666657</c:v>
                </c:pt>
                <c:pt idx="869">
                  <c:v>-28.87499999999989</c:v>
                </c:pt>
                <c:pt idx="870">
                  <c:v>-25.938166666666689</c:v>
                </c:pt>
                <c:pt idx="871">
                  <c:v>-23.945333333333281</c:v>
                </c:pt>
                <c:pt idx="872">
                  <c:v>-22.264166666666711</c:v>
                </c:pt>
                <c:pt idx="873">
                  <c:v>-19.221166666666701</c:v>
                </c:pt>
                <c:pt idx="874">
                  <c:v>-16.486666666666618</c:v>
                </c:pt>
                <c:pt idx="875">
                  <c:v>-15.13299999999998</c:v>
                </c:pt>
                <c:pt idx="876">
                  <c:v>-11.91850000000011</c:v>
                </c:pt>
                <c:pt idx="877">
                  <c:v>-9.2574999999999932</c:v>
                </c:pt>
                <c:pt idx="878">
                  <c:v>-6.6238333333332662</c:v>
                </c:pt>
                <c:pt idx="879">
                  <c:v>-4.6906666666666874</c:v>
                </c:pt>
                <c:pt idx="880">
                  <c:v>-6.5616666666666674</c:v>
                </c:pt>
                <c:pt idx="881">
                  <c:v>-8.6965000000000146</c:v>
                </c:pt>
                <c:pt idx="882">
                  <c:v>-4.3580000000000041</c:v>
                </c:pt>
                <c:pt idx="883">
                  <c:v>-3.433833333333268</c:v>
                </c:pt>
                <c:pt idx="884">
                  <c:v>-3.9314999999999709</c:v>
                </c:pt>
                <c:pt idx="885">
                  <c:v>-4.7766666666666993</c:v>
                </c:pt>
                <c:pt idx="886">
                  <c:v>-6.5191666666667061</c:v>
                </c:pt>
                <c:pt idx="887">
                  <c:v>-9.9689999999999941</c:v>
                </c:pt>
                <c:pt idx="888">
                  <c:v>-12.323499999999971</c:v>
                </c:pt>
                <c:pt idx="889">
                  <c:v>-16.03466666666657</c:v>
                </c:pt>
                <c:pt idx="890">
                  <c:v>-17.909833333333271</c:v>
                </c:pt>
                <c:pt idx="891">
                  <c:v>-18.616166666666569</c:v>
                </c:pt>
                <c:pt idx="892">
                  <c:v>-17.008833333333371</c:v>
                </c:pt>
                <c:pt idx="893">
                  <c:v>-9.3736666666666792</c:v>
                </c:pt>
                <c:pt idx="894">
                  <c:v>-2.079833333333283</c:v>
                </c:pt>
                <c:pt idx="895">
                  <c:v>2.2896666666667329</c:v>
                </c:pt>
                <c:pt idx="896">
                  <c:v>2.978999999999985</c:v>
                </c:pt>
                <c:pt idx="897">
                  <c:v>-1.506500000000017</c:v>
                </c:pt>
                <c:pt idx="898">
                  <c:v>-5.3041666666666742</c:v>
                </c:pt>
                <c:pt idx="899">
                  <c:v>-6.0004999999999882</c:v>
                </c:pt>
                <c:pt idx="900">
                  <c:v>-6.0303333333333171</c:v>
                </c:pt>
                <c:pt idx="901">
                  <c:v>-7.7508333333332757</c:v>
                </c:pt>
                <c:pt idx="902">
                  <c:v>-9.681666666666672</c:v>
                </c:pt>
                <c:pt idx="903">
                  <c:v>-13.90733333333338</c:v>
                </c:pt>
                <c:pt idx="904">
                  <c:v>-18.60899999999998</c:v>
                </c:pt>
                <c:pt idx="905">
                  <c:v>-22.979833333333371</c:v>
                </c:pt>
                <c:pt idx="906">
                  <c:v>-25.392833333333272</c:v>
                </c:pt>
                <c:pt idx="907">
                  <c:v>-29.679666666666719</c:v>
                </c:pt>
                <c:pt idx="908">
                  <c:v>-38.005499999999977</c:v>
                </c:pt>
                <c:pt idx="909">
                  <c:v>-43.664000000000101</c:v>
                </c:pt>
                <c:pt idx="910">
                  <c:v>-50.430666666666703</c:v>
                </c:pt>
                <c:pt idx="911">
                  <c:v>-56.936166666666679</c:v>
                </c:pt>
                <c:pt idx="912">
                  <c:v>-58.767166666666583</c:v>
                </c:pt>
                <c:pt idx="913">
                  <c:v>-65.664666666666676</c:v>
                </c:pt>
                <c:pt idx="914">
                  <c:v>-72.56450000000001</c:v>
                </c:pt>
                <c:pt idx="915">
                  <c:v>-72.87700000000001</c:v>
                </c:pt>
                <c:pt idx="916">
                  <c:v>-72.797333333333313</c:v>
                </c:pt>
                <c:pt idx="917">
                  <c:v>-66.83833333333331</c:v>
                </c:pt>
                <c:pt idx="918">
                  <c:v>-57.688499999999983</c:v>
                </c:pt>
                <c:pt idx="919">
                  <c:v>-47.476166666666593</c:v>
                </c:pt>
                <c:pt idx="920">
                  <c:v>-38.875666666666689</c:v>
                </c:pt>
                <c:pt idx="921">
                  <c:v>-32.219166666666581</c:v>
                </c:pt>
                <c:pt idx="922">
                  <c:v>-22.471333333333291</c:v>
                </c:pt>
                <c:pt idx="923">
                  <c:v>-11.05700000000002</c:v>
                </c:pt>
                <c:pt idx="924">
                  <c:v>-8.495499999999879</c:v>
                </c:pt>
                <c:pt idx="925">
                  <c:v>-9.416499999999985</c:v>
                </c:pt>
                <c:pt idx="926">
                  <c:v>-6.90300000000002</c:v>
                </c:pt>
                <c:pt idx="927">
                  <c:v>-2.8898333333332862</c:v>
                </c:pt>
                <c:pt idx="928">
                  <c:v>-2.7161666666667088</c:v>
                </c:pt>
                <c:pt idx="929">
                  <c:v>-3.6066666666666829</c:v>
                </c:pt>
                <c:pt idx="930">
                  <c:v>-3.6214999999999691</c:v>
                </c:pt>
                <c:pt idx="931">
                  <c:v>-7.8935000000000173</c:v>
                </c:pt>
                <c:pt idx="932">
                  <c:v>-16.649000000000001</c:v>
                </c:pt>
                <c:pt idx="933">
                  <c:v>-22.525166666666681</c:v>
                </c:pt>
                <c:pt idx="934">
                  <c:v>-26.6466666666667</c:v>
                </c:pt>
                <c:pt idx="935">
                  <c:v>-32.676166666666688</c:v>
                </c:pt>
                <c:pt idx="936">
                  <c:v>-44.531333333333293</c:v>
                </c:pt>
                <c:pt idx="937">
                  <c:v>-53.541499999999978</c:v>
                </c:pt>
                <c:pt idx="938">
                  <c:v>-53.466166666666709</c:v>
                </c:pt>
                <c:pt idx="939">
                  <c:v>-59.338833333333412</c:v>
                </c:pt>
                <c:pt idx="940">
                  <c:v>-62.082333333333281</c:v>
                </c:pt>
                <c:pt idx="941">
                  <c:v>-57.699333333333414</c:v>
                </c:pt>
                <c:pt idx="942">
                  <c:v>-51.640499999999967</c:v>
                </c:pt>
                <c:pt idx="943">
                  <c:v>-48.78249999999997</c:v>
                </c:pt>
                <c:pt idx="944">
                  <c:v>-47.187000000000012</c:v>
                </c:pt>
                <c:pt idx="945">
                  <c:v>-42.90083333333331</c:v>
                </c:pt>
                <c:pt idx="946">
                  <c:v>-39.039666666666683</c:v>
                </c:pt>
                <c:pt idx="947">
                  <c:v>-34.972666666666669</c:v>
                </c:pt>
                <c:pt idx="948">
                  <c:v>-27.560833333333282</c:v>
                </c:pt>
                <c:pt idx="949">
                  <c:v>-16.295999999999989</c:v>
                </c:pt>
                <c:pt idx="950">
                  <c:v>-8.2226666666666688</c:v>
                </c:pt>
                <c:pt idx="951">
                  <c:v>-3.331833333333293</c:v>
                </c:pt>
                <c:pt idx="952">
                  <c:v>-3.6426666666666851</c:v>
                </c:pt>
                <c:pt idx="953">
                  <c:v>-6.6851666666667029</c:v>
                </c:pt>
                <c:pt idx="954">
                  <c:v>-10.3578333333333</c:v>
                </c:pt>
                <c:pt idx="955">
                  <c:v>-11.11733333333331</c:v>
                </c:pt>
                <c:pt idx="956">
                  <c:v>-13.034333333333279</c:v>
                </c:pt>
                <c:pt idx="957">
                  <c:v>-15.56049999999999</c:v>
                </c:pt>
                <c:pt idx="958">
                  <c:v>-16.052166666666722</c:v>
                </c:pt>
                <c:pt idx="959">
                  <c:v>-15.017666666666679</c:v>
                </c:pt>
                <c:pt idx="960">
                  <c:v>-14.359833333333309</c:v>
                </c:pt>
                <c:pt idx="961">
                  <c:v>-17.62916666666672</c:v>
                </c:pt>
                <c:pt idx="962">
                  <c:v>-22.990666666666701</c:v>
                </c:pt>
                <c:pt idx="963">
                  <c:v>-17.467833333333321</c:v>
                </c:pt>
                <c:pt idx="964">
                  <c:v>-18.45033333333328</c:v>
                </c:pt>
                <c:pt idx="965">
                  <c:v>-16.488499999999991</c:v>
                </c:pt>
                <c:pt idx="966">
                  <c:v>-20.79516666666672</c:v>
                </c:pt>
                <c:pt idx="967">
                  <c:v>-35.75200000000001</c:v>
                </c:pt>
                <c:pt idx="968">
                  <c:v>661.44340013333294</c:v>
                </c:pt>
                <c:pt idx="969">
                  <c:v>667.83173346666695</c:v>
                </c:pt>
                <c:pt idx="970">
                  <c:v>671.47340013333292</c:v>
                </c:pt>
                <c:pt idx="971">
                  <c:v>672.17206680000004</c:v>
                </c:pt>
                <c:pt idx="972">
                  <c:v>707.00090013333306</c:v>
                </c:pt>
                <c:pt idx="973">
                  <c:v>760.74473346666696</c:v>
                </c:pt>
                <c:pt idx="974">
                  <c:v>789.74606679999988</c:v>
                </c:pt>
                <c:pt idx="975">
                  <c:v>796.31873346666703</c:v>
                </c:pt>
                <c:pt idx="976">
                  <c:v>780.87156679999998</c:v>
                </c:pt>
                <c:pt idx="977">
                  <c:v>822.22490013333299</c:v>
                </c:pt>
                <c:pt idx="978">
                  <c:v>844.60306680000008</c:v>
                </c:pt>
                <c:pt idx="979">
                  <c:v>845.76273346666699</c:v>
                </c:pt>
                <c:pt idx="980">
                  <c:v>819.81790013333307</c:v>
                </c:pt>
                <c:pt idx="981">
                  <c:v>778.39273346666687</c:v>
                </c:pt>
                <c:pt idx="982">
                  <c:v>700.61590013333307</c:v>
                </c:pt>
                <c:pt idx="983">
                  <c:v>627.53206679999994</c:v>
                </c:pt>
                <c:pt idx="984">
                  <c:v>547.82123346666663</c:v>
                </c:pt>
                <c:pt idx="985">
                  <c:v>486.79006679999998</c:v>
                </c:pt>
                <c:pt idx="986">
                  <c:v>440.38406680000003</c:v>
                </c:pt>
                <c:pt idx="987">
                  <c:v>406.58090013333327</c:v>
                </c:pt>
                <c:pt idx="988">
                  <c:v>387.7409001333333</c:v>
                </c:pt>
                <c:pt idx="989">
                  <c:v>373.93856679999988</c:v>
                </c:pt>
                <c:pt idx="990">
                  <c:v>358.10340013333342</c:v>
                </c:pt>
                <c:pt idx="991">
                  <c:v>339.10690013333328</c:v>
                </c:pt>
                <c:pt idx="992">
                  <c:v>321.47873346666648</c:v>
                </c:pt>
                <c:pt idx="993">
                  <c:v>309.4382334666667</c:v>
                </c:pt>
                <c:pt idx="994">
                  <c:v>308.47606680000001</c:v>
                </c:pt>
                <c:pt idx="995">
                  <c:v>311.69306679999988</c:v>
                </c:pt>
                <c:pt idx="996">
                  <c:v>315.94090013333317</c:v>
                </c:pt>
                <c:pt idx="997">
                  <c:v>311.13756679999989</c:v>
                </c:pt>
                <c:pt idx="998">
                  <c:v>305.3894001333332</c:v>
                </c:pt>
                <c:pt idx="999">
                  <c:v>304.70073346666658</c:v>
                </c:pt>
                <c:pt idx="1000">
                  <c:v>306.24440013333339</c:v>
                </c:pt>
                <c:pt idx="1001">
                  <c:v>303.02790013333322</c:v>
                </c:pt>
                <c:pt idx="1002">
                  <c:v>295.70823346666668</c:v>
                </c:pt>
                <c:pt idx="1003">
                  <c:v>293.72506679999992</c:v>
                </c:pt>
                <c:pt idx="1004">
                  <c:v>290.50440013333332</c:v>
                </c:pt>
                <c:pt idx="1005">
                  <c:v>290.82373346666668</c:v>
                </c:pt>
                <c:pt idx="1006">
                  <c:v>303.2314001333333</c:v>
                </c:pt>
                <c:pt idx="1007">
                  <c:v>309.83056679999999</c:v>
                </c:pt>
                <c:pt idx="1008">
                  <c:v>288.72673346666659</c:v>
                </c:pt>
                <c:pt idx="1009">
                  <c:v>271.66156680000012</c:v>
                </c:pt>
                <c:pt idx="1010">
                  <c:v>273.39556679999998</c:v>
                </c:pt>
                <c:pt idx="1011">
                  <c:v>279.05273346666661</c:v>
                </c:pt>
                <c:pt idx="1012">
                  <c:v>276.67290013333343</c:v>
                </c:pt>
                <c:pt idx="1013">
                  <c:v>277.13773346666659</c:v>
                </c:pt>
                <c:pt idx="1014">
                  <c:v>279.69890013333332</c:v>
                </c:pt>
                <c:pt idx="1015">
                  <c:v>286.25906680000003</c:v>
                </c:pt>
                <c:pt idx="1016">
                  <c:v>289.06873346666657</c:v>
                </c:pt>
                <c:pt idx="1017">
                  <c:v>288.45790013333328</c:v>
                </c:pt>
                <c:pt idx="1018">
                  <c:v>283.56590013333317</c:v>
                </c:pt>
                <c:pt idx="1019">
                  <c:v>269.07823346666669</c:v>
                </c:pt>
                <c:pt idx="1020">
                  <c:v>260.36140013333329</c:v>
                </c:pt>
                <c:pt idx="1021">
                  <c:v>254.15606679999999</c:v>
                </c:pt>
                <c:pt idx="1022">
                  <c:v>248.61023346666661</c:v>
                </c:pt>
                <c:pt idx="1023">
                  <c:v>255.81106679999991</c:v>
                </c:pt>
                <c:pt idx="1024">
                  <c:v>282.68073346666671</c:v>
                </c:pt>
                <c:pt idx="1025">
                  <c:v>292.12690013333332</c:v>
                </c:pt>
                <c:pt idx="1026">
                  <c:v>293.47390013333342</c:v>
                </c:pt>
                <c:pt idx="1027">
                  <c:v>300.52140013333332</c:v>
                </c:pt>
                <c:pt idx="1028">
                  <c:v>305.13290013333318</c:v>
                </c:pt>
                <c:pt idx="1029">
                  <c:v>311.50773346666682</c:v>
                </c:pt>
                <c:pt idx="1030">
                  <c:v>321.77640013333331</c:v>
                </c:pt>
                <c:pt idx="1031">
                  <c:v>329.32306679999999</c:v>
                </c:pt>
                <c:pt idx="1032">
                  <c:v>334.72806680000002</c:v>
                </c:pt>
                <c:pt idx="1033">
                  <c:v>339.35690013333328</c:v>
                </c:pt>
                <c:pt idx="1034">
                  <c:v>340.73073346666672</c:v>
                </c:pt>
                <c:pt idx="1035">
                  <c:v>341.6494001333333</c:v>
                </c:pt>
                <c:pt idx="1036">
                  <c:v>340.02290013333328</c:v>
                </c:pt>
                <c:pt idx="1037">
                  <c:v>330.7645667999999</c:v>
                </c:pt>
                <c:pt idx="1038">
                  <c:v>322.47973346666657</c:v>
                </c:pt>
                <c:pt idx="1039">
                  <c:v>327.84340013333332</c:v>
                </c:pt>
                <c:pt idx="1040">
                  <c:v>320.54056680000002</c:v>
                </c:pt>
                <c:pt idx="1041">
                  <c:v>301.46773346666657</c:v>
                </c:pt>
                <c:pt idx="1042">
                  <c:v>287.95723346666659</c:v>
                </c:pt>
                <c:pt idx="1043">
                  <c:v>276.72890013333318</c:v>
                </c:pt>
                <c:pt idx="1044">
                  <c:v>269.38373346666663</c:v>
                </c:pt>
                <c:pt idx="1045">
                  <c:v>265.24440013333322</c:v>
                </c:pt>
                <c:pt idx="1046">
                  <c:v>263.06506680000001</c:v>
                </c:pt>
                <c:pt idx="1047">
                  <c:v>260.99456679999992</c:v>
                </c:pt>
                <c:pt idx="1048">
                  <c:v>260.11290013333331</c:v>
                </c:pt>
                <c:pt idx="1049">
                  <c:v>262.16790013333332</c:v>
                </c:pt>
                <c:pt idx="1050">
                  <c:v>263.03056679999997</c:v>
                </c:pt>
                <c:pt idx="1051">
                  <c:v>267.00706680000002</c:v>
                </c:pt>
                <c:pt idx="1052">
                  <c:v>269.60940013333328</c:v>
                </c:pt>
                <c:pt idx="1053">
                  <c:v>273.97790013333338</c:v>
                </c:pt>
                <c:pt idx="1054">
                  <c:v>279.18106679999988</c:v>
                </c:pt>
                <c:pt idx="1055">
                  <c:v>283.50423346666662</c:v>
                </c:pt>
                <c:pt idx="1056">
                  <c:v>283.62673346666668</c:v>
                </c:pt>
                <c:pt idx="1057">
                  <c:v>284.62273346666672</c:v>
                </c:pt>
                <c:pt idx="1058">
                  <c:v>286.9380668</c:v>
                </c:pt>
                <c:pt idx="1059">
                  <c:v>292.43040013333331</c:v>
                </c:pt>
                <c:pt idx="1060">
                  <c:v>291.33423346666672</c:v>
                </c:pt>
                <c:pt idx="1061">
                  <c:v>296.43040013333331</c:v>
                </c:pt>
                <c:pt idx="1062">
                  <c:v>307.5964001333333</c:v>
                </c:pt>
                <c:pt idx="1063">
                  <c:v>308.52506679999999</c:v>
                </c:pt>
                <c:pt idx="1064">
                  <c:v>306.0147334666666</c:v>
                </c:pt>
                <c:pt idx="1065">
                  <c:v>303.99040013333331</c:v>
                </c:pt>
                <c:pt idx="1066">
                  <c:v>307.09523346666663</c:v>
                </c:pt>
                <c:pt idx="1067">
                  <c:v>309.46823346666667</c:v>
                </c:pt>
                <c:pt idx="1068">
                  <c:v>307.24156679999999</c:v>
                </c:pt>
                <c:pt idx="1069">
                  <c:v>299.89606680000009</c:v>
                </c:pt>
                <c:pt idx="1070">
                  <c:v>294.28023346666657</c:v>
                </c:pt>
                <c:pt idx="1071">
                  <c:v>295.49373346666658</c:v>
                </c:pt>
                <c:pt idx="1072">
                  <c:v>296.81990013333342</c:v>
                </c:pt>
                <c:pt idx="1073">
                  <c:v>304.32906680000008</c:v>
                </c:pt>
                <c:pt idx="1074">
                  <c:v>317.70740013333329</c:v>
                </c:pt>
                <c:pt idx="1075">
                  <c:v>327.1109001333333</c:v>
                </c:pt>
                <c:pt idx="1076">
                  <c:v>329.43873346666658</c:v>
                </c:pt>
                <c:pt idx="1077">
                  <c:v>331.94523346666648</c:v>
                </c:pt>
                <c:pt idx="1078">
                  <c:v>332.52756679999999</c:v>
                </c:pt>
                <c:pt idx="1079">
                  <c:v>330.22473346666658</c:v>
                </c:pt>
                <c:pt idx="1080">
                  <c:v>328.42756679999991</c:v>
                </c:pt>
                <c:pt idx="1081">
                  <c:v>331.81740013333331</c:v>
                </c:pt>
                <c:pt idx="1082">
                  <c:v>347.60206679999999</c:v>
                </c:pt>
                <c:pt idx="1083">
                  <c:v>361.50273346666671</c:v>
                </c:pt>
                <c:pt idx="1084">
                  <c:v>371.39623346666662</c:v>
                </c:pt>
                <c:pt idx="1085">
                  <c:v>369.10290013333338</c:v>
                </c:pt>
                <c:pt idx="1086">
                  <c:v>365.21773346666657</c:v>
                </c:pt>
                <c:pt idx="1087">
                  <c:v>363.77223346666659</c:v>
                </c:pt>
                <c:pt idx="1088">
                  <c:v>370.19073346666647</c:v>
                </c:pt>
                <c:pt idx="1089">
                  <c:v>377.00456680000002</c:v>
                </c:pt>
                <c:pt idx="1090">
                  <c:v>378.90006679999999</c:v>
                </c:pt>
                <c:pt idx="1091">
                  <c:v>377.66506679999998</c:v>
                </c:pt>
                <c:pt idx="1092">
                  <c:v>373.38523346666659</c:v>
                </c:pt>
                <c:pt idx="1093">
                  <c:v>370.22340013333343</c:v>
                </c:pt>
                <c:pt idx="1094">
                  <c:v>366.98656679999999</c:v>
                </c:pt>
                <c:pt idx="1095">
                  <c:v>361.56190013333332</c:v>
                </c:pt>
                <c:pt idx="1096">
                  <c:v>360.64840013333321</c:v>
                </c:pt>
                <c:pt idx="1097">
                  <c:v>363.66756679999997</c:v>
                </c:pt>
                <c:pt idx="1098">
                  <c:v>362.95723346666659</c:v>
                </c:pt>
                <c:pt idx="1099">
                  <c:v>359.38323346666658</c:v>
                </c:pt>
                <c:pt idx="1100">
                  <c:v>350.63923346666672</c:v>
                </c:pt>
                <c:pt idx="1101">
                  <c:v>341.84840013333343</c:v>
                </c:pt>
                <c:pt idx="1102">
                  <c:v>336.15856680000002</c:v>
                </c:pt>
                <c:pt idx="1103">
                  <c:v>332.18723346666661</c:v>
                </c:pt>
                <c:pt idx="1104">
                  <c:v>328.64856679999991</c:v>
                </c:pt>
                <c:pt idx="1105">
                  <c:v>326.88073346666658</c:v>
                </c:pt>
                <c:pt idx="1106">
                  <c:v>325.90106680000002</c:v>
                </c:pt>
                <c:pt idx="1107">
                  <c:v>321.99723346666673</c:v>
                </c:pt>
                <c:pt idx="1108">
                  <c:v>316.6497334666667</c:v>
                </c:pt>
                <c:pt idx="1109">
                  <c:v>311.32090013333328</c:v>
                </c:pt>
                <c:pt idx="1110">
                  <c:v>308.56690013333332</c:v>
                </c:pt>
                <c:pt idx="1111">
                  <c:v>324.77773346666669</c:v>
                </c:pt>
                <c:pt idx="1112">
                  <c:v>336.16840013333342</c:v>
                </c:pt>
                <c:pt idx="1113">
                  <c:v>326.42640013333329</c:v>
                </c:pt>
                <c:pt idx="1114">
                  <c:v>319.43473346666673</c:v>
                </c:pt>
                <c:pt idx="1115">
                  <c:v>317.08056679999999</c:v>
                </c:pt>
                <c:pt idx="1116">
                  <c:v>318.37240013333331</c:v>
                </c:pt>
                <c:pt idx="1117">
                  <c:v>318.10923346666658</c:v>
                </c:pt>
                <c:pt idx="1118">
                  <c:v>321.90190013333341</c:v>
                </c:pt>
                <c:pt idx="1119">
                  <c:v>327.92206679999998</c:v>
                </c:pt>
                <c:pt idx="1120">
                  <c:v>335.62090013333329</c:v>
                </c:pt>
                <c:pt idx="1121">
                  <c:v>336.02706680000011</c:v>
                </c:pt>
                <c:pt idx="1122">
                  <c:v>332.15623346666672</c:v>
                </c:pt>
                <c:pt idx="1123">
                  <c:v>328.34890013333342</c:v>
                </c:pt>
                <c:pt idx="1124">
                  <c:v>321.0575667999999</c:v>
                </c:pt>
                <c:pt idx="1125">
                  <c:v>309.24790013333342</c:v>
                </c:pt>
                <c:pt idx="1126">
                  <c:v>294.36256679999991</c:v>
                </c:pt>
                <c:pt idx="1127">
                  <c:v>277.27056679999998</c:v>
                </c:pt>
                <c:pt idx="1128">
                  <c:v>263.76073346666658</c:v>
                </c:pt>
                <c:pt idx="1129">
                  <c:v>260.92440013333339</c:v>
                </c:pt>
                <c:pt idx="1130">
                  <c:v>254.58040013333331</c:v>
                </c:pt>
                <c:pt idx="1131">
                  <c:v>242.51056679999999</c:v>
                </c:pt>
                <c:pt idx="1132">
                  <c:v>231.0200668</c:v>
                </c:pt>
                <c:pt idx="1133">
                  <c:v>224.5810668</c:v>
                </c:pt>
                <c:pt idx="1134">
                  <c:v>215.37406679999989</c:v>
                </c:pt>
                <c:pt idx="1135">
                  <c:v>207.3892334666667</c:v>
                </c:pt>
                <c:pt idx="1136">
                  <c:v>201.3934001333333</c:v>
                </c:pt>
                <c:pt idx="1137">
                  <c:v>-15.96718796884943</c:v>
                </c:pt>
                <c:pt idx="1138">
                  <c:v>-84.198074341724407</c:v>
                </c:pt>
                <c:pt idx="1139">
                  <c:v>-164.89473033476219</c:v>
                </c:pt>
                <c:pt idx="1140">
                  <c:v>-186.51249757659781</c:v>
                </c:pt>
                <c:pt idx="1141">
                  <c:v>-198.86387039667221</c:v>
                </c:pt>
                <c:pt idx="1142">
                  <c:v>-210.02784194576401</c:v>
                </c:pt>
                <c:pt idx="1143">
                  <c:v>-219.8544275126506</c:v>
                </c:pt>
                <c:pt idx="1144">
                  <c:v>-232.8466152709162</c:v>
                </c:pt>
                <c:pt idx="1145">
                  <c:v>-240.98738143972599</c:v>
                </c:pt>
                <c:pt idx="1146">
                  <c:v>-237.58804678072971</c:v>
                </c:pt>
                <c:pt idx="1147">
                  <c:v>-233.01636510325881</c:v>
                </c:pt>
                <c:pt idx="1148">
                  <c:v>-239.27314402878511</c:v>
                </c:pt>
                <c:pt idx="1149">
                  <c:v>-237.63636288191429</c:v>
                </c:pt>
                <c:pt idx="1150">
                  <c:v>-162.23659500469589</c:v>
                </c:pt>
                <c:pt idx="1151">
                  <c:v>-133.88947222571511</c:v>
                </c:pt>
                <c:pt idx="1152">
                  <c:v>-121.2658949660013</c:v>
                </c:pt>
                <c:pt idx="1153">
                  <c:v>-109.9917771927236</c:v>
                </c:pt>
                <c:pt idx="1154">
                  <c:v>-104.1709388176253</c:v>
                </c:pt>
                <c:pt idx="1155">
                  <c:v>-99.396203898107331</c:v>
                </c:pt>
                <c:pt idx="1156">
                  <c:v>-93.27236731761144</c:v>
                </c:pt>
                <c:pt idx="1157">
                  <c:v>-84.115541826337221</c:v>
                </c:pt>
                <c:pt idx="1158">
                  <c:v>-79.264080014217029</c:v>
                </c:pt>
                <c:pt idx="1159">
                  <c:v>-75.655482016144902</c:v>
                </c:pt>
                <c:pt idx="1160">
                  <c:v>-76.410696856093693</c:v>
                </c:pt>
                <c:pt idx="1161">
                  <c:v>-78.210392306879726</c:v>
                </c:pt>
                <c:pt idx="1162">
                  <c:v>-81.59734224031223</c:v>
                </c:pt>
                <c:pt idx="1163">
                  <c:v>-81.328041724457307</c:v>
                </c:pt>
                <c:pt idx="1164">
                  <c:v>-72.8606747769864</c:v>
                </c:pt>
                <c:pt idx="1165">
                  <c:v>-65.921529251712911</c:v>
                </c:pt>
                <c:pt idx="1166">
                  <c:v>-59.90277896882759</c:v>
                </c:pt>
                <c:pt idx="1167">
                  <c:v>-48.94524256828339</c:v>
                </c:pt>
                <c:pt idx="1168">
                  <c:v>-46.629365780178432</c:v>
                </c:pt>
                <c:pt idx="1169">
                  <c:v>-39.517891608846298</c:v>
                </c:pt>
                <c:pt idx="1170">
                  <c:v>-30.842839000361721</c:v>
                </c:pt>
                <c:pt idx="1171">
                  <c:v>-26.338640798428631</c:v>
                </c:pt>
                <c:pt idx="1172">
                  <c:v>-12.093424469859601</c:v>
                </c:pt>
                <c:pt idx="1173">
                  <c:v>0.87392292441165864</c:v>
                </c:pt>
                <c:pt idx="1174">
                  <c:v>14.95435229604499</c:v>
                </c:pt>
                <c:pt idx="1175">
                  <c:v>20.31032210801078</c:v>
                </c:pt>
                <c:pt idx="1176">
                  <c:v>21.368148020197509</c:v>
                </c:pt>
                <c:pt idx="1177">
                  <c:v>11.89943519804746</c:v>
                </c:pt>
                <c:pt idx="1178">
                  <c:v>-0.5628397248769943</c:v>
                </c:pt>
                <c:pt idx="1179">
                  <c:v>-13.457302420882741</c:v>
                </c:pt>
                <c:pt idx="1180">
                  <c:v>6.9929501387096593</c:v>
                </c:pt>
                <c:pt idx="1181">
                  <c:v>58.641373082893487</c:v>
                </c:pt>
                <c:pt idx="1182">
                  <c:v>96.508645932661125</c:v>
                </c:pt>
                <c:pt idx="1183">
                  <c:v>119.5910901869825</c:v>
                </c:pt>
                <c:pt idx="1184">
                  <c:v>115.654257291588</c:v>
                </c:pt>
                <c:pt idx="1185">
                  <c:v>117.19326088422881</c:v>
                </c:pt>
                <c:pt idx="1186">
                  <c:v>136.6205165941858</c:v>
                </c:pt>
                <c:pt idx="1187">
                  <c:v>178.0872330113265</c:v>
                </c:pt>
                <c:pt idx="1188">
                  <c:v>206.0800741556408</c:v>
                </c:pt>
                <c:pt idx="1189">
                  <c:v>208.12803260823009</c:v>
                </c:pt>
                <c:pt idx="1190">
                  <c:v>221.24390129932101</c:v>
                </c:pt>
                <c:pt idx="1191">
                  <c:v>251.74366474195239</c:v>
                </c:pt>
                <c:pt idx="1192">
                  <c:v>283.42334715612691</c:v>
                </c:pt>
                <c:pt idx="1193">
                  <c:v>302.63850261151731</c:v>
                </c:pt>
                <c:pt idx="1194">
                  <c:v>316.18820508037908</c:v>
                </c:pt>
                <c:pt idx="1195">
                  <c:v>323.93707771299842</c:v>
                </c:pt>
                <c:pt idx="1196">
                  <c:v>309.25626971381052</c:v>
                </c:pt>
                <c:pt idx="1197">
                  <c:v>287.48816379346698</c:v>
                </c:pt>
                <c:pt idx="1198">
                  <c:v>258.21306719766619</c:v>
                </c:pt>
                <c:pt idx="1199">
                  <c:v>224.8049786266879</c:v>
                </c:pt>
                <c:pt idx="1200">
                  <c:v>189.74962370025159</c:v>
                </c:pt>
                <c:pt idx="1201">
                  <c:v>157.05785272291081</c:v>
                </c:pt>
                <c:pt idx="1202">
                  <c:v>123.6999120204208</c:v>
                </c:pt>
                <c:pt idx="1203">
                  <c:v>93.724653306513687</c:v>
                </c:pt>
                <c:pt idx="1204">
                  <c:v>57.889176227639382</c:v>
                </c:pt>
                <c:pt idx="1205">
                  <c:v>22.54746249242811</c:v>
                </c:pt>
                <c:pt idx="1206">
                  <c:v>-8.1204741363584958</c:v>
                </c:pt>
                <c:pt idx="1207">
                  <c:v>-37.604684681486333</c:v>
                </c:pt>
                <c:pt idx="1208">
                  <c:v>-65.320664149765435</c:v>
                </c:pt>
                <c:pt idx="1209">
                  <c:v>-86.259321506547508</c:v>
                </c:pt>
                <c:pt idx="1210">
                  <c:v>-99.299685496214806</c:v>
                </c:pt>
                <c:pt idx="1211">
                  <c:v>-106.45661650516659</c:v>
                </c:pt>
                <c:pt idx="1212">
                  <c:v>-107.8380546948281</c:v>
                </c:pt>
                <c:pt idx="1213">
                  <c:v>-113.1483699258368</c:v>
                </c:pt>
                <c:pt idx="1214">
                  <c:v>-126.41563584235629</c:v>
                </c:pt>
                <c:pt idx="1215">
                  <c:v>-146.34129779573561</c:v>
                </c:pt>
                <c:pt idx="1216">
                  <c:v>-170.21969980174541</c:v>
                </c:pt>
                <c:pt idx="1217">
                  <c:v>-177.4920062660475</c:v>
                </c:pt>
                <c:pt idx="1218">
                  <c:v>-163.96409115208741</c:v>
                </c:pt>
                <c:pt idx="1219">
                  <c:v>-162.06261904805251</c:v>
                </c:pt>
                <c:pt idx="1220">
                  <c:v>-147.48009055895281</c:v>
                </c:pt>
                <c:pt idx="1221">
                  <c:v>-106.9140318261025</c:v>
                </c:pt>
                <c:pt idx="1222">
                  <c:v>-90.250431823940403</c:v>
                </c:pt>
                <c:pt idx="1223">
                  <c:v>-90.078166630597423</c:v>
                </c:pt>
                <c:pt idx="1224">
                  <c:v>-90.406277025735847</c:v>
                </c:pt>
                <c:pt idx="1225">
                  <c:v>-96.260338692761195</c:v>
                </c:pt>
                <c:pt idx="1226">
                  <c:v>-100.61741403072701</c:v>
                </c:pt>
                <c:pt idx="1227">
                  <c:v>-129.53615023338591</c:v>
                </c:pt>
                <c:pt idx="1228">
                  <c:v>-69.570522594576744</c:v>
                </c:pt>
                <c:pt idx="1229">
                  <c:v>-39.068117134836832</c:v>
                </c:pt>
                <c:pt idx="1230">
                  <c:v>-7.619168371279045</c:v>
                </c:pt>
                <c:pt idx="1231">
                  <c:v>2.8110877285959082</c:v>
                </c:pt>
                <c:pt idx="1232">
                  <c:v>1.22289778128129</c:v>
                </c:pt>
                <c:pt idx="1233">
                  <c:v>-1.043550763946598</c:v>
                </c:pt>
                <c:pt idx="1234">
                  <c:v>-4.2794273172611383</c:v>
                </c:pt>
                <c:pt idx="1235">
                  <c:v>-6.5440046706314092</c:v>
                </c:pt>
                <c:pt idx="1236">
                  <c:v>-5.2621651298084089</c:v>
                </c:pt>
                <c:pt idx="1237">
                  <c:v>-0.46081944492840421</c:v>
                </c:pt>
                <c:pt idx="1238">
                  <c:v>17.03565267057121</c:v>
                </c:pt>
                <c:pt idx="1239">
                  <c:v>52.632987400803472</c:v>
                </c:pt>
                <c:pt idx="1240">
                  <c:v>88.878699616593849</c:v>
                </c:pt>
                <c:pt idx="1241">
                  <c:v>130.03453388050889</c:v>
                </c:pt>
                <c:pt idx="1242">
                  <c:v>143.02747141099999</c:v>
                </c:pt>
                <c:pt idx="1243">
                  <c:v>134.3468085498657</c:v>
                </c:pt>
                <c:pt idx="1244">
                  <c:v>145.4713735311532</c:v>
                </c:pt>
                <c:pt idx="1245">
                  <c:v>154.7436479810323</c:v>
                </c:pt>
                <c:pt idx="1246">
                  <c:v>162.195455471581</c:v>
                </c:pt>
                <c:pt idx="1247">
                  <c:v>174.8726019109063</c:v>
                </c:pt>
                <c:pt idx="1248">
                  <c:v>178.39072540997981</c:v>
                </c:pt>
                <c:pt idx="1249">
                  <c:v>178.34475641606511</c:v>
                </c:pt>
                <c:pt idx="1250">
                  <c:v>163.57039373062449</c:v>
                </c:pt>
                <c:pt idx="1251">
                  <c:v>147.1569745135869</c:v>
                </c:pt>
                <c:pt idx="1252">
                  <c:v>144.94660062625829</c:v>
                </c:pt>
                <c:pt idx="1253">
                  <c:v>137.67935094767461</c:v>
                </c:pt>
                <c:pt idx="1254">
                  <c:v>112.3772048766605</c:v>
                </c:pt>
                <c:pt idx="1255">
                  <c:v>86.763804901802075</c:v>
                </c:pt>
                <c:pt idx="1256">
                  <c:v>62.382969438617181</c:v>
                </c:pt>
                <c:pt idx="1257">
                  <c:v>41.55096971731831</c:v>
                </c:pt>
                <c:pt idx="1258">
                  <c:v>21.298794127216581</c:v>
                </c:pt>
                <c:pt idx="1259">
                  <c:v>3.749222517774172</c:v>
                </c:pt>
                <c:pt idx="1260">
                  <c:v>-6.7605635517440419</c:v>
                </c:pt>
                <c:pt idx="1261">
                  <c:v>-4.2807997727884413</c:v>
                </c:pt>
                <c:pt idx="1262">
                  <c:v>-2.4396629617228879E-2</c:v>
                </c:pt>
                <c:pt idx="1263">
                  <c:v>-0.28371540301020559</c:v>
                </c:pt>
                <c:pt idx="1264">
                  <c:v>-1.62960277031533</c:v>
                </c:pt>
                <c:pt idx="1265">
                  <c:v>-6.3413512013387958</c:v>
                </c:pt>
                <c:pt idx="1266">
                  <c:v>-16.5180992926588</c:v>
                </c:pt>
                <c:pt idx="1267">
                  <c:v>-30.764018661074029</c:v>
                </c:pt>
                <c:pt idx="1268">
                  <c:v>-43.328341731208639</c:v>
                </c:pt>
                <c:pt idx="1269">
                  <c:v>-60.627236342408032</c:v>
                </c:pt>
                <c:pt idx="1270">
                  <c:v>-92.798225087324624</c:v>
                </c:pt>
                <c:pt idx="1271">
                  <c:v>-111.60184455021719</c:v>
                </c:pt>
                <c:pt idx="1272">
                  <c:v>-140.1042403670302</c:v>
                </c:pt>
                <c:pt idx="1273">
                  <c:v>-183.79492250055631</c:v>
                </c:pt>
                <c:pt idx="1274">
                  <c:v>-198.69492599505429</c:v>
                </c:pt>
                <c:pt idx="1275">
                  <c:v>-226.96997795629591</c:v>
                </c:pt>
                <c:pt idx="1276">
                  <c:v>-262.0056454039277</c:v>
                </c:pt>
                <c:pt idx="1277">
                  <c:v>-289.28916134169913</c:v>
                </c:pt>
                <c:pt idx="1278">
                  <c:v>-270.71852146166941</c:v>
                </c:pt>
                <c:pt idx="1279">
                  <c:v>120.8517170314053</c:v>
                </c:pt>
                <c:pt idx="1280">
                  <c:v>114.29787770914569</c:v>
                </c:pt>
                <c:pt idx="1281">
                  <c:v>106.6283058776075</c:v>
                </c:pt>
                <c:pt idx="1282">
                  <c:v>102.2964757897923</c:v>
                </c:pt>
                <c:pt idx="1283">
                  <c:v>97.389791844025012</c:v>
                </c:pt>
                <c:pt idx="1284">
                  <c:v>92.634840429611472</c:v>
                </c:pt>
                <c:pt idx="1285">
                  <c:v>88.532060202058119</c:v>
                </c:pt>
                <c:pt idx="1286">
                  <c:v>85.535348396010363</c:v>
                </c:pt>
                <c:pt idx="1287">
                  <c:v>81.95619800990255</c:v>
                </c:pt>
                <c:pt idx="1288">
                  <c:v>80.055047350449968</c:v>
                </c:pt>
                <c:pt idx="1289">
                  <c:v>78.542828712996254</c:v>
                </c:pt>
                <c:pt idx="1290">
                  <c:v>75.956099772995458</c:v>
                </c:pt>
                <c:pt idx="1291">
                  <c:v>73.451876582139505</c:v>
                </c:pt>
                <c:pt idx="1292">
                  <c:v>70.379841285731175</c:v>
                </c:pt>
                <c:pt idx="1293">
                  <c:v>67.16391343504057</c:v>
                </c:pt>
                <c:pt idx="1294">
                  <c:v>65.506791012067254</c:v>
                </c:pt>
                <c:pt idx="1295">
                  <c:v>65.754493362416781</c:v>
                </c:pt>
                <c:pt idx="1296">
                  <c:v>64.968749327452372</c:v>
                </c:pt>
                <c:pt idx="1297">
                  <c:v>66.760680142736192</c:v>
                </c:pt>
                <c:pt idx="1298">
                  <c:v>67.063399160412871</c:v>
                </c:pt>
                <c:pt idx="1299">
                  <c:v>64.860248123420092</c:v>
                </c:pt>
                <c:pt idx="1300">
                  <c:v>58.361202572441186</c:v>
                </c:pt>
                <c:pt idx="1301">
                  <c:v>48.696538446793063</c:v>
                </c:pt>
                <c:pt idx="1302">
                  <c:v>40.850813369306763</c:v>
                </c:pt>
                <c:pt idx="1303">
                  <c:v>33.047434158390502</c:v>
                </c:pt>
                <c:pt idx="1304">
                  <c:v>25.647780249910682</c:v>
                </c:pt>
                <c:pt idx="1305">
                  <c:v>19.77025279598729</c:v>
                </c:pt>
                <c:pt idx="1306">
                  <c:v>17.584821425217971</c:v>
                </c:pt>
                <c:pt idx="1307">
                  <c:v>16.497304364362659</c:v>
                </c:pt>
                <c:pt idx="1308">
                  <c:v>14.698064600844191</c:v>
                </c:pt>
                <c:pt idx="1309">
                  <c:v>12.721503324136791</c:v>
                </c:pt>
                <c:pt idx="1310">
                  <c:v>15.930636822486459</c:v>
                </c:pt>
                <c:pt idx="1311">
                  <c:v>22.1480202777534</c:v>
                </c:pt>
                <c:pt idx="1312">
                  <c:v>29.021095754310181</c:v>
                </c:pt>
                <c:pt idx="1313">
                  <c:v>36.817426529829959</c:v>
                </c:pt>
                <c:pt idx="1314">
                  <c:v>42.952201500121589</c:v>
                </c:pt>
                <c:pt idx="1315">
                  <c:v>46.233378573263792</c:v>
                </c:pt>
                <c:pt idx="1316">
                  <c:v>47.121547147739363</c:v>
                </c:pt>
                <c:pt idx="1317">
                  <c:v>46.087717885687077</c:v>
                </c:pt>
                <c:pt idx="1318">
                  <c:v>45.872223874311487</c:v>
                </c:pt>
                <c:pt idx="1319">
                  <c:v>44.674945112571613</c:v>
                </c:pt>
                <c:pt idx="1320">
                  <c:v>45.394935228610791</c:v>
                </c:pt>
                <c:pt idx="1321">
                  <c:v>45.250455943850852</c:v>
                </c:pt>
                <c:pt idx="1322">
                  <c:v>45.262879579385867</c:v>
                </c:pt>
                <c:pt idx="1323">
                  <c:v>43.948285775346903</c:v>
                </c:pt>
                <c:pt idx="1324">
                  <c:v>43.065949815843403</c:v>
                </c:pt>
                <c:pt idx="1325">
                  <c:v>42.990675895982292</c:v>
                </c:pt>
                <c:pt idx="1326">
                  <c:v>41.950897235485293</c:v>
                </c:pt>
                <c:pt idx="1327">
                  <c:v>41.297677152387053</c:v>
                </c:pt>
                <c:pt idx="1328">
                  <c:v>40.334548653333968</c:v>
                </c:pt>
                <c:pt idx="1329">
                  <c:v>40.512831998754052</c:v>
                </c:pt>
                <c:pt idx="1330">
                  <c:v>38.274366130204562</c:v>
                </c:pt>
                <c:pt idx="1331">
                  <c:v>25.276469543399571</c:v>
                </c:pt>
                <c:pt idx="1332">
                  <c:v>7.3572101167899859</c:v>
                </c:pt>
                <c:pt idx="1333">
                  <c:v>-8.1577838776788099</c:v>
                </c:pt>
                <c:pt idx="1334">
                  <c:v>-19.898252945002241</c:v>
                </c:pt>
                <c:pt idx="1335">
                  <c:v>-28.890160742314212</c:v>
                </c:pt>
                <c:pt idx="1336">
                  <c:v>-36.347555854342033</c:v>
                </c:pt>
                <c:pt idx="1337">
                  <c:v>-48.349646137044537</c:v>
                </c:pt>
                <c:pt idx="1338">
                  <c:v>-65.114843043248015</c:v>
                </c:pt>
                <c:pt idx="1339">
                  <c:v>-81.464573441642699</c:v>
                </c:pt>
                <c:pt idx="1340">
                  <c:v>-94.687995199016598</c:v>
                </c:pt>
                <c:pt idx="1341">
                  <c:v>-101.8538610744572</c:v>
                </c:pt>
                <c:pt idx="1342">
                  <c:v>-89.125665200836522</c:v>
                </c:pt>
                <c:pt idx="1343">
                  <c:v>-67.889272125798129</c:v>
                </c:pt>
                <c:pt idx="1344">
                  <c:v>-38.214579406234627</c:v>
                </c:pt>
                <c:pt idx="1345">
                  <c:v>-10.78314771527101</c:v>
                </c:pt>
                <c:pt idx="1346">
                  <c:v>2.476824171041585</c:v>
                </c:pt>
                <c:pt idx="1347">
                  <c:v>18.902625690951201</c:v>
                </c:pt>
                <c:pt idx="1348">
                  <c:v>30.664086610445171</c:v>
                </c:pt>
                <c:pt idx="1349">
                  <c:v>34.941639120848997</c:v>
                </c:pt>
                <c:pt idx="1350">
                  <c:v>39.322053322203658</c:v>
                </c:pt>
                <c:pt idx="1351">
                  <c:v>43.070929283288251</c:v>
                </c:pt>
                <c:pt idx="1352">
                  <c:v>39.957012581102788</c:v>
                </c:pt>
                <c:pt idx="1353">
                  <c:v>31.166300321442581</c:v>
                </c:pt>
                <c:pt idx="1354">
                  <c:v>17.701260086225371</c:v>
                </c:pt>
                <c:pt idx="1355">
                  <c:v>-1.218085031761404</c:v>
                </c:pt>
                <c:pt idx="1356">
                  <c:v>-23.612067020965132</c:v>
                </c:pt>
                <c:pt idx="1357">
                  <c:v>-44.642221966047707</c:v>
                </c:pt>
                <c:pt idx="1358">
                  <c:v>-62.138699467169033</c:v>
                </c:pt>
                <c:pt idx="1359">
                  <c:v>-74.770899582241611</c:v>
                </c:pt>
                <c:pt idx="1360">
                  <c:v>-76.406164509521943</c:v>
                </c:pt>
                <c:pt idx="1361">
                  <c:v>-76.971561743468612</c:v>
                </c:pt>
                <c:pt idx="1362">
                  <c:v>-78.564298978675936</c:v>
                </c:pt>
                <c:pt idx="1363">
                  <c:v>-81.060389882202003</c:v>
                </c:pt>
                <c:pt idx="1364">
                  <c:v>-84.730071569035545</c:v>
                </c:pt>
                <c:pt idx="1365">
                  <c:v>-83.549780930038025</c:v>
                </c:pt>
                <c:pt idx="1366">
                  <c:v>-78.655888797087812</c:v>
                </c:pt>
                <c:pt idx="1367">
                  <c:v>-68.497869485024125</c:v>
                </c:pt>
                <c:pt idx="1368">
                  <c:v>-55.333443966608741</c:v>
                </c:pt>
                <c:pt idx="1369">
                  <c:v>-42.037649998764827</c:v>
                </c:pt>
                <c:pt idx="1370">
                  <c:v>-30.665465540900929</c:v>
                </c:pt>
                <c:pt idx="1371">
                  <c:v>-20.09649079639394</c:v>
                </c:pt>
                <c:pt idx="1372">
                  <c:v>-10.283050377743001</c:v>
                </c:pt>
                <c:pt idx="1373">
                  <c:v>0.92078483093149543</c:v>
                </c:pt>
                <c:pt idx="1374">
                  <c:v>8.797492731232694</c:v>
                </c:pt>
                <c:pt idx="1375">
                  <c:v>19.0175704406393</c:v>
                </c:pt>
                <c:pt idx="1376">
                  <c:v>23.712691187828572</c:v>
                </c:pt>
                <c:pt idx="1377">
                  <c:v>27.055843093293792</c:v>
                </c:pt>
                <c:pt idx="1378">
                  <c:v>26.945379414693491</c:v>
                </c:pt>
                <c:pt idx="1379">
                  <c:v>25.384964147423261</c:v>
                </c:pt>
                <c:pt idx="1380">
                  <c:v>22.867343826748201</c:v>
                </c:pt>
                <c:pt idx="1381">
                  <c:v>19.109672709040861</c:v>
                </c:pt>
                <c:pt idx="1382">
                  <c:v>18.349805137279191</c:v>
                </c:pt>
                <c:pt idx="1383">
                  <c:v>19.33996927996446</c:v>
                </c:pt>
                <c:pt idx="1384">
                  <c:v>18.210160186781199</c:v>
                </c:pt>
                <c:pt idx="1385">
                  <c:v>18.923023922219159</c:v>
                </c:pt>
                <c:pt idx="1386">
                  <c:v>21.219676601309061</c:v>
                </c:pt>
                <c:pt idx="1387">
                  <c:v>22.416329792134889</c:v>
                </c:pt>
                <c:pt idx="1388">
                  <c:v>23.73528416677868</c:v>
                </c:pt>
                <c:pt idx="1389">
                  <c:v>24.08606204323695</c:v>
                </c:pt>
                <c:pt idx="1390">
                  <c:v>24.107001370562561</c:v>
                </c:pt>
                <c:pt idx="1391">
                  <c:v>24.954133881048161</c:v>
                </c:pt>
                <c:pt idx="1392">
                  <c:v>26.075959650333459</c:v>
                </c:pt>
                <c:pt idx="1393">
                  <c:v>31.555170195792869</c:v>
                </c:pt>
                <c:pt idx="1394">
                  <c:v>38.40090429092686</c:v>
                </c:pt>
                <c:pt idx="1395">
                  <c:v>41.133333295846569</c:v>
                </c:pt>
                <c:pt idx="1396">
                  <c:v>39.854172911808178</c:v>
                </c:pt>
                <c:pt idx="1397">
                  <c:v>38.337479438088913</c:v>
                </c:pt>
                <c:pt idx="1398">
                  <c:v>36.097905235971098</c:v>
                </c:pt>
                <c:pt idx="1399">
                  <c:v>34.830693357703069</c:v>
                </c:pt>
                <c:pt idx="1400">
                  <c:v>32.916908616821388</c:v>
                </c:pt>
                <c:pt idx="1401">
                  <c:v>30.900721202369368</c:v>
                </c:pt>
                <c:pt idx="1402">
                  <c:v>28.72762470666726</c:v>
                </c:pt>
                <c:pt idx="1403">
                  <c:v>26.50233498279437</c:v>
                </c:pt>
                <c:pt idx="1404">
                  <c:v>22.722640443667959</c:v>
                </c:pt>
                <c:pt idx="1405">
                  <c:v>19.887191823389401</c:v>
                </c:pt>
                <c:pt idx="1406">
                  <c:v>16.540566447847372</c:v>
                </c:pt>
                <c:pt idx="1407">
                  <c:v>14.24655159731685</c:v>
                </c:pt>
                <c:pt idx="1408">
                  <c:v>14.738656637242171</c:v>
                </c:pt>
                <c:pt idx="1409">
                  <c:v>15.411071464204669</c:v>
                </c:pt>
                <c:pt idx="1410">
                  <c:v>17.0868042402908</c:v>
                </c:pt>
                <c:pt idx="1411">
                  <c:v>18.175708607414261</c:v>
                </c:pt>
                <c:pt idx="1412">
                  <c:v>17.83535657768056</c:v>
                </c:pt>
                <c:pt idx="1413">
                  <c:v>15.3968934333775</c:v>
                </c:pt>
                <c:pt idx="1414">
                  <c:v>13.5207842279184</c:v>
                </c:pt>
                <c:pt idx="1415">
                  <c:v>15.57542527842355</c:v>
                </c:pt>
                <c:pt idx="1416">
                  <c:v>20.418381433198359</c:v>
                </c:pt>
                <c:pt idx="1417">
                  <c:v>21.217322376903549</c:v>
                </c:pt>
                <c:pt idx="1418">
                  <c:v>19.853343718872171</c:v>
                </c:pt>
                <c:pt idx="1419">
                  <c:v>17.583295980256992</c:v>
                </c:pt>
                <c:pt idx="1420">
                  <c:v>14.584081749029449</c:v>
                </c:pt>
                <c:pt idx="1421">
                  <c:v>15.07444266797199</c:v>
                </c:pt>
                <c:pt idx="1422">
                  <c:v>14.404058955135159</c:v>
                </c:pt>
                <c:pt idx="1423">
                  <c:v>13.45225985833639</c:v>
                </c:pt>
                <c:pt idx="1424">
                  <c:v>13.35602811861116</c:v>
                </c:pt>
                <c:pt idx="1425">
                  <c:v>14.340398883717061</c:v>
                </c:pt>
                <c:pt idx="1426">
                  <c:v>12.10538422996285</c:v>
                </c:pt>
                <c:pt idx="1427">
                  <c:v>7.0454846328002532</c:v>
                </c:pt>
                <c:pt idx="1428">
                  <c:v>0.59834408199827749</c:v>
                </c:pt>
                <c:pt idx="1429">
                  <c:v>-5.5233400059798328</c:v>
                </c:pt>
                <c:pt idx="1430">
                  <c:v>-4.6279758436964471</c:v>
                </c:pt>
                <c:pt idx="1431">
                  <c:v>-0.36428986879570863</c:v>
                </c:pt>
                <c:pt idx="1432">
                  <c:v>6.5188353117849829</c:v>
                </c:pt>
                <c:pt idx="1433">
                  <c:v>14.561837165478661</c:v>
                </c:pt>
                <c:pt idx="1434">
                  <c:v>20.999243944645571</c:v>
                </c:pt>
                <c:pt idx="1435">
                  <c:v>24.800824844191201</c:v>
                </c:pt>
                <c:pt idx="1436">
                  <c:v>27.053697452487601</c:v>
                </c:pt>
                <c:pt idx="1437">
                  <c:v>30.616620841876848</c:v>
                </c:pt>
                <c:pt idx="1438">
                  <c:v>31.622651530098778</c:v>
                </c:pt>
                <c:pt idx="1439">
                  <c:v>31.48006729750108</c:v>
                </c:pt>
                <c:pt idx="1440">
                  <c:v>31.901569241506252</c:v>
                </c:pt>
                <c:pt idx="1441">
                  <c:v>33.030589942274673</c:v>
                </c:pt>
                <c:pt idx="1442">
                  <c:v>33.009667008196459</c:v>
                </c:pt>
                <c:pt idx="1443">
                  <c:v>31.39984461938457</c:v>
                </c:pt>
                <c:pt idx="1444">
                  <c:v>30.61531035066287</c:v>
                </c:pt>
                <c:pt idx="1445">
                  <c:v>30.453486569906602</c:v>
                </c:pt>
                <c:pt idx="1446">
                  <c:v>27.964090889791809</c:v>
                </c:pt>
                <c:pt idx="1447">
                  <c:v>23.296292529269461</c:v>
                </c:pt>
                <c:pt idx="1448">
                  <c:v>19.12353895717337</c:v>
                </c:pt>
                <c:pt idx="1449">
                  <c:v>16.095407375215871</c:v>
                </c:pt>
                <c:pt idx="1450">
                  <c:v>13.31629122638077</c:v>
                </c:pt>
                <c:pt idx="1451">
                  <c:v>12.526497573531801</c:v>
                </c:pt>
                <c:pt idx="1452">
                  <c:v>10.791825767964101</c:v>
                </c:pt>
                <c:pt idx="1453">
                  <c:v>8.4514320498482789</c:v>
                </c:pt>
                <c:pt idx="1454">
                  <c:v>8.1583943406323556</c:v>
                </c:pt>
                <c:pt idx="1455">
                  <c:v>6.5437299612841571</c:v>
                </c:pt>
                <c:pt idx="1456">
                  <c:v>3.7868600573965518</c:v>
                </c:pt>
                <c:pt idx="1457">
                  <c:v>2.046308137355481</c:v>
                </c:pt>
                <c:pt idx="1458">
                  <c:v>-0.42177657165984778</c:v>
                </c:pt>
                <c:pt idx="1459">
                  <c:v>-4.631383380633622</c:v>
                </c:pt>
                <c:pt idx="1460">
                  <c:v>-8.1320193203441136</c:v>
                </c:pt>
                <c:pt idx="1461">
                  <c:v>-11.405381401299</c:v>
                </c:pt>
                <c:pt idx="1462">
                  <c:v>-13.89727259208922</c:v>
                </c:pt>
                <c:pt idx="1463">
                  <c:v>-14.66389540386859</c:v>
                </c:pt>
                <c:pt idx="1464">
                  <c:v>-14.57487717211035</c:v>
                </c:pt>
                <c:pt idx="1465">
                  <c:v>-16.643049874520841</c:v>
                </c:pt>
                <c:pt idx="1466">
                  <c:v>-18.594828242873749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F-499E-96E6-C7979934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606879"/>
        <c:axId val="626617919"/>
      </c:scatterChart>
      <c:valAx>
        <c:axId val="626606879"/>
        <c:scaling>
          <c:orientation val="minMax"/>
          <c:min val="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6617919"/>
        <c:crosses val="autoZero"/>
        <c:crossBetween val="midCat"/>
      </c:valAx>
      <c:valAx>
        <c:axId val="62661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660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Hoja2!$A$1:$A$25</c:f>
              <c:numCache>
                <c:formatCode>General</c:formatCode>
                <c:ptCount val="25"/>
                <c:pt idx="0">
                  <c:v>-2.3756333059832855</c:v>
                </c:pt>
                <c:pt idx="1">
                  <c:v>-14.012541916627981</c:v>
                </c:pt>
                <c:pt idx="2">
                  <c:v>21.280652599427015</c:v>
                </c:pt>
                <c:pt idx="3">
                  <c:v>12.849349137413697</c:v>
                </c:pt>
                <c:pt idx="4">
                  <c:v>-28.772477032783002</c:v>
                </c:pt>
                <c:pt idx="7">
                  <c:v>-19.228451834864984</c:v>
                </c:pt>
                <c:pt idx="8">
                  <c:v>9.0858697537390185</c:v>
                </c:pt>
                <c:pt idx="9">
                  <c:v>1.8271682538129994</c:v>
                </c:pt>
                <c:pt idx="10">
                  <c:v>3.0098847647020079</c:v>
                </c:pt>
                <c:pt idx="11">
                  <c:v>15.27560134418701</c:v>
                </c:pt>
                <c:pt idx="12">
                  <c:v>15.394588273719023</c:v>
                </c:pt>
                <c:pt idx="13">
                  <c:v>9.1233950030400024</c:v>
                </c:pt>
                <c:pt idx="14">
                  <c:v>15.58070779206804</c:v>
                </c:pt>
                <c:pt idx="15">
                  <c:v>24.280230627530955</c:v>
                </c:pt>
                <c:pt idx="16">
                  <c:v>18.526986177015999</c:v>
                </c:pt>
                <c:pt idx="17">
                  <c:v>34.833545994481028</c:v>
                </c:pt>
                <c:pt idx="18">
                  <c:v>-19.484494020312013</c:v>
                </c:pt>
                <c:pt idx="19">
                  <c:v>-6.14090328365603</c:v>
                </c:pt>
                <c:pt idx="20">
                  <c:v>-2.4193861092759903</c:v>
                </c:pt>
                <c:pt idx="21">
                  <c:v>-15.638627616919052</c:v>
                </c:pt>
                <c:pt idx="22">
                  <c:v>-22.716998790680009</c:v>
                </c:pt>
                <c:pt idx="23">
                  <c:v>-26.111864881924021</c:v>
                </c:pt>
                <c:pt idx="24">
                  <c:v>-21.307430706329001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E-4BD4-BC93-518E155E8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26783"/>
        <c:axId val="627027263"/>
      </c:scatterChart>
      <c:valAx>
        <c:axId val="62702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027263"/>
        <c:crosses val="autoZero"/>
        <c:crossBetween val="midCat"/>
      </c:valAx>
      <c:valAx>
        <c:axId val="62702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02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diferencia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Hoja1!$A$2:$A$53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</c:numCache>
            </c:numRef>
          </c:xVal>
          <c:yVal>
            <c:numRef>
              <c:f>Hoja1!$D$2:$D$53</c:f>
              <c:numCache>
                <c:formatCode>General</c:formatCode>
                <c:ptCount val="52"/>
                <c:pt idx="0">
                  <c:v>64.355565512158961</c:v>
                </c:pt>
                <c:pt idx="1">
                  <c:v>30.991583400738023</c:v>
                </c:pt>
                <c:pt idx="2">
                  <c:v>11.878399837703</c:v>
                </c:pt>
                <c:pt idx="3">
                  <c:v>-52.821006886301973</c:v>
                </c:pt>
                <c:pt idx="4">
                  <c:v>34.788100177039041</c:v>
                </c:pt>
                <c:pt idx="5">
                  <c:v>-4.1905066402069906</c:v>
                </c:pt>
                <c:pt idx="6">
                  <c:v>-50.122264782097034</c:v>
                </c:pt>
                <c:pt idx="7">
                  <c:v>9.5572793287860236</c:v>
                </c:pt>
                <c:pt idx="8">
                  <c:v>-36.530222695395992</c:v>
                </c:pt>
                <c:pt idx="9">
                  <c:v>-44.086318847368034</c:v>
                </c:pt>
                <c:pt idx="10">
                  <c:v>-9.4399480046060376</c:v>
                </c:pt>
                <c:pt idx="11">
                  <c:v>-25.713131705421006</c:v>
                </c:pt>
                <c:pt idx="12">
                  <c:v>49.16328108043399</c:v>
                </c:pt>
                <c:pt idx="13">
                  <c:v>50.684571038493971</c:v>
                </c:pt>
                <c:pt idx="14">
                  <c:v>26.755991965480007</c:v>
                </c:pt>
                <c:pt idx="15">
                  <c:v>-8.621066101045983</c:v>
                </c:pt>
                <c:pt idx="16">
                  <c:v>-145.26902491681</c:v>
                </c:pt>
                <c:pt idx="17">
                  <c:v>-30.568252931164977</c:v>
                </c:pt>
                <c:pt idx="18">
                  <c:v>-47.976326743550999</c:v>
                </c:pt>
                <c:pt idx="19">
                  <c:v>7.8629465160850032</c:v>
                </c:pt>
                <c:pt idx="20">
                  <c:v>8.405543073382006</c:v>
                </c:pt>
                <c:pt idx="21">
                  <c:v>48.256630516038001</c:v>
                </c:pt>
                <c:pt idx="22">
                  <c:v>20.809213057474039</c:v>
                </c:pt>
                <c:pt idx="23">
                  <c:v>46.146754456129031</c:v>
                </c:pt>
                <c:pt idx="24">
                  <c:v>72.099574886508975</c:v>
                </c:pt>
                <c:pt idx="25">
                  <c:v>40.574365966188026</c:v>
                </c:pt>
                <c:pt idx="26">
                  <c:v>2.3756333059832855</c:v>
                </c:pt>
                <c:pt idx="27">
                  <c:v>14.012541916627981</c:v>
                </c:pt>
                <c:pt idx="28">
                  <c:v>-21.280652599427015</c:v>
                </c:pt>
                <c:pt idx="29">
                  <c:v>-12.849349137413697</c:v>
                </c:pt>
                <c:pt idx="30">
                  <c:v>28.772477032783002</c:v>
                </c:pt>
                <c:pt idx="31">
                  <c:v>-41.587749547534997</c:v>
                </c:pt>
                <c:pt idx="32">
                  <c:v>-57.881877541052006</c:v>
                </c:pt>
                <c:pt idx="33">
                  <c:v>19.228451834864984</c:v>
                </c:pt>
                <c:pt idx="34">
                  <c:v>-9.0858697537390185</c:v>
                </c:pt>
                <c:pt idx="35">
                  <c:v>-1.8271682538129994</c:v>
                </c:pt>
                <c:pt idx="36">
                  <c:v>-3.0098847647020079</c:v>
                </c:pt>
                <c:pt idx="37">
                  <c:v>-15.27560134418701</c:v>
                </c:pt>
                <c:pt idx="38">
                  <c:v>-15.394588273719023</c:v>
                </c:pt>
                <c:pt idx="39">
                  <c:v>-9.1233950030400024</c:v>
                </c:pt>
                <c:pt idx="40">
                  <c:v>-15.58070779206804</c:v>
                </c:pt>
                <c:pt idx="41">
                  <c:v>-24.280230627530955</c:v>
                </c:pt>
                <c:pt idx="42">
                  <c:v>-18.526986177015999</c:v>
                </c:pt>
                <c:pt idx="43">
                  <c:v>-34.833545994481028</c:v>
                </c:pt>
                <c:pt idx="44">
                  <c:v>19.484494020312013</c:v>
                </c:pt>
                <c:pt idx="45">
                  <c:v>6.14090328365603</c:v>
                </c:pt>
                <c:pt idx="46">
                  <c:v>2.4193861092759903</c:v>
                </c:pt>
                <c:pt idx="47">
                  <c:v>15.638627616919052</c:v>
                </c:pt>
                <c:pt idx="48">
                  <c:v>22.716998790680009</c:v>
                </c:pt>
                <c:pt idx="49">
                  <c:v>26.111864881924021</c:v>
                </c:pt>
                <c:pt idx="50">
                  <c:v>21.307430706329001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D-4CAC-8350-BB70DC903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570640"/>
        <c:axId val="776571120"/>
      </c:scatterChart>
      <c:valAx>
        <c:axId val="77657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571120"/>
        <c:crosses val="autoZero"/>
        <c:crossBetween val="midCat"/>
      </c:valAx>
      <c:valAx>
        <c:axId val="7765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57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Flujos de 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Flujos de 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FCO2 (mmol C m-2 yr-1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delta pCO2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delta pCO2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delta pCO2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delta pCO2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delta pCO2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delta pCO2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Flujos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Flujos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FCO2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Vientos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Vientos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 min="-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ws (m/s)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dCO2 por salida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dCO2 por salida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1"/>
            <cx:statistics quartileMethod="exclusive"/>
          </cx:layoutPr>
        </cx:series>
      </cx:plotAreaRegion>
      <cx:axis id="0">
        <cx:catScaling/>
        <cx:title>
          <cx:tx>
            <cx:txData>
              <cx:v>Salidas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Salidas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dCO2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Flujos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Flujos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FCO2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pCO2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pCO2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pCO2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SST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SST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SST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_xlchart.v1.21</cx:f>
      </cx:numDim>
    </cx:data>
  </cx:chartData>
  <cx:chart>
    <cx:title pos="t" align="ctr" overlay="0">
      <cx:tx>
        <cx:txData>
          <cx:v>SSS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SSS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SSS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</cx:chartData>
  <cx:chart>
    <cx:title pos="t" align="ctr" overlay="0">
      <cx:tx>
        <cx:txData>
          <cx:v>Oxígeno por estación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E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Oxígeno por estación</a:t>
          </a:r>
        </a:p>
      </cx:txPr>
    </cx:title>
    <cx:plotArea>
      <cx:plotAreaRegion>
        <cx:series layoutId="boxWhisker" uniqueId="{24CF7C58-99EC-4E03-ACDE-439D673A455A}" formatIdx="0">
          <cx:spPr>
            <a:solidFill>
              <a:srgbClr val="0070C0"/>
            </a:solidFill>
            <a:ln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txData>
              <cx:v>Estación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Estación</a:t>
              </a:r>
            </a:p>
          </cx:txPr>
        </cx:title>
        <cx:majorGridlines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ES">
                    <a:effectLst/>
                  </a:rPr>
                  <a:t>O2</a:t>
                </a:r>
                <a:endParaRPr lang="es-E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title pos="t" align="ctr" overlay="0"/>
    <cx:plotArea>
      <cx:plotAreaRegion>
        <cx:series layoutId="boxWhisker" uniqueId="{130AE215-690B-4781-8BAF-1F17A9EE6C7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microsoft.com/office/2014/relationships/chartEx" Target="../charts/chartEx3.xml"/><Relationship Id="rId9" Type="http://schemas.microsoft.com/office/2014/relationships/chartEx" Target="../charts/chartEx6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14/relationships/chartEx" Target="../charts/chartEx9.xml"/><Relationship Id="rId7" Type="http://schemas.openxmlformats.org/officeDocument/2006/relationships/chart" Target="../charts/chart5.xml"/><Relationship Id="rId2" Type="http://schemas.microsoft.com/office/2014/relationships/chartEx" Target="../charts/chartEx8.xml"/><Relationship Id="rId1" Type="http://schemas.microsoft.com/office/2014/relationships/chartEx" Target="../charts/chartEx7.xml"/><Relationship Id="rId6" Type="http://schemas.openxmlformats.org/officeDocument/2006/relationships/chart" Target="../charts/chart4.xml"/><Relationship Id="rId5" Type="http://schemas.microsoft.com/office/2014/relationships/chartEx" Target="../charts/chartEx11.xml"/><Relationship Id="rId10" Type="http://schemas.openxmlformats.org/officeDocument/2006/relationships/chart" Target="../charts/chart8.xml"/><Relationship Id="rId4" Type="http://schemas.microsoft.com/office/2014/relationships/chartEx" Target="../charts/chartEx10.xml"/><Relationship Id="rId9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microsoft.com/office/2014/relationships/chartEx" Target="../charts/chartEx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365276</xdr:colOff>
      <xdr:row>34</xdr:row>
      <xdr:rowOff>93057</xdr:rowOff>
    </xdr:from>
    <xdr:to>
      <xdr:col>50</xdr:col>
      <xdr:colOff>1644785</xdr:colOff>
      <xdr:row>54</xdr:row>
      <xdr:rowOff>38455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0F03883-E0E8-4E78-80FB-5CA6E7DF9C1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43126" y="8729057"/>
              <a:ext cx="9344009" cy="3628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57</xdr:col>
      <xdr:colOff>396240</xdr:colOff>
      <xdr:row>24</xdr:row>
      <xdr:rowOff>30481</xdr:rowOff>
    </xdr:from>
    <xdr:to>
      <xdr:col>70</xdr:col>
      <xdr:colOff>43542</xdr:colOff>
      <xdr:row>51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C5520CB-F961-405E-B6C0-5FAF3E6A5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608878</xdr:colOff>
      <xdr:row>52</xdr:row>
      <xdr:rowOff>81706</xdr:rowOff>
    </xdr:from>
    <xdr:to>
      <xdr:col>56</xdr:col>
      <xdr:colOff>68550</xdr:colOff>
      <xdr:row>72</xdr:row>
      <xdr:rowOff>27103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CFE1CCB2-1C5A-4492-8796-4E275122588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51228" y="12032406"/>
              <a:ext cx="6165272" cy="36283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60</xdr:col>
      <xdr:colOff>161365</xdr:colOff>
      <xdr:row>52</xdr:row>
      <xdr:rowOff>448</xdr:rowOff>
    </xdr:from>
    <xdr:to>
      <xdr:col>71</xdr:col>
      <xdr:colOff>321629</xdr:colOff>
      <xdr:row>73</xdr:row>
      <xdr:rowOff>62753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A724684-7521-49C6-8EF1-39369B69A17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98515" y="11951148"/>
              <a:ext cx="7418314" cy="3929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33</xdr:col>
      <xdr:colOff>304799</xdr:colOff>
      <xdr:row>0</xdr:row>
      <xdr:rowOff>0</xdr:rowOff>
    </xdr:from>
    <xdr:to>
      <xdr:col>38</xdr:col>
      <xdr:colOff>83126</xdr:colOff>
      <xdr:row>0</xdr:row>
      <xdr:rowOff>2521527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2ED60D1-77E5-433D-8C40-903EF4707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41564</xdr:colOff>
      <xdr:row>0</xdr:row>
      <xdr:rowOff>55418</xdr:rowOff>
    </xdr:from>
    <xdr:to>
      <xdr:col>13</xdr:col>
      <xdr:colOff>498765</xdr:colOff>
      <xdr:row>0</xdr:row>
      <xdr:rowOff>2535381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E757862-1CC9-2A09-71C3-926AA41FF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590202</xdr:colOff>
      <xdr:row>0</xdr:row>
      <xdr:rowOff>0</xdr:rowOff>
    </xdr:from>
    <xdr:to>
      <xdr:col>44</xdr:col>
      <xdr:colOff>4095403</xdr:colOff>
      <xdr:row>0</xdr:row>
      <xdr:rowOff>2549236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1C4172E-7F6F-401A-A2FF-7D7BD75ACDF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45752" y="0"/>
              <a:ext cx="41275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45</xdr:col>
      <xdr:colOff>0</xdr:colOff>
      <xdr:row>0</xdr:row>
      <xdr:rowOff>0</xdr:rowOff>
    </xdr:from>
    <xdr:to>
      <xdr:col>50</xdr:col>
      <xdr:colOff>409905</xdr:colOff>
      <xdr:row>0</xdr:row>
      <xdr:rowOff>2549236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E4063EB-DDA7-45D6-A0F9-828BE27327E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64100" y="0"/>
              <a:ext cx="4188155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41</xdr:col>
      <xdr:colOff>0</xdr:colOff>
      <xdr:row>0</xdr:row>
      <xdr:rowOff>0</xdr:rowOff>
    </xdr:from>
    <xdr:to>
      <xdr:col>44</xdr:col>
      <xdr:colOff>47297</xdr:colOff>
      <xdr:row>0</xdr:row>
      <xdr:rowOff>2549236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FB9B7A3-DC47-4003-B566-3B99F55B75E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31300" y="0"/>
              <a:ext cx="4193847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274320</xdr:rowOff>
    </xdr:from>
    <xdr:to>
      <xdr:col>6</xdr:col>
      <xdr:colOff>419101</xdr:colOff>
      <xdr:row>0</xdr:row>
      <xdr:rowOff>2823556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4D21011-BEA6-407A-832A-47F31094F57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700" y="274320"/>
              <a:ext cx="44831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434340</xdr:colOff>
      <xdr:row>0</xdr:row>
      <xdr:rowOff>266700</xdr:rowOff>
    </xdr:from>
    <xdr:to>
      <xdr:col>12</xdr:col>
      <xdr:colOff>586741</xdr:colOff>
      <xdr:row>0</xdr:row>
      <xdr:rowOff>2815936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F10876D-CFB7-4FBF-965C-047C86CB90F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7040" y="266700"/>
              <a:ext cx="39624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12</xdr:col>
      <xdr:colOff>624840</xdr:colOff>
      <xdr:row>0</xdr:row>
      <xdr:rowOff>274320</xdr:rowOff>
    </xdr:from>
    <xdr:to>
      <xdr:col>19</xdr:col>
      <xdr:colOff>777241</xdr:colOff>
      <xdr:row>0</xdr:row>
      <xdr:rowOff>2823556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F3AF9DB-3DAD-42C7-A1CD-B827F01EEAE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7540" y="274320"/>
              <a:ext cx="39497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7620</xdr:colOff>
      <xdr:row>0</xdr:row>
      <xdr:rowOff>274320</xdr:rowOff>
    </xdr:from>
    <xdr:to>
      <xdr:col>25</xdr:col>
      <xdr:colOff>160021</xdr:colOff>
      <xdr:row>0</xdr:row>
      <xdr:rowOff>2823556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2C0821C-2F18-442B-AB8E-4F5AADFAC3A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2320" y="274320"/>
              <a:ext cx="39624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175260</xdr:colOff>
      <xdr:row>0</xdr:row>
      <xdr:rowOff>281940</xdr:rowOff>
    </xdr:from>
    <xdr:to>
      <xdr:col>30</xdr:col>
      <xdr:colOff>327661</xdr:colOff>
      <xdr:row>0</xdr:row>
      <xdr:rowOff>2831176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42548555-008C-443B-A2EE-D93548241EF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59960" y="281940"/>
              <a:ext cx="4610101" cy="2549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45720</xdr:colOff>
      <xdr:row>0</xdr:row>
      <xdr:rowOff>198120</xdr:rowOff>
    </xdr:from>
    <xdr:to>
      <xdr:col>36</xdr:col>
      <xdr:colOff>662941</xdr:colOff>
      <xdr:row>0</xdr:row>
      <xdr:rowOff>2747356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C3CAFE-44DE-4093-8EDB-A48B317B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590550</xdr:colOff>
      <xdr:row>0</xdr:row>
      <xdr:rowOff>44450</xdr:rowOff>
    </xdr:from>
    <xdr:to>
      <xdr:col>12</xdr:col>
      <xdr:colOff>0</xdr:colOff>
      <xdr:row>0</xdr:row>
      <xdr:rowOff>2368550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6EE4463-1B3D-7292-0E44-63B8A0D1F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276225</xdr:colOff>
      <xdr:row>0</xdr:row>
      <xdr:rowOff>244475</xdr:rowOff>
    </xdr:from>
    <xdr:to>
      <xdr:col>11</xdr:col>
      <xdr:colOff>698500</xdr:colOff>
      <xdr:row>0</xdr:row>
      <xdr:rowOff>2787650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F5F0773-4821-52F8-2FB9-035689EF8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1061356</xdr:colOff>
      <xdr:row>761</xdr:row>
      <xdr:rowOff>117929</xdr:rowOff>
    </xdr:from>
    <xdr:to>
      <xdr:col>10</xdr:col>
      <xdr:colOff>648607</xdr:colOff>
      <xdr:row>777</xdr:row>
      <xdr:rowOff>169636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473F5CD-BC42-3AA1-462F-9C29A739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208642</xdr:colOff>
      <xdr:row>0</xdr:row>
      <xdr:rowOff>2494643</xdr:rowOff>
    </xdr:from>
    <xdr:to>
      <xdr:col>19</xdr:col>
      <xdr:colOff>13607</xdr:colOff>
      <xdr:row>15</xdr:row>
      <xdr:rowOff>151494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24EA7A03-9C1F-4492-4AD8-FE66D2382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3</xdr:row>
      <xdr:rowOff>168275</xdr:rowOff>
    </xdr:from>
    <xdr:to>
      <xdr:col>10</xdr:col>
      <xdr:colOff>536575</xdr:colOff>
      <xdr:row>18</xdr:row>
      <xdr:rowOff>149225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59F2B98-C542-80B0-26CE-A5A366305A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720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657224</xdr:colOff>
      <xdr:row>1</xdr:row>
      <xdr:rowOff>161924</xdr:rowOff>
    </xdr:from>
    <xdr:to>
      <xdr:col>9</xdr:col>
      <xdr:colOff>196849</xdr:colOff>
      <xdr:row>17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9559D3-3719-635D-F2FA-60D7EDC4D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6</xdr:row>
      <xdr:rowOff>156210</xdr:rowOff>
    </xdr:from>
    <xdr:to>
      <xdr:col>12</xdr:col>
      <xdr:colOff>769620</xdr:colOff>
      <xdr:row>21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35D9E-4DD3-1399-EDFD-1044540C9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cuments\funcionesutiles.xla" TargetMode="External"/><Relationship Id="rId1" Type="http://schemas.openxmlformats.org/officeDocument/2006/relationships/externalLinkPath" Target="/Users/marco/Documents/funcionesutile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eano"/>
      <sheetName val="Test"/>
    </sheetNames>
    <definedNames>
      <definedName name="O2sat"/>
    </definedNames>
    <sheetDataSet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69"/>
  <sheetViews>
    <sheetView zoomScaleNormal="100" workbookViewId="0">
      <pane ySplit="1" topLeftCell="A2" activePane="bottomLeft" state="frozen"/>
      <selection activeCell="C19" sqref="C19"/>
      <selection pane="bottomLeft" activeCell="B1" sqref="B1"/>
    </sheetView>
  </sheetViews>
  <sheetFormatPr baseColWidth="10" defaultColWidth="8.90625" defaultRowHeight="14.5" x14ac:dyDescent="0.35"/>
  <cols>
    <col min="2" max="2" width="19.36328125" style="2" customWidth="1"/>
    <col min="3" max="3" width="19.36328125" customWidth="1"/>
    <col min="4" max="10" width="9" bestFit="1" customWidth="1"/>
    <col min="11" max="11" width="15.08984375" bestFit="1" customWidth="1"/>
    <col min="12" max="14" width="9" bestFit="1" customWidth="1"/>
    <col min="15" max="15" width="22.36328125" bestFit="1" customWidth="1"/>
    <col min="16" max="16" width="22.08984375" bestFit="1" customWidth="1"/>
    <col min="17" max="17" width="20.81640625" bestFit="1" customWidth="1"/>
    <col min="23" max="23" width="0" hidden="1" customWidth="1"/>
    <col min="24" max="24" width="8.90625" style="23"/>
    <col min="26" max="26" width="11.54296875" style="23" customWidth="1"/>
    <col min="28" max="29" width="0" hidden="1" customWidth="1"/>
    <col min="32" max="32" width="16.54296875" hidden="1" customWidth="1"/>
    <col min="33" max="33" width="8.90625" style="23"/>
    <col min="35" max="36" width="25.453125" customWidth="1"/>
    <col min="37" max="37" width="9" bestFit="1" customWidth="1"/>
    <col min="38" max="38" width="9" customWidth="1"/>
    <col min="39" max="39" width="24.1796875" customWidth="1"/>
    <col min="40" max="40" width="33.90625" customWidth="1"/>
    <col min="41" max="41" width="30.90625" customWidth="1"/>
    <col min="42" max="42" width="41.54296875" customWidth="1"/>
    <col min="45" max="45" width="61.36328125" customWidth="1"/>
    <col min="46" max="46" width="8.90625" customWidth="1"/>
    <col min="47" max="48" width="12.81640625" bestFit="1" customWidth="1"/>
    <col min="50" max="50" width="10.6328125" customWidth="1"/>
    <col min="51" max="51" width="28.90625" customWidth="1"/>
    <col min="53" max="53" width="20.36328125" bestFit="1" customWidth="1"/>
    <col min="54" max="54" width="12.6328125" customWidth="1"/>
    <col min="55" max="55" width="12" customWidth="1"/>
    <col min="56" max="56" width="13.1796875" customWidth="1"/>
    <col min="65" max="65" width="14.81640625" customWidth="1"/>
  </cols>
  <sheetData>
    <row r="1" spans="1:68" ht="204" customHeight="1" x14ac:dyDescent="0.35">
      <c r="O1" s="27"/>
      <c r="P1" s="27"/>
    </row>
    <row r="2" spans="1:68" x14ac:dyDescent="0.35">
      <c r="A2" t="s">
        <v>0</v>
      </c>
      <c r="B2" s="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23" t="s">
        <v>23</v>
      </c>
      <c r="Y2" t="s">
        <v>24</v>
      </c>
      <c r="Z2" s="23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s="23" t="s">
        <v>32</v>
      </c>
      <c r="AH2" t="s">
        <v>33</v>
      </c>
      <c r="AI2" t="s">
        <v>34</v>
      </c>
      <c r="AJ2" t="s">
        <v>987</v>
      </c>
      <c r="AK2" t="s">
        <v>982</v>
      </c>
      <c r="AL2" t="s">
        <v>995</v>
      </c>
      <c r="AN2" s="3" t="s">
        <v>984</v>
      </c>
      <c r="AO2" s="3" t="s">
        <v>984</v>
      </c>
      <c r="AP2" s="3" t="s">
        <v>985</v>
      </c>
      <c r="AS2" s="14" t="s">
        <v>472</v>
      </c>
      <c r="AT2" s="3" t="s">
        <v>81</v>
      </c>
      <c r="AU2" s="3" t="s">
        <v>281</v>
      </c>
      <c r="AV2" s="3" t="s">
        <v>465</v>
      </c>
      <c r="AX2" s="15" t="s">
        <v>469</v>
      </c>
      <c r="AY2" s="16">
        <v>7.0000000000000007E-2</v>
      </c>
    </row>
    <row r="3" spans="1:68" x14ac:dyDescent="0.35">
      <c r="A3">
        <v>1</v>
      </c>
      <c r="B3" s="2" t="s">
        <v>479</v>
      </c>
      <c r="C3">
        <v>42.287102166666699</v>
      </c>
      <c r="D3">
        <v>-8.6584536669999999</v>
      </c>
      <c r="E3">
        <v>2.7465000000000002</v>
      </c>
      <c r="F3">
        <v>17.836549999999999</v>
      </c>
      <c r="G3">
        <v>20.289850000000001</v>
      </c>
      <c r="H3">
        <v>266.11</v>
      </c>
      <c r="I3">
        <v>0</v>
      </c>
      <c r="J3">
        <v>204.778358580907</v>
      </c>
      <c r="K3" t="b">
        <v>1</v>
      </c>
      <c r="L3" s="26"/>
      <c r="M3">
        <v>408.32531203115059</v>
      </c>
      <c r="N3">
        <v>424.29250000000002</v>
      </c>
      <c r="O3" s="1">
        <v>46154.34447916667</v>
      </c>
      <c r="P3">
        <v>3.9072045326232909</v>
      </c>
      <c r="Q3">
        <v>42.505714416503913</v>
      </c>
      <c r="R3">
        <v>-5.7880706787109384</v>
      </c>
      <c r="S3">
        <v>14.448178327296731</v>
      </c>
      <c r="T3">
        <v>3.6155626912734271</v>
      </c>
      <c r="U3">
        <v>3.7350137151783223E-2</v>
      </c>
      <c r="V3">
        <v>-15.96718796884943</v>
      </c>
      <c r="W3">
        <v>-0.51749692893226373</v>
      </c>
      <c r="X3" s="23">
        <v>-0.18901575329250939</v>
      </c>
      <c r="Y3">
        <v>3.7304428719999998</v>
      </c>
      <c r="Z3" s="23">
        <v>-0.17230048362865369</v>
      </c>
      <c r="AA3">
        <v>-11.42</v>
      </c>
      <c r="AB3">
        <v>-8.6585124802082181</v>
      </c>
      <c r="AC3">
        <v>42.287116212278072</v>
      </c>
      <c r="AD3">
        <v>2.791666666666667</v>
      </c>
      <c r="AE3">
        <v>1.8457408583763359</v>
      </c>
      <c r="AF3">
        <v>-0.26418162465276979</v>
      </c>
      <c r="AG3" s="23">
        <v>-9.6492338404424158E-2</v>
      </c>
      <c r="AH3">
        <v>2.655145283392145</v>
      </c>
      <c r="AI3">
        <v>-14.075145283392141</v>
      </c>
      <c r="AJ3">
        <f>AVERAGE(P3,Y3,AD3)</f>
        <v>3.4764380237633197</v>
      </c>
      <c r="AK3">
        <f>AVERAGE(X3,AG3)</f>
        <v>-0.14275404584846677</v>
      </c>
      <c r="AL3" s="26">
        <f>L3-J3</f>
        <v>-204.778358580907</v>
      </c>
      <c r="AM3" s="3" t="s">
        <v>473</v>
      </c>
      <c r="AN3" s="11">
        <f>AVERAGE(X609:X807)</f>
        <v>-9.4431812170515557E-3</v>
      </c>
      <c r="AO3" s="11">
        <f>AVERAGE(X808:X992)</f>
        <v>-6.3412846533173445E-2</v>
      </c>
      <c r="AP3" s="11">
        <f>AVERAGE(X993:X1135)</f>
        <v>-0.15474600543873759</v>
      </c>
      <c r="AR3" s="33" t="s">
        <v>989</v>
      </c>
      <c r="AS3" s="4">
        <v>18300000</v>
      </c>
      <c r="AT3" s="3">
        <f>AN3/(365)</f>
        <v>-2.5871729361785083E-5</v>
      </c>
      <c r="AU3" s="3">
        <f>AO3/(365)</f>
        <v>-1.737338261182834E-4</v>
      </c>
      <c r="AV3" s="3">
        <f>AP3/(365)</f>
        <v>-4.239616587362674E-4</v>
      </c>
      <c r="AX3" s="17" t="s">
        <v>470</v>
      </c>
      <c r="AY3" s="17">
        <f>1.9/2</f>
        <v>0.95</v>
      </c>
    </row>
    <row r="4" spans="1:68" x14ac:dyDescent="0.35">
      <c r="A4">
        <v>1</v>
      </c>
      <c r="B4" s="2" t="s">
        <v>480</v>
      </c>
      <c r="C4">
        <v>42.287288083333301</v>
      </c>
      <c r="D4">
        <v>-8.6577005830000004</v>
      </c>
      <c r="E4">
        <v>2.5365000000000002</v>
      </c>
      <c r="F4">
        <v>17.930050000000001</v>
      </c>
      <c r="G4">
        <v>20.597999999999999</v>
      </c>
      <c r="H4">
        <v>265.37</v>
      </c>
      <c r="I4">
        <v>0</v>
      </c>
      <c r="J4">
        <v>220.03926857581899</v>
      </c>
      <c r="K4" t="b">
        <v>0</v>
      </c>
      <c r="M4">
        <v>340.09442565827561</v>
      </c>
      <c r="N4">
        <v>424.29250000000002</v>
      </c>
      <c r="O4" s="1">
        <v>46154.345173611109</v>
      </c>
      <c r="P4">
        <v>3.8994174639383949</v>
      </c>
      <c r="Q4">
        <v>42.505714416503913</v>
      </c>
      <c r="R4">
        <v>-5.7880706787109384</v>
      </c>
      <c r="S4">
        <v>14.4474225181631</v>
      </c>
      <c r="T4">
        <v>3.609675244907351</v>
      </c>
      <c r="U4">
        <v>3.718499572018185E-2</v>
      </c>
      <c r="V4">
        <v>-84.198074341724407</v>
      </c>
      <c r="W4">
        <v>-2.7123720949311632</v>
      </c>
      <c r="X4" s="23">
        <v>-0.9906939076736071</v>
      </c>
      <c r="Y4">
        <v>3.7304428719999998</v>
      </c>
      <c r="Z4" s="23">
        <v>-0.90669415213881921</v>
      </c>
      <c r="AA4">
        <v>-13.71</v>
      </c>
      <c r="AB4">
        <v>-8.6576625008103072</v>
      </c>
      <c r="AC4">
        <v>42.287293796699572</v>
      </c>
      <c r="AD4">
        <v>2.791666666666667</v>
      </c>
      <c r="AE4">
        <v>1.8501024926877641</v>
      </c>
      <c r="AF4">
        <v>-1.390198849885089</v>
      </c>
      <c r="AG4" s="23">
        <v>-0.50777012992052872</v>
      </c>
      <c r="AH4">
        <v>2.6593820752392481</v>
      </c>
      <c r="AI4">
        <v>-16.369382075239251</v>
      </c>
      <c r="AJ4">
        <f t="shared" ref="AJ4:AJ67" si="0">AVERAGE(P4,Y4,AD4)</f>
        <v>3.4738423342016866</v>
      </c>
      <c r="AK4">
        <f t="shared" ref="AK4:AK67" si="1">AVERAGE(X4,AG4)</f>
        <v>-0.74923201879706791</v>
      </c>
      <c r="AM4" s="3" t="s">
        <v>474</v>
      </c>
      <c r="AN4" s="11"/>
      <c r="AO4" s="11"/>
      <c r="AP4" s="11"/>
      <c r="AR4" s="33"/>
      <c r="AT4" s="3"/>
      <c r="AU4" s="3"/>
      <c r="AV4" s="3"/>
    </row>
    <row r="5" spans="1:68" x14ac:dyDescent="0.35">
      <c r="A5">
        <v>1</v>
      </c>
      <c r="B5" s="2" t="s">
        <v>481</v>
      </c>
      <c r="C5">
        <v>42.287533750000001</v>
      </c>
      <c r="D5">
        <v>-8.6554203330000004</v>
      </c>
      <c r="E5">
        <v>0.69899999999999995</v>
      </c>
      <c r="F5">
        <v>17.7849</v>
      </c>
      <c r="G5">
        <v>19.685300000000002</v>
      </c>
      <c r="H5">
        <v>274.74</v>
      </c>
      <c r="I5">
        <v>0</v>
      </c>
      <c r="J5">
        <v>238.088343847538</v>
      </c>
      <c r="K5" t="b">
        <v>0</v>
      </c>
      <c r="M5">
        <v>259.39776966523777</v>
      </c>
      <c r="N5">
        <v>424.29250000000002</v>
      </c>
      <c r="O5" s="1">
        <v>46154.347048611111</v>
      </c>
      <c r="P5">
        <v>3.8783923784891758</v>
      </c>
      <c r="Q5">
        <v>42.505714416503913</v>
      </c>
      <c r="R5">
        <v>-5.7880706787109384</v>
      </c>
      <c r="S5">
        <v>14.445138816163711</v>
      </c>
      <c r="T5">
        <v>3.557787741337787</v>
      </c>
      <c r="U5">
        <v>3.7531173152823623E-2</v>
      </c>
      <c r="V5">
        <v>-164.89473033476219</v>
      </c>
      <c r="W5">
        <v>-5.2843331851746438</v>
      </c>
      <c r="X5" s="23">
        <v>-1.930102695885038</v>
      </c>
      <c r="Y5">
        <v>3.7304428719999998</v>
      </c>
      <c r="Z5" s="23">
        <v>-1.7856556616385491</v>
      </c>
      <c r="AA5">
        <v>-9.5399999999999991</v>
      </c>
      <c r="AB5">
        <v>-8.6554778693014409</v>
      </c>
      <c r="AC5">
        <v>42.287557432322203</v>
      </c>
      <c r="AD5">
        <v>2.791666666666667</v>
      </c>
      <c r="AE5">
        <v>1.8433324435234999</v>
      </c>
      <c r="AF5">
        <v>-2.7378763183206649</v>
      </c>
      <c r="AG5" s="23">
        <v>-1.0000093252666229</v>
      </c>
      <c r="AH5">
        <v>2.670674023474592</v>
      </c>
      <c r="AI5">
        <v>-12.21067402347459</v>
      </c>
      <c r="AJ5">
        <f t="shared" si="0"/>
        <v>3.466833972385281</v>
      </c>
      <c r="AK5">
        <f t="shared" si="1"/>
        <v>-1.4650560105758306</v>
      </c>
      <c r="AM5" s="3" t="s">
        <v>475</v>
      </c>
      <c r="AN5" s="11">
        <f>AVERAGE(AG609:AG807)</f>
        <v>-3.3065127457401512E-3</v>
      </c>
      <c r="AO5" s="11">
        <f>AVERAGE(AG808:AG992)</f>
        <v>-2.7399751012294749E-2</v>
      </c>
      <c r="AP5" s="11">
        <f>AVERAGE(AG993:AG1135)</f>
        <v>-0.13680646307012587</v>
      </c>
      <c r="AR5" s="33"/>
      <c r="AT5" s="3">
        <f>AN5*1000/(365)</f>
        <v>-9.058939029425072E-3</v>
      </c>
      <c r="AU5" s="3">
        <f t="shared" ref="AU5" si="2">AO5*1000/(365)</f>
        <v>-7.5067810992588357E-2</v>
      </c>
      <c r="AV5" s="3">
        <f>AP5*1000/(365)</f>
        <v>-0.37481222758938593</v>
      </c>
    </row>
    <row r="6" spans="1:68" x14ac:dyDescent="0.35">
      <c r="A6">
        <v>1</v>
      </c>
      <c r="B6" s="2" t="s">
        <v>482</v>
      </c>
      <c r="C6">
        <v>42.287717416666702</v>
      </c>
      <c r="D6">
        <v>-8.6549643330000006</v>
      </c>
      <c r="E6">
        <v>2.8835000000000002</v>
      </c>
      <c r="F6">
        <v>17.7605</v>
      </c>
      <c r="G6">
        <v>19.489650000000001</v>
      </c>
      <c r="H6">
        <v>273.94</v>
      </c>
      <c r="I6">
        <v>0</v>
      </c>
      <c r="J6">
        <v>242.92349721731401</v>
      </c>
      <c r="K6" t="b">
        <v>0</v>
      </c>
      <c r="M6">
        <v>237.78000242340221</v>
      </c>
      <c r="N6">
        <v>424.29250000000002</v>
      </c>
      <c r="O6" s="1">
        <v>46154.347233796303</v>
      </c>
      <c r="P6">
        <v>3.8763158268398712</v>
      </c>
      <c r="Q6">
        <v>42.505714416503913</v>
      </c>
      <c r="R6">
        <v>-5.7880706787109384</v>
      </c>
      <c r="S6">
        <v>14.44468009514488</v>
      </c>
      <c r="T6">
        <v>3.5517858135636651</v>
      </c>
      <c r="U6">
        <v>3.7598473900003648E-2</v>
      </c>
      <c r="V6">
        <v>-186.51249757659781</v>
      </c>
      <c r="W6">
        <v>-5.9777282126536821</v>
      </c>
      <c r="X6" s="23">
        <v>-2.1833652296717569</v>
      </c>
      <c r="Y6">
        <v>3.7304428719999998</v>
      </c>
      <c r="Z6" s="23">
        <v>-2.0221290494013489</v>
      </c>
      <c r="AA6">
        <v>-9</v>
      </c>
      <c r="AB6">
        <v>-8.6549917379761787</v>
      </c>
      <c r="AC6">
        <v>42.287736089413599</v>
      </c>
      <c r="AD6">
        <v>3.1527777777777781</v>
      </c>
      <c r="AE6">
        <v>2.3496067488624188</v>
      </c>
      <c r="AF6">
        <v>-3.954436243784671</v>
      </c>
      <c r="AG6" s="23">
        <v>-1.444357838042351</v>
      </c>
      <c r="AH6">
        <v>2.6717774658246629</v>
      </c>
      <c r="AI6">
        <v>-11.671777465824659</v>
      </c>
      <c r="AJ6">
        <f t="shared" si="0"/>
        <v>3.5865121588725497</v>
      </c>
      <c r="AK6">
        <f t="shared" si="1"/>
        <v>-1.8138615338570538</v>
      </c>
      <c r="AM6" s="10" t="s">
        <v>471</v>
      </c>
      <c r="AN6" s="12">
        <f>AVERAGE(AN3:AN5)</f>
        <v>-6.3748469813958535E-3</v>
      </c>
      <c r="AO6" s="12">
        <f>AVERAGE(AO3:AO5)</f>
        <v>-4.5406298772734097E-2</v>
      </c>
      <c r="AP6" s="12">
        <f>AVERAGE(AP3:AP5)</f>
        <v>-0.14577623425443173</v>
      </c>
      <c r="AT6">
        <f>AN6*AS3</f>
        <v>-116659.69975954412</v>
      </c>
      <c r="AU6">
        <f>AO6*AS3</f>
        <v>-830935.26754103391</v>
      </c>
      <c r="AV6">
        <f>AP6*AS3</f>
        <v>-2667705.0868561007</v>
      </c>
      <c r="AY6" s="7" t="s">
        <v>467</v>
      </c>
      <c r="BA6" s="32" t="s">
        <v>468</v>
      </c>
      <c r="BM6" s="21" t="s">
        <v>977</v>
      </c>
      <c r="BN6" s="21" t="str">
        <f t="shared" ref="BN6:BP6" si="3">AN17</f>
        <v>I</v>
      </c>
      <c r="BO6" s="21" t="str">
        <f t="shared" si="3"/>
        <v>II</v>
      </c>
      <c r="BP6" s="21" t="str">
        <f t="shared" si="3"/>
        <v>III</v>
      </c>
    </row>
    <row r="7" spans="1:68" ht="13.75" customHeight="1" x14ac:dyDescent="0.35">
      <c r="A7">
        <v>1</v>
      </c>
      <c r="B7" s="2" t="s">
        <v>483</v>
      </c>
      <c r="C7">
        <v>42.2880428333333</v>
      </c>
      <c r="D7">
        <v>-8.6539634169999999</v>
      </c>
      <c r="E7">
        <v>2.8965000000000001</v>
      </c>
      <c r="F7">
        <v>17.7805</v>
      </c>
      <c r="G7">
        <v>19.4313</v>
      </c>
      <c r="H7">
        <v>273.10000000000002</v>
      </c>
      <c r="I7">
        <v>0</v>
      </c>
      <c r="J7">
        <v>245.68607585202</v>
      </c>
      <c r="K7" t="b">
        <v>0</v>
      </c>
      <c r="M7">
        <v>225.42862960332781</v>
      </c>
      <c r="N7">
        <v>424.29250000000002</v>
      </c>
      <c r="O7" s="1">
        <v>46154.347928240742</v>
      </c>
      <c r="P7">
        <v>3.8685287581549752</v>
      </c>
      <c r="Q7">
        <v>42.505714416503913</v>
      </c>
      <c r="R7">
        <v>-5.7880706787109384</v>
      </c>
      <c r="S7">
        <v>14.44367438466297</v>
      </c>
      <c r="T7">
        <v>3.5393203291450481</v>
      </c>
      <c r="U7">
        <v>3.758841138923593E-2</v>
      </c>
      <c r="V7">
        <v>-198.86387039667221</v>
      </c>
      <c r="W7">
        <v>-6.3495211087413104</v>
      </c>
      <c r="X7" s="23">
        <v>-2.319162584967764</v>
      </c>
      <c r="Y7">
        <v>3.7304428719999998</v>
      </c>
      <c r="Z7" s="23">
        <v>-2.1565539324406782</v>
      </c>
      <c r="AA7">
        <v>-8.0500000000000007</v>
      </c>
      <c r="AB7">
        <v>-8.6540199599202854</v>
      </c>
      <c r="AC7">
        <v>42.288003339587569</v>
      </c>
      <c r="AD7">
        <v>3.1527777777777781</v>
      </c>
      <c r="AE7">
        <v>2.3507959440546951</v>
      </c>
      <c r="AF7">
        <v>-4.2173149308371158</v>
      </c>
      <c r="AG7" s="23">
        <v>-1.5403742784882559</v>
      </c>
      <c r="AH7">
        <v>2.675896240382702</v>
      </c>
      <c r="AI7">
        <v>-10.725896240382699</v>
      </c>
      <c r="AJ7">
        <f t="shared" si="0"/>
        <v>3.5839164693109176</v>
      </c>
      <c r="AK7">
        <f t="shared" si="1"/>
        <v>-1.9297684317280099</v>
      </c>
      <c r="AS7" s="37" t="s">
        <v>466</v>
      </c>
      <c r="AT7" s="37"/>
      <c r="AU7" s="37"/>
      <c r="AV7" s="37"/>
      <c r="AY7" s="4">
        <f>1*0.051*(10^4)</f>
        <v>509.99999999999994</v>
      </c>
      <c r="BA7" s="32"/>
      <c r="BM7" s="22" t="s">
        <v>988</v>
      </c>
      <c r="BN7" s="21">
        <f t="shared" ref="BN7" si="4">AN18</f>
        <v>2.1724039303242981</v>
      </c>
      <c r="BO7" s="21">
        <f t="shared" ref="BO7" si="5">AO18</f>
        <v>0.92332337381321405</v>
      </c>
      <c r="BP7" s="21">
        <f t="shared" ref="BP7" si="6">AP18</f>
        <v>1.0130310222119727</v>
      </c>
    </row>
    <row r="8" spans="1:68" ht="14.4" customHeight="1" x14ac:dyDescent="0.35">
      <c r="A8">
        <v>1</v>
      </c>
      <c r="B8" s="2" t="s">
        <v>484</v>
      </c>
      <c r="C8">
        <v>42.288353999999998</v>
      </c>
      <c r="D8">
        <v>-8.6529249999999998</v>
      </c>
      <c r="E8">
        <v>2.9470000000000001</v>
      </c>
      <c r="F8">
        <v>17.84085</v>
      </c>
      <c r="G8">
        <v>19.399850000000001</v>
      </c>
      <c r="H8">
        <v>273.67500000000001</v>
      </c>
      <c r="I8">
        <v>0</v>
      </c>
      <c r="J8">
        <v>248.18307353229901</v>
      </c>
      <c r="K8" t="b">
        <v>0</v>
      </c>
      <c r="M8">
        <v>214.26465805423601</v>
      </c>
      <c r="N8">
        <v>424.29250000000002</v>
      </c>
      <c r="O8" s="1">
        <v>46154.348622685182</v>
      </c>
      <c r="P8">
        <v>3.8607416894700788</v>
      </c>
      <c r="Q8">
        <v>42.505714416503913</v>
      </c>
      <c r="R8">
        <v>-5.7880706787109384</v>
      </c>
      <c r="S8">
        <v>14.442631399548031</v>
      </c>
      <c r="T8">
        <v>3.5304679873571998</v>
      </c>
      <c r="U8">
        <v>3.7528290730037349E-2</v>
      </c>
      <c r="V8">
        <v>-210.02784194576401</v>
      </c>
      <c r="W8">
        <v>-6.6785037470342443</v>
      </c>
      <c r="X8" s="23">
        <v>-2.4393234936042578</v>
      </c>
      <c r="Y8">
        <v>3.7304428719999998</v>
      </c>
      <c r="Z8" s="23">
        <v>-2.277449182676639</v>
      </c>
      <c r="AA8">
        <v>-8.3800000000000008</v>
      </c>
      <c r="AB8">
        <v>-8.6529263908643994</v>
      </c>
      <c r="AC8">
        <v>42.288360272242258</v>
      </c>
      <c r="AD8">
        <v>3.1527777777777781</v>
      </c>
      <c r="AE8">
        <v>2.3543851446633579</v>
      </c>
      <c r="AF8">
        <v>-4.4537353310959586</v>
      </c>
      <c r="AG8" s="23">
        <v>-1.626726829682799</v>
      </c>
      <c r="AH8">
        <v>2.6799846043675628</v>
      </c>
      <c r="AI8">
        <v>-11.05998460436756</v>
      </c>
      <c r="AJ8">
        <f t="shared" si="0"/>
        <v>3.5813207797492854</v>
      </c>
      <c r="AK8">
        <f t="shared" si="1"/>
        <v>-2.0330251616435282</v>
      </c>
      <c r="AM8" s="4"/>
      <c r="AN8" s="4" t="s">
        <v>476</v>
      </c>
      <c r="AO8" s="4" t="s">
        <v>986</v>
      </c>
      <c r="AP8" s="4" t="s">
        <v>477</v>
      </c>
      <c r="AS8" s="31" t="s">
        <v>991</v>
      </c>
      <c r="AT8" s="4" t="s">
        <v>81</v>
      </c>
      <c r="AU8" s="4" t="s">
        <v>281</v>
      </c>
      <c r="AV8" s="4" t="s">
        <v>465</v>
      </c>
      <c r="AY8" s="13" t="s">
        <v>478</v>
      </c>
      <c r="BA8" s="32"/>
      <c r="BB8" s="5" t="s">
        <v>81</v>
      </c>
      <c r="BC8" s="3" t="s">
        <v>281</v>
      </c>
      <c r="BD8" s="3" t="s">
        <v>465</v>
      </c>
    </row>
    <row r="9" spans="1:68" x14ac:dyDescent="0.35">
      <c r="A9">
        <v>1</v>
      </c>
      <c r="B9" s="2" t="s">
        <v>485</v>
      </c>
      <c r="C9">
        <v>42.288542</v>
      </c>
      <c r="D9">
        <v>-8.6518531670000005</v>
      </c>
      <c r="E9">
        <v>2.9815</v>
      </c>
      <c r="F9">
        <v>17.869800000000001</v>
      </c>
      <c r="G9">
        <v>19.215250000000001</v>
      </c>
      <c r="H9">
        <v>278.36500000000001</v>
      </c>
      <c r="I9">
        <v>0</v>
      </c>
      <c r="J9">
        <v>250.380943820456</v>
      </c>
      <c r="K9" t="b">
        <v>0</v>
      </c>
      <c r="M9">
        <v>204.43807248734939</v>
      </c>
      <c r="N9">
        <v>424.29250000000002</v>
      </c>
      <c r="O9" s="1">
        <v>46154.349317129629</v>
      </c>
      <c r="P9">
        <v>3.8529546207851828</v>
      </c>
      <c r="Q9">
        <v>42.505714416503913</v>
      </c>
      <c r="R9">
        <v>-5.7880706787109384</v>
      </c>
      <c r="S9">
        <v>14.44155685924461</v>
      </c>
      <c r="T9">
        <v>3.518812573889905</v>
      </c>
      <c r="U9">
        <v>3.7534404338112413E-2</v>
      </c>
      <c r="V9">
        <v>-219.8544275126506</v>
      </c>
      <c r="W9">
        <v>-6.9690265816526393</v>
      </c>
      <c r="X9" s="23">
        <v>-2.5454369589486259</v>
      </c>
      <c r="Y9">
        <v>3.7304428719999998</v>
      </c>
      <c r="Z9" s="23">
        <v>-2.3861368336299829</v>
      </c>
      <c r="AA9">
        <v>-7.49</v>
      </c>
      <c r="AB9">
        <v>-8.6518338013770038</v>
      </c>
      <c r="AC9">
        <v>42.28853707890157</v>
      </c>
      <c r="AD9">
        <v>3.1527777777777781</v>
      </c>
      <c r="AE9">
        <v>2.356107320579909</v>
      </c>
      <c r="AF9">
        <v>-4.666282787604219</v>
      </c>
      <c r="AG9" s="23">
        <v>-1.704359788172441</v>
      </c>
      <c r="AH9">
        <v>2.684042296525885</v>
      </c>
      <c r="AI9">
        <v>-10.174042296525879</v>
      </c>
      <c r="AJ9">
        <f t="shared" si="0"/>
        <v>3.5787250901876537</v>
      </c>
      <c r="AK9">
        <f t="shared" si="1"/>
        <v>-2.1248983735605336</v>
      </c>
      <c r="AM9" s="4" t="str">
        <f>AM3</f>
        <v>Modelo Meteogalicia</v>
      </c>
      <c r="AN9" s="18">
        <f>AN3*1000</f>
        <v>-9.4431812170515563</v>
      </c>
      <c r="AO9" s="18">
        <f>AO3*1000</f>
        <v>-63.412846533173443</v>
      </c>
      <c r="AP9" s="18">
        <f>AP3*1000</f>
        <v>-154.7460054387376</v>
      </c>
      <c r="AS9" s="31"/>
      <c r="AT9" s="4">
        <f>(AN3*12.01/1000)/365</f>
        <v>-3.1071946963503886E-7</v>
      </c>
      <c r="AU9" s="4">
        <f t="shared" ref="AU9:AV9" si="7">(AO3*12.01/1000)/365</f>
        <v>-2.0865432516805835E-6</v>
      </c>
      <c r="AV9" s="4">
        <f t="shared" si="7"/>
        <v>-5.091779521422571E-6</v>
      </c>
      <c r="AY9" t="s">
        <v>979</v>
      </c>
      <c r="BA9" s="32"/>
      <c r="BB9" s="6">
        <f>$AY$7/BA21</f>
        <v>-4496.8545923877246</v>
      </c>
      <c r="BC9" s="6">
        <f t="shared" ref="BC9:BD9" si="8">$AY$7/BB21</f>
        <v>-669.65315616975317</v>
      </c>
      <c r="BD9" s="6">
        <f t="shared" si="8"/>
        <v>-274.41492077454052</v>
      </c>
    </row>
    <row r="10" spans="1:68" x14ac:dyDescent="0.35">
      <c r="A10">
        <v>1</v>
      </c>
      <c r="B10" s="2" t="s">
        <v>486</v>
      </c>
      <c r="C10">
        <v>42.288842833333298</v>
      </c>
      <c r="D10">
        <v>-8.6507435000000008</v>
      </c>
      <c r="E10">
        <v>3.2839999999999998</v>
      </c>
      <c r="F10">
        <v>17.893249999999998</v>
      </c>
      <c r="G10">
        <v>19.046250000000001</v>
      </c>
      <c r="H10">
        <v>282.66500000000002</v>
      </c>
      <c r="I10">
        <v>0</v>
      </c>
      <c r="J10">
        <v>253.28685078658199</v>
      </c>
      <c r="K10" t="b">
        <v>0</v>
      </c>
      <c r="M10">
        <v>191.44588472908379</v>
      </c>
      <c r="N10">
        <v>424.29250000000002</v>
      </c>
      <c r="O10" s="1">
        <v>46154.350011574083</v>
      </c>
      <c r="P10">
        <v>3.8451675521002882</v>
      </c>
      <c r="Q10">
        <v>42.505714416503913</v>
      </c>
      <c r="R10">
        <v>-5.7880706787109384</v>
      </c>
      <c r="S10">
        <v>14.4404427969135</v>
      </c>
      <c r="T10">
        <v>3.506678748177952</v>
      </c>
      <c r="U10">
        <v>3.7543368140535348E-2</v>
      </c>
      <c r="V10">
        <v>-232.8466152709162</v>
      </c>
      <c r="W10">
        <v>-7.3571631072576977</v>
      </c>
      <c r="X10" s="23">
        <v>-2.6872038249258741</v>
      </c>
      <c r="Y10">
        <v>3.7304428719999998</v>
      </c>
      <c r="Z10" s="23">
        <v>-2.529244757978629</v>
      </c>
      <c r="AA10">
        <v>-7.74</v>
      </c>
      <c r="AB10">
        <v>-8.6507407083571213</v>
      </c>
      <c r="AC10">
        <v>42.28880393286056</v>
      </c>
      <c r="AD10">
        <v>3.1527777777777781</v>
      </c>
      <c r="AE10">
        <v>2.357502518009762</v>
      </c>
      <c r="AF10">
        <v>-4.9461418613782788</v>
      </c>
      <c r="AG10" s="23">
        <v>-1.806578314868416</v>
      </c>
      <c r="AH10">
        <v>2.6880690575642889</v>
      </c>
      <c r="AI10">
        <v>-10.42806905756429</v>
      </c>
      <c r="AJ10">
        <f t="shared" si="0"/>
        <v>3.5761294006260225</v>
      </c>
      <c r="AK10">
        <f t="shared" si="1"/>
        <v>-2.2468910698971452</v>
      </c>
      <c r="AM10" s="4" t="str">
        <f>AM4</f>
        <v>Modelo Copernicus</v>
      </c>
      <c r="AN10" s="18"/>
      <c r="AO10" s="18"/>
      <c r="AP10" s="18"/>
      <c r="AS10" s="31"/>
      <c r="AT10" s="4"/>
      <c r="AU10" s="4"/>
      <c r="AV10" s="4"/>
      <c r="BA10" s="32"/>
      <c r="BB10" s="6" t="e">
        <f t="shared" ref="BB10:BD10" si="9">$AY$7/BA22</f>
        <v>#DIV/0!</v>
      </c>
      <c r="BC10" s="6" t="e">
        <f t="shared" si="9"/>
        <v>#DIV/0!</v>
      </c>
      <c r="BD10" s="6" t="e">
        <f t="shared" si="9"/>
        <v>#DIV/0!</v>
      </c>
    </row>
    <row r="11" spans="1:68" x14ac:dyDescent="0.35">
      <c r="A11">
        <v>1</v>
      </c>
      <c r="B11" s="2" t="s">
        <v>487</v>
      </c>
      <c r="C11">
        <v>42.289285999999997</v>
      </c>
      <c r="D11">
        <v>-8.6498099170000007</v>
      </c>
      <c r="E11">
        <v>2.9904999999999999</v>
      </c>
      <c r="F11">
        <v>17.907</v>
      </c>
      <c r="G11">
        <v>19.6556</v>
      </c>
      <c r="H11">
        <v>287.24</v>
      </c>
      <c r="I11">
        <v>0</v>
      </c>
      <c r="J11">
        <v>255.10766107347899</v>
      </c>
      <c r="K11" t="b">
        <v>0</v>
      </c>
      <c r="M11">
        <v>183.305118560274</v>
      </c>
      <c r="N11">
        <v>424.29250000000002</v>
      </c>
      <c r="O11" s="1">
        <v>46154.350706018522</v>
      </c>
      <c r="P11">
        <v>3.8373804834153922</v>
      </c>
      <c r="Q11">
        <v>42.505714416503913</v>
      </c>
      <c r="R11">
        <v>-5.7880706787109384</v>
      </c>
      <c r="S11">
        <v>14.439502669616139</v>
      </c>
      <c r="T11">
        <v>3.493702038251739</v>
      </c>
      <c r="U11">
        <v>3.74029771642342E-2</v>
      </c>
      <c r="V11">
        <v>-240.98738143972599</v>
      </c>
      <c r="W11">
        <v>-7.5578380181465743</v>
      </c>
      <c r="X11" s="23">
        <v>-2.760500336128036</v>
      </c>
      <c r="Y11">
        <v>3.7304428719999998</v>
      </c>
      <c r="Z11" s="23">
        <v>-2.608788471801069</v>
      </c>
      <c r="AA11">
        <v>-7.99</v>
      </c>
      <c r="AB11">
        <v>-8.6497678983697757</v>
      </c>
      <c r="AC11">
        <v>42.289251262277567</v>
      </c>
      <c r="AD11">
        <v>3.1527777777777781</v>
      </c>
      <c r="AE11">
        <v>2.3583206831327082</v>
      </c>
      <c r="AF11">
        <v>-5.1016960012081842</v>
      </c>
      <c r="AG11" s="23">
        <v>-1.863394464441289</v>
      </c>
      <c r="AH11">
        <v>2.6920646301659472</v>
      </c>
      <c r="AI11">
        <v>-10.68206463016595</v>
      </c>
      <c r="AJ11">
        <f t="shared" si="0"/>
        <v>3.5735337110643903</v>
      </c>
      <c r="AK11">
        <f t="shared" si="1"/>
        <v>-2.3119474002846623</v>
      </c>
      <c r="AM11" s="4" t="str">
        <f>AM5</f>
        <v>Estación O Viso</v>
      </c>
      <c r="AN11" s="18">
        <f t="shared" ref="AN11:AP12" si="10">AN5*1000</f>
        <v>-3.3065127457401511</v>
      </c>
      <c r="AO11" s="18">
        <f t="shared" si="10"/>
        <v>-27.39975101229475</v>
      </c>
      <c r="AP11" s="18">
        <f t="shared" si="10"/>
        <v>-136.80646307012586</v>
      </c>
      <c r="AS11" s="31"/>
      <c r="AT11" s="4">
        <f>(AN5*12.01/1000)/365</f>
        <v>-1.0879785774339511E-7</v>
      </c>
      <c r="AU11" s="4">
        <f t="shared" ref="AU11" si="11">(AO5*12.01/1000)/365</f>
        <v>-9.0156441002098592E-7</v>
      </c>
      <c r="AV11" s="4">
        <f t="shared" ref="AV11" si="12">(AP5*12.01/1000)/365</f>
        <v>-4.5014948533485243E-6</v>
      </c>
      <c r="BA11" s="32"/>
      <c r="BB11" s="6">
        <f t="shared" ref="BB11:BC11" si="13">$AY$7/BA23</f>
        <v>-12842.718624737145</v>
      </c>
      <c r="BC11" s="6">
        <f t="shared" si="13"/>
        <v>-1549.8174711001272</v>
      </c>
      <c r="BD11" s="6">
        <f>$AY$7/BC23</f>
        <v>-310.39917171808457</v>
      </c>
    </row>
    <row r="12" spans="1:68" x14ac:dyDescent="0.35">
      <c r="A12">
        <v>1</v>
      </c>
      <c r="B12" s="2" t="s">
        <v>488</v>
      </c>
      <c r="C12">
        <v>42.289868083333303</v>
      </c>
      <c r="D12">
        <v>-8.6490386669999992</v>
      </c>
      <c r="E12">
        <v>2.9529999999999998</v>
      </c>
      <c r="F12">
        <v>17.928149999999999</v>
      </c>
      <c r="G12">
        <v>20.188700000000001</v>
      </c>
      <c r="H12">
        <v>288.52999999999997</v>
      </c>
      <c r="I12">
        <v>0</v>
      </c>
      <c r="J12">
        <v>254.34734645598999</v>
      </c>
      <c r="K12" t="b">
        <v>0</v>
      </c>
      <c r="M12">
        <v>186.70445321927031</v>
      </c>
      <c r="N12">
        <v>424.29250000000002</v>
      </c>
      <c r="O12" s="1">
        <v>46154.351400462961</v>
      </c>
      <c r="P12">
        <v>3.8295934147304962</v>
      </c>
      <c r="Q12">
        <v>42.505714416503913</v>
      </c>
      <c r="R12">
        <v>-5.7880706787109384</v>
      </c>
      <c r="S12">
        <v>14.438722792890401</v>
      </c>
      <c r="T12">
        <v>3.4813941098893242</v>
      </c>
      <c r="U12">
        <v>3.7270645309712767E-2</v>
      </c>
      <c r="V12">
        <v>-237.58804678072971</v>
      </c>
      <c r="W12">
        <v>-7.3987087451788316</v>
      </c>
      <c r="X12" s="23">
        <v>-2.7023783691765679</v>
      </c>
      <c r="Y12">
        <v>3.7304428719999998</v>
      </c>
      <c r="Z12" s="23">
        <v>-2.5642573429460409</v>
      </c>
      <c r="AA12">
        <v>-8.56</v>
      </c>
      <c r="AB12">
        <v>-8.6490366570901802</v>
      </c>
      <c r="AC12">
        <v>42.289879441410662</v>
      </c>
      <c r="AD12">
        <v>3.1527777777777781</v>
      </c>
      <c r="AE12">
        <v>2.3595792936378941</v>
      </c>
      <c r="AF12">
        <v>-5.0146117916355557</v>
      </c>
      <c r="AG12" s="23">
        <v>-1.831586956894887</v>
      </c>
      <c r="AH12">
        <v>2.696028759007024</v>
      </c>
      <c r="AI12">
        <v>-11.25602875900702</v>
      </c>
      <c r="AJ12">
        <f t="shared" si="0"/>
        <v>3.5709380215027582</v>
      </c>
      <c r="AK12">
        <f t="shared" si="1"/>
        <v>-2.2669826630357273</v>
      </c>
      <c r="AM12" s="19" t="str">
        <f>AM6</f>
        <v>PROMEDIO</v>
      </c>
      <c r="AN12" s="20">
        <f t="shared" si="10"/>
        <v>-6.3748469813958533</v>
      </c>
      <c r="AO12" s="20">
        <f t="shared" si="10"/>
        <v>-45.406298772734097</v>
      </c>
      <c r="AP12" s="20">
        <f t="shared" si="10"/>
        <v>-145.77623425443173</v>
      </c>
      <c r="AS12" s="8" t="s">
        <v>471</v>
      </c>
      <c r="AT12" s="9">
        <f>AVERAGE(AT9:AT11)</f>
        <v>-2.0975866368921699E-7</v>
      </c>
      <c r="AU12" s="9">
        <f>AVERAGE(AU9:AU11)</f>
        <v>-1.4940538308507847E-6</v>
      </c>
      <c r="AV12" s="9">
        <f>AVERAGE(AV9:AV11)</f>
        <v>-4.7966371873855476E-6</v>
      </c>
      <c r="BA12" s="32"/>
    </row>
    <row r="13" spans="1:68" x14ac:dyDescent="0.35">
      <c r="A13">
        <v>1</v>
      </c>
      <c r="B13" s="2" t="s">
        <v>489</v>
      </c>
      <c r="C13">
        <v>42.290294916666703</v>
      </c>
      <c r="D13">
        <v>-8.6481072500000007</v>
      </c>
      <c r="E13">
        <v>2.9620000000000002</v>
      </c>
      <c r="F13">
        <v>18.10005</v>
      </c>
      <c r="G13">
        <v>20.4147</v>
      </c>
      <c r="H13">
        <v>289.005</v>
      </c>
      <c r="I13">
        <v>0</v>
      </c>
      <c r="J13">
        <v>253.32481800422701</v>
      </c>
      <c r="K13" t="b">
        <v>0</v>
      </c>
      <c r="M13">
        <v>191.27613489674121</v>
      </c>
      <c r="N13">
        <v>424.29250000000002</v>
      </c>
      <c r="O13" s="1">
        <v>46154.352094907408</v>
      </c>
      <c r="P13">
        <v>3.8218063460456002</v>
      </c>
      <c r="Q13">
        <v>42.505714416503913</v>
      </c>
      <c r="R13">
        <v>-5.7880706787109384</v>
      </c>
      <c r="S13">
        <v>14.43778510542081</v>
      </c>
      <c r="T13">
        <v>3.4822903400526921</v>
      </c>
      <c r="U13">
        <v>3.7037802120874153E-2</v>
      </c>
      <c r="V13">
        <v>-233.01636510325881</v>
      </c>
      <c r="W13">
        <v>-7.2128657707541173</v>
      </c>
      <c r="X13" s="23">
        <v>-2.6344992227679409</v>
      </c>
      <c r="Y13">
        <v>3.7304428719999998</v>
      </c>
      <c r="Z13" s="23">
        <v>-2.510044999627322</v>
      </c>
      <c r="AA13">
        <v>-8.85</v>
      </c>
      <c r="AB13">
        <v>-8.6480638185428358</v>
      </c>
      <c r="AC13">
        <v>42.290326756181607</v>
      </c>
      <c r="AD13">
        <v>3.1527777777777781</v>
      </c>
      <c r="AE13">
        <v>2.3698144603473028</v>
      </c>
      <c r="AF13">
        <v>-4.9085951873325291</v>
      </c>
      <c r="AG13" s="23">
        <v>-1.7928643921732059</v>
      </c>
      <c r="AH13">
        <v>2.6999611907729948</v>
      </c>
      <c r="AI13">
        <v>-11.54996119077299</v>
      </c>
      <c r="AJ13">
        <f t="shared" si="0"/>
        <v>3.568342331941126</v>
      </c>
      <c r="AK13">
        <f t="shared" si="1"/>
        <v>-2.2136818074705733</v>
      </c>
      <c r="AM13" s="24" t="s">
        <v>992</v>
      </c>
      <c r="AN13" s="25">
        <f>AN12/365</f>
        <v>-1.7465334195605076E-2</v>
      </c>
      <c r="AO13" s="25">
        <f t="shared" ref="AO13:AP13" si="14">AO12/365</f>
        <v>-0.12440081855543589</v>
      </c>
      <c r="AP13" s="25">
        <f t="shared" si="14"/>
        <v>-0.39938694316282664</v>
      </c>
      <c r="AS13" s="36" t="s">
        <v>990</v>
      </c>
      <c r="AT13" s="4">
        <f t="shared" ref="AT13:AV15" si="15">AT9*1000</f>
        <v>-3.1071946963503886E-4</v>
      </c>
      <c r="AU13" s="4">
        <f t="shared" si="15"/>
        <v>-2.0865432516805837E-3</v>
      </c>
      <c r="AV13" s="4">
        <f t="shared" si="15"/>
        <v>-5.0917795214225712E-3</v>
      </c>
      <c r="BA13" s="32"/>
    </row>
    <row r="14" spans="1:68" x14ac:dyDescent="0.35">
      <c r="A14">
        <v>1</v>
      </c>
      <c r="B14" s="2" t="s">
        <v>490</v>
      </c>
      <c r="C14">
        <v>42.290546916666699</v>
      </c>
      <c r="D14">
        <v>-8.6470682500000002</v>
      </c>
      <c r="E14">
        <v>2.9834999999999998</v>
      </c>
      <c r="F14">
        <v>18.109400000000001</v>
      </c>
      <c r="G14">
        <v>20.0197</v>
      </c>
      <c r="H14">
        <v>286.27</v>
      </c>
      <c r="I14">
        <v>0</v>
      </c>
      <c r="J14">
        <v>254.72424493704901</v>
      </c>
      <c r="K14" t="b">
        <v>0</v>
      </c>
      <c r="M14">
        <v>185.01935597121491</v>
      </c>
      <c r="N14">
        <v>424.29250000000002</v>
      </c>
      <c r="O14" s="1">
        <v>46154.352789351848</v>
      </c>
      <c r="P14">
        <v>3.8140192773607038</v>
      </c>
      <c r="Q14">
        <v>42.505714416503913</v>
      </c>
      <c r="R14">
        <v>-5.7880706787109384</v>
      </c>
      <c r="S14">
        <v>14.436742463041041</v>
      </c>
      <c r="T14">
        <v>3.4689293569935411</v>
      </c>
      <c r="U14">
        <v>3.7107903866712817E-2</v>
      </c>
      <c r="V14">
        <v>-239.27314402878511</v>
      </c>
      <c r="W14">
        <v>-7.392087117409547</v>
      </c>
      <c r="X14" s="23">
        <v>-2.699959819633837</v>
      </c>
      <c r="Y14">
        <v>3.7304428719999998</v>
      </c>
      <c r="Z14" s="23">
        <v>-2.5829281217817761</v>
      </c>
      <c r="AA14">
        <v>-8.61</v>
      </c>
      <c r="AB14">
        <v>-8.6470919717038086</v>
      </c>
      <c r="AC14">
        <v>42.290593947270381</v>
      </c>
      <c r="AD14">
        <v>3.1527777777777781</v>
      </c>
      <c r="AE14">
        <v>2.370371461225429</v>
      </c>
      <c r="AF14">
        <v>-5.0511240036279483</v>
      </c>
      <c r="AG14" s="23">
        <v>-1.844923042325108</v>
      </c>
      <c r="AH14">
        <v>2.70386167417483</v>
      </c>
      <c r="AI14">
        <v>-11.313861674174831</v>
      </c>
      <c r="AJ14">
        <f t="shared" si="0"/>
        <v>3.5657466423794939</v>
      </c>
      <c r="AK14">
        <f t="shared" si="1"/>
        <v>-2.2724414309794723</v>
      </c>
      <c r="AS14" s="36"/>
      <c r="AT14" s="4"/>
      <c r="AU14" s="4"/>
      <c r="AV14" s="4"/>
    </row>
    <row r="15" spans="1:68" x14ac:dyDescent="0.35">
      <c r="A15">
        <v>1</v>
      </c>
      <c r="B15" s="2" t="s">
        <v>491</v>
      </c>
      <c r="C15">
        <v>42.290920999999997</v>
      </c>
      <c r="D15">
        <v>-8.6460685829999999</v>
      </c>
      <c r="E15">
        <v>2.79</v>
      </c>
      <c r="F15">
        <v>18.02535</v>
      </c>
      <c r="G15">
        <v>20.408650000000002</v>
      </c>
      <c r="H15">
        <v>286.95999999999998</v>
      </c>
      <c r="I15">
        <v>0</v>
      </c>
      <c r="J15">
        <v>254.35815311131401</v>
      </c>
      <c r="K15" t="b">
        <v>0</v>
      </c>
      <c r="M15">
        <v>186.6561371180857</v>
      </c>
      <c r="N15">
        <v>424.29250000000002</v>
      </c>
      <c r="O15" s="1">
        <v>46154.353483796287</v>
      </c>
      <c r="P15">
        <v>3.8062322086758078</v>
      </c>
      <c r="Q15">
        <v>42.505714416503913</v>
      </c>
      <c r="R15">
        <v>-5.7880706787109384</v>
      </c>
      <c r="S15">
        <v>14.43573733648064</v>
      </c>
      <c r="T15">
        <v>3.4474826862329939</v>
      </c>
      <c r="U15">
        <v>3.7119968644702163E-2</v>
      </c>
      <c r="V15">
        <v>-237.63636288191429</v>
      </c>
      <c r="W15">
        <v>-7.2985037059401678</v>
      </c>
      <c r="X15" s="23">
        <v>-2.6657784785946461</v>
      </c>
      <c r="Y15">
        <v>3.7304428719999998</v>
      </c>
      <c r="Z15" s="23">
        <v>-2.5606739578990698</v>
      </c>
      <c r="AA15">
        <v>-6.47</v>
      </c>
      <c r="AB15">
        <v>-8.6461191084795015</v>
      </c>
      <c r="AC15">
        <v>42.291041245395597</v>
      </c>
      <c r="AD15">
        <v>3.1527777777777781</v>
      </c>
      <c r="AE15">
        <v>2.3653654847959742</v>
      </c>
      <c r="AF15">
        <v>-5.0076041935253501</v>
      </c>
      <c r="AG15" s="23">
        <v>-1.829027431685134</v>
      </c>
      <c r="AH15">
        <v>2.7077299599650568</v>
      </c>
      <c r="AI15">
        <v>-9.1777299599650561</v>
      </c>
      <c r="AJ15">
        <f t="shared" si="0"/>
        <v>3.5631509528178622</v>
      </c>
      <c r="AK15">
        <f t="shared" si="1"/>
        <v>-2.24740295513989</v>
      </c>
      <c r="AS15" s="36"/>
      <c r="AT15" s="4">
        <f t="shared" si="15"/>
        <v>-1.087978577433951E-4</v>
      </c>
      <c r="AU15" s="4">
        <f t="shared" si="15"/>
        <v>-9.015644100209859E-4</v>
      </c>
      <c r="AV15" s="4">
        <f t="shared" si="15"/>
        <v>-4.5014948533485246E-3</v>
      </c>
    </row>
    <row r="16" spans="1:68" x14ac:dyDescent="0.35">
      <c r="A16">
        <v>1</v>
      </c>
      <c r="B16" s="2" t="s">
        <v>492</v>
      </c>
      <c r="C16">
        <v>42.291417750000001</v>
      </c>
      <c r="D16">
        <v>-8.6465210829999997</v>
      </c>
      <c r="E16">
        <v>0.41099999999999998</v>
      </c>
      <c r="F16">
        <v>18.056000000000001</v>
      </c>
      <c r="G16">
        <v>19.113399999999999</v>
      </c>
      <c r="H16">
        <v>277.36</v>
      </c>
      <c r="I16">
        <v>0</v>
      </c>
      <c r="J16">
        <v>237.49381010801201</v>
      </c>
      <c r="K16" t="b">
        <v>1</v>
      </c>
      <c r="L16">
        <v>301.84937562017097</v>
      </c>
      <c r="M16">
        <v>262.0559049953041</v>
      </c>
      <c r="N16">
        <v>424.29250000000002</v>
      </c>
      <c r="O16" s="1">
        <v>46154.358344907407</v>
      </c>
      <c r="P16">
        <v>3.7517227278815382</v>
      </c>
      <c r="Q16">
        <v>42.505714416503913</v>
      </c>
      <c r="R16">
        <v>-5.7880706787109384</v>
      </c>
      <c r="S16">
        <v>14.436182403881951</v>
      </c>
      <c r="T16">
        <v>3.3520307473304749</v>
      </c>
      <c r="U16">
        <v>3.7350917851942257E-2</v>
      </c>
      <c r="V16">
        <v>-162.23659500469589</v>
      </c>
      <c r="W16">
        <v>-4.8749406947597747</v>
      </c>
      <c r="X16" s="23">
        <v>-1.780572088761007</v>
      </c>
      <c r="Y16">
        <v>3.7304428719999998</v>
      </c>
      <c r="Z16" s="23">
        <v>-1.7604304829928421</v>
      </c>
      <c r="AA16">
        <v>-12.95</v>
      </c>
      <c r="AB16">
        <v>-8.6464809751726062</v>
      </c>
      <c r="AC16">
        <v>42.291402598318939</v>
      </c>
      <c r="AD16">
        <v>3.416666666666667</v>
      </c>
      <c r="AE16">
        <v>2.780044492447161</v>
      </c>
      <c r="AF16">
        <v>-4.0430870272495456</v>
      </c>
      <c r="AG16" s="23">
        <v>-1.476737536702897</v>
      </c>
      <c r="AH16">
        <v>2.733885926607531</v>
      </c>
      <c r="AI16">
        <v>-15.68388592660753</v>
      </c>
      <c r="AJ16">
        <f t="shared" si="0"/>
        <v>3.6329440888494013</v>
      </c>
      <c r="AK16">
        <f t="shared" si="1"/>
        <v>-1.628654812731952</v>
      </c>
      <c r="AL16">
        <f>L16-J16</f>
        <v>64.355565512158961</v>
      </c>
      <c r="AS16" s="8" t="s">
        <v>471</v>
      </c>
      <c r="AT16" s="9">
        <f>AVERAGE(AT13:AT15)</f>
        <v>-2.0975866368921697E-4</v>
      </c>
      <c r="AU16" s="9">
        <f>AVERAGE(AU13:AU15)</f>
        <v>-1.4940538308507848E-3</v>
      </c>
      <c r="AV16" s="9">
        <f>AVERAGE(AV13:AV15)</f>
        <v>-4.7966371873855475E-3</v>
      </c>
    </row>
    <row r="17" spans="1:57" x14ac:dyDescent="0.35">
      <c r="A17">
        <v>1</v>
      </c>
      <c r="B17" s="2" t="s">
        <v>493</v>
      </c>
      <c r="C17">
        <v>42.291148583333303</v>
      </c>
      <c r="D17">
        <v>-8.6468964170000007</v>
      </c>
      <c r="E17">
        <v>3.0514999999999999</v>
      </c>
      <c r="F17">
        <v>18.15185</v>
      </c>
      <c r="G17">
        <v>19.836649999999999</v>
      </c>
      <c r="H17">
        <v>285.22000000000003</v>
      </c>
      <c r="I17">
        <v>0</v>
      </c>
      <c r="J17">
        <v>231.15353061962</v>
      </c>
      <c r="K17" t="b">
        <v>0</v>
      </c>
      <c r="M17">
        <v>290.40302777428491</v>
      </c>
      <c r="N17">
        <v>424.29250000000002</v>
      </c>
      <c r="O17" s="1">
        <v>46154.363206018519</v>
      </c>
      <c r="P17">
        <v>3.6972132470872672</v>
      </c>
      <c r="Q17">
        <v>42.505714416503913</v>
      </c>
      <c r="R17">
        <v>-5.7880706787109384</v>
      </c>
      <c r="S17">
        <v>14.436561693886761</v>
      </c>
      <c r="T17">
        <v>3.263186087601925</v>
      </c>
      <c r="U17">
        <v>3.7099106194177868E-2</v>
      </c>
      <c r="V17">
        <v>-133.88947222571511</v>
      </c>
      <c r="W17">
        <v>-3.8901196438909111</v>
      </c>
      <c r="X17" s="23">
        <v>-1.4208661999311549</v>
      </c>
      <c r="Y17">
        <v>3.7304428719999998</v>
      </c>
      <c r="Z17" s="23">
        <v>-1.4465217547078291</v>
      </c>
      <c r="AA17">
        <v>-12.11</v>
      </c>
      <c r="AB17">
        <v>-8.6468463675938754</v>
      </c>
      <c r="AC17">
        <v>42.291133546494088</v>
      </c>
      <c r="AD17">
        <v>3.25</v>
      </c>
      <c r="AE17">
        <v>2.5215034214866492</v>
      </c>
      <c r="AF17">
        <v>-3.0059425753656082</v>
      </c>
      <c r="AG17" s="23">
        <v>-1.0979205256522879</v>
      </c>
      <c r="AH17">
        <v>2.7583706261160961</v>
      </c>
      <c r="AI17">
        <v>-14.8683706261161</v>
      </c>
      <c r="AJ17">
        <f t="shared" si="0"/>
        <v>3.5592187063624223</v>
      </c>
      <c r="AK17">
        <f t="shared" si="1"/>
        <v>-1.2593933627917213</v>
      </c>
      <c r="AM17" s="4"/>
      <c r="AN17" s="4" t="s">
        <v>973</v>
      </c>
      <c r="AO17" s="4" t="s">
        <v>974</v>
      </c>
      <c r="AP17" s="4" t="s">
        <v>975</v>
      </c>
      <c r="AS17" s="34" t="s">
        <v>980</v>
      </c>
      <c r="AT17" s="4">
        <f>AT13*1000</f>
        <v>-0.31071946963503888</v>
      </c>
      <c r="AU17" s="4">
        <f t="shared" ref="AU17:AV17" si="16">AU13*1000</f>
        <v>-2.0865432516805837</v>
      </c>
      <c r="AV17" s="4">
        <f t="shared" si="16"/>
        <v>-5.0917795214225716</v>
      </c>
      <c r="AY17">
        <f>0.025/16</f>
        <v>1.5625000000000001E-3</v>
      </c>
      <c r="BA17">
        <f>AT9*365</f>
        <v>-1.1341260641678918E-4</v>
      </c>
      <c r="BB17">
        <f t="shared" ref="BB17:BC17" si="17">AU9*365</f>
        <v>-7.6158828686341302E-4</v>
      </c>
      <c r="BC17">
        <f t="shared" si="17"/>
        <v>-1.8584995253192384E-3</v>
      </c>
      <c r="BD17">
        <f t="shared" ref="BD17:BE24" si="18">AW9</f>
        <v>0</v>
      </c>
      <c r="BE17">
        <f t="shared" si="18"/>
        <v>0</v>
      </c>
    </row>
    <row r="18" spans="1:57" ht="14.4" customHeight="1" x14ac:dyDescent="0.35">
      <c r="A18">
        <v>1</v>
      </c>
      <c r="B18" s="2" t="s">
        <v>494</v>
      </c>
      <c r="C18">
        <v>42.291653333333301</v>
      </c>
      <c r="D18">
        <v>-8.6461978330000004</v>
      </c>
      <c r="E18">
        <v>0.13</v>
      </c>
      <c r="F18">
        <v>17.899049999999999</v>
      </c>
      <c r="G18">
        <v>19.526250000000001</v>
      </c>
      <c r="H18">
        <v>278.28500000000003</v>
      </c>
      <c r="I18">
        <v>0</v>
      </c>
      <c r="J18">
        <v>228.330069184259</v>
      </c>
      <c r="K18" t="b">
        <v>1</v>
      </c>
      <c r="L18">
        <v>259.32165258499703</v>
      </c>
      <c r="M18">
        <v>303.02660503399869</v>
      </c>
      <c r="N18">
        <v>424.29250000000002</v>
      </c>
      <c r="O18" s="1">
        <v>46154.364594907413</v>
      </c>
      <c r="P18">
        <v>3.6816391097174752</v>
      </c>
      <c r="Q18">
        <v>42.505714416503913</v>
      </c>
      <c r="R18">
        <v>-5.7880706787109384</v>
      </c>
      <c r="S18">
        <v>14.435855694246911</v>
      </c>
      <c r="T18">
        <v>3.2152255479795571</v>
      </c>
      <c r="U18">
        <v>3.7438257655579267E-2</v>
      </c>
      <c r="V18">
        <v>-121.2658949660013</v>
      </c>
      <c r="W18">
        <v>-3.5032972721557329</v>
      </c>
      <c r="X18" s="23">
        <v>-1.2795793286548811</v>
      </c>
      <c r="Y18">
        <v>3.7304428719999998</v>
      </c>
      <c r="Z18" s="23">
        <v>-1.3137283532340731</v>
      </c>
      <c r="AA18">
        <v>-14.4</v>
      </c>
      <c r="AB18">
        <v>-8.6462368745434102</v>
      </c>
      <c r="AC18">
        <v>42.291672023190117</v>
      </c>
      <c r="AD18">
        <v>3.25</v>
      </c>
      <c r="AE18">
        <v>2.505507668991803</v>
      </c>
      <c r="AF18">
        <v>-2.7299914270897871</v>
      </c>
      <c r="AG18" s="23">
        <v>-0.99712936874454472</v>
      </c>
      <c r="AH18">
        <v>2.765048426319916</v>
      </c>
      <c r="AI18">
        <v>-17.16504842631992</v>
      </c>
      <c r="AJ18">
        <f t="shared" si="0"/>
        <v>3.554027327239158</v>
      </c>
      <c r="AK18">
        <f t="shared" si="1"/>
        <v>-1.138354348699713</v>
      </c>
      <c r="AL18">
        <f>L18-J18</f>
        <v>30.991583400738023</v>
      </c>
      <c r="AM18" s="4" t="s">
        <v>983</v>
      </c>
      <c r="AN18" s="4">
        <f>AVERAGE(AJ609:AJ807)</f>
        <v>2.1724039303242981</v>
      </c>
      <c r="AO18" s="4">
        <f>AVERAGE(AJ808:AJ992)</f>
        <v>0.92332337381321405</v>
      </c>
      <c r="AP18" s="4">
        <f>AVERAGE(AJ993:AJ1135)</f>
        <v>1.0130310222119727</v>
      </c>
      <c r="AS18" s="34"/>
      <c r="AT18" s="4"/>
      <c r="AU18" s="4"/>
      <c r="AV18" s="4"/>
      <c r="AY18">
        <f>AY17*100</f>
        <v>0.15625</v>
      </c>
      <c r="BA18">
        <f t="shared" ref="BA18:BA24" si="19">AT10*365</f>
        <v>0</v>
      </c>
      <c r="BB18">
        <f t="shared" ref="BB18:BB24" si="20">AU10*365</f>
        <v>0</v>
      </c>
      <c r="BC18">
        <f t="shared" ref="BC18:BC24" si="21">AV10*365</f>
        <v>0</v>
      </c>
      <c r="BD18">
        <f t="shared" si="18"/>
        <v>0</v>
      </c>
      <c r="BE18">
        <f t="shared" si="18"/>
        <v>0</v>
      </c>
    </row>
    <row r="19" spans="1:57" x14ac:dyDescent="0.35">
      <c r="A19">
        <v>1</v>
      </c>
      <c r="B19" s="2" t="s">
        <v>495</v>
      </c>
      <c r="C19">
        <v>42.292411333333298</v>
      </c>
      <c r="D19">
        <v>-8.6455843330000004</v>
      </c>
      <c r="E19">
        <v>4.0804999999999998</v>
      </c>
      <c r="F19">
        <v>18.222149999999999</v>
      </c>
      <c r="G19">
        <v>21.6814</v>
      </c>
      <c r="H19">
        <v>291.07</v>
      </c>
      <c r="I19">
        <v>0</v>
      </c>
      <c r="J19">
        <v>225.808435569978</v>
      </c>
      <c r="K19" t="b">
        <v>0</v>
      </c>
      <c r="M19">
        <v>314.30072280727637</v>
      </c>
      <c r="N19">
        <v>424.29250000000002</v>
      </c>
      <c r="O19" s="1">
        <v>46154.366678240738</v>
      </c>
      <c r="P19">
        <v>3.6582779036627882</v>
      </c>
      <c r="Q19">
        <v>42.505714416503913</v>
      </c>
      <c r="R19">
        <v>-5.7880706787109384</v>
      </c>
      <c r="S19">
        <v>14.43523104117148</v>
      </c>
      <c r="T19">
        <v>3.2004599972771399</v>
      </c>
      <c r="U19">
        <v>3.6651087996683623E-2</v>
      </c>
      <c r="V19">
        <v>-109.9917771927236</v>
      </c>
      <c r="W19">
        <v>-3.0964975129944761</v>
      </c>
      <c r="X19" s="23">
        <v>-1.1309957166212321</v>
      </c>
      <c r="Y19">
        <v>3.7304428719999998</v>
      </c>
      <c r="Z19" s="23">
        <v>-1.1760569684377931</v>
      </c>
      <c r="AA19">
        <v>-15.76</v>
      </c>
      <c r="AB19">
        <v>-8.6456263614303754</v>
      </c>
      <c r="AC19">
        <v>42.292390611820323</v>
      </c>
      <c r="AD19">
        <v>3.25</v>
      </c>
      <c r="AE19">
        <v>2.5259557455217179</v>
      </c>
      <c r="AF19">
        <v>-2.4439035921700372</v>
      </c>
      <c r="AG19" s="23">
        <v>-0.89263578704010593</v>
      </c>
      <c r="AH19">
        <v>2.7747938010267998</v>
      </c>
      <c r="AI19">
        <v>-18.534793801026801</v>
      </c>
      <c r="AJ19">
        <f t="shared" si="0"/>
        <v>3.5462402585542629</v>
      </c>
      <c r="AK19">
        <f t="shared" si="1"/>
        <v>-1.011815751830669</v>
      </c>
      <c r="AM19" s="4" t="s">
        <v>993</v>
      </c>
      <c r="AN19" s="4">
        <f>AVERAGE(N609:N807)</f>
        <v>438.22405360000158</v>
      </c>
      <c r="AO19" s="4">
        <f>AVERAGE(N808:N992)</f>
        <v>436.71372919999845</v>
      </c>
      <c r="AP19" s="4">
        <f>AVERAGE(N993:N1135)</f>
        <v>435.28932289999835</v>
      </c>
      <c r="AS19" s="34"/>
      <c r="AT19" s="4">
        <f t="shared" ref="AT19:AV19" si="22">AT15*1000</f>
        <v>-0.10879785774339511</v>
      </c>
      <c r="AU19" s="4">
        <f t="shared" si="22"/>
        <v>-0.90156441002098586</v>
      </c>
      <c r="AV19" s="4">
        <f t="shared" si="22"/>
        <v>-4.5014948533485244</v>
      </c>
      <c r="AY19">
        <f>100-AY18</f>
        <v>99.84375</v>
      </c>
      <c r="BA19">
        <f t="shared" si="19"/>
        <v>-3.9711218076339213E-5</v>
      </c>
      <c r="BB19">
        <f t="shared" si="20"/>
        <v>-3.2907100965765988E-4</v>
      </c>
      <c r="BC19">
        <f t="shared" si="21"/>
        <v>-1.6430456214722115E-3</v>
      </c>
      <c r="BD19">
        <f t="shared" si="18"/>
        <v>0</v>
      </c>
      <c r="BE19">
        <f t="shared" si="18"/>
        <v>0</v>
      </c>
    </row>
    <row r="20" spans="1:57" x14ac:dyDescent="0.35">
      <c r="A20">
        <v>1</v>
      </c>
      <c r="B20" s="2" t="s">
        <v>496</v>
      </c>
      <c r="C20">
        <v>42.293344666666698</v>
      </c>
      <c r="D20">
        <v>-8.6448835830000004</v>
      </c>
      <c r="E20">
        <v>4.0339999999999998</v>
      </c>
      <c r="F20">
        <v>18.211349999999999</v>
      </c>
      <c r="G20">
        <v>21.103999999999999</v>
      </c>
      <c r="H20">
        <v>292.315</v>
      </c>
      <c r="I20">
        <v>0</v>
      </c>
      <c r="J20">
        <v>224.50651359212401</v>
      </c>
      <c r="K20" t="b">
        <v>0</v>
      </c>
      <c r="M20">
        <v>320.12156118237471</v>
      </c>
      <c r="N20">
        <v>424.29250000000002</v>
      </c>
      <c r="O20" s="1">
        <v>46154.367372685178</v>
      </c>
      <c r="P20">
        <v>3.6504908349778922</v>
      </c>
      <c r="Q20">
        <v>42.505714416503913</v>
      </c>
      <c r="R20">
        <v>-5.7880706787109384</v>
      </c>
      <c r="S20">
        <v>14.43451660572352</v>
      </c>
      <c r="T20">
        <v>3.1859862877270841</v>
      </c>
      <c r="U20">
        <v>3.6778680377781418E-2</v>
      </c>
      <c r="V20">
        <v>-104.1709388176253</v>
      </c>
      <c r="W20">
        <v>-2.9295294269430601</v>
      </c>
      <c r="X20" s="23">
        <v>-1.070010623190953</v>
      </c>
      <c r="Y20">
        <v>3.7304428719999998</v>
      </c>
      <c r="Z20" s="23">
        <v>-1.1173940430585589</v>
      </c>
      <c r="AA20">
        <v>-15.3</v>
      </c>
      <c r="AB20">
        <v>-8.6448930190720112</v>
      </c>
      <c r="AC20">
        <v>42.293378994349787</v>
      </c>
      <c r="AD20">
        <v>3.25</v>
      </c>
      <c r="AE20">
        <v>2.5252716282027938</v>
      </c>
      <c r="AF20">
        <v>-2.321999179451022</v>
      </c>
      <c r="AG20" s="23">
        <v>-0.84811020029448603</v>
      </c>
      <c r="AH20">
        <v>2.7779690731217381</v>
      </c>
      <c r="AI20">
        <v>-18.077969073121739</v>
      </c>
      <c r="AJ20">
        <f t="shared" si="0"/>
        <v>3.5436445689926308</v>
      </c>
      <c r="AK20">
        <f t="shared" si="1"/>
        <v>-0.9590604117427195</v>
      </c>
      <c r="AS20" s="8" t="s">
        <v>471</v>
      </c>
      <c r="AT20" s="9">
        <f>AVERAGE(AT17:AT19)</f>
        <v>-0.209758663689217</v>
      </c>
      <c r="AU20" s="9">
        <f>AVERAGE(AU17:AU19)</f>
        <v>-1.4940538308507847</v>
      </c>
      <c r="AV20" s="9">
        <f>AVERAGE(AV17:AV19)</f>
        <v>-4.7966371873855476</v>
      </c>
      <c r="BA20">
        <f>AVERAGE(BA17:BA19)</f>
        <v>-5.1041274831042806E-5</v>
      </c>
      <c r="BB20">
        <f t="shared" si="20"/>
        <v>-5.4532964826053639E-4</v>
      </c>
      <c r="BC20">
        <f t="shared" si="21"/>
        <v>-1.7507725733957248E-3</v>
      </c>
      <c r="BD20">
        <f t="shared" si="18"/>
        <v>0</v>
      </c>
      <c r="BE20">
        <f t="shared" si="18"/>
        <v>0</v>
      </c>
    </row>
    <row r="21" spans="1:57" x14ac:dyDescent="0.35">
      <c r="A21">
        <v>1</v>
      </c>
      <c r="B21" s="2" t="s">
        <v>497</v>
      </c>
      <c r="C21">
        <v>42.294246000000001</v>
      </c>
      <c r="D21">
        <v>-8.6441029169999997</v>
      </c>
      <c r="E21">
        <v>4.1245000000000003</v>
      </c>
      <c r="F21">
        <v>17.8843</v>
      </c>
      <c r="G21">
        <v>19.434349999999998</v>
      </c>
      <c r="H21">
        <v>285.48500000000001</v>
      </c>
      <c r="I21">
        <v>0</v>
      </c>
      <c r="J21">
        <v>223.43856909176799</v>
      </c>
      <c r="K21" t="b">
        <v>0</v>
      </c>
      <c r="M21">
        <v>324.89629610189269</v>
      </c>
      <c r="N21">
        <v>424.29250000000002</v>
      </c>
      <c r="O21" s="1">
        <v>46154.368067129632</v>
      </c>
      <c r="P21">
        <v>3.6451608592934082</v>
      </c>
      <c r="Q21">
        <v>42.514705657958977</v>
      </c>
      <c r="R21">
        <v>-5.787935733795166</v>
      </c>
      <c r="S21">
        <v>14.433722391303339</v>
      </c>
      <c r="T21">
        <v>3.1506541288951841</v>
      </c>
      <c r="U21">
        <v>3.7473353655419692E-2</v>
      </c>
      <c r="V21">
        <v>-99.396203898107331</v>
      </c>
      <c r="W21">
        <v>-2.8164648256778042</v>
      </c>
      <c r="X21" s="23">
        <v>-1.028713777578818</v>
      </c>
      <c r="Y21">
        <v>3.7304428719999998</v>
      </c>
      <c r="Z21" s="23">
        <v>-1.077412343981546</v>
      </c>
      <c r="AA21">
        <v>-14.45</v>
      </c>
      <c r="AB21">
        <v>-8.644160160668358</v>
      </c>
      <c r="AC21">
        <v>42.294277314346722</v>
      </c>
      <c r="AD21">
        <v>3.013888888888888</v>
      </c>
      <c r="AE21">
        <v>2.1538815108575808</v>
      </c>
      <c r="AF21">
        <v>-1.925419695666619</v>
      </c>
      <c r="AG21" s="23">
        <v>-0.70325954384223266</v>
      </c>
      <c r="AH21">
        <v>2.7811074120171639</v>
      </c>
      <c r="AI21">
        <v>-17.23110741201716</v>
      </c>
      <c r="AJ21">
        <f t="shared" si="0"/>
        <v>3.463164206727432</v>
      </c>
      <c r="AK21">
        <f t="shared" si="1"/>
        <v>-0.86598666071052532</v>
      </c>
      <c r="AO21">
        <f>AVERAGE(AN19:AP19)</f>
        <v>436.74236856666613</v>
      </c>
      <c r="AS21" s="35" t="s">
        <v>981</v>
      </c>
      <c r="AT21" s="4">
        <f>AT17*1000</f>
        <v>-310.71946963503888</v>
      </c>
      <c r="AU21" s="4">
        <f t="shared" ref="AU21:AV21" si="23">AU17*1000</f>
        <v>-2086.5432516805836</v>
      </c>
      <c r="AV21" s="4">
        <f t="shared" si="23"/>
        <v>-5091.7795214225716</v>
      </c>
      <c r="BA21">
        <f t="shared" si="19"/>
        <v>-0.11341260641678919</v>
      </c>
      <c r="BB21">
        <f t="shared" si="20"/>
        <v>-0.76158828686341307</v>
      </c>
      <c r="BC21">
        <f t="shared" si="21"/>
        <v>-1.8584995253192385</v>
      </c>
      <c r="BD21">
        <f t="shared" si="18"/>
        <v>0</v>
      </c>
      <c r="BE21">
        <f t="shared" si="18"/>
        <v>0</v>
      </c>
    </row>
    <row r="22" spans="1:57" x14ac:dyDescent="0.35">
      <c r="A22">
        <v>1</v>
      </c>
      <c r="B22" s="2" t="s">
        <v>498</v>
      </c>
      <c r="C22">
        <v>42.2952801666667</v>
      </c>
      <c r="D22">
        <v>-8.644562917</v>
      </c>
      <c r="E22">
        <v>4.2149999999999999</v>
      </c>
      <c r="F22">
        <v>17.841850000000001</v>
      </c>
      <c r="G22">
        <v>19.645499999999998</v>
      </c>
      <c r="H22">
        <v>283.97000000000003</v>
      </c>
      <c r="I22">
        <v>0</v>
      </c>
      <c r="J22">
        <v>222.06887680361899</v>
      </c>
      <c r="K22" t="b">
        <v>0</v>
      </c>
      <c r="M22">
        <v>331.02013268238858</v>
      </c>
      <c r="N22">
        <v>424.29250000000002</v>
      </c>
      <c r="O22" s="1">
        <v>46154.368761574071</v>
      </c>
      <c r="P22">
        <v>3.637127671109305</v>
      </c>
      <c r="Q22">
        <v>42.514705657958977</v>
      </c>
      <c r="R22">
        <v>-5.787935733795166</v>
      </c>
      <c r="S22">
        <v>14.434166579398051</v>
      </c>
      <c r="T22">
        <v>3.1334217351417299</v>
      </c>
      <c r="U22">
        <v>3.7476628249725717E-2</v>
      </c>
      <c r="V22">
        <v>-93.27236731761144</v>
      </c>
      <c r="W22">
        <v>-2.628715607385339</v>
      </c>
      <c r="X22" s="23">
        <v>-0.96013837559749504</v>
      </c>
      <c r="Y22">
        <v>3.7304428719999998</v>
      </c>
      <c r="Z22" s="23">
        <v>-1.010037558537856</v>
      </c>
      <c r="AA22">
        <v>-12.62</v>
      </c>
      <c r="AB22">
        <v>-8.6445184893101512</v>
      </c>
      <c r="AC22">
        <v>42.295269076325972</v>
      </c>
      <c r="AD22">
        <v>3.013888888888888</v>
      </c>
      <c r="AE22">
        <v>2.1515737368343668</v>
      </c>
      <c r="AF22">
        <v>-1.8050157114267511</v>
      </c>
      <c r="AG22" s="23">
        <v>-0.65928198859862097</v>
      </c>
      <c r="AH22">
        <v>2.7842086171679239</v>
      </c>
      <c r="AI22">
        <v>-15.404208617167919</v>
      </c>
      <c r="AJ22">
        <f t="shared" si="0"/>
        <v>3.4604864773327311</v>
      </c>
      <c r="AK22">
        <f t="shared" si="1"/>
        <v>-0.80971018209805801</v>
      </c>
      <c r="AO22">
        <f>AO21-357</f>
        <v>79.74236856666613</v>
      </c>
      <c r="AS22" s="35"/>
      <c r="AT22" s="4">
        <f t="shared" ref="AT22:AV22" si="24">AT18*1000</f>
        <v>0</v>
      </c>
      <c r="AU22" s="4">
        <f t="shared" si="24"/>
        <v>0</v>
      </c>
      <c r="AV22" s="4">
        <f t="shared" si="24"/>
        <v>0</v>
      </c>
      <c r="BA22">
        <f t="shared" si="19"/>
        <v>0</v>
      </c>
      <c r="BB22">
        <f t="shared" si="20"/>
        <v>0</v>
      </c>
      <c r="BC22">
        <f t="shared" si="21"/>
        <v>0</v>
      </c>
      <c r="BD22">
        <f t="shared" si="18"/>
        <v>0</v>
      </c>
      <c r="BE22">
        <f t="shared" si="18"/>
        <v>0</v>
      </c>
    </row>
    <row r="23" spans="1:57" ht="14.4" customHeight="1" x14ac:dyDescent="0.35">
      <c r="A23">
        <v>1</v>
      </c>
      <c r="B23" s="2" t="s">
        <v>499</v>
      </c>
      <c r="C23">
        <v>42.296271416666698</v>
      </c>
      <c r="D23">
        <v>-8.6453448329999993</v>
      </c>
      <c r="E23">
        <v>4.2115</v>
      </c>
      <c r="F23">
        <v>17.854849999999999</v>
      </c>
      <c r="G23">
        <v>19.2714</v>
      </c>
      <c r="H23">
        <v>285.47000000000003</v>
      </c>
      <c r="I23">
        <v>0</v>
      </c>
      <c r="J23">
        <v>220.02080888174299</v>
      </c>
      <c r="K23" t="b">
        <v>0</v>
      </c>
      <c r="M23">
        <v>340.1769581736628</v>
      </c>
      <c r="N23">
        <v>424.29250000000002</v>
      </c>
      <c r="O23" s="1">
        <v>46154.369456018518</v>
      </c>
      <c r="P23">
        <v>3.6290944829252032</v>
      </c>
      <c r="Q23">
        <v>42.514705657958977</v>
      </c>
      <c r="R23">
        <v>-5.787935733795166</v>
      </c>
      <c r="S23">
        <v>14.434933371762339</v>
      </c>
      <c r="T23">
        <v>3.1206203026658339</v>
      </c>
      <c r="U23">
        <v>3.7539317349898627E-2</v>
      </c>
      <c r="V23">
        <v>-84.115541826337221</v>
      </c>
      <c r="W23">
        <v>-2.364910932190865</v>
      </c>
      <c r="X23" s="23">
        <v>-0.86378371798271325</v>
      </c>
      <c r="Y23">
        <v>3.7304428719999998</v>
      </c>
      <c r="Z23" s="23">
        <v>-0.91270252160483445</v>
      </c>
      <c r="AA23">
        <v>-12.3</v>
      </c>
      <c r="AB23">
        <v>-8.6453620438796648</v>
      </c>
      <c r="AC23">
        <v>42.296262338596819</v>
      </c>
      <c r="AD23">
        <v>3.013888888888888</v>
      </c>
      <c r="AE23">
        <v>2.152280417261311</v>
      </c>
      <c r="AF23">
        <v>-1.631070426470477</v>
      </c>
      <c r="AG23" s="23">
        <v>-0.59574847326834157</v>
      </c>
      <c r="AH23">
        <v>2.7872724904017758</v>
      </c>
      <c r="AI23">
        <v>-15.08727249040178</v>
      </c>
      <c r="AJ23">
        <f t="shared" si="0"/>
        <v>3.4578087479380302</v>
      </c>
      <c r="AK23">
        <f t="shared" si="1"/>
        <v>-0.72976609562552741</v>
      </c>
      <c r="AS23" s="35"/>
      <c r="AT23" s="4">
        <f t="shared" ref="AT23:AV23" si="25">AT19*1000</f>
        <v>-108.79785774339511</v>
      </c>
      <c r="AU23" s="4">
        <f t="shared" si="25"/>
        <v>-901.56441002098586</v>
      </c>
      <c r="AV23" s="4">
        <f t="shared" si="25"/>
        <v>-4501.494853348524</v>
      </c>
      <c r="BA23">
        <f t="shared" si="19"/>
        <v>-3.9711218076339212E-2</v>
      </c>
      <c r="BB23">
        <f t="shared" si="20"/>
        <v>-0.32907100965765984</v>
      </c>
      <c r="BC23">
        <f t="shared" si="21"/>
        <v>-1.6430456214722116</v>
      </c>
      <c r="BD23">
        <f t="shared" si="18"/>
        <v>0</v>
      </c>
      <c r="BE23">
        <f t="shared" si="18"/>
        <v>0</v>
      </c>
    </row>
    <row r="24" spans="1:57" x14ac:dyDescent="0.35">
      <c r="A24">
        <v>1</v>
      </c>
      <c r="B24" s="2" t="s">
        <v>500</v>
      </c>
      <c r="C24">
        <v>42.297238749999998</v>
      </c>
      <c r="D24">
        <v>-8.6461799169999995</v>
      </c>
      <c r="E24">
        <v>4.2394999999999996</v>
      </c>
      <c r="F24">
        <v>17.888999999999999</v>
      </c>
      <c r="G24">
        <v>19.567450000000001</v>
      </c>
      <c r="H24">
        <v>284.565</v>
      </c>
      <c r="I24">
        <v>0</v>
      </c>
      <c r="J24">
        <v>218.93570320608299</v>
      </c>
      <c r="K24" t="b">
        <v>0</v>
      </c>
      <c r="M24">
        <v>345.02841998578299</v>
      </c>
      <c r="N24">
        <v>424.29250000000002</v>
      </c>
      <c r="O24" s="1">
        <v>46154.370150462957</v>
      </c>
      <c r="P24">
        <v>3.6210612947411009</v>
      </c>
      <c r="Q24">
        <v>42.514705657958977</v>
      </c>
      <c r="R24">
        <v>-5.787935733795166</v>
      </c>
      <c r="S24">
        <v>14.4357537547218</v>
      </c>
      <c r="T24">
        <v>3.1095003483500681</v>
      </c>
      <c r="U24">
        <v>3.7440833851550698E-2</v>
      </c>
      <c r="V24">
        <v>-79.264080014217029</v>
      </c>
      <c r="W24">
        <v>-2.2147452924782121</v>
      </c>
      <c r="X24" s="23">
        <v>-0.80893571807766695</v>
      </c>
      <c r="Y24">
        <v>3.7304428719999998</v>
      </c>
      <c r="Z24" s="23">
        <v>-0.85854496660680657</v>
      </c>
      <c r="AA24">
        <v>-13.87</v>
      </c>
      <c r="AB24">
        <v>-8.6462056248973607</v>
      </c>
      <c r="AC24">
        <v>42.297255594588677</v>
      </c>
      <c r="AD24">
        <v>3.013888888888888</v>
      </c>
      <c r="AE24">
        <v>2.1541370579479482</v>
      </c>
      <c r="AF24">
        <v>-1.5342866615128541</v>
      </c>
      <c r="AG24" s="23">
        <v>-0.56039820311757005</v>
      </c>
      <c r="AH24">
        <v>2.7902988359320449</v>
      </c>
      <c r="AI24">
        <v>-16.66029883593205</v>
      </c>
      <c r="AJ24">
        <f t="shared" si="0"/>
        <v>3.4551310185433297</v>
      </c>
      <c r="AK24">
        <f t="shared" si="1"/>
        <v>-0.68466696059761856</v>
      </c>
      <c r="AS24" s="8" t="s">
        <v>471</v>
      </c>
      <c r="AT24" s="9">
        <f>AVERAGE(AT21:AT23)</f>
        <v>-139.83910912614468</v>
      </c>
      <c r="AU24" s="9">
        <f>AVERAGE(AU21:AU23)</f>
        <v>-996.03588723385656</v>
      </c>
      <c r="AV24" s="9">
        <f>AVERAGE(AV21:AV23)</f>
        <v>-3197.7581249236987</v>
      </c>
      <c r="BA24">
        <f t="shared" si="19"/>
        <v>-7.6561912246564195E-2</v>
      </c>
      <c r="BB24">
        <f t="shared" si="20"/>
        <v>-0.54532964826053643</v>
      </c>
      <c r="BC24">
        <f t="shared" si="21"/>
        <v>-1.7507725733957249</v>
      </c>
      <c r="BD24">
        <f t="shared" si="18"/>
        <v>0</v>
      </c>
      <c r="BE24">
        <f t="shared" si="18"/>
        <v>0</v>
      </c>
    </row>
    <row r="25" spans="1:57" x14ac:dyDescent="0.35">
      <c r="A25">
        <v>1</v>
      </c>
      <c r="B25" s="2" t="s">
        <v>501</v>
      </c>
      <c r="C25">
        <v>42.298270666666703</v>
      </c>
      <c r="D25">
        <v>-8.6469722499999992</v>
      </c>
      <c r="E25">
        <v>4.2324999999999999</v>
      </c>
      <c r="F25">
        <v>17.912649999999999</v>
      </c>
      <c r="G25">
        <v>19.1267</v>
      </c>
      <c r="H25">
        <v>284.49</v>
      </c>
      <c r="I25">
        <v>0</v>
      </c>
      <c r="J25">
        <v>218.12858355420801</v>
      </c>
      <c r="K25" t="b">
        <v>0</v>
      </c>
      <c r="M25">
        <v>348.63701798385512</v>
      </c>
      <c r="N25">
        <v>424.29250000000002</v>
      </c>
      <c r="O25" s="1">
        <v>46154.370844907397</v>
      </c>
      <c r="P25">
        <v>3.6130281065569978</v>
      </c>
      <c r="Q25">
        <v>42.514705657958977</v>
      </c>
      <c r="R25">
        <v>-5.787935733795166</v>
      </c>
      <c r="S25">
        <v>14.436530490602269</v>
      </c>
      <c r="T25">
        <v>3.0975671399099731</v>
      </c>
      <c r="U25">
        <v>3.7505440039013599E-2</v>
      </c>
      <c r="V25">
        <v>-75.655482016144902</v>
      </c>
      <c r="W25">
        <v>-2.1094373822836019</v>
      </c>
      <c r="X25" s="23">
        <v>-0.77047200387908577</v>
      </c>
      <c r="Y25">
        <v>3.7304428719999998</v>
      </c>
      <c r="Z25" s="23">
        <v>-0.82136268696763814</v>
      </c>
      <c r="AA25">
        <v>-14.82</v>
      </c>
      <c r="AB25">
        <v>-8.6469279248315001</v>
      </c>
      <c r="AC25">
        <v>42.298248470878548</v>
      </c>
      <c r="AD25">
        <v>3.013888888888888</v>
      </c>
      <c r="AE25">
        <v>2.1554230517588611</v>
      </c>
      <c r="AF25">
        <v>-1.4678390345231029</v>
      </c>
      <c r="AG25" s="23">
        <v>-0.53612820735956357</v>
      </c>
      <c r="AH25">
        <v>2.793287460370145</v>
      </c>
      <c r="AI25">
        <v>-17.613287460370149</v>
      </c>
      <c r="AJ25">
        <f t="shared" si="0"/>
        <v>3.4524532891486284</v>
      </c>
      <c r="AK25">
        <f t="shared" si="1"/>
        <v>-0.65330010561932461</v>
      </c>
      <c r="AS25" s="31" t="s">
        <v>994</v>
      </c>
      <c r="AT25" s="4" t="s">
        <v>81</v>
      </c>
      <c r="AU25" s="4" t="s">
        <v>281</v>
      </c>
      <c r="AV25" s="4" t="s">
        <v>465</v>
      </c>
    </row>
    <row r="26" spans="1:57" x14ac:dyDescent="0.35">
      <c r="A26">
        <v>1</v>
      </c>
      <c r="B26" s="2" t="s">
        <v>502</v>
      </c>
      <c r="C26">
        <v>42.299261833333297</v>
      </c>
      <c r="D26">
        <v>-8.6478076670000004</v>
      </c>
      <c r="E26">
        <v>4.2374999999999998</v>
      </c>
      <c r="F26">
        <v>17.896750000000001</v>
      </c>
      <c r="G26">
        <v>18.57095</v>
      </c>
      <c r="H26">
        <v>280.435</v>
      </c>
      <c r="I26">
        <v>0</v>
      </c>
      <c r="J26">
        <v>218.29749922146601</v>
      </c>
      <c r="K26" t="b">
        <v>0</v>
      </c>
      <c r="M26">
        <v>347.88180314390632</v>
      </c>
      <c r="N26">
        <v>424.29250000000002</v>
      </c>
      <c r="O26" s="1">
        <v>46154.371539351851</v>
      </c>
      <c r="P26">
        <v>3.604994918372896</v>
      </c>
      <c r="Q26">
        <v>42.514705657958977</v>
      </c>
      <c r="R26">
        <v>-5.787935733795166</v>
      </c>
      <c r="S26">
        <v>14.437350988514019</v>
      </c>
      <c r="T26">
        <v>3.0825712243641741</v>
      </c>
      <c r="U26">
        <v>3.7637527665696932E-2</v>
      </c>
      <c r="V26">
        <v>-76.410696856093693</v>
      </c>
      <c r="W26">
        <v>-2.127647168907008</v>
      </c>
      <c r="X26" s="23">
        <v>-0.77712312844328468</v>
      </c>
      <c r="Y26">
        <v>3.7304428719999998</v>
      </c>
      <c r="Z26" s="23">
        <v>-0.83214940674274407</v>
      </c>
      <c r="AA26">
        <v>-13.98</v>
      </c>
      <c r="AB26">
        <v>-8.6477715568333977</v>
      </c>
      <c r="AC26">
        <v>42.299241715195897</v>
      </c>
      <c r="AD26">
        <v>3.013888888888888</v>
      </c>
      <c r="AE26">
        <v>2.1545584535454498</v>
      </c>
      <c r="AF26">
        <v>-1.4871157421110961</v>
      </c>
      <c r="AG26" s="23">
        <v>-0.54316902480607798</v>
      </c>
      <c r="AH26">
        <v>2.796238172737926</v>
      </c>
      <c r="AI26">
        <v>-16.77623817273793</v>
      </c>
      <c r="AJ26">
        <f t="shared" si="0"/>
        <v>3.4497755597539279</v>
      </c>
      <c r="AK26">
        <f t="shared" si="1"/>
        <v>-0.66014607662468139</v>
      </c>
      <c r="AS26" s="31"/>
      <c r="AT26" s="4">
        <f>AT12*AS3</f>
        <v>-3.8385835455126709</v>
      </c>
      <c r="AU26" s="4">
        <f>AU12*AS3</f>
        <v>-27.341185104569359</v>
      </c>
      <c r="AV26" s="4">
        <f>AV12*AS3</f>
        <v>-87.778460529155524</v>
      </c>
    </row>
    <row r="27" spans="1:57" x14ac:dyDescent="0.35">
      <c r="A27">
        <v>1</v>
      </c>
      <c r="B27" s="2" t="s">
        <v>503</v>
      </c>
      <c r="C27">
        <v>42.3001865833333</v>
      </c>
      <c r="D27">
        <v>-8.6487730000000003</v>
      </c>
      <c r="E27">
        <v>4.1885000000000003</v>
      </c>
      <c r="F27">
        <v>17.857050000000001</v>
      </c>
      <c r="G27">
        <v>17.655349999999999</v>
      </c>
      <c r="H27">
        <v>276.94</v>
      </c>
      <c r="I27">
        <v>0</v>
      </c>
      <c r="J27">
        <v>218.700029391492</v>
      </c>
      <c r="K27" t="b">
        <v>0</v>
      </c>
      <c r="M27">
        <v>346.08210769312029</v>
      </c>
      <c r="N27">
        <v>424.29250000000002</v>
      </c>
      <c r="O27" s="1">
        <v>46154.372233796297</v>
      </c>
      <c r="P27">
        <v>3.5969617301887942</v>
      </c>
      <c r="Q27">
        <v>42.514705657958977</v>
      </c>
      <c r="R27">
        <v>-5.787935733795166</v>
      </c>
      <c r="S27">
        <v>14.43830244515663</v>
      </c>
      <c r="T27">
        <v>3.0657740637880488</v>
      </c>
      <c r="U27">
        <v>3.7871268018511282E-2</v>
      </c>
      <c r="V27">
        <v>-78.210392306879726</v>
      </c>
      <c r="W27">
        <v>-2.1793435546227808</v>
      </c>
      <c r="X27" s="23">
        <v>-0.79600523332597084</v>
      </c>
      <c r="Y27">
        <v>3.7304428719999998</v>
      </c>
      <c r="Z27" s="23">
        <v>-0.85617999440262849</v>
      </c>
      <c r="AA27">
        <v>-13.98</v>
      </c>
      <c r="AB27">
        <v>-8.6487370272000224</v>
      </c>
      <c r="AC27">
        <v>42.300145267347027</v>
      </c>
      <c r="AD27">
        <v>3.013888888888888</v>
      </c>
      <c r="AE27">
        <v>2.1524000144280748</v>
      </c>
      <c r="AF27">
        <v>-1.530060272157781</v>
      </c>
      <c r="AG27" s="23">
        <v>-0.55885451440562939</v>
      </c>
      <c r="AH27">
        <v>2.7991507844798891</v>
      </c>
      <c r="AI27">
        <v>-16.779150784479889</v>
      </c>
      <c r="AJ27">
        <f t="shared" si="0"/>
        <v>3.4470978303592275</v>
      </c>
      <c r="AK27">
        <f t="shared" si="1"/>
        <v>-0.67742987386580011</v>
      </c>
      <c r="AS27" s="31"/>
      <c r="AT27" s="4"/>
      <c r="AU27" s="4"/>
      <c r="AV27" s="4"/>
    </row>
    <row r="28" spans="1:57" x14ac:dyDescent="0.35">
      <c r="A28">
        <v>1</v>
      </c>
      <c r="B28" s="2" t="s">
        <v>504</v>
      </c>
      <c r="C28">
        <v>42.301148833333301</v>
      </c>
      <c r="D28">
        <v>-8.6496444169999993</v>
      </c>
      <c r="E28">
        <v>4.1920000000000002</v>
      </c>
      <c r="F28">
        <v>17.75995</v>
      </c>
      <c r="G28">
        <v>17.034849999999999</v>
      </c>
      <c r="H28">
        <v>275.46499999999997</v>
      </c>
      <c r="I28">
        <v>0</v>
      </c>
      <c r="J28">
        <v>219.45757397048101</v>
      </c>
      <c r="K28" t="b">
        <v>0</v>
      </c>
      <c r="M28">
        <v>342.69515775968779</v>
      </c>
      <c r="N28">
        <v>424.29250000000002</v>
      </c>
      <c r="O28" s="1">
        <v>46154.372928240737</v>
      </c>
      <c r="P28">
        <v>3.588928542004691</v>
      </c>
      <c r="Q28">
        <v>42.514705657958977</v>
      </c>
      <c r="R28">
        <v>-5.787935733795166</v>
      </c>
      <c r="S28">
        <v>14.43915950179766</v>
      </c>
      <c r="T28">
        <v>3.044612581226176</v>
      </c>
      <c r="U28">
        <v>3.8109356832498817E-2</v>
      </c>
      <c r="V28">
        <v>-81.59734224031223</v>
      </c>
      <c r="W28">
        <v>-2.272222792912189</v>
      </c>
      <c r="X28" s="23">
        <v>-0.82992937511117715</v>
      </c>
      <c r="Y28">
        <v>3.7304428719999998</v>
      </c>
      <c r="Z28" s="23">
        <v>-0.89666930083978469</v>
      </c>
      <c r="AA28">
        <v>-10.029999999999999</v>
      </c>
      <c r="AB28">
        <v>-8.649702025958252</v>
      </c>
      <c r="AC28">
        <v>42.301138868860697</v>
      </c>
      <c r="AD28">
        <v>3.013888888888888</v>
      </c>
      <c r="AE28">
        <v>2.147122830636909</v>
      </c>
      <c r="AF28">
        <v>-1.602417813366086</v>
      </c>
      <c r="AG28" s="23">
        <v>-0.5852831063319629</v>
      </c>
      <c r="AH28">
        <v>2.8020251094752249</v>
      </c>
      <c r="AI28">
        <v>-12.83202510947523</v>
      </c>
      <c r="AJ28">
        <f t="shared" si="0"/>
        <v>3.4444201009645261</v>
      </c>
      <c r="AK28">
        <f t="shared" si="1"/>
        <v>-0.70760624072156997</v>
      </c>
      <c r="AS28" s="31"/>
      <c r="AT28" s="4"/>
      <c r="AU28" s="4"/>
      <c r="AV28" s="4"/>
    </row>
    <row r="29" spans="1:57" x14ac:dyDescent="0.35">
      <c r="A29">
        <v>1</v>
      </c>
      <c r="B29" s="2" t="s">
        <v>505</v>
      </c>
      <c r="C29">
        <v>42.302218666666697</v>
      </c>
      <c r="D29">
        <v>-8.6502895829999993</v>
      </c>
      <c r="E29">
        <v>4.2009999999999996</v>
      </c>
      <c r="F29">
        <v>17.5687</v>
      </c>
      <c r="G29">
        <v>16.867599999999999</v>
      </c>
      <c r="H29">
        <v>275.64</v>
      </c>
      <c r="I29">
        <v>0</v>
      </c>
      <c r="J29">
        <v>219.39734067801601</v>
      </c>
      <c r="K29" t="b">
        <v>0</v>
      </c>
      <c r="M29">
        <v>342.96445827554271</v>
      </c>
      <c r="N29">
        <v>424.29250000000002</v>
      </c>
      <c r="O29" s="1">
        <v>46154.373622685183</v>
      </c>
      <c r="P29">
        <v>3.740711028112305</v>
      </c>
      <c r="Q29">
        <v>42.523700714111328</v>
      </c>
      <c r="R29">
        <v>-5.7878003120422363</v>
      </c>
      <c r="S29">
        <v>14.439788576162959</v>
      </c>
      <c r="T29">
        <v>3.2915839531105839</v>
      </c>
      <c r="U29">
        <v>3.8360573338122393E-2</v>
      </c>
      <c r="V29">
        <v>-81.328041724457307</v>
      </c>
      <c r="W29">
        <v>-2.4645724123752029</v>
      </c>
      <c r="X29" s="23">
        <v>-0.90018507362004285</v>
      </c>
      <c r="Y29">
        <v>3.7304428719999998</v>
      </c>
      <c r="Z29" s="23">
        <v>-0.89524988639674385</v>
      </c>
      <c r="AA29">
        <v>-8.09</v>
      </c>
      <c r="AB29">
        <v>-8.6503026115661612</v>
      </c>
      <c r="AC29">
        <v>42.302221410460263</v>
      </c>
      <c r="AD29">
        <v>3.013888888888888</v>
      </c>
      <c r="AE29">
        <v>2.1367371025480351</v>
      </c>
      <c r="AF29">
        <v>-1.5998812093071011</v>
      </c>
      <c r="AG29" s="23">
        <v>-0.58435661169941877</v>
      </c>
      <c r="AH29">
        <v>2.804860964049714</v>
      </c>
      <c r="AI29">
        <v>-10.894860964049711</v>
      </c>
      <c r="AJ29">
        <f t="shared" si="0"/>
        <v>3.4950142630003977</v>
      </c>
      <c r="AK29">
        <f t="shared" si="1"/>
        <v>-0.74227084265973087</v>
      </c>
    </row>
    <row r="30" spans="1:57" x14ac:dyDescent="0.35">
      <c r="A30">
        <v>1</v>
      </c>
      <c r="B30" s="2" t="s">
        <v>506</v>
      </c>
      <c r="C30">
        <v>42.303377416666699</v>
      </c>
      <c r="D30">
        <v>-8.6505927499999995</v>
      </c>
      <c r="E30">
        <v>4.2480000000000002</v>
      </c>
      <c r="F30">
        <v>17.564150000000001</v>
      </c>
      <c r="G30">
        <v>17.181550000000001</v>
      </c>
      <c r="H30">
        <v>274.03500000000003</v>
      </c>
      <c r="I30">
        <v>0</v>
      </c>
      <c r="J30">
        <v>217.503480994396</v>
      </c>
      <c r="K30" t="b">
        <v>0</v>
      </c>
      <c r="M30">
        <v>351.43182522301362</v>
      </c>
      <c r="N30">
        <v>424.29250000000002</v>
      </c>
      <c r="O30" s="1">
        <v>46154.37431712963</v>
      </c>
      <c r="P30">
        <v>3.732923248145315</v>
      </c>
      <c r="Q30">
        <v>42.523700714111328</v>
      </c>
      <c r="R30">
        <v>-5.7878003120422363</v>
      </c>
      <c r="S30">
        <v>14.4400739807463</v>
      </c>
      <c r="T30">
        <v>3.2775138934340018</v>
      </c>
      <c r="U30">
        <v>3.8299567063769267E-2</v>
      </c>
      <c r="V30">
        <v>-72.8606747769864</v>
      </c>
      <c r="W30">
        <v>-2.195042011945362</v>
      </c>
      <c r="X30" s="23">
        <v>-0.8017390948630434</v>
      </c>
      <c r="Y30">
        <v>3.7304428719999998</v>
      </c>
      <c r="Z30" s="23">
        <v>-0.80067400259264065</v>
      </c>
      <c r="AA30">
        <v>-6.33</v>
      </c>
      <c r="AB30">
        <v>-8.650538767763317</v>
      </c>
      <c r="AC30">
        <v>42.303392897760737</v>
      </c>
      <c r="AD30">
        <v>3.013888888888888</v>
      </c>
      <c r="AE30">
        <v>2.136490150590979</v>
      </c>
      <c r="AF30">
        <v>-1.430866745690915</v>
      </c>
      <c r="AG30" s="23">
        <v>-0.52262407886360684</v>
      </c>
      <c r="AH30">
        <v>2.807658166987463</v>
      </c>
      <c r="AI30">
        <v>-9.1376581669874639</v>
      </c>
      <c r="AJ30">
        <f t="shared" si="0"/>
        <v>3.4924183363447341</v>
      </c>
      <c r="AK30">
        <f t="shared" si="1"/>
        <v>-0.66218158686332518</v>
      </c>
    </row>
    <row r="31" spans="1:57" x14ac:dyDescent="0.35">
      <c r="A31">
        <v>1</v>
      </c>
      <c r="B31" s="2" t="s">
        <v>507</v>
      </c>
      <c r="C31">
        <v>42.304526666666703</v>
      </c>
      <c r="D31">
        <v>-8.6509036669999997</v>
      </c>
      <c r="E31">
        <v>4.3289999999999997</v>
      </c>
      <c r="F31">
        <v>17.6403</v>
      </c>
      <c r="G31">
        <v>17.399999999999999</v>
      </c>
      <c r="H31">
        <v>273.33499999999998</v>
      </c>
      <c r="I31">
        <v>0</v>
      </c>
      <c r="J31">
        <v>215.951432048057</v>
      </c>
      <c r="K31" t="b">
        <v>0</v>
      </c>
      <c r="M31">
        <v>358.37097074828711</v>
      </c>
      <c r="N31">
        <v>424.29250000000002</v>
      </c>
      <c r="O31" s="1">
        <v>46154.375011574077</v>
      </c>
      <c r="P31">
        <v>3.7250501936674119</v>
      </c>
      <c r="Q31">
        <v>42.523700714111328</v>
      </c>
      <c r="R31">
        <v>-5.7878003120422363</v>
      </c>
      <c r="S31">
        <v>14.44036737233017</v>
      </c>
      <c r="T31">
        <v>3.270018255411693</v>
      </c>
      <c r="U31">
        <v>3.8167567185361302E-2</v>
      </c>
      <c r="V31">
        <v>-65.921529251712911</v>
      </c>
      <c r="W31">
        <v>-1.974618362141664</v>
      </c>
      <c r="X31" s="23">
        <v>-0.72122935677224287</v>
      </c>
      <c r="Y31">
        <v>3.7304428719999998</v>
      </c>
      <c r="Z31" s="23">
        <v>-0.72331908603459327</v>
      </c>
      <c r="AA31">
        <v>-5.41</v>
      </c>
      <c r="AB31">
        <v>-8.6508962522819211</v>
      </c>
      <c r="AC31">
        <v>42.304564753763763</v>
      </c>
      <c r="AD31">
        <v>3.208333333333333</v>
      </c>
      <c r="AE31">
        <v>2.4257435537596939</v>
      </c>
      <c r="AF31">
        <v>-1.4647984778597569</v>
      </c>
      <c r="AG31" s="23">
        <v>-0.53501764403827645</v>
      </c>
      <c r="AH31">
        <v>2.8104165395424801</v>
      </c>
      <c r="AI31">
        <v>-8.2204165395424802</v>
      </c>
      <c r="AJ31">
        <f t="shared" si="0"/>
        <v>3.5546087996669145</v>
      </c>
      <c r="AK31">
        <f t="shared" si="1"/>
        <v>-0.62812350040525966</v>
      </c>
    </row>
    <row r="32" spans="1:57" x14ac:dyDescent="0.35">
      <c r="A32">
        <v>1</v>
      </c>
      <c r="B32" s="2" t="s">
        <v>508</v>
      </c>
      <c r="C32">
        <v>42.305666500000001</v>
      </c>
      <c r="D32">
        <v>-8.6509278330000008</v>
      </c>
      <c r="E32">
        <v>4.0919999999999996</v>
      </c>
      <c r="F32">
        <v>17.552700000000002</v>
      </c>
      <c r="G32">
        <v>17.248349999999999</v>
      </c>
      <c r="H32">
        <v>274.62</v>
      </c>
      <c r="I32">
        <v>0</v>
      </c>
      <c r="J32">
        <v>214.60524396181401</v>
      </c>
      <c r="K32" t="b">
        <v>0</v>
      </c>
      <c r="M32">
        <v>364.38972103117243</v>
      </c>
      <c r="N32">
        <v>424.29250000000002</v>
      </c>
      <c r="O32" s="1">
        <v>46154.375706018523</v>
      </c>
      <c r="P32">
        <v>3.7121459430456158</v>
      </c>
      <c r="Q32">
        <v>42.523700714111328</v>
      </c>
      <c r="R32">
        <v>-5.7878003120422363</v>
      </c>
      <c r="S32">
        <v>14.4403742809729</v>
      </c>
      <c r="T32">
        <v>3.2401876809395338</v>
      </c>
      <c r="U32">
        <v>3.8298476088405239E-2</v>
      </c>
      <c r="V32">
        <v>-59.90277896882759</v>
      </c>
      <c r="W32">
        <v>-1.78406170901665</v>
      </c>
      <c r="X32" s="23">
        <v>-0.65162853921833119</v>
      </c>
      <c r="Y32">
        <v>5.3137733310000002</v>
      </c>
      <c r="Z32" s="23">
        <v>-1.3352299400882619</v>
      </c>
      <c r="AA32">
        <v>-4.5</v>
      </c>
      <c r="AB32">
        <v>-8.6508902816131368</v>
      </c>
      <c r="AC32">
        <v>42.305645443522721</v>
      </c>
      <c r="AD32">
        <v>3.208333333333333</v>
      </c>
      <c r="AE32">
        <v>2.4203548845984511</v>
      </c>
      <c r="AF32">
        <v>-1.3326581349730431</v>
      </c>
      <c r="AG32" s="23">
        <v>-0.48675338379890393</v>
      </c>
      <c r="AH32">
        <v>2.8131359054501042</v>
      </c>
      <c r="AI32">
        <v>-7.3131359054501033</v>
      </c>
      <c r="AJ32">
        <f t="shared" si="0"/>
        <v>4.0780842024596495</v>
      </c>
      <c r="AK32">
        <f t="shared" si="1"/>
        <v>-0.56919096150861759</v>
      </c>
    </row>
    <row r="33" spans="1:37" x14ac:dyDescent="0.35">
      <c r="A33">
        <v>1</v>
      </c>
      <c r="B33" s="2" t="s">
        <v>509</v>
      </c>
      <c r="C33">
        <v>42.305298166666702</v>
      </c>
      <c r="D33">
        <v>-8.6494495830000009</v>
      </c>
      <c r="E33">
        <v>4.4584999999999999</v>
      </c>
      <c r="F33">
        <v>17.585149999999999</v>
      </c>
      <c r="G33">
        <v>17.293299999999999</v>
      </c>
      <c r="H33">
        <v>274.80500000000001</v>
      </c>
      <c r="I33">
        <v>0</v>
      </c>
      <c r="J33">
        <v>212.15441874666399</v>
      </c>
      <c r="K33" t="b">
        <v>0</v>
      </c>
      <c r="M33">
        <v>375.34725743171663</v>
      </c>
      <c r="N33">
        <v>424.29250000000002</v>
      </c>
      <c r="O33" s="1">
        <v>46154.376400462963</v>
      </c>
      <c r="P33">
        <v>3.6992416924238198</v>
      </c>
      <c r="Q33">
        <v>42.523700714111328</v>
      </c>
      <c r="R33">
        <v>-5.7878003120422363</v>
      </c>
      <c r="S33">
        <v>14.43890176620965</v>
      </c>
      <c r="T33">
        <v>3.220352938448106</v>
      </c>
      <c r="U33">
        <v>3.8252270093052862E-2</v>
      </c>
      <c r="V33">
        <v>-48.94524256828339</v>
      </c>
      <c r="W33">
        <v>-1.447046248998229</v>
      </c>
      <c r="X33" s="23">
        <v>-0.52853364244660328</v>
      </c>
      <c r="Y33">
        <v>5.3137733310000002</v>
      </c>
      <c r="Z33" s="23">
        <v>-1.0905693095237821</v>
      </c>
      <c r="AA33">
        <v>-4.3600000000000003</v>
      </c>
      <c r="AB33">
        <v>-8.6494364189342807</v>
      </c>
      <c r="AC33">
        <v>42.30528077227595</v>
      </c>
      <c r="AD33">
        <v>3.208333333333333</v>
      </c>
      <c r="AE33">
        <v>2.422350726971779</v>
      </c>
      <c r="AF33">
        <v>-1.088468748680645</v>
      </c>
      <c r="AG33" s="23">
        <v>-0.39756321045560539</v>
      </c>
      <c r="AH33">
        <v>2.8158160909382599</v>
      </c>
      <c r="AI33">
        <v>-7.1758160909382607</v>
      </c>
      <c r="AJ33">
        <f t="shared" si="0"/>
        <v>4.0737827855857178</v>
      </c>
      <c r="AK33">
        <f t="shared" si="1"/>
        <v>-0.46304842645110433</v>
      </c>
    </row>
    <row r="34" spans="1:37" x14ac:dyDescent="0.35">
      <c r="A34">
        <v>1</v>
      </c>
      <c r="B34" s="2" t="s">
        <v>510</v>
      </c>
      <c r="C34">
        <v>42.304404833333301</v>
      </c>
      <c r="D34">
        <v>-8.6482903330000003</v>
      </c>
      <c r="E34">
        <v>4.4584999999999999</v>
      </c>
      <c r="F34">
        <v>17.727049999999998</v>
      </c>
      <c r="G34">
        <v>17.921800000000001</v>
      </c>
      <c r="H34">
        <v>276.27499999999998</v>
      </c>
      <c r="I34">
        <v>0</v>
      </c>
      <c r="J34">
        <v>211.63643650868701</v>
      </c>
      <c r="K34" t="b">
        <v>0</v>
      </c>
      <c r="M34">
        <v>377.66313421982159</v>
      </c>
      <c r="N34">
        <v>424.29250000000002</v>
      </c>
      <c r="O34" s="1">
        <v>46154.37709490741</v>
      </c>
      <c r="P34">
        <v>3.6863374418020252</v>
      </c>
      <c r="Q34">
        <v>42.523700714111328</v>
      </c>
      <c r="R34">
        <v>-5.7878003120422363</v>
      </c>
      <c r="S34">
        <v>14.43775619010191</v>
      </c>
      <c r="T34">
        <v>3.2094521512544492</v>
      </c>
      <c r="U34">
        <v>3.796098657018214E-2</v>
      </c>
      <c r="V34">
        <v>-46.629365780178432</v>
      </c>
      <c r="W34">
        <v>-1.3634497805072241</v>
      </c>
      <c r="X34" s="23">
        <v>-0.49800003233026369</v>
      </c>
      <c r="Y34">
        <v>5.3137733310000002</v>
      </c>
      <c r="Z34" s="23">
        <v>-1.03477337544382</v>
      </c>
      <c r="AA34">
        <v>-5.17</v>
      </c>
      <c r="AB34">
        <v>-8.6483495412443094</v>
      </c>
      <c r="AC34">
        <v>42.304376854536628</v>
      </c>
      <c r="AD34">
        <v>3.208333333333333</v>
      </c>
      <c r="AE34">
        <v>2.4310825022138292</v>
      </c>
      <c r="AF34">
        <v>-1.032780283931894</v>
      </c>
      <c r="AG34" s="23">
        <v>-0.3772229987061243</v>
      </c>
      <c r="AH34">
        <v>2.8184569247385731</v>
      </c>
      <c r="AI34">
        <v>-7.9884569247385731</v>
      </c>
      <c r="AJ34">
        <f t="shared" si="0"/>
        <v>4.0694813687117852</v>
      </c>
      <c r="AK34">
        <f t="shared" si="1"/>
        <v>-0.43761151551819399</v>
      </c>
    </row>
    <row r="35" spans="1:37" x14ac:dyDescent="0.35">
      <c r="A35">
        <v>1</v>
      </c>
      <c r="B35" s="2" t="s">
        <v>511</v>
      </c>
      <c r="C35">
        <v>42.303414750000002</v>
      </c>
      <c r="D35">
        <v>-8.6472927500000001</v>
      </c>
      <c r="E35">
        <v>4.5060000000000002</v>
      </c>
      <c r="F35">
        <v>17.539300000000001</v>
      </c>
      <c r="G35">
        <v>17.860099999999999</v>
      </c>
      <c r="H35">
        <v>277.52999999999997</v>
      </c>
      <c r="I35">
        <v>0</v>
      </c>
      <c r="J35">
        <v>210.045843552489</v>
      </c>
      <c r="K35" t="b">
        <v>0</v>
      </c>
      <c r="M35">
        <v>384.77460839115372</v>
      </c>
      <c r="N35">
        <v>424.29250000000002</v>
      </c>
      <c r="O35" s="1">
        <v>46154.377789351849</v>
      </c>
      <c r="P35">
        <v>3.6734331911802292</v>
      </c>
      <c r="Q35">
        <v>42.523700714111328</v>
      </c>
      <c r="R35">
        <v>-5.7878003120422363</v>
      </c>
      <c r="S35">
        <v>14.436773795270341</v>
      </c>
      <c r="T35">
        <v>3.171878060109663</v>
      </c>
      <c r="U35">
        <v>3.8184984981075837E-2</v>
      </c>
      <c r="V35">
        <v>-39.517891608846298</v>
      </c>
      <c r="W35">
        <v>-1.1487198200153621</v>
      </c>
      <c r="X35" s="23">
        <v>-0.41956991426061102</v>
      </c>
      <c r="Y35">
        <v>5.3137733310000002</v>
      </c>
      <c r="Z35" s="23">
        <v>-0.8779425487296959</v>
      </c>
      <c r="AA35">
        <v>-6.44</v>
      </c>
      <c r="AB35">
        <v>-8.6472631973318936</v>
      </c>
      <c r="AC35">
        <v>42.303382868996948</v>
      </c>
      <c r="AD35">
        <v>3.208333333333333</v>
      </c>
      <c r="AE35">
        <v>2.419530819224871</v>
      </c>
      <c r="AF35">
        <v>-0.87625153127277622</v>
      </c>
      <c r="AG35" s="23">
        <v>-0.32005087179738151</v>
      </c>
      <c r="AH35">
        <v>2.8210582380973031</v>
      </c>
      <c r="AI35">
        <v>-9.2610582380973039</v>
      </c>
      <c r="AJ35">
        <f t="shared" si="0"/>
        <v>4.0651799518378544</v>
      </c>
      <c r="AK35">
        <f t="shared" si="1"/>
        <v>-0.36981039302899626</v>
      </c>
    </row>
    <row r="36" spans="1:37" x14ac:dyDescent="0.35">
      <c r="A36">
        <v>1</v>
      </c>
      <c r="B36" s="2" t="s">
        <v>512</v>
      </c>
      <c r="C36">
        <v>42.302446083333301</v>
      </c>
      <c r="D36">
        <v>-8.6461989999999993</v>
      </c>
      <c r="E36">
        <v>4.5030000000000001</v>
      </c>
      <c r="F36">
        <v>17.458649999999999</v>
      </c>
      <c r="G36">
        <v>18.045100000000001</v>
      </c>
      <c r="H36">
        <v>276.995</v>
      </c>
      <c r="I36">
        <v>0</v>
      </c>
      <c r="J36">
        <v>208.105531706975</v>
      </c>
      <c r="K36" t="b">
        <v>0</v>
      </c>
      <c r="M36">
        <v>393.4496609996383</v>
      </c>
      <c r="N36">
        <v>424.29250000000002</v>
      </c>
      <c r="O36" s="1">
        <v>46154.378483796303</v>
      </c>
      <c r="P36">
        <v>3.660528940558434</v>
      </c>
      <c r="Q36">
        <v>42.523700714111328</v>
      </c>
      <c r="R36">
        <v>-5.7878003120422363</v>
      </c>
      <c r="S36">
        <v>14.43569498679147</v>
      </c>
      <c r="T36">
        <v>3.143177755347105</v>
      </c>
      <c r="U36">
        <v>3.8237302370891388E-2</v>
      </c>
      <c r="V36">
        <v>-30.842839000361721</v>
      </c>
      <c r="W36">
        <v>-0.88965531195077641</v>
      </c>
      <c r="X36" s="23">
        <v>-0.32494660269002112</v>
      </c>
      <c r="Y36">
        <v>5.3137733310000002</v>
      </c>
      <c r="Z36" s="23">
        <v>-0.68474735105308948</v>
      </c>
      <c r="AA36">
        <v>-7.75</v>
      </c>
      <c r="AB36">
        <v>-8.6461763833279903</v>
      </c>
      <c r="AC36">
        <v>42.302478930597033</v>
      </c>
      <c r="AD36">
        <v>3.208333333333333</v>
      </c>
      <c r="AE36">
        <v>2.41457233068023</v>
      </c>
      <c r="AF36">
        <v>-0.68342844957612403</v>
      </c>
      <c r="AG36" s="23">
        <v>-0.24962224120767931</v>
      </c>
      <c r="AH36">
        <v>2.8236198647861368</v>
      </c>
      <c r="AI36">
        <v>-10.57361986478614</v>
      </c>
      <c r="AJ36">
        <f t="shared" si="0"/>
        <v>4.0608785349639227</v>
      </c>
      <c r="AK36">
        <f t="shared" si="1"/>
        <v>-0.28728442194885023</v>
      </c>
    </row>
    <row r="37" spans="1:37" x14ac:dyDescent="0.35">
      <c r="A37">
        <v>1</v>
      </c>
      <c r="B37" s="2" t="s">
        <v>513</v>
      </c>
      <c r="C37">
        <v>42.301475833333299</v>
      </c>
      <c r="D37">
        <v>-8.6451170000000008</v>
      </c>
      <c r="E37">
        <v>4.5759999999999996</v>
      </c>
      <c r="F37">
        <v>17.4648</v>
      </c>
      <c r="G37">
        <v>16.582450000000001</v>
      </c>
      <c r="H37">
        <v>277.60500000000002</v>
      </c>
      <c r="I37">
        <v>0</v>
      </c>
      <c r="J37">
        <v>207.09809699502799</v>
      </c>
      <c r="K37" t="b">
        <v>0</v>
      </c>
      <c r="M37">
        <v>397.95385920157139</v>
      </c>
      <c r="N37">
        <v>424.29250000000002</v>
      </c>
      <c r="O37" s="1">
        <v>46154.379178240742</v>
      </c>
      <c r="P37">
        <v>3.4958092053731278</v>
      </c>
      <c r="Q37">
        <v>42.514705657958977</v>
      </c>
      <c r="R37">
        <v>-5.787935733795166</v>
      </c>
      <c r="S37">
        <v>14.434627746312749</v>
      </c>
      <c r="T37">
        <v>2.867112178290002</v>
      </c>
      <c r="U37">
        <v>3.8539255662254322E-2</v>
      </c>
      <c r="V37">
        <v>-26.338640798428631</v>
      </c>
      <c r="W37">
        <v>-0.69847780301887197</v>
      </c>
      <c r="X37" s="23">
        <v>-0.25511901755264299</v>
      </c>
      <c r="Y37">
        <v>5.3137733310000002</v>
      </c>
      <c r="Z37" s="23">
        <v>-0.58945877898084964</v>
      </c>
      <c r="AA37">
        <v>-9.02</v>
      </c>
      <c r="AB37">
        <v>-8.6450901061616694</v>
      </c>
      <c r="AC37">
        <v>42.301484924389833</v>
      </c>
      <c r="AD37">
        <v>3.208333333333333</v>
      </c>
      <c r="AE37">
        <v>2.4149503652344149</v>
      </c>
      <c r="AF37">
        <v>-0.5883234141590471</v>
      </c>
      <c r="AG37" s="23">
        <v>-0.21488512702159199</v>
      </c>
      <c r="AH37">
        <v>2.8261416411128031</v>
      </c>
      <c r="AI37">
        <v>-11.8461416411128</v>
      </c>
      <c r="AJ37">
        <f t="shared" si="0"/>
        <v>4.0059719565688203</v>
      </c>
      <c r="AK37">
        <f t="shared" si="1"/>
        <v>-0.2350020722871175</v>
      </c>
    </row>
    <row r="38" spans="1:37" x14ac:dyDescent="0.35">
      <c r="A38">
        <v>1</v>
      </c>
      <c r="B38" s="2" t="s">
        <v>514</v>
      </c>
      <c r="C38">
        <v>42.300359999999998</v>
      </c>
      <c r="D38">
        <v>-8.6443225829999992</v>
      </c>
      <c r="E38">
        <v>4.6074999999999999</v>
      </c>
      <c r="F38">
        <v>17.4313</v>
      </c>
      <c r="G38">
        <v>15.98255</v>
      </c>
      <c r="H38">
        <v>282.29500000000002</v>
      </c>
      <c r="I38">
        <v>0</v>
      </c>
      <c r="J38">
        <v>203.91193049763999</v>
      </c>
      <c r="K38" t="b">
        <v>0</v>
      </c>
      <c r="M38">
        <v>412.19907553014042</v>
      </c>
      <c r="N38">
        <v>424.29250000000002</v>
      </c>
      <c r="O38" s="1">
        <v>46154.379872685182</v>
      </c>
      <c r="P38">
        <v>3.4843155225118001</v>
      </c>
      <c r="Q38">
        <v>42.514705657958977</v>
      </c>
      <c r="R38">
        <v>-5.787935733795166</v>
      </c>
      <c r="S38">
        <v>14.433849943567051</v>
      </c>
      <c r="T38">
        <v>2.8458613871652272</v>
      </c>
      <c r="U38">
        <v>3.8705158876846009E-2</v>
      </c>
      <c r="V38">
        <v>-12.093424469859601</v>
      </c>
      <c r="W38">
        <v>-0.31970036779772609</v>
      </c>
      <c r="X38" s="23">
        <v>-0.1167705593381195</v>
      </c>
      <c r="Y38">
        <v>5.3137733310000002</v>
      </c>
      <c r="Z38" s="23">
        <v>-0.27158417401473278</v>
      </c>
      <c r="AA38">
        <v>-9</v>
      </c>
      <c r="AB38">
        <v>-8.6443683053082978</v>
      </c>
      <c r="AC38">
        <v>42.300401979566963</v>
      </c>
      <c r="AD38">
        <v>3.208333333333333</v>
      </c>
      <c r="AE38">
        <v>2.4128913065609732</v>
      </c>
      <c r="AF38">
        <v>-0.27106107192798862</v>
      </c>
      <c r="AG38" s="23">
        <v>-9.9005056521697846E-2</v>
      </c>
      <c r="AH38">
        <v>2.8286234059315358</v>
      </c>
      <c r="AI38">
        <v>-11.828623405931539</v>
      </c>
      <c r="AJ38">
        <f t="shared" si="0"/>
        <v>4.002140728948377</v>
      </c>
      <c r="AK38">
        <f t="shared" si="1"/>
        <v>-0.10788780792990868</v>
      </c>
    </row>
    <row r="39" spans="1:37" x14ac:dyDescent="0.35">
      <c r="A39">
        <v>1</v>
      </c>
      <c r="B39" s="2" t="s">
        <v>515</v>
      </c>
      <c r="C39">
        <v>42.299217666666699</v>
      </c>
      <c r="D39">
        <v>-8.6435558330000006</v>
      </c>
      <c r="E39">
        <v>4.6224999999999996</v>
      </c>
      <c r="F39">
        <v>17.395350000000001</v>
      </c>
      <c r="G39">
        <v>15.81995</v>
      </c>
      <c r="H39">
        <v>283.58999999999997</v>
      </c>
      <c r="I39">
        <v>0</v>
      </c>
      <c r="J39">
        <v>201.01157946929101</v>
      </c>
      <c r="K39" t="b">
        <v>0</v>
      </c>
      <c r="M39">
        <v>425.16642292441168</v>
      </c>
      <c r="N39">
        <v>424.29250000000002</v>
      </c>
      <c r="O39" s="1">
        <v>46154.380567129629</v>
      </c>
      <c r="P39">
        <v>3.472821839650472</v>
      </c>
      <c r="Q39">
        <v>42.514705657958977</v>
      </c>
      <c r="R39">
        <v>-5.787935733795166</v>
      </c>
      <c r="S39">
        <v>14.433100288104839</v>
      </c>
      <c r="T39">
        <v>2.824528625276427</v>
      </c>
      <c r="U39">
        <v>3.8781218972810207E-2</v>
      </c>
      <c r="V39">
        <v>0.87392292441165864</v>
      </c>
      <c r="W39">
        <v>2.2974803712677159E-2</v>
      </c>
      <c r="X39" s="23">
        <v>8.3915470560553315E-3</v>
      </c>
      <c r="Y39">
        <v>5.3137733310000002</v>
      </c>
      <c r="Z39" s="23">
        <v>1.9646404246192201E-2</v>
      </c>
      <c r="AA39">
        <v>-8.1199999999999992</v>
      </c>
      <c r="AB39">
        <v>-8.6435257275059385</v>
      </c>
      <c r="AC39">
        <v>42.299228595558098</v>
      </c>
      <c r="AD39">
        <v>3.208333333333333</v>
      </c>
      <c r="AE39">
        <v>2.4106820791777319</v>
      </c>
      <c r="AF39">
        <v>1.960856303141785E-2</v>
      </c>
      <c r="AG39" s="23">
        <v>7.162027647225371E-3</v>
      </c>
      <c r="AH39">
        <v>2.8310650006533771</v>
      </c>
      <c r="AI39">
        <v>-10.951065000653379</v>
      </c>
      <c r="AJ39">
        <f t="shared" si="0"/>
        <v>3.9983095013279346</v>
      </c>
      <c r="AK39">
        <f t="shared" si="1"/>
        <v>7.7767873516403508E-3</v>
      </c>
    </row>
    <row r="40" spans="1:37" x14ac:dyDescent="0.35">
      <c r="A40">
        <v>1</v>
      </c>
      <c r="B40" s="2" t="s">
        <v>516</v>
      </c>
      <c r="C40">
        <v>42.298105416666701</v>
      </c>
      <c r="D40">
        <v>-8.6427565830000006</v>
      </c>
      <c r="E40">
        <v>4.5410000000000004</v>
      </c>
      <c r="F40">
        <v>17.418900000000001</v>
      </c>
      <c r="G40">
        <v>16.243500000000001</v>
      </c>
      <c r="H40">
        <v>284.685</v>
      </c>
      <c r="I40">
        <v>0</v>
      </c>
      <c r="J40">
        <v>197.862270164471</v>
      </c>
      <c r="K40" t="b">
        <v>0</v>
      </c>
      <c r="M40">
        <v>439.24685229604501</v>
      </c>
      <c r="N40">
        <v>424.29250000000002</v>
      </c>
      <c r="O40" s="1">
        <v>46154.381261574083</v>
      </c>
      <c r="P40">
        <v>3.4613281567891439</v>
      </c>
      <c r="Q40">
        <v>42.514705657958977</v>
      </c>
      <c r="R40">
        <v>-5.787935733795166</v>
      </c>
      <c r="S40">
        <v>14.43231777699477</v>
      </c>
      <c r="T40">
        <v>2.8075477887780629</v>
      </c>
      <c r="U40">
        <v>3.8663846853473627E-2</v>
      </c>
      <c r="V40">
        <v>14.95435229604499</v>
      </c>
      <c r="W40">
        <v>0.38959293132890832</v>
      </c>
      <c r="X40" s="23">
        <v>0.14229881816788381</v>
      </c>
      <c r="Y40">
        <v>5.3137733310000002</v>
      </c>
      <c r="Z40" s="23">
        <v>0.33536813236716251</v>
      </c>
      <c r="AA40">
        <v>-7.33</v>
      </c>
      <c r="AB40">
        <v>-8.6428039790302833</v>
      </c>
      <c r="AC40">
        <v>42.298145640658348</v>
      </c>
      <c r="AD40">
        <v>3.208333333333333</v>
      </c>
      <c r="AE40">
        <v>2.4121292431093271</v>
      </c>
      <c r="AF40">
        <v>0.33472217510361713</v>
      </c>
      <c r="AG40" s="23">
        <v>0.12225727445659609</v>
      </c>
      <c r="AH40">
        <v>2.8334662692562991</v>
      </c>
      <c r="AI40">
        <v>-10.1634662692563</v>
      </c>
      <c r="AJ40">
        <f t="shared" si="0"/>
        <v>3.9944782737074918</v>
      </c>
      <c r="AK40">
        <f t="shared" si="1"/>
        <v>0.13227804631223994</v>
      </c>
    </row>
    <row r="41" spans="1:37" x14ac:dyDescent="0.35">
      <c r="A41">
        <v>1</v>
      </c>
      <c r="B41" s="2" t="s">
        <v>517</v>
      </c>
      <c r="C41">
        <v>42.296889833333402</v>
      </c>
      <c r="D41">
        <v>-8.6422783330000001</v>
      </c>
      <c r="E41">
        <v>4.6120000000000001</v>
      </c>
      <c r="F41">
        <v>17.48</v>
      </c>
      <c r="G41">
        <v>16.507200000000001</v>
      </c>
      <c r="H41">
        <v>286.74</v>
      </c>
      <c r="I41">
        <v>0</v>
      </c>
      <c r="J41">
        <v>196.664323346234</v>
      </c>
      <c r="K41" t="b">
        <v>0</v>
      </c>
      <c r="M41">
        <v>444.6028221080108</v>
      </c>
      <c r="N41">
        <v>424.29250000000002</v>
      </c>
      <c r="O41" s="1">
        <v>46154.381956018522</v>
      </c>
      <c r="P41">
        <v>3.4498344739278162</v>
      </c>
      <c r="Q41">
        <v>42.514705657958977</v>
      </c>
      <c r="R41">
        <v>-5.787935733795166</v>
      </c>
      <c r="S41">
        <v>14.431857876122899</v>
      </c>
      <c r="T41">
        <v>2.793275426878489</v>
      </c>
      <c r="U41">
        <v>3.8537836939388802E-2</v>
      </c>
      <c r="V41">
        <v>20.31032210801078</v>
      </c>
      <c r="W41">
        <v>0.52472184918212794</v>
      </c>
      <c r="X41" s="23">
        <v>0.19165465541377219</v>
      </c>
      <c r="Y41">
        <v>5.3137733310000002</v>
      </c>
      <c r="Z41" s="23">
        <v>0.45470413870664661</v>
      </c>
      <c r="AA41">
        <v>-8.43</v>
      </c>
      <c r="AB41">
        <v>-8.6423258848253433</v>
      </c>
      <c r="AC41">
        <v>42.296883323004053</v>
      </c>
      <c r="AD41">
        <v>3.541666666666667</v>
      </c>
      <c r="AE41">
        <v>2.9439648021982081</v>
      </c>
      <c r="AF41">
        <v>0.55302912132185511</v>
      </c>
      <c r="AG41" s="23">
        <v>0.20199388656280759</v>
      </c>
      <c r="AH41">
        <v>2.8358270582951852</v>
      </c>
      <c r="AI41">
        <v>-11.26582705829518</v>
      </c>
      <c r="AJ41">
        <f t="shared" si="0"/>
        <v>4.1017581571981614</v>
      </c>
      <c r="AK41">
        <f t="shared" si="1"/>
        <v>0.19682427098828989</v>
      </c>
    </row>
    <row r="42" spans="1:37" x14ac:dyDescent="0.35">
      <c r="A42">
        <v>1</v>
      </c>
      <c r="B42" s="2" t="s">
        <v>518</v>
      </c>
      <c r="C42">
        <v>42.295764666666699</v>
      </c>
      <c r="D42">
        <v>-8.6415118329999991</v>
      </c>
      <c r="E42">
        <v>4.5750000000000002</v>
      </c>
      <c r="F42">
        <v>17.59975</v>
      </c>
      <c r="G42">
        <v>17.212</v>
      </c>
      <c r="H42">
        <v>288.7</v>
      </c>
      <c r="I42">
        <v>0</v>
      </c>
      <c r="J42">
        <v>196.42772395709599</v>
      </c>
      <c r="K42" t="b">
        <v>0</v>
      </c>
      <c r="M42">
        <v>445.66064802019753</v>
      </c>
      <c r="N42">
        <v>424.29250000000002</v>
      </c>
      <c r="O42" s="1">
        <v>46154.382650462961</v>
      </c>
      <c r="P42">
        <v>3.438340791066488</v>
      </c>
      <c r="Q42">
        <v>42.514705657958977</v>
      </c>
      <c r="R42">
        <v>-5.787935733795166</v>
      </c>
      <c r="S42">
        <v>14.431108490000989</v>
      </c>
      <c r="T42">
        <v>2.7831517191672832</v>
      </c>
      <c r="U42">
        <v>3.8252850329882487E-2</v>
      </c>
      <c r="V42">
        <v>21.368148020197509</v>
      </c>
      <c r="W42">
        <v>0.54598260743628524</v>
      </c>
      <c r="X42" s="23">
        <v>0.1994201473661032</v>
      </c>
      <c r="Y42">
        <v>5.3137733310000002</v>
      </c>
      <c r="Z42" s="23">
        <v>0.47629633898175933</v>
      </c>
      <c r="AA42">
        <v>-9.85</v>
      </c>
      <c r="AB42">
        <v>-8.6414828807016111</v>
      </c>
      <c r="AC42">
        <v>42.295799981121966</v>
      </c>
      <c r="AD42">
        <v>3.541666666666667</v>
      </c>
      <c r="AE42">
        <v>2.9529385584290022</v>
      </c>
      <c r="AF42">
        <v>0.57929040757167083</v>
      </c>
      <c r="AG42" s="23">
        <v>0.21158582136555279</v>
      </c>
      <c r="AH42">
        <v>2.8381472169116302</v>
      </c>
      <c r="AI42">
        <v>-12.688147216911631</v>
      </c>
      <c r="AJ42">
        <f t="shared" si="0"/>
        <v>4.0979269295777181</v>
      </c>
      <c r="AK42">
        <f t="shared" si="1"/>
        <v>0.20550298436582798</v>
      </c>
    </row>
    <row r="43" spans="1:37" x14ac:dyDescent="0.35">
      <c r="A43">
        <v>1</v>
      </c>
      <c r="B43" s="2" t="s">
        <v>519</v>
      </c>
      <c r="C43">
        <v>42.294656250000003</v>
      </c>
      <c r="D43">
        <v>-8.6406303330000007</v>
      </c>
      <c r="E43">
        <v>4.5570000000000004</v>
      </c>
      <c r="F43">
        <v>17.775449999999999</v>
      </c>
      <c r="G43">
        <v>18.106850000000001</v>
      </c>
      <c r="H43">
        <v>289.92500000000001</v>
      </c>
      <c r="I43">
        <v>0</v>
      </c>
      <c r="J43">
        <v>198.54555038187399</v>
      </c>
      <c r="K43" t="b">
        <v>0</v>
      </c>
      <c r="M43">
        <v>436.19193519804747</v>
      </c>
      <c r="N43">
        <v>424.29250000000002</v>
      </c>
      <c r="O43" s="1">
        <v>46154.383356481478</v>
      </c>
      <c r="P43">
        <v>3.4266555468241369</v>
      </c>
      <c r="Q43">
        <v>42.514705657958977</v>
      </c>
      <c r="R43">
        <v>-5.787935733795166</v>
      </c>
      <c r="S43">
        <v>14.43024395134867</v>
      </c>
      <c r="T43">
        <v>2.7766020073319591</v>
      </c>
      <c r="U43">
        <v>3.7868383058908113E-2</v>
      </c>
      <c r="V43">
        <v>11.89943519804746</v>
      </c>
      <c r="W43">
        <v>0.30028109083308241</v>
      </c>
      <c r="X43" s="23">
        <v>0.1096776684267833</v>
      </c>
      <c r="Y43">
        <v>5.3137733310000002</v>
      </c>
      <c r="Z43" s="23">
        <v>0.26374446723740869</v>
      </c>
      <c r="AA43">
        <v>-10.18</v>
      </c>
      <c r="AB43">
        <v>-8.6406404173707685</v>
      </c>
      <c r="AC43">
        <v>42.294626575401551</v>
      </c>
      <c r="AD43">
        <v>3.541666666666667</v>
      </c>
      <c r="AE43">
        <v>2.966115784834837</v>
      </c>
      <c r="AF43">
        <v>0.32077643142787798</v>
      </c>
      <c r="AG43" s="23">
        <v>0.1171635915790325</v>
      </c>
      <c r="AH43">
        <v>2.8404642401898368</v>
      </c>
      <c r="AI43">
        <v>-13.02046424018984</v>
      </c>
      <c r="AJ43">
        <f t="shared" si="0"/>
        <v>4.0940318481636018</v>
      </c>
      <c r="AK43">
        <f t="shared" si="1"/>
        <v>0.11342063000290789</v>
      </c>
    </row>
    <row r="44" spans="1:37" x14ac:dyDescent="0.35">
      <c r="A44">
        <v>1</v>
      </c>
      <c r="B44" s="2" t="s">
        <v>520</v>
      </c>
      <c r="C44">
        <v>42.293633166666702</v>
      </c>
      <c r="D44">
        <v>-8.6396585829999992</v>
      </c>
      <c r="E44">
        <v>4.46</v>
      </c>
      <c r="F44">
        <v>17.8613</v>
      </c>
      <c r="G44">
        <v>18.459050000000001</v>
      </c>
      <c r="H44">
        <v>289.40499999999997</v>
      </c>
      <c r="I44">
        <v>0</v>
      </c>
      <c r="J44">
        <v>201.332934014724</v>
      </c>
      <c r="K44" t="b">
        <v>0</v>
      </c>
      <c r="M44">
        <v>423.72966027512302</v>
      </c>
      <c r="N44">
        <v>424.29250000000002</v>
      </c>
      <c r="O44" s="1">
        <v>46154.384050925917</v>
      </c>
      <c r="P44">
        <v>3.4099086160129972</v>
      </c>
      <c r="Q44">
        <v>42.505714416503913</v>
      </c>
      <c r="R44">
        <v>-5.7880706787109384</v>
      </c>
      <c r="S44">
        <v>14.429287928216731</v>
      </c>
      <c r="T44">
        <v>2.7555012206509839</v>
      </c>
      <c r="U44">
        <v>3.7699893992809867E-2</v>
      </c>
      <c r="V44">
        <v>-0.5628397248769943</v>
      </c>
      <c r="W44">
        <v>-1.4032553948999949E-2</v>
      </c>
      <c r="X44" s="23">
        <v>-5.1253903298722316E-3</v>
      </c>
      <c r="Y44">
        <v>5.3137733310000002</v>
      </c>
      <c r="Z44" s="23">
        <v>-1.2446507762460981E-2</v>
      </c>
      <c r="AA44">
        <v>-7.71</v>
      </c>
      <c r="AB44">
        <v>-8.6396756603060272</v>
      </c>
      <c r="AC44">
        <v>42.293632897418682</v>
      </c>
      <c r="AD44">
        <v>3.541666666666667</v>
      </c>
      <c r="AE44">
        <v>2.9725590814138871</v>
      </c>
      <c r="AF44">
        <v>-1.5137934022281269E-2</v>
      </c>
      <c r="AG44" s="23">
        <v>-5.529130401638235E-3</v>
      </c>
      <c r="AH44">
        <v>2.842702012489573</v>
      </c>
      <c r="AI44">
        <v>-10.55270201248957</v>
      </c>
      <c r="AJ44">
        <f t="shared" si="0"/>
        <v>4.0884495378932213</v>
      </c>
      <c r="AK44">
        <f t="shared" si="1"/>
        <v>-5.3272603657552337E-3</v>
      </c>
    </row>
    <row r="45" spans="1:37" x14ac:dyDescent="0.35">
      <c r="A45">
        <v>1</v>
      </c>
      <c r="B45" s="2" t="s">
        <v>521</v>
      </c>
      <c r="C45">
        <v>42.292505249999998</v>
      </c>
      <c r="D45">
        <v>-8.6389999999999993</v>
      </c>
      <c r="E45">
        <v>4.4489999999999998</v>
      </c>
      <c r="F45">
        <v>17.877749999999999</v>
      </c>
      <c r="G45">
        <v>18.53275</v>
      </c>
      <c r="H45">
        <v>294.86</v>
      </c>
      <c r="I45">
        <v>0</v>
      </c>
      <c r="J45">
        <v>204.21698323491299</v>
      </c>
      <c r="K45" t="b">
        <v>0</v>
      </c>
      <c r="M45">
        <v>410.83519757911728</v>
      </c>
      <c r="N45">
        <v>424.29250000000002</v>
      </c>
      <c r="O45" s="1">
        <v>46154.384745370371</v>
      </c>
      <c r="P45">
        <v>3.398011870649126</v>
      </c>
      <c r="Q45">
        <v>42.505714416503913</v>
      </c>
      <c r="R45">
        <v>-5.7880706787109384</v>
      </c>
      <c r="S45">
        <v>14.428646038946351</v>
      </c>
      <c r="T45">
        <v>2.73744438403524</v>
      </c>
      <c r="U45">
        <v>3.7666436198298028E-2</v>
      </c>
      <c r="V45">
        <v>-13.457302420882741</v>
      </c>
      <c r="W45">
        <v>-0.33301905947160843</v>
      </c>
      <c r="X45" s="23">
        <v>-0.121635211472005</v>
      </c>
      <c r="Y45">
        <v>5.3137733310000002</v>
      </c>
      <c r="Z45" s="23">
        <v>-0.2974511009856543</v>
      </c>
      <c r="AA45">
        <v>-7.42</v>
      </c>
      <c r="AB45">
        <v>-8.6389540411901908</v>
      </c>
      <c r="AC45">
        <v>42.292549917719718</v>
      </c>
      <c r="AD45">
        <v>3.541666666666667</v>
      </c>
      <c r="AE45">
        <v>2.9737940561941789</v>
      </c>
      <c r="AF45">
        <v>-0.361771769841844</v>
      </c>
      <c r="AG45" s="23">
        <v>-0.1321371389347335</v>
      </c>
      <c r="AH45">
        <v>2.8448987150456881</v>
      </c>
      <c r="AI45">
        <v>-10.264898715045691</v>
      </c>
      <c r="AJ45">
        <f t="shared" si="0"/>
        <v>4.0844839561052639</v>
      </c>
      <c r="AK45">
        <f t="shared" si="1"/>
        <v>-0.12688617520336926</v>
      </c>
    </row>
    <row r="46" spans="1:37" x14ac:dyDescent="0.35">
      <c r="A46">
        <v>1</v>
      </c>
      <c r="B46" s="2" t="s">
        <v>522</v>
      </c>
      <c r="C46">
        <v>42.291451833333298</v>
      </c>
      <c r="D46">
        <v>-8.6382107500000007</v>
      </c>
      <c r="E46">
        <v>4.4234999999999998</v>
      </c>
      <c r="F46">
        <v>18.264949999999999</v>
      </c>
      <c r="G46">
        <v>21.31165</v>
      </c>
      <c r="H46">
        <v>338.22</v>
      </c>
      <c r="I46">
        <v>0</v>
      </c>
      <c r="J46">
        <v>199.64296287147201</v>
      </c>
      <c r="K46" t="b">
        <v>0</v>
      </c>
      <c r="M46">
        <v>431.28545013870968</v>
      </c>
      <c r="N46">
        <v>424.29250000000002</v>
      </c>
      <c r="O46" s="1">
        <v>46154.385439814818</v>
      </c>
      <c r="P46">
        <v>3.3861151252852539</v>
      </c>
      <c r="Q46">
        <v>42.505714416503913</v>
      </c>
      <c r="R46">
        <v>-5.7880706787109384</v>
      </c>
      <c r="S46">
        <v>14.427872480546711</v>
      </c>
      <c r="T46">
        <v>2.744911902846396</v>
      </c>
      <c r="U46">
        <v>3.6679639022622119E-2</v>
      </c>
      <c r="V46">
        <v>6.9929501387096593</v>
      </c>
      <c r="W46">
        <v>0.16897604338071501</v>
      </c>
      <c r="X46" s="23">
        <v>6.1718499844806173E-2</v>
      </c>
      <c r="Y46">
        <v>5.3137733310000002</v>
      </c>
      <c r="Z46" s="23">
        <v>0.1519910347328933</v>
      </c>
      <c r="AA46">
        <v>-5.42</v>
      </c>
      <c r="AB46">
        <v>-8.6382324467018119</v>
      </c>
      <c r="AC46">
        <v>42.29146693336876</v>
      </c>
      <c r="AD46">
        <v>3.541666666666667</v>
      </c>
      <c r="AE46">
        <v>3.0028963292933559</v>
      </c>
      <c r="AF46">
        <v>0.18485749574705351</v>
      </c>
      <c r="AG46" s="23">
        <v>6.7519200321611281E-2</v>
      </c>
      <c r="AH46">
        <v>2.847054207485181</v>
      </c>
      <c r="AI46">
        <v>-8.2670542074851809</v>
      </c>
      <c r="AJ46">
        <f t="shared" si="0"/>
        <v>4.0805183743173075</v>
      </c>
      <c r="AK46">
        <f t="shared" si="1"/>
        <v>6.4618850083208723E-2</v>
      </c>
    </row>
    <row r="47" spans="1:37" x14ac:dyDescent="0.35">
      <c r="A47">
        <v>1</v>
      </c>
      <c r="B47" s="2" t="s">
        <v>523</v>
      </c>
      <c r="C47">
        <v>42.290569499999997</v>
      </c>
      <c r="D47">
        <v>-8.6370352500000003</v>
      </c>
      <c r="E47">
        <v>4.4589999999999996</v>
      </c>
      <c r="F47">
        <v>18.424399999999999</v>
      </c>
      <c r="G47">
        <v>21.677600000000002</v>
      </c>
      <c r="H47">
        <v>365.755</v>
      </c>
      <c r="I47">
        <v>0</v>
      </c>
      <c r="J47">
        <v>188.090981418045</v>
      </c>
      <c r="K47" t="b">
        <v>0</v>
      </c>
      <c r="M47">
        <v>482.93387308289351</v>
      </c>
      <c r="N47">
        <v>424.29250000000002</v>
      </c>
      <c r="O47" s="1">
        <v>46154.386134259257</v>
      </c>
      <c r="P47">
        <v>3.3742183799213832</v>
      </c>
      <c r="Q47">
        <v>42.505714416503913</v>
      </c>
      <c r="R47">
        <v>-5.7880706787109384</v>
      </c>
      <c r="S47">
        <v>14.426710241410859</v>
      </c>
      <c r="T47">
        <v>2.7365532053574779</v>
      </c>
      <c r="U47">
        <v>3.6437186762668751E-2</v>
      </c>
      <c r="V47">
        <v>58.641373082893487</v>
      </c>
      <c r="W47">
        <v>1.403343887692053</v>
      </c>
      <c r="X47" s="23">
        <v>0.51257135497952233</v>
      </c>
      <c r="Y47">
        <v>5.3137733310000002</v>
      </c>
      <c r="Z47" s="23">
        <v>1.2712003627001081</v>
      </c>
      <c r="AA47">
        <v>-3.9</v>
      </c>
      <c r="AB47">
        <v>-8.6370246734814042</v>
      </c>
      <c r="AC47">
        <v>42.290562524929157</v>
      </c>
      <c r="AD47">
        <v>3.541666666666667</v>
      </c>
      <c r="AE47">
        <v>3.0148998543089429</v>
      </c>
      <c r="AF47">
        <v>1.546084057223885</v>
      </c>
      <c r="AG47" s="23">
        <v>0.56470720190102397</v>
      </c>
      <c r="AH47">
        <v>2.8491683520684461</v>
      </c>
      <c r="AI47">
        <v>-6.7491683520684456</v>
      </c>
      <c r="AJ47">
        <f t="shared" si="0"/>
        <v>4.076552792529351</v>
      </c>
      <c r="AK47">
        <f t="shared" si="1"/>
        <v>0.53863927844027315</v>
      </c>
    </row>
    <row r="48" spans="1:37" x14ac:dyDescent="0.35">
      <c r="A48">
        <v>1</v>
      </c>
      <c r="B48" s="2" t="s">
        <v>524</v>
      </c>
      <c r="C48">
        <v>42.289826750000003</v>
      </c>
      <c r="D48">
        <v>-8.6356949170000004</v>
      </c>
      <c r="E48">
        <v>4.5374999999999996</v>
      </c>
      <c r="F48">
        <v>18.439699999999998</v>
      </c>
      <c r="G48">
        <v>21.674250000000001</v>
      </c>
      <c r="H48">
        <v>371.37</v>
      </c>
      <c r="I48">
        <v>0</v>
      </c>
      <c r="J48">
        <v>179.62137075587401</v>
      </c>
      <c r="K48" t="b">
        <v>0</v>
      </c>
      <c r="M48">
        <v>520.80114593266114</v>
      </c>
      <c r="N48">
        <v>424.29250000000002</v>
      </c>
      <c r="O48" s="1">
        <v>46154.386828703697</v>
      </c>
      <c r="P48">
        <v>3.362321634557512</v>
      </c>
      <c r="Q48">
        <v>42.505714416503913</v>
      </c>
      <c r="R48">
        <v>-5.7880706787109384</v>
      </c>
      <c r="S48">
        <v>14.42538115388801</v>
      </c>
      <c r="T48">
        <v>2.7183289085067548</v>
      </c>
      <c r="U48">
        <v>3.6421696139649053E-2</v>
      </c>
      <c r="V48">
        <v>96.508645932661125</v>
      </c>
      <c r="W48">
        <v>2.2931878628474451</v>
      </c>
      <c r="X48" s="23">
        <v>0.83758686690502937</v>
      </c>
      <c r="Y48">
        <v>5.3137733310000002</v>
      </c>
      <c r="Z48" s="23">
        <v>2.0919793760618979</v>
      </c>
      <c r="AA48">
        <v>-3.000000000000003E-2</v>
      </c>
      <c r="AB48">
        <v>-8.6356946060412376</v>
      </c>
      <c r="AC48">
        <v>42.28983783366597</v>
      </c>
      <c r="AD48">
        <v>3.541666666666667</v>
      </c>
      <c r="AE48">
        <v>3.0160522547584629</v>
      </c>
      <c r="AF48">
        <v>2.5443478906035359</v>
      </c>
      <c r="AG48" s="23">
        <v>0.92932306704294165</v>
      </c>
      <c r="AH48">
        <v>2.851241013698075</v>
      </c>
      <c r="AI48">
        <v>-2.8812410136980748</v>
      </c>
      <c r="AJ48">
        <f t="shared" si="0"/>
        <v>4.0725872107413927</v>
      </c>
      <c r="AK48">
        <f t="shared" si="1"/>
        <v>0.88345496697398551</v>
      </c>
    </row>
    <row r="49" spans="1:60" x14ac:dyDescent="0.35">
      <c r="A49">
        <v>1</v>
      </c>
      <c r="B49" s="2" t="s">
        <v>525</v>
      </c>
      <c r="C49">
        <v>42.289850583333298</v>
      </c>
      <c r="D49">
        <v>-8.6340304999999997</v>
      </c>
      <c r="E49">
        <v>4.4855</v>
      </c>
      <c r="F49">
        <v>18.235099999999999</v>
      </c>
      <c r="G49">
        <v>21.085850000000001</v>
      </c>
      <c r="H49">
        <v>354.90499999999997</v>
      </c>
      <c r="I49">
        <v>0</v>
      </c>
      <c r="J49">
        <v>174.458619354658</v>
      </c>
      <c r="K49" t="b">
        <v>0</v>
      </c>
      <c r="M49">
        <v>543.88359018698247</v>
      </c>
      <c r="N49">
        <v>424.29250000000002</v>
      </c>
      <c r="O49" s="1">
        <v>46154.387523148151</v>
      </c>
      <c r="P49">
        <v>3.3504248891936408</v>
      </c>
      <c r="Q49">
        <v>42.505714416503913</v>
      </c>
      <c r="R49">
        <v>-5.7880706787109384</v>
      </c>
      <c r="S49">
        <v>14.423716566940939</v>
      </c>
      <c r="T49">
        <v>2.6853432870029859</v>
      </c>
      <c r="U49">
        <v>3.6756908776065307E-2</v>
      </c>
      <c r="V49">
        <v>119.5910901869825</v>
      </c>
      <c r="W49">
        <v>2.833014906786262</v>
      </c>
      <c r="X49" s="23">
        <v>1.034758694703682</v>
      </c>
      <c r="Y49">
        <v>5.3137733310000002</v>
      </c>
      <c r="Z49" s="23">
        <v>2.6028273494153829</v>
      </c>
      <c r="AA49">
        <v>-2.62</v>
      </c>
      <c r="AB49">
        <v>-8.6339965288564766</v>
      </c>
      <c r="AC49">
        <v>42.289832426788337</v>
      </c>
      <c r="AD49">
        <v>3.541666666666667</v>
      </c>
      <c r="AE49">
        <v>3.000650459280747</v>
      </c>
      <c r="AF49">
        <v>3.1656613597008421</v>
      </c>
      <c r="AG49" s="23">
        <v>1.156257811630732</v>
      </c>
      <c r="AH49">
        <v>2.8532720599274901</v>
      </c>
      <c r="AI49">
        <v>-5.4732720599274902</v>
      </c>
      <c r="AJ49">
        <f t="shared" si="0"/>
        <v>4.0686216289534363</v>
      </c>
      <c r="AK49">
        <f t="shared" si="1"/>
        <v>1.0955082531672069</v>
      </c>
    </row>
    <row r="50" spans="1:60" x14ac:dyDescent="0.35">
      <c r="A50">
        <v>1</v>
      </c>
      <c r="B50" s="2" t="s">
        <v>526</v>
      </c>
      <c r="C50">
        <v>42.29073425</v>
      </c>
      <c r="D50">
        <v>-8.6332183330000003</v>
      </c>
      <c r="E50">
        <v>4.3449999999999998</v>
      </c>
      <c r="F50">
        <v>18.278300000000002</v>
      </c>
      <c r="G50">
        <v>21.180599999999998</v>
      </c>
      <c r="H50">
        <v>334.54</v>
      </c>
      <c r="I50">
        <v>0</v>
      </c>
      <c r="J50">
        <v>175.339153899575</v>
      </c>
      <c r="K50" t="b">
        <v>0</v>
      </c>
      <c r="M50">
        <v>539.94675729158803</v>
      </c>
      <c r="N50">
        <v>424.29250000000002</v>
      </c>
      <c r="O50" s="1">
        <v>46154.38821759259</v>
      </c>
      <c r="P50">
        <v>3.33852814382977</v>
      </c>
      <c r="Q50">
        <v>42.505714416503913</v>
      </c>
      <c r="R50">
        <v>-5.7880706787109384</v>
      </c>
      <c r="S50">
        <v>14.422891292695059</v>
      </c>
      <c r="T50">
        <v>2.669195076792894</v>
      </c>
      <c r="U50">
        <v>3.6691702933698667E-2</v>
      </c>
      <c r="V50">
        <v>115.654257291588</v>
      </c>
      <c r="W50">
        <v>2.7184481223507939</v>
      </c>
      <c r="X50" s="23">
        <v>0.99291317668862766</v>
      </c>
      <c r="Y50">
        <v>5.3137733310000002</v>
      </c>
      <c r="Z50" s="23">
        <v>2.5154010646607889</v>
      </c>
      <c r="AA50">
        <v>-3.38</v>
      </c>
      <c r="AB50">
        <v>-8.6332635575663748</v>
      </c>
      <c r="AC50">
        <v>42.290730677269508</v>
      </c>
      <c r="AD50">
        <v>3.541666666666667</v>
      </c>
      <c r="AE50">
        <v>3.0039008914227021</v>
      </c>
      <c r="AF50">
        <v>3.0593300613410079</v>
      </c>
      <c r="AG50" s="23">
        <v>1.117420304904803</v>
      </c>
      <c r="AH50">
        <v>2.8552613609694091</v>
      </c>
      <c r="AI50">
        <v>-6.2352613609694094</v>
      </c>
      <c r="AJ50">
        <f t="shared" si="0"/>
        <v>4.0646560471654789</v>
      </c>
      <c r="AK50">
        <f t="shared" si="1"/>
        <v>1.0551667407967154</v>
      </c>
    </row>
    <row r="51" spans="1:60" x14ac:dyDescent="0.35">
      <c r="A51">
        <v>1</v>
      </c>
      <c r="B51" s="2" t="s">
        <v>527</v>
      </c>
      <c r="C51">
        <v>42.291895833333299</v>
      </c>
      <c r="D51">
        <v>-8.6334688330000002</v>
      </c>
      <c r="E51">
        <v>4.2815000000000003</v>
      </c>
      <c r="F51">
        <v>18.288699999999999</v>
      </c>
      <c r="G51">
        <v>21.698499999999999</v>
      </c>
      <c r="H51">
        <v>333.68</v>
      </c>
      <c r="I51">
        <v>0</v>
      </c>
      <c r="J51">
        <v>174.99493156043101</v>
      </c>
      <c r="K51" t="b">
        <v>0</v>
      </c>
      <c r="M51">
        <v>541.48576088422885</v>
      </c>
      <c r="N51">
        <v>424.29250000000002</v>
      </c>
      <c r="O51" s="1">
        <v>46154.388912037037</v>
      </c>
      <c r="P51">
        <v>3.3266313984658979</v>
      </c>
      <c r="Q51">
        <v>42.505714416503913</v>
      </c>
      <c r="R51">
        <v>-5.7880706787109384</v>
      </c>
      <c r="S51">
        <v>14.42312449797072</v>
      </c>
      <c r="T51">
        <v>2.6508962607010118</v>
      </c>
      <c r="U51">
        <v>3.6576810806524793E-2</v>
      </c>
      <c r="V51">
        <v>117.19326088422881</v>
      </c>
      <c r="W51">
        <v>2.7271714941658112</v>
      </c>
      <c r="X51" s="23">
        <v>0.99609938824406241</v>
      </c>
      <c r="Y51">
        <v>5.3137733310000002</v>
      </c>
      <c r="Z51" s="23">
        <v>2.5415540988770911</v>
      </c>
      <c r="AA51">
        <v>-3.890000000000001</v>
      </c>
      <c r="AB51">
        <v>-8.6334993562655402</v>
      </c>
      <c r="AC51">
        <v>42.291902200635917</v>
      </c>
      <c r="AD51">
        <v>3.3611111111111112</v>
      </c>
      <c r="AE51">
        <v>2.706132811207429</v>
      </c>
      <c r="AF51">
        <v>2.7839973866801091</v>
      </c>
      <c r="AG51" s="23">
        <v>1.0168550454849099</v>
      </c>
      <c r="AH51">
        <v>2.8572087897041372</v>
      </c>
      <c r="AI51">
        <v>-6.7472087897041373</v>
      </c>
      <c r="AJ51">
        <f t="shared" si="0"/>
        <v>4.0005052801923364</v>
      </c>
      <c r="AK51">
        <f t="shared" si="1"/>
        <v>1.0064772168644862</v>
      </c>
    </row>
    <row r="52" spans="1:60" x14ac:dyDescent="0.35">
      <c r="A52">
        <v>1</v>
      </c>
      <c r="B52" s="2" t="s">
        <v>528</v>
      </c>
      <c r="C52">
        <v>42.293043750000002</v>
      </c>
      <c r="D52">
        <v>-8.6338840000000001</v>
      </c>
      <c r="E52">
        <v>4.2794999999999996</v>
      </c>
      <c r="F52">
        <v>18.556550000000001</v>
      </c>
      <c r="G52">
        <v>22.977450000000001</v>
      </c>
      <c r="H52">
        <v>357.85</v>
      </c>
      <c r="I52">
        <v>0</v>
      </c>
      <c r="J52">
        <v>170.649720518945</v>
      </c>
      <c r="K52" t="b">
        <v>0</v>
      </c>
      <c r="M52">
        <v>560.91301659418582</v>
      </c>
      <c r="N52">
        <v>424.29250000000002</v>
      </c>
      <c r="O52" s="1">
        <v>46154.389606481483</v>
      </c>
      <c r="P52">
        <v>3.3147346531020272</v>
      </c>
      <c r="Q52">
        <v>42.505714416503913</v>
      </c>
      <c r="R52">
        <v>-5.7880706787109384</v>
      </c>
      <c r="S52">
        <v>14.423522647646919</v>
      </c>
      <c r="T52">
        <v>2.6496408729272041</v>
      </c>
      <c r="U52">
        <v>3.6041234785411123E-2</v>
      </c>
      <c r="V52">
        <v>136.6205165941858</v>
      </c>
      <c r="W52">
        <v>3.1312218655817001</v>
      </c>
      <c r="X52" s="23">
        <v>1.1436787864037159</v>
      </c>
      <c r="Y52">
        <v>5.3137733310000002</v>
      </c>
      <c r="Z52" s="23">
        <v>2.9390879228765789</v>
      </c>
      <c r="AA52">
        <v>-4.55</v>
      </c>
      <c r="AB52">
        <v>-8.6338564609824466</v>
      </c>
      <c r="AC52">
        <v>42.293074110650267</v>
      </c>
      <c r="AD52">
        <v>3.3611111111111112</v>
      </c>
      <c r="AE52">
        <v>2.7243017948291448</v>
      </c>
      <c r="AF52">
        <v>3.2194526569891311</v>
      </c>
      <c r="AG52" s="23">
        <v>1.17590508296528</v>
      </c>
      <c r="AH52">
        <v>2.859114221687689</v>
      </c>
      <c r="AI52">
        <v>-7.4091142216876893</v>
      </c>
      <c r="AJ52">
        <f t="shared" si="0"/>
        <v>3.9965396984043795</v>
      </c>
      <c r="AK52">
        <f t="shared" si="1"/>
        <v>1.159791934684498</v>
      </c>
    </row>
    <row r="53" spans="1:60" x14ac:dyDescent="0.35">
      <c r="A53">
        <v>1</v>
      </c>
      <c r="B53" s="2" t="s">
        <v>529</v>
      </c>
      <c r="C53">
        <v>42.294150666666702</v>
      </c>
      <c r="D53">
        <v>-8.6344647499999994</v>
      </c>
      <c r="E53">
        <v>4.2690000000000001</v>
      </c>
      <c r="F53">
        <v>18.8062</v>
      </c>
      <c r="G53">
        <v>24.157399999999999</v>
      </c>
      <c r="H53">
        <v>399.7</v>
      </c>
      <c r="I53">
        <v>0</v>
      </c>
      <c r="J53">
        <v>161.37503773718799</v>
      </c>
      <c r="K53" t="b">
        <v>0</v>
      </c>
      <c r="M53">
        <v>602.37973301132649</v>
      </c>
      <c r="N53">
        <v>424.29250000000002</v>
      </c>
      <c r="O53" s="1">
        <v>46154.390300925923</v>
      </c>
      <c r="P53">
        <v>3.3117187182108561</v>
      </c>
      <c r="Q53">
        <v>42.514705657958977</v>
      </c>
      <c r="R53">
        <v>-5.787935733795166</v>
      </c>
      <c r="S53">
        <v>14.424086807113961</v>
      </c>
      <c r="T53">
        <v>2.6612882251805861</v>
      </c>
      <c r="U53">
        <v>3.5553437467733803E-2</v>
      </c>
      <c r="V53">
        <v>178.0872330113265</v>
      </c>
      <c r="W53">
        <v>4.0440595029101409</v>
      </c>
      <c r="X53" s="23">
        <v>1.4770927334379289</v>
      </c>
      <c r="Y53">
        <v>5.3137733310000002</v>
      </c>
      <c r="Z53" s="23">
        <v>3.802830126366334</v>
      </c>
      <c r="AA53">
        <v>-5.12</v>
      </c>
      <c r="AB53">
        <v>-8.6344566989469236</v>
      </c>
      <c r="AC53">
        <v>42.294156735428132</v>
      </c>
      <c r="AD53">
        <v>3.3611111111111112</v>
      </c>
      <c r="AE53">
        <v>2.7412633899220098</v>
      </c>
      <c r="AF53">
        <v>4.1655887389805457</v>
      </c>
      <c r="AG53" s="23">
        <v>1.5214812869126439</v>
      </c>
      <c r="AH53">
        <v>2.860977535159746</v>
      </c>
      <c r="AI53">
        <v>-7.9809775351597461</v>
      </c>
      <c r="AJ53">
        <f t="shared" si="0"/>
        <v>3.9955343867739885</v>
      </c>
      <c r="AK53">
        <f t="shared" si="1"/>
        <v>1.4992870101752864</v>
      </c>
    </row>
    <row r="54" spans="1:60" x14ac:dyDescent="0.35">
      <c r="A54">
        <v>1</v>
      </c>
      <c r="B54" s="2" t="s">
        <v>530</v>
      </c>
      <c r="C54">
        <v>42.295262916666701</v>
      </c>
      <c r="D54">
        <v>-8.6350135829999992</v>
      </c>
      <c r="E54">
        <v>4.2350000000000003</v>
      </c>
      <c r="F54">
        <v>18.8598</v>
      </c>
      <c r="G54">
        <v>24.327000000000002</v>
      </c>
      <c r="H54">
        <v>399.88</v>
      </c>
      <c r="I54">
        <v>0</v>
      </c>
      <c r="J54">
        <v>155.113998903973</v>
      </c>
      <c r="K54" t="b">
        <v>0</v>
      </c>
      <c r="M54">
        <v>630.37257415564079</v>
      </c>
      <c r="N54">
        <v>424.29250000000002</v>
      </c>
      <c r="O54" s="1">
        <v>46154.39099537037</v>
      </c>
      <c r="P54">
        <v>3.3002250353495279</v>
      </c>
      <c r="Q54">
        <v>42.514705657958977</v>
      </c>
      <c r="R54">
        <v>-5.787935733795166</v>
      </c>
      <c r="S54">
        <v>14.42461861267615</v>
      </c>
      <c r="T54">
        <v>2.6463620442028049</v>
      </c>
      <c r="U54">
        <v>3.5466000181779388E-2</v>
      </c>
      <c r="V54">
        <v>206.0800741556408</v>
      </c>
      <c r="W54">
        <v>4.6420382492823826</v>
      </c>
      <c r="X54" s="23">
        <v>1.6955044705503901</v>
      </c>
      <c r="Y54">
        <v>5.3137733310000002</v>
      </c>
      <c r="Z54" s="23">
        <v>4.3955971168428167</v>
      </c>
      <c r="AA54">
        <v>-5.49</v>
      </c>
      <c r="AB54">
        <v>-8.6350569573641547</v>
      </c>
      <c r="AC54">
        <v>42.295239356938062</v>
      </c>
      <c r="AD54">
        <v>3.3611111111111112</v>
      </c>
      <c r="AE54">
        <v>2.7449086075221389</v>
      </c>
      <c r="AF54">
        <v>4.814900808759381</v>
      </c>
      <c r="AG54" s="23">
        <v>1.7586425203993641</v>
      </c>
      <c r="AH54">
        <v>2.862798611051431</v>
      </c>
      <c r="AI54">
        <v>-8.3527986110514316</v>
      </c>
      <c r="AJ54">
        <f t="shared" si="0"/>
        <v>3.9917031591535461</v>
      </c>
      <c r="AK54">
        <f t="shared" si="1"/>
        <v>1.727073495474877</v>
      </c>
    </row>
    <row r="55" spans="1:60" x14ac:dyDescent="0.35">
      <c r="A55">
        <v>1</v>
      </c>
      <c r="B55" s="2" t="s">
        <v>531</v>
      </c>
      <c r="C55">
        <v>42.296359500000001</v>
      </c>
      <c r="D55">
        <v>-8.6354354170000001</v>
      </c>
      <c r="E55">
        <v>4.2175000000000002</v>
      </c>
      <c r="F55">
        <v>18.8507</v>
      </c>
      <c r="G55">
        <v>23.851749999999999</v>
      </c>
      <c r="H55">
        <v>383.55500000000001</v>
      </c>
      <c r="I55">
        <v>0</v>
      </c>
      <c r="J55">
        <v>154.65594081210699</v>
      </c>
      <c r="K55" t="b">
        <v>0</v>
      </c>
      <c r="M55">
        <v>632.42053260823013</v>
      </c>
      <c r="N55">
        <v>424.29250000000002</v>
      </c>
      <c r="O55" s="1">
        <v>46154.391689814824</v>
      </c>
      <c r="P55">
        <v>3.2887313524881998</v>
      </c>
      <c r="Q55">
        <v>42.514705657958977</v>
      </c>
      <c r="R55">
        <v>-5.787935733795166</v>
      </c>
      <c r="S55">
        <v>14.42502375695341</v>
      </c>
      <c r="T55">
        <v>2.6273685992649232</v>
      </c>
      <c r="U55">
        <v>3.5567265864391129E-2</v>
      </c>
      <c r="V55">
        <v>208.12803260823009</v>
      </c>
      <c r="W55">
        <v>4.6678114729285438</v>
      </c>
      <c r="X55" s="23">
        <v>1.704918140487151</v>
      </c>
      <c r="Y55">
        <v>5.3137733310000002</v>
      </c>
      <c r="Z55" s="23">
        <v>4.4509507023575008</v>
      </c>
      <c r="AA55">
        <v>-5.9</v>
      </c>
      <c r="AB55">
        <v>-8.6354146288698779</v>
      </c>
      <c r="AC55">
        <v>42.296321204133839</v>
      </c>
      <c r="AD55">
        <v>3.3611111111111112</v>
      </c>
      <c r="AE55">
        <v>2.7442896461624362</v>
      </c>
      <c r="AF55">
        <v>4.8755346695472914</v>
      </c>
      <c r="AG55" s="23">
        <v>1.7807890380521481</v>
      </c>
      <c r="AH55">
        <v>2.8645773329929201</v>
      </c>
      <c r="AI55">
        <v>-8.7645773329929213</v>
      </c>
      <c r="AJ55">
        <f t="shared" si="0"/>
        <v>3.9878719315331033</v>
      </c>
      <c r="AK55">
        <f t="shared" si="1"/>
        <v>1.7428535892696495</v>
      </c>
    </row>
    <row r="56" spans="1:60" x14ac:dyDescent="0.35">
      <c r="A56">
        <v>1</v>
      </c>
      <c r="B56" s="2" t="s">
        <v>532</v>
      </c>
      <c r="C56">
        <v>42.297342583333297</v>
      </c>
      <c r="D56">
        <v>-8.6358896670000007</v>
      </c>
      <c r="E56">
        <v>1.8454999999999999</v>
      </c>
      <c r="F56">
        <v>18.866299999999999</v>
      </c>
      <c r="G56">
        <v>23.573350000000001</v>
      </c>
      <c r="H56">
        <v>396.71</v>
      </c>
      <c r="I56">
        <v>0</v>
      </c>
      <c r="J56">
        <v>151.722370661692</v>
      </c>
      <c r="K56" t="b">
        <v>0</v>
      </c>
      <c r="M56">
        <v>645.53640129932103</v>
      </c>
      <c r="N56">
        <v>424.29250000000002</v>
      </c>
      <c r="O56" s="1">
        <v>46154.392384259263</v>
      </c>
      <c r="P56">
        <v>3.2772376696268721</v>
      </c>
      <c r="Q56">
        <v>42.514705657958977</v>
      </c>
      <c r="R56">
        <v>-5.787935733795166</v>
      </c>
      <c r="S56">
        <v>14.425463108310209</v>
      </c>
      <c r="T56">
        <v>2.6100448785073769</v>
      </c>
      <c r="U56">
        <v>3.560532822886156E-2</v>
      </c>
      <c r="V56">
        <v>221.24390129932101</v>
      </c>
      <c r="W56">
        <v>4.9345268710555503</v>
      </c>
      <c r="X56" s="23">
        <v>1.8023359396530401</v>
      </c>
      <c r="Y56">
        <v>5.3137733310000002</v>
      </c>
      <c r="Z56" s="23">
        <v>4.7383366821987902</v>
      </c>
      <c r="AA56">
        <v>-5.98</v>
      </c>
      <c r="AB56">
        <v>-8.6358941370529081</v>
      </c>
      <c r="AC56">
        <v>42.297313377817098</v>
      </c>
      <c r="AD56">
        <v>3.3611111111111112</v>
      </c>
      <c r="AE56">
        <v>2.7453507455354562</v>
      </c>
      <c r="AF56">
        <v>5.1903349003195336</v>
      </c>
      <c r="AG56" s="23">
        <v>1.8957698223417101</v>
      </c>
      <c r="AH56">
        <v>2.866313587320878</v>
      </c>
      <c r="AI56">
        <v>-8.8463135873208785</v>
      </c>
      <c r="AJ56">
        <f t="shared" si="0"/>
        <v>3.9840407039126613</v>
      </c>
      <c r="AK56">
        <f t="shared" si="1"/>
        <v>1.849052880997375</v>
      </c>
    </row>
    <row r="57" spans="1:60" x14ac:dyDescent="0.35">
      <c r="A57">
        <v>1</v>
      </c>
      <c r="B57" s="2" t="s">
        <v>533</v>
      </c>
      <c r="C57">
        <v>42.297531999999997</v>
      </c>
      <c r="D57">
        <v>-8.6358856670000002</v>
      </c>
      <c r="E57">
        <v>0.16300000000000001</v>
      </c>
      <c r="F57">
        <v>18.79185</v>
      </c>
      <c r="G57">
        <v>23.6572</v>
      </c>
      <c r="H57">
        <v>413.80500000000001</v>
      </c>
      <c r="I57">
        <v>0</v>
      </c>
      <c r="J57">
        <v>144.900619259835</v>
      </c>
      <c r="K57" t="b">
        <v>0</v>
      </c>
      <c r="M57">
        <v>676.03616474195246</v>
      </c>
      <c r="N57">
        <v>424.29250000000002</v>
      </c>
      <c r="O57" s="1">
        <v>46154.393078703702</v>
      </c>
      <c r="P57">
        <v>3.265743986765544</v>
      </c>
      <c r="Q57">
        <v>42.514705657958977</v>
      </c>
      <c r="R57">
        <v>-5.787935733795166</v>
      </c>
      <c r="S57">
        <v>14.425456255873931</v>
      </c>
      <c r="T57">
        <v>2.58698966166234</v>
      </c>
      <c r="U57">
        <v>3.5665228560827912E-2</v>
      </c>
      <c r="V57">
        <v>251.74366474195239</v>
      </c>
      <c r="W57">
        <v>5.5745459103413282</v>
      </c>
      <c r="X57" s="23">
        <v>2.0361028937521701</v>
      </c>
      <c r="Y57">
        <v>5.3137733310000002</v>
      </c>
      <c r="Z57" s="23">
        <v>5.3906545165415451</v>
      </c>
      <c r="AA57">
        <v>-5.92</v>
      </c>
      <c r="AB57">
        <v>-8.6358930994660028</v>
      </c>
      <c r="AC57">
        <v>42.297493492726637</v>
      </c>
      <c r="AD57">
        <v>3.3611111111111112</v>
      </c>
      <c r="AE57">
        <v>2.74028769496906</v>
      </c>
      <c r="AF57">
        <v>5.9048784730482922</v>
      </c>
      <c r="AG57" s="23">
        <v>2.156756862280889</v>
      </c>
      <c r="AH57">
        <v>2.8680072630857221</v>
      </c>
      <c r="AI57">
        <v>-8.7880072630857207</v>
      </c>
      <c r="AJ57">
        <f t="shared" si="0"/>
        <v>3.9802094762922184</v>
      </c>
      <c r="AK57">
        <f t="shared" si="1"/>
        <v>2.0964298780165294</v>
      </c>
    </row>
    <row r="58" spans="1:60" x14ac:dyDescent="0.35">
      <c r="A58">
        <v>1</v>
      </c>
      <c r="B58" s="2" t="s">
        <v>534</v>
      </c>
      <c r="C58">
        <v>42.2974763333333</v>
      </c>
      <c r="D58">
        <v>-8.6358265830000001</v>
      </c>
      <c r="E58">
        <v>0.29949999999999999</v>
      </c>
      <c r="F58">
        <v>18.60005</v>
      </c>
      <c r="G58">
        <v>23.723749999999999</v>
      </c>
      <c r="H58">
        <v>413.125</v>
      </c>
      <c r="I58">
        <v>0</v>
      </c>
      <c r="J58">
        <v>137.814960437406</v>
      </c>
      <c r="K58" t="b">
        <v>0</v>
      </c>
      <c r="M58">
        <v>707.71584715612687</v>
      </c>
      <c r="N58">
        <v>424.29250000000002</v>
      </c>
      <c r="O58" s="1">
        <v>46154.393773148149</v>
      </c>
      <c r="P58">
        <v>3.254250303904215</v>
      </c>
      <c r="Q58">
        <v>42.514705657958977</v>
      </c>
      <c r="R58">
        <v>-5.787935733795166</v>
      </c>
      <c r="S58">
        <v>14.42539801740296</v>
      </c>
      <c r="T58">
        <v>2.5565951904213891</v>
      </c>
      <c r="U58">
        <v>3.5849632143116462E-2</v>
      </c>
      <c r="V58">
        <v>283.42334715612691</v>
      </c>
      <c r="W58">
        <v>6.2343838126455973</v>
      </c>
      <c r="X58" s="23">
        <v>2.2771086875688038</v>
      </c>
      <c r="Y58">
        <v>5.3137733310000002</v>
      </c>
      <c r="Z58" s="23">
        <v>6.0713867946122946</v>
      </c>
      <c r="AA58">
        <v>-5.79</v>
      </c>
      <c r="AB58">
        <v>-8.6357717935303739</v>
      </c>
      <c r="AC58">
        <v>42.297493107508778</v>
      </c>
      <c r="AD58">
        <v>3.3611111111111112</v>
      </c>
      <c r="AE58">
        <v>2.7272553257593311</v>
      </c>
      <c r="AF58">
        <v>6.6505469929570697</v>
      </c>
      <c r="AG58" s="23">
        <v>2.4291122891775698</v>
      </c>
      <c r="AH58">
        <v>2.8696582520587111</v>
      </c>
      <c r="AI58">
        <v>-8.659658252058712</v>
      </c>
      <c r="AJ58">
        <f t="shared" si="0"/>
        <v>3.9763782486717751</v>
      </c>
      <c r="AK58">
        <f t="shared" si="1"/>
        <v>2.3531104883731868</v>
      </c>
    </row>
    <row r="59" spans="1:60" x14ac:dyDescent="0.35">
      <c r="A59">
        <v>1</v>
      </c>
      <c r="B59" s="2" t="s">
        <v>535</v>
      </c>
      <c r="C59">
        <v>42.297994916666703</v>
      </c>
      <c r="D59">
        <v>-8.6353744169999995</v>
      </c>
      <c r="E59">
        <v>4.5404999999999998</v>
      </c>
      <c r="F59">
        <v>18.61225</v>
      </c>
      <c r="G59">
        <v>23.937950000000001</v>
      </c>
      <c r="H59">
        <v>408.71</v>
      </c>
      <c r="I59">
        <v>0</v>
      </c>
      <c r="J59">
        <v>133.51718895103801</v>
      </c>
      <c r="K59" t="b">
        <v>0</v>
      </c>
      <c r="M59">
        <v>726.93100261151733</v>
      </c>
      <c r="N59">
        <v>424.29250000000002</v>
      </c>
      <c r="O59" s="1">
        <v>46154.394467592603</v>
      </c>
      <c r="P59">
        <v>3.2427566210428869</v>
      </c>
      <c r="Q59">
        <v>42.514705657958977</v>
      </c>
      <c r="R59">
        <v>-5.787935733795166</v>
      </c>
      <c r="S59">
        <v>14.42493810183624</v>
      </c>
      <c r="T59">
        <v>2.5393389816713809</v>
      </c>
      <c r="U59">
        <v>3.5795144174347537E-2</v>
      </c>
      <c r="V59">
        <v>302.63850261151731</v>
      </c>
      <c r="W59">
        <v>6.6020714000146841</v>
      </c>
      <c r="X59" s="23">
        <v>2.4114065788553631</v>
      </c>
      <c r="Y59">
        <v>5.3137733310000002</v>
      </c>
      <c r="Z59" s="23">
        <v>6.4751194065974236</v>
      </c>
      <c r="AA59">
        <v>-5.61</v>
      </c>
      <c r="AB59">
        <v>-8.6354047587719904</v>
      </c>
      <c r="AC59">
        <v>42.298032295750623</v>
      </c>
      <c r="AD59">
        <v>3.3611111111111112</v>
      </c>
      <c r="AE59">
        <v>2.7280838162346681</v>
      </c>
      <c r="AF59">
        <v>7.0927923644723698</v>
      </c>
      <c r="AG59" s="23">
        <v>2.5906424111235329</v>
      </c>
      <c r="AH59">
        <v>2.8712664487388642</v>
      </c>
      <c r="AI59">
        <v>-8.4812664487388645</v>
      </c>
      <c r="AJ59">
        <f t="shared" si="0"/>
        <v>3.9725470210513323</v>
      </c>
      <c r="AK59">
        <f t="shared" si="1"/>
        <v>2.5010244949894478</v>
      </c>
    </row>
    <row r="60" spans="1:60" x14ac:dyDescent="0.35">
      <c r="A60">
        <v>1</v>
      </c>
      <c r="B60" s="2" t="s">
        <v>536</v>
      </c>
      <c r="C60">
        <v>42.299246250000003</v>
      </c>
      <c r="D60">
        <v>-8.6351482500000003</v>
      </c>
      <c r="E60">
        <v>4.3304999999999998</v>
      </c>
      <c r="F60">
        <v>18.643899999999999</v>
      </c>
      <c r="G60">
        <v>23.982849999999999</v>
      </c>
      <c r="H60">
        <v>410.88499999999999</v>
      </c>
      <c r="I60">
        <v>0</v>
      </c>
      <c r="J60">
        <v>130.48658505846799</v>
      </c>
      <c r="K60" t="b">
        <v>0</v>
      </c>
      <c r="M60">
        <v>740.48070508037915</v>
      </c>
      <c r="N60">
        <v>424.29250000000002</v>
      </c>
      <c r="O60" s="1">
        <v>46154.395162037043</v>
      </c>
      <c r="P60">
        <v>3.2312629381815592</v>
      </c>
      <c r="Q60">
        <v>42.514705657958977</v>
      </c>
      <c r="R60">
        <v>-5.787935733795166</v>
      </c>
      <c r="S60">
        <v>14.42469321545823</v>
      </c>
      <c r="T60">
        <v>2.523356663955723</v>
      </c>
      <c r="U60">
        <v>3.5753761469760149E-2</v>
      </c>
      <c r="V60">
        <v>316.18820508037908</v>
      </c>
      <c r="W60">
        <v>6.8463214374993031</v>
      </c>
      <c r="X60" s="23">
        <v>2.500618905046621</v>
      </c>
      <c r="Y60">
        <v>5.3137733310000002</v>
      </c>
      <c r="Z60" s="23">
        <v>6.7625262055589053</v>
      </c>
      <c r="AA60">
        <v>-5.2</v>
      </c>
      <c r="AB60">
        <v>-8.6351553866347341</v>
      </c>
      <c r="AC60">
        <v>42.299202270712222</v>
      </c>
      <c r="AD60">
        <v>3.3611111111111112</v>
      </c>
      <c r="AE60">
        <v>2.7302334333996852</v>
      </c>
      <c r="AF60">
        <v>7.4076154003370709</v>
      </c>
      <c r="AG60" s="23">
        <v>2.7056315249731151</v>
      </c>
      <c r="AH60">
        <v>2.8728317503596972</v>
      </c>
      <c r="AI60">
        <v>-8.0728317503596969</v>
      </c>
      <c r="AJ60">
        <f t="shared" si="0"/>
        <v>3.9687157934308899</v>
      </c>
      <c r="AK60">
        <f t="shared" si="1"/>
        <v>2.603125215009868</v>
      </c>
      <c r="BF60" s="4" t="s">
        <v>977</v>
      </c>
      <c r="BG60" s="4" t="s">
        <v>978</v>
      </c>
      <c r="BH60" t="s">
        <v>976</v>
      </c>
    </row>
    <row r="61" spans="1:60" x14ac:dyDescent="0.35">
      <c r="A61">
        <v>1</v>
      </c>
      <c r="B61" s="2" t="s">
        <v>537</v>
      </c>
      <c r="C61">
        <v>42.300437250000002</v>
      </c>
      <c r="D61">
        <v>-8.6351572500000007</v>
      </c>
      <c r="E61">
        <v>4.3730000000000002</v>
      </c>
      <c r="F61">
        <v>18.404949999999999</v>
      </c>
      <c r="G61">
        <v>23.691299999999998</v>
      </c>
      <c r="H61">
        <v>394.88</v>
      </c>
      <c r="I61">
        <v>0</v>
      </c>
      <c r="J61">
        <v>128.7534279196</v>
      </c>
      <c r="K61" t="b">
        <v>0</v>
      </c>
      <c r="M61">
        <v>748.22957771299843</v>
      </c>
      <c r="N61">
        <v>424.29250000000002</v>
      </c>
      <c r="O61" s="1">
        <v>46154.395856481482</v>
      </c>
      <c r="P61">
        <v>3.2197692553202311</v>
      </c>
      <c r="Q61">
        <v>42.514705657958977</v>
      </c>
      <c r="R61">
        <v>-5.787935733795166</v>
      </c>
      <c r="S61">
        <v>14.42468447384034</v>
      </c>
      <c r="T61">
        <v>2.4905539998018398</v>
      </c>
      <c r="U61">
        <v>3.6058568912764072E-2</v>
      </c>
      <c r="V61">
        <v>323.93707771299842</v>
      </c>
      <c r="W61">
        <v>6.9819438325175884</v>
      </c>
      <c r="X61" s="23">
        <v>2.5501549848270488</v>
      </c>
      <c r="Y61">
        <v>5.3137733310000002</v>
      </c>
      <c r="Z61" s="23">
        <v>6.945813639904646</v>
      </c>
      <c r="AA61">
        <v>-4.59</v>
      </c>
      <c r="AB61">
        <v>-8.6351481081090498</v>
      </c>
      <c r="AC61">
        <v>42.300463074436699</v>
      </c>
      <c r="AD61">
        <v>3.1527777777777781</v>
      </c>
      <c r="AE61">
        <v>2.3879937499187731</v>
      </c>
      <c r="AF61">
        <v>6.6944295267890146</v>
      </c>
      <c r="AG61" s="23">
        <v>2.445140384659688</v>
      </c>
      <c r="AH61">
        <v>2.8743540568957928</v>
      </c>
      <c r="AI61">
        <v>-7.4643540568957931</v>
      </c>
      <c r="AJ61">
        <f t="shared" si="0"/>
        <v>3.8954401213660028</v>
      </c>
      <c r="AK61">
        <f t="shared" si="1"/>
        <v>2.4976476847433684</v>
      </c>
      <c r="BF61" s="4" t="s">
        <v>973</v>
      </c>
      <c r="BG61" s="4">
        <f>AVERAGE(V609:V807)</f>
        <v>-16.423539165635095</v>
      </c>
      <c r="BH61">
        <f>AVERAGE(P609:P807,Y609:Y807,AD609:AD807)</f>
        <v>2.172403930324299</v>
      </c>
    </row>
    <row r="62" spans="1:60" x14ac:dyDescent="0.35">
      <c r="A62">
        <v>1</v>
      </c>
      <c r="B62" s="2" t="s">
        <v>538</v>
      </c>
      <c r="C62">
        <v>42.301612333333303</v>
      </c>
      <c r="D62">
        <v>-8.6355664169999997</v>
      </c>
      <c r="E62">
        <v>4.3419999999999996</v>
      </c>
      <c r="F62">
        <v>18.302849999999999</v>
      </c>
      <c r="G62">
        <v>22.333100000000002</v>
      </c>
      <c r="H62">
        <v>370.36</v>
      </c>
      <c r="I62">
        <v>0</v>
      </c>
      <c r="J62">
        <v>132.03702133950401</v>
      </c>
      <c r="K62" t="b">
        <v>0</v>
      </c>
      <c r="M62">
        <v>733.54876971381054</v>
      </c>
      <c r="N62">
        <v>424.29250000000002</v>
      </c>
      <c r="O62" s="1">
        <v>46154.396550925929</v>
      </c>
      <c r="P62">
        <v>3.2082755724589029</v>
      </c>
      <c r="Q62">
        <v>42.514705657958977</v>
      </c>
      <c r="R62">
        <v>-5.787935733795166</v>
      </c>
      <c r="S62">
        <v>14.42507618868536</v>
      </c>
      <c r="T62">
        <v>2.4664969995807828</v>
      </c>
      <c r="U62">
        <v>3.643505517799276E-2</v>
      </c>
      <c r="V62">
        <v>309.25626971381052</v>
      </c>
      <c r="W62">
        <v>6.6700605719908541</v>
      </c>
      <c r="X62" s="23">
        <v>2.43623962391966</v>
      </c>
      <c r="Y62">
        <v>5.3137733310000002</v>
      </c>
      <c r="Z62" s="23">
        <v>6.6831732997019264</v>
      </c>
      <c r="AA62">
        <v>-4.33</v>
      </c>
      <c r="AB62">
        <v>-8.6356266045742291</v>
      </c>
      <c r="AC62">
        <v>42.301635363391647</v>
      </c>
      <c r="AD62">
        <v>3.1527777777777781</v>
      </c>
      <c r="AE62">
        <v>2.381902519387058</v>
      </c>
      <c r="AF62">
        <v>6.4412947121320618</v>
      </c>
      <c r="AG62" s="23">
        <v>2.3526828936062349</v>
      </c>
      <c r="AH62">
        <v>2.875833271069197</v>
      </c>
      <c r="AI62">
        <v>-7.2058332710691966</v>
      </c>
      <c r="AJ62">
        <f t="shared" si="0"/>
        <v>3.8916088937455604</v>
      </c>
      <c r="AK62">
        <f t="shared" si="1"/>
        <v>2.3944612587629477</v>
      </c>
      <c r="BF62" s="4" t="s">
        <v>974</v>
      </c>
      <c r="BG62" s="4">
        <f>AVERAGE(V808:V992)</f>
        <v>-66.042206498723999</v>
      </c>
      <c r="BH62">
        <f>AVERAGE(P808:P992,Y808:Y992,AD808:AD992)</f>
        <v>0.92332337381321561</v>
      </c>
    </row>
    <row r="63" spans="1:60" x14ac:dyDescent="0.35">
      <c r="A63">
        <v>1</v>
      </c>
      <c r="B63" s="2" t="s">
        <v>539</v>
      </c>
      <c r="C63">
        <v>42.302652999999999</v>
      </c>
      <c r="D63">
        <v>-8.6362607499999999</v>
      </c>
      <c r="E63">
        <v>4.32</v>
      </c>
      <c r="F63">
        <v>18.145600000000002</v>
      </c>
      <c r="G63">
        <v>21.256350000000001</v>
      </c>
      <c r="H63">
        <v>350.93</v>
      </c>
      <c r="I63">
        <v>0</v>
      </c>
      <c r="J63">
        <v>136.905800317321</v>
      </c>
      <c r="K63" t="b">
        <v>0</v>
      </c>
      <c r="M63">
        <v>711.78066379346706</v>
      </c>
      <c r="N63">
        <v>424.29250000000002</v>
      </c>
      <c r="O63" s="1">
        <v>46154.397245370368</v>
      </c>
      <c r="P63">
        <v>3.3118991029262541</v>
      </c>
      <c r="Q63">
        <v>42.523700714111328</v>
      </c>
      <c r="R63">
        <v>-5.7878003120422363</v>
      </c>
      <c r="S63">
        <v>14.425754732887871</v>
      </c>
      <c r="T63">
        <v>2.6180556150748782</v>
      </c>
      <c r="U63">
        <v>3.6818473394646709E-2</v>
      </c>
      <c r="V63">
        <v>287.48816379346698</v>
      </c>
      <c r="W63">
        <v>6.6508301375917913</v>
      </c>
      <c r="X63" s="23">
        <v>2.429215707755402</v>
      </c>
      <c r="Y63">
        <v>5.3137733310000002</v>
      </c>
      <c r="Z63" s="23">
        <v>6.253424852376182</v>
      </c>
      <c r="AA63">
        <v>-3.81</v>
      </c>
      <c r="AB63">
        <v>-8.6362274716253005</v>
      </c>
      <c r="AC63">
        <v>42.3026279203334</v>
      </c>
      <c r="AD63">
        <v>3.1527777777777781</v>
      </c>
      <c r="AE63">
        <v>2.3725282616294021</v>
      </c>
      <c r="AF63">
        <v>6.0270997964578346</v>
      </c>
      <c r="AG63" s="23">
        <v>2.2013982006562238</v>
      </c>
      <c r="AH63">
        <v>2.877269298355623</v>
      </c>
      <c r="AI63">
        <v>-6.6872692983556226</v>
      </c>
      <c r="AJ63">
        <f t="shared" si="0"/>
        <v>3.9261500705680112</v>
      </c>
      <c r="AK63">
        <f t="shared" si="1"/>
        <v>2.3153069542058127</v>
      </c>
      <c r="BF63" s="4" t="s">
        <v>975</v>
      </c>
      <c r="BG63" s="4">
        <f>AVERAGE(V993:V1135)</f>
        <v>-114.50804257631781</v>
      </c>
      <c r="BH63">
        <f>AVERAGE(P993:P1135,Y993:Y1135,AD993:AD1135)</f>
        <v>1.0130310222119723</v>
      </c>
    </row>
    <row r="64" spans="1:60" x14ac:dyDescent="0.35">
      <c r="A64">
        <v>1</v>
      </c>
      <c r="B64" s="2" t="s">
        <v>540</v>
      </c>
      <c r="C64">
        <v>42.303737666666699</v>
      </c>
      <c r="D64">
        <v>-8.6369567499999995</v>
      </c>
      <c r="E64">
        <v>4.37</v>
      </c>
      <c r="F64">
        <v>18.074300000000001</v>
      </c>
      <c r="G64">
        <v>21.070699999999999</v>
      </c>
      <c r="H64">
        <v>334.22500000000002</v>
      </c>
      <c r="I64">
        <v>0</v>
      </c>
      <c r="J64">
        <v>143.45363573307901</v>
      </c>
      <c r="K64" t="b">
        <v>0</v>
      </c>
      <c r="M64">
        <v>682.50556719766621</v>
      </c>
      <c r="N64">
        <v>424.29250000000002</v>
      </c>
      <c r="O64" s="1">
        <v>46154.397939814808</v>
      </c>
      <c r="P64">
        <v>3.298994852304459</v>
      </c>
      <c r="Q64">
        <v>42.523700714111328</v>
      </c>
      <c r="R64">
        <v>-5.7878003120422363</v>
      </c>
      <c r="S64">
        <v>14.426434072257029</v>
      </c>
      <c r="T64">
        <v>2.593042989928477</v>
      </c>
      <c r="U64">
        <v>3.6932671072765093E-2</v>
      </c>
      <c r="V64">
        <v>258.21306719766619</v>
      </c>
      <c r="W64">
        <v>5.9348520016654724</v>
      </c>
      <c r="X64" s="23">
        <v>2.167704693608314</v>
      </c>
      <c r="Y64">
        <v>5.3137733310000002</v>
      </c>
      <c r="Z64" s="23">
        <v>5.6239686595508767</v>
      </c>
      <c r="AA64">
        <v>-3.3</v>
      </c>
      <c r="AB64">
        <v>-8.6369491577740494</v>
      </c>
      <c r="AC64">
        <v>42.303710915537593</v>
      </c>
      <c r="AD64">
        <v>3.1527777777777781</v>
      </c>
      <c r="AE64">
        <v>2.3682806289440288</v>
      </c>
      <c r="AF64">
        <v>5.4204249932554012</v>
      </c>
      <c r="AG64" s="23">
        <v>1.9798102287865349</v>
      </c>
      <c r="AH64">
        <v>2.8786620469905051</v>
      </c>
      <c r="AI64">
        <v>-6.1786620469905049</v>
      </c>
      <c r="AJ64">
        <f t="shared" si="0"/>
        <v>3.9218486536940791</v>
      </c>
      <c r="AK64">
        <f t="shared" si="1"/>
        <v>2.0737574611974243</v>
      </c>
    </row>
    <row r="65" spans="1:37" x14ac:dyDescent="0.35">
      <c r="A65">
        <v>1</v>
      </c>
      <c r="B65" s="2" t="s">
        <v>541</v>
      </c>
      <c r="C65">
        <v>42.304859833333303</v>
      </c>
      <c r="D65">
        <v>-8.6375974170000003</v>
      </c>
      <c r="E65">
        <v>4.4095000000000004</v>
      </c>
      <c r="F65">
        <v>18.074449999999999</v>
      </c>
      <c r="G65">
        <v>20.663350000000001</v>
      </c>
      <c r="H65">
        <v>324.12</v>
      </c>
      <c r="I65">
        <v>0</v>
      </c>
      <c r="J65">
        <v>150.92587975461399</v>
      </c>
      <c r="K65" t="b">
        <v>0</v>
      </c>
      <c r="M65">
        <v>649.09747862668792</v>
      </c>
      <c r="N65">
        <v>424.29250000000002</v>
      </c>
      <c r="O65" s="1">
        <v>46154.398634259262</v>
      </c>
      <c r="P65">
        <v>3.286090601682663</v>
      </c>
      <c r="Q65">
        <v>42.523700714111328</v>
      </c>
      <c r="R65">
        <v>-5.7878003120422363</v>
      </c>
      <c r="S65">
        <v>14.427057598919459</v>
      </c>
      <c r="T65">
        <v>2.5728066298722241</v>
      </c>
      <c r="U65">
        <v>3.7015039668001758E-2</v>
      </c>
      <c r="V65">
        <v>224.8049786266879</v>
      </c>
      <c r="W65">
        <v>5.1380997596409781</v>
      </c>
      <c r="X65" s="23">
        <v>1.8766909372088669</v>
      </c>
      <c r="Y65">
        <v>5.3137733310000002</v>
      </c>
      <c r="Z65" s="23">
        <v>4.9072675825306256</v>
      </c>
      <c r="AA65">
        <v>-3.31</v>
      </c>
      <c r="AB65">
        <v>-8.6375490320207451</v>
      </c>
      <c r="AC65">
        <v>42.304883580052042</v>
      </c>
      <c r="AD65">
        <v>3.1527777777777781</v>
      </c>
      <c r="AE65">
        <v>2.3682895632268401</v>
      </c>
      <c r="AF65">
        <v>4.7296628881045768</v>
      </c>
      <c r="AG65" s="23">
        <v>1.7275093698801971</v>
      </c>
      <c r="AH65">
        <v>2.880011427974853</v>
      </c>
      <c r="AI65">
        <v>-6.1900114279748539</v>
      </c>
      <c r="AJ65">
        <f t="shared" si="0"/>
        <v>3.9175472368201469</v>
      </c>
      <c r="AK65">
        <f t="shared" si="1"/>
        <v>1.802100153544532</v>
      </c>
    </row>
    <row r="66" spans="1:37" x14ac:dyDescent="0.35">
      <c r="A66">
        <v>1</v>
      </c>
      <c r="B66" s="2" t="s">
        <v>542</v>
      </c>
      <c r="C66">
        <v>42.3059746666667</v>
      </c>
      <c r="D66">
        <v>-8.6382930830000006</v>
      </c>
      <c r="E66">
        <v>4.5830000000000002</v>
      </c>
      <c r="F66">
        <v>18.047799999999999</v>
      </c>
      <c r="G66">
        <v>20.413650000000001</v>
      </c>
      <c r="H66">
        <v>315.57</v>
      </c>
      <c r="I66">
        <v>0</v>
      </c>
      <c r="J66">
        <v>158.766560783561</v>
      </c>
      <c r="K66" t="b">
        <v>0</v>
      </c>
      <c r="M66">
        <v>614.04212370025164</v>
      </c>
      <c r="N66">
        <v>424.29250000000002</v>
      </c>
      <c r="O66" s="1">
        <v>46154.399328703701</v>
      </c>
      <c r="P66">
        <v>3.273186351060867</v>
      </c>
      <c r="Q66">
        <v>42.523700714111328</v>
      </c>
      <c r="R66">
        <v>-5.7878003120422363</v>
      </c>
      <c r="S66">
        <v>14.42773631876582</v>
      </c>
      <c r="T66">
        <v>2.55092908372677</v>
      </c>
      <c r="U66">
        <v>3.7094597661284007E-2</v>
      </c>
      <c r="V66">
        <v>189.74962370025159</v>
      </c>
      <c r="W66">
        <v>4.3092452867522244</v>
      </c>
      <c r="X66" s="23">
        <v>1.5739518409862501</v>
      </c>
      <c r="Y66">
        <v>5.3137733310000002</v>
      </c>
      <c r="Z66" s="23">
        <v>4.1481650347910426</v>
      </c>
      <c r="AA66">
        <v>-3.15</v>
      </c>
      <c r="AB66">
        <v>-8.6382707663714786</v>
      </c>
      <c r="AC66">
        <v>42.305966566695787</v>
      </c>
      <c r="AD66">
        <v>3.1527777777777781</v>
      </c>
      <c r="AE66">
        <v>2.3667023596114158</v>
      </c>
      <c r="AF66">
        <v>3.998033913746089</v>
      </c>
      <c r="AG66" s="23">
        <v>1.460281886995759</v>
      </c>
      <c r="AH66">
        <v>2.8813173550809461</v>
      </c>
      <c r="AI66">
        <v>-6.0313173550809456</v>
      </c>
      <c r="AJ66">
        <f t="shared" si="0"/>
        <v>3.9132458199462152</v>
      </c>
      <c r="AK66">
        <f t="shared" si="1"/>
        <v>1.5171168639910046</v>
      </c>
    </row>
    <row r="67" spans="1:37" x14ac:dyDescent="0.35">
      <c r="A67">
        <v>1</v>
      </c>
      <c r="B67" s="2" t="s">
        <v>543</v>
      </c>
      <c r="C67">
        <v>42.307219083333301</v>
      </c>
      <c r="D67">
        <v>-8.6386996669999991</v>
      </c>
      <c r="E67">
        <v>4.5635000000000003</v>
      </c>
      <c r="F67">
        <v>17.946950000000001</v>
      </c>
      <c r="G67">
        <v>19.388549999999999</v>
      </c>
      <c r="H67">
        <v>306.82499999999999</v>
      </c>
      <c r="I67">
        <v>0</v>
      </c>
      <c r="J67">
        <v>166.07858911825099</v>
      </c>
      <c r="K67" t="b">
        <v>0</v>
      </c>
      <c r="M67">
        <v>581.35035272291077</v>
      </c>
      <c r="N67">
        <v>424.29250000000002</v>
      </c>
      <c r="O67" s="1">
        <v>46154.400023148148</v>
      </c>
      <c r="P67">
        <v>3.2602821004390719</v>
      </c>
      <c r="Q67">
        <v>42.523700714111328</v>
      </c>
      <c r="R67">
        <v>-5.7878003120422363</v>
      </c>
      <c r="S67">
        <v>14.42812413074382</v>
      </c>
      <c r="T67">
        <v>2.5244344826247782</v>
      </c>
      <c r="U67">
        <v>3.7413951794047398E-2</v>
      </c>
      <c r="V67">
        <v>157.05785272291081</v>
      </c>
      <c r="W67">
        <v>3.5601523517237901</v>
      </c>
      <c r="X67" s="23">
        <v>1.3003456464671139</v>
      </c>
      <c r="Y67">
        <v>5.3137733310000002</v>
      </c>
      <c r="Z67" s="23">
        <v>3.4542558231044449</v>
      </c>
      <c r="AA67">
        <v>-2.85</v>
      </c>
      <c r="AB67">
        <v>-8.6387488469247025</v>
      </c>
      <c r="AC67">
        <v>42.307228899198307</v>
      </c>
      <c r="AD67">
        <v>3.1527777777777781</v>
      </c>
      <c r="AE67">
        <v>2.3606981847304991</v>
      </c>
      <c r="AF67">
        <v>3.3292387867162438</v>
      </c>
      <c r="AG67" s="23">
        <v>1.216004466848108</v>
      </c>
      <c r="AH67">
        <v>2.8825797448578352</v>
      </c>
      <c r="AI67">
        <v>-5.7325797448578353</v>
      </c>
      <c r="AJ67">
        <f t="shared" si="0"/>
        <v>3.9089444030722835</v>
      </c>
      <c r="AK67">
        <f t="shared" si="1"/>
        <v>1.2581750566576111</v>
      </c>
    </row>
    <row r="68" spans="1:37" x14ac:dyDescent="0.35">
      <c r="A68">
        <v>1</v>
      </c>
      <c r="B68" s="2" t="s">
        <v>544</v>
      </c>
      <c r="C68">
        <v>42.30842775</v>
      </c>
      <c r="D68">
        <v>-8.6391718330000007</v>
      </c>
      <c r="E68">
        <v>4.5774999999999997</v>
      </c>
      <c r="F68">
        <v>17.8629</v>
      </c>
      <c r="G68">
        <v>18.885449999999999</v>
      </c>
      <c r="H68">
        <v>305.65499999999997</v>
      </c>
      <c r="I68">
        <v>0</v>
      </c>
      <c r="J68">
        <v>173.53961678091801</v>
      </c>
      <c r="K68" t="b">
        <v>0</v>
      </c>
      <c r="M68">
        <v>547.99241202042083</v>
      </c>
      <c r="N68">
        <v>424.29250000000002</v>
      </c>
      <c r="O68" s="1">
        <v>46154.400717592587</v>
      </c>
      <c r="P68">
        <v>3.2473778498172758</v>
      </c>
      <c r="Q68">
        <v>42.523700714111328</v>
      </c>
      <c r="R68">
        <v>-5.7878003120422363</v>
      </c>
      <c r="S68">
        <v>14.428578160460569</v>
      </c>
      <c r="T68">
        <v>2.49918452942602</v>
      </c>
      <c r="U68">
        <v>3.7610014770775323E-2</v>
      </c>
      <c r="V68">
        <v>123.6999120204208</v>
      </c>
      <c r="W68">
        <v>2.7905027847730262</v>
      </c>
      <c r="X68" s="23">
        <v>1.019231142138348</v>
      </c>
      <c r="Y68">
        <v>5.3137733310000002</v>
      </c>
      <c r="Z68" s="23">
        <v>2.7290600150470481</v>
      </c>
      <c r="AA68">
        <v>-2.75</v>
      </c>
      <c r="AB68">
        <v>-8.6392274606629673</v>
      </c>
      <c r="AC68">
        <v>42.308401172187793</v>
      </c>
      <c r="AD68">
        <v>3.1527777777777781</v>
      </c>
      <c r="AE68">
        <v>2.355696828400176</v>
      </c>
      <c r="AF68">
        <v>2.6302893933331961</v>
      </c>
      <c r="AG68" s="23">
        <v>0.96071320091494983</v>
      </c>
      <c r="AH68">
        <v>2.883798516636682</v>
      </c>
      <c r="AI68">
        <v>-5.6337985166366824</v>
      </c>
      <c r="AJ68">
        <f t="shared" ref="AJ68:AJ131" si="26">AVERAGE(P68,Y68,AD68)</f>
        <v>3.9046429861983518</v>
      </c>
      <c r="AK68">
        <f t="shared" ref="AK68:AK131" si="27">AVERAGE(X68,AG68)</f>
        <v>0.98997217152664896</v>
      </c>
    </row>
    <row r="69" spans="1:37" x14ac:dyDescent="0.35">
      <c r="A69">
        <v>1</v>
      </c>
      <c r="B69" s="2" t="s">
        <v>545</v>
      </c>
      <c r="C69">
        <v>42.309652499999999</v>
      </c>
      <c r="D69">
        <v>-8.6395700830000006</v>
      </c>
      <c r="E69">
        <v>4.5685000000000002</v>
      </c>
      <c r="F69">
        <v>17.791350000000001</v>
      </c>
      <c r="G69">
        <v>18.178799999999999</v>
      </c>
      <c r="H69">
        <v>302.995</v>
      </c>
      <c r="I69">
        <v>0</v>
      </c>
      <c r="J69">
        <v>180.244054457533</v>
      </c>
      <c r="K69" t="b">
        <v>0</v>
      </c>
      <c r="M69">
        <v>518.01715330651371</v>
      </c>
      <c r="N69">
        <v>424.29250000000002</v>
      </c>
      <c r="O69" s="1">
        <v>46154.401412037027</v>
      </c>
      <c r="P69">
        <v>3.2344735991954798</v>
      </c>
      <c r="Q69">
        <v>42.523700714111328</v>
      </c>
      <c r="R69">
        <v>-5.7878003120422363</v>
      </c>
      <c r="S69">
        <v>14.42895814545609</v>
      </c>
      <c r="T69">
        <v>2.4748826527223859</v>
      </c>
      <c r="U69">
        <v>3.7835708110418927E-2</v>
      </c>
      <c r="V69">
        <v>93.724653306513687</v>
      </c>
      <c r="W69">
        <v>2.106306472270453</v>
      </c>
      <c r="X69" s="23">
        <v>0.76932843899678272</v>
      </c>
      <c r="Y69">
        <v>5.3137733310000002</v>
      </c>
      <c r="Z69" s="23">
        <v>2.0763980637494122</v>
      </c>
      <c r="AA69">
        <v>-2.5499999999999998</v>
      </c>
      <c r="AB69">
        <v>-8.6395842490934935</v>
      </c>
      <c r="AC69">
        <v>42.309663119032393</v>
      </c>
      <c r="AD69">
        <v>3.1527777777777781</v>
      </c>
      <c r="AE69">
        <v>2.3514411378710749</v>
      </c>
      <c r="AF69">
        <v>2.0012486985646261</v>
      </c>
      <c r="AG69" s="23">
        <v>0.73095608715072968</v>
      </c>
      <c r="AH69">
        <v>2.8849735925359141</v>
      </c>
      <c r="AI69">
        <v>-5.4349735925359139</v>
      </c>
      <c r="AJ69">
        <f t="shared" si="26"/>
        <v>3.9003415693244197</v>
      </c>
      <c r="AK69">
        <f t="shared" si="27"/>
        <v>0.7501422630737562</v>
      </c>
    </row>
    <row r="70" spans="1:37" x14ac:dyDescent="0.35">
      <c r="A70">
        <v>1</v>
      </c>
      <c r="B70" s="2" t="s">
        <v>546</v>
      </c>
      <c r="C70">
        <v>42.310835333333301</v>
      </c>
      <c r="D70">
        <v>-8.6402052499999993</v>
      </c>
      <c r="E70">
        <v>4.63</v>
      </c>
      <c r="F70">
        <v>18.034849999999999</v>
      </c>
      <c r="G70">
        <v>17.947700000000001</v>
      </c>
      <c r="H70">
        <v>299.38499999999999</v>
      </c>
      <c r="I70">
        <v>0</v>
      </c>
      <c r="J70">
        <v>188.25922206559801</v>
      </c>
      <c r="K70" t="b">
        <v>0</v>
      </c>
      <c r="M70">
        <v>482.1816762276394</v>
      </c>
      <c r="N70">
        <v>424.29250000000002</v>
      </c>
      <c r="O70" s="1">
        <v>46154.402106481481</v>
      </c>
      <c r="P70">
        <v>3.2215693485736852</v>
      </c>
      <c r="Q70">
        <v>42.523700714111328</v>
      </c>
      <c r="R70">
        <v>-5.7878003120422363</v>
      </c>
      <c r="S70">
        <v>14.429575744582911</v>
      </c>
      <c r="T70">
        <v>2.470303736062331</v>
      </c>
      <c r="U70">
        <v>3.7613614506274318E-2</v>
      </c>
      <c r="V70">
        <v>57.889176227639382</v>
      </c>
      <c r="W70">
        <v>1.2909339896035039</v>
      </c>
      <c r="X70" s="23">
        <v>0.47151363970268001</v>
      </c>
      <c r="Y70">
        <v>5.3137733310000002</v>
      </c>
      <c r="Z70" s="23">
        <v>1.282818873417547</v>
      </c>
      <c r="AA70">
        <v>-2.5299999999999998</v>
      </c>
      <c r="AB70">
        <v>-8.6401842280943448</v>
      </c>
      <c r="AC70">
        <v>42.310835768938936</v>
      </c>
      <c r="AD70">
        <v>3.1527777777777781</v>
      </c>
      <c r="AE70">
        <v>2.365931179261286</v>
      </c>
      <c r="AF70">
        <v>1.2363908663473071</v>
      </c>
      <c r="AG70" s="23">
        <v>0.45159176393335387</v>
      </c>
      <c r="AH70">
        <v>2.8861048974661969</v>
      </c>
      <c r="AI70">
        <v>-5.4161048974661972</v>
      </c>
      <c r="AJ70">
        <f t="shared" si="26"/>
        <v>3.8960401524504875</v>
      </c>
      <c r="AK70">
        <f t="shared" si="27"/>
        <v>0.46155270181801694</v>
      </c>
    </row>
    <row r="71" spans="1:37" x14ac:dyDescent="0.35">
      <c r="A71">
        <v>1</v>
      </c>
      <c r="B71" s="2" t="s">
        <v>547</v>
      </c>
      <c r="C71">
        <v>42.311964500000002</v>
      </c>
      <c r="D71">
        <v>-8.6410171669999993</v>
      </c>
      <c r="E71">
        <v>4.5679999999999996</v>
      </c>
      <c r="F71">
        <v>18.406700000000001</v>
      </c>
      <c r="G71">
        <v>18.748950000000001</v>
      </c>
      <c r="H71">
        <v>299.89999999999998</v>
      </c>
      <c r="I71">
        <v>0</v>
      </c>
      <c r="J71">
        <v>196.16395174229501</v>
      </c>
      <c r="K71" t="b">
        <v>0</v>
      </c>
      <c r="M71">
        <v>446.83996249242813</v>
      </c>
      <c r="N71">
        <v>424.29250000000002</v>
      </c>
      <c r="O71" s="1">
        <v>46154.402800925927</v>
      </c>
      <c r="P71">
        <v>3.2820479828781548</v>
      </c>
      <c r="Q71">
        <v>42.532691955566413</v>
      </c>
      <c r="R71">
        <v>-5.7876648902893066</v>
      </c>
      <c r="S71">
        <v>14.430370283203549</v>
      </c>
      <c r="T71">
        <v>2.587946591674251</v>
      </c>
      <c r="U71">
        <v>3.7044300436928759E-2</v>
      </c>
      <c r="V71">
        <v>22.54746249242811</v>
      </c>
      <c r="W71">
        <v>0.5187828635640056</v>
      </c>
      <c r="X71" s="23">
        <v>0.1894854409167531</v>
      </c>
      <c r="Y71">
        <v>5.3137733310000002</v>
      </c>
      <c r="Z71" s="23">
        <v>0.49669758013742288</v>
      </c>
      <c r="AA71">
        <v>-2.38</v>
      </c>
      <c r="AB71">
        <v>-8.6410268969851938</v>
      </c>
      <c r="AC71">
        <v>42.31200917546235</v>
      </c>
      <c r="AD71">
        <v>3.4722222222222219</v>
      </c>
      <c r="AE71">
        <v>2.8965463458399179</v>
      </c>
      <c r="AF71">
        <v>0.58064513872697177</v>
      </c>
      <c r="AG71" s="23">
        <v>0.21208063692002641</v>
      </c>
      <c r="AH71">
        <v>2.887192359135236</v>
      </c>
      <c r="AI71">
        <v>-5.2671923591352359</v>
      </c>
      <c r="AJ71">
        <f t="shared" si="26"/>
        <v>4.0226811787001253</v>
      </c>
      <c r="AK71">
        <f t="shared" si="27"/>
        <v>0.20078303891838975</v>
      </c>
    </row>
    <row r="72" spans="1:37" x14ac:dyDescent="0.35">
      <c r="A72">
        <v>1</v>
      </c>
      <c r="B72" s="2" t="s">
        <v>548</v>
      </c>
      <c r="C72">
        <v>42.313117499999997</v>
      </c>
      <c r="D72">
        <v>-8.6417269169999997</v>
      </c>
      <c r="E72">
        <v>4.5425000000000004</v>
      </c>
      <c r="F72">
        <v>18.714700000000001</v>
      </c>
      <c r="G72">
        <v>19.30425</v>
      </c>
      <c r="H72">
        <v>301.77999999999997</v>
      </c>
      <c r="I72">
        <v>0</v>
      </c>
      <c r="J72">
        <v>203.02331772010001</v>
      </c>
      <c r="K72" t="b">
        <v>0</v>
      </c>
      <c r="M72">
        <v>416.17202586364152</v>
      </c>
      <c r="N72">
        <v>424.29250000000002</v>
      </c>
      <c r="O72" s="1">
        <v>46154.403495370367</v>
      </c>
      <c r="P72">
        <v>3.2687345662381908</v>
      </c>
      <c r="Q72">
        <v>42.532691955566413</v>
      </c>
      <c r="R72">
        <v>-5.7876648902893066</v>
      </c>
      <c r="S72">
        <v>14.431062360761439</v>
      </c>
      <c r="T72">
        <v>2.586770074598598</v>
      </c>
      <c r="U72">
        <v>3.6603432857351251E-2</v>
      </c>
      <c r="V72">
        <v>-8.1204741363584958</v>
      </c>
      <c r="W72">
        <v>-0.1845322490772254</v>
      </c>
      <c r="X72" s="23">
        <v>-6.740040397545656E-2</v>
      </c>
      <c r="Y72">
        <v>5.3137733310000002</v>
      </c>
      <c r="Z72" s="23">
        <v>-0.1781185856364588</v>
      </c>
      <c r="AA72">
        <v>-2.25</v>
      </c>
      <c r="AB72">
        <v>-8.6417487716678618</v>
      </c>
      <c r="AC72">
        <v>42.313092139397433</v>
      </c>
      <c r="AD72">
        <v>3.4722222222222219</v>
      </c>
      <c r="AE72">
        <v>2.9188618569853921</v>
      </c>
      <c r="AF72">
        <v>-0.20822265902346271</v>
      </c>
      <c r="AG72" s="23">
        <v>-7.6053326208319741E-2</v>
      </c>
      <c r="AH72">
        <v>2.8882359080523949</v>
      </c>
      <c r="AI72">
        <v>-5.1382359080523949</v>
      </c>
      <c r="AJ72">
        <f t="shared" si="26"/>
        <v>4.0182433731534708</v>
      </c>
      <c r="AK72">
        <f t="shared" si="27"/>
        <v>-7.1726865091888151E-2</v>
      </c>
    </row>
    <row r="73" spans="1:37" x14ac:dyDescent="0.35">
      <c r="A73">
        <v>1</v>
      </c>
      <c r="B73" s="2" t="s">
        <v>549</v>
      </c>
      <c r="C73">
        <v>42.314283666666697</v>
      </c>
      <c r="D73">
        <v>-8.6423350830000008</v>
      </c>
      <c r="E73">
        <v>4.548</v>
      </c>
      <c r="F73">
        <v>18.620850000000001</v>
      </c>
      <c r="G73">
        <v>18.327300000000001</v>
      </c>
      <c r="H73">
        <v>299.38499999999999</v>
      </c>
      <c r="I73">
        <v>0</v>
      </c>
      <c r="J73">
        <v>209.61792475687901</v>
      </c>
      <c r="K73" t="b">
        <v>0</v>
      </c>
      <c r="M73">
        <v>386.68781531851369</v>
      </c>
      <c r="N73">
        <v>424.29250000000002</v>
      </c>
      <c r="O73" s="1">
        <v>46154.404189814813</v>
      </c>
      <c r="P73">
        <v>3.2554211495982281</v>
      </c>
      <c r="Q73">
        <v>42.532691955566413</v>
      </c>
      <c r="R73">
        <v>-5.7876648902893066</v>
      </c>
      <c r="S73">
        <v>14.431652761184679</v>
      </c>
      <c r="T73">
        <v>2.5597603027269682</v>
      </c>
      <c r="U73">
        <v>3.6899326650833918E-2</v>
      </c>
      <c r="V73">
        <v>-37.604684681486333</v>
      </c>
      <c r="W73">
        <v>-0.85245396259894901</v>
      </c>
      <c r="X73" s="23">
        <v>-0.31135880983926612</v>
      </c>
      <c r="Y73">
        <v>5.3137733310000002</v>
      </c>
      <c r="Z73" s="23">
        <v>-0.82956963461690203</v>
      </c>
      <c r="AA73">
        <v>-2.21</v>
      </c>
      <c r="AB73">
        <v>-8.6423488230573362</v>
      </c>
      <c r="AC73">
        <v>42.314264777548473</v>
      </c>
      <c r="AD73">
        <v>3.4722222222222219</v>
      </c>
      <c r="AE73">
        <v>2.912057612340865</v>
      </c>
      <c r="AF73">
        <v>-0.96977636863570971</v>
      </c>
      <c r="AG73" s="23">
        <v>-0.35421081864419302</v>
      </c>
      <c r="AH73">
        <v>2.889235477533135</v>
      </c>
      <c r="AI73">
        <v>-5.099235477533135</v>
      </c>
      <c r="AJ73">
        <f t="shared" si="26"/>
        <v>4.0138055676068163</v>
      </c>
      <c r="AK73">
        <f t="shared" si="27"/>
        <v>-0.33278481424172957</v>
      </c>
    </row>
    <row r="74" spans="1:37" x14ac:dyDescent="0.35">
      <c r="A74">
        <v>1</v>
      </c>
      <c r="B74" s="2" t="s">
        <v>550</v>
      </c>
      <c r="C74">
        <v>42.315136833333298</v>
      </c>
      <c r="D74">
        <v>-8.6417796669999998</v>
      </c>
      <c r="E74">
        <v>4.6859999999999999</v>
      </c>
      <c r="F74">
        <v>18.776900000000001</v>
      </c>
      <c r="G74">
        <v>19.186150000000001</v>
      </c>
      <c r="H74">
        <v>299.495</v>
      </c>
      <c r="I74">
        <v>0</v>
      </c>
      <c r="J74">
        <v>215.81703912533001</v>
      </c>
      <c r="K74" t="b">
        <v>0</v>
      </c>
      <c r="M74">
        <v>358.97183585023458</v>
      </c>
      <c r="N74">
        <v>424.29250000000002</v>
      </c>
      <c r="O74" s="1">
        <v>46154.40488425926</v>
      </c>
      <c r="P74">
        <v>3.2421077329582642</v>
      </c>
      <c r="Q74">
        <v>42.532691955566413</v>
      </c>
      <c r="R74">
        <v>-5.7876648902893066</v>
      </c>
      <c r="S74">
        <v>14.431084521042621</v>
      </c>
      <c r="T74">
        <v>2.5487321223746742</v>
      </c>
      <c r="U74">
        <v>3.6561180461867841E-2</v>
      </c>
      <c r="V74">
        <v>-65.320664149765435</v>
      </c>
      <c r="W74">
        <v>-1.46085205393736</v>
      </c>
      <c r="X74" s="23">
        <v>-0.53357621270062083</v>
      </c>
      <c r="Y74">
        <v>5.3137733310000002</v>
      </c>
      <c r="Z74" s="23">
        <v>-1.433334735284826</v>
      </c>
      <c r="AA74">
        <v>-2.14</v>
      </c>
      <c r="AB74">
        <v>-8.6417370242296556</v>
      </c>
      <c r="AC74">
        <v>42.31516345610455</v>
      </c>
      <c r="AD74">
        <v>3.4722222222222219</v>
      </c>
      <c r="AE74">
        <v>2.9233736822268832</v>
      </c>
      <c r="AF74">
        <v>-1.675584660552164</v>
      </c>
      <c r="AG74" s="23">
        <v>-0.61200729726667813</v>
      </c>
      <c r="AH74">
        <v>2.8901910037032801</v>
      </c>
      <c r="AI74">
        <v>-5.0301910037032798</v>
      </c>
      <c r="AJ74">
        <f t="shared" si="26"/>
        <v>4.0093677620601618</v>
      </c>
      <c r="AK74">
        <f t="shared" si="27"/>
        <v>-0.57279175498364943</v>
      </c>
    </row>
    <row r="75" spans="1:37" x14ac:dyDescent="0.35">
      <c r="A75">
        <v>1</v>
      </c>
      <c r="B75" s="2" t="s">
        <v>551</v>
      </c>
      <c r="C75">
        <v>42.315636249999997</v>
      </c>
      <c r="D75">
        <v>-8.6401610000000009</v>
      </c>
      <c r="E75">
        <v>4.5274999999999999</v>
      </c>
      <c r="F75">
        <v>18.907599999999999</v>
      </c>
      <c r="G75">
        <v>19.809850000000001</v>
      </c>
      <c r="H75">
        <v>302.38499999999999</v>
      </c>
      <c r="I75">
        <v>0</v>
      </c>
      <c r="J75">
        <v>220.50029889701</v>
      </c>
      <c r="K75" t="b">
        <v>0</v>
      </c>
      <c r="M75">
        <v>338.03317849345251</v>
      </c>
      <c r="N75">
        <v>424.29250000000002</v>
      </c>
      <c r="O75" s="1">
        <v>46154.405578703707</v>
      </c>
      <c r="P75">
        <v>3.2287943163183002</v>
      </c>
      <c r="Q75">
        <v>42.532691955566413</v>
      </c>
      <c r="R75">
        <v>-5.7876648902893066</v>
      </c>
      <c r="S75">
        <v>14.42945851720782</v>
      </c>
      <c r="T75">
        <v>2.5360458964514629</v>
      </c>
      <c r="U75">
        <v>3.6299880646197637E-2</v>
      </c>
      <c r="V75">
        <v>-86.259321506547508</v>
      </c>
      <c r="W75">
        <v>-1.9058099304228659</v>
      </c>
      <c r="X75" s="23">
        <v>-0.69609707708695168</v>
      </c>
      <c r="Y75">
        <v>5.3137733310000002</v>
      </c>
      <c r="Z75" s="23">
        <v>-1.8853635201540551</v>
      </c>
      <c r="AA75">
        <v>-2.06</v>
      </c>
      <c r="AB75">
        <v>-8.6401570399724399</v>
      </c>
      <c r="AC75">
        <v>42.315608803027317</v>
      </c>
      <c r="AD75">
        <v>3.4722222222222219</v>
      </c>
      <c r="AE75">
        <v>2.9328602762125309</v>
      </c>
      <c r="AF75">
        <v>-2.204011467919254</v>
      </c>
      <c r="AG75" s="23">
        <v>-0.80501518865750765</v>
      </c>
      <c r="AH75">
        <v>2.8911024255030928</v>
      </c>
      <c r="AI75">
        <v>-4.9511024255030929</v>
      </c>
      <c r="AJ75">
        <f t="shared" si="26"/>
        <v>4.0049299565135072</v>
      </c>
      <c r="AK75">
        <f t="shared" si="27"/>
        <v>-0.75055613287222966</v>
      </c>
    </row>
    <row r="76" spans="1:37" x14ac:dyDescent="0.35">
      <c r="A76">
        <v>1</v>
      </c>
      <c r="B76" s="2" t="s">
        <v>552</v>
      </c>
      <c r="C76">
        <v>42.316094583333303</v>
      </c>
      <c r="D76">
        <v>-8.6385913330000008</v>
      </c>
      <c r="E76">
        <v>4.4565000000000001</v>
      </c>
      <c r="F76">
        <v>18.904299999999999</v>
      </c>
      <c r="G76">
        <v>20.12125</v>
      </c>
      <c r="H76">
        <v>302.80500000000001</v>
      </c>
      <c r="I76">
        <v>0</v>
      </c>
      <c r="J76">
        <v>223.41698123438499</v>
      </c>
      <c r="K76" t="b">
        <v>0</v>
      </c>
      <c r="M76">
        <v>324.99281450378521</v>
      </c>
      <c r="N76">
        <v>424.29250000000002</v>
      </c>
      <c r="O76" s="1">
        <v>46154.406273148154</v>
      </c>
      <c r="P76">
        <v>3.2154808996783362</v>
      </c>
      <c r="Q76">
        <v>42.532691955566413</v>
      </c>
      <c r="R76">
        <v>-5.7876648902893066</v>
      </c>
      <c r="S76">
        <v>14.427882140191929</v>
      </c>
      <c r="T76">
        <v>2.5149695570450721</v>
      </c>
      <c r="U76">
        <v>3.6241794068841898E-2</v>
      </c>
      <c r="V76">
        <v>-99.299685496214806</v>
      </c>
      <c r="W76">
        <v>-2.172208633286651</v>
      </c>
      <c r="X76" s="23">
        <v>-0.79339920330794944</v>
      </c>
      <c r="Y76">
        <v>5.3137733310000002</v>
      </c>
      <c r="Z76" s="23">
        <v>-2.166735711747414</v>
      </c>
      <c r="AA76">
        <v>-1.97</v>
      </c>
      <c r="AB76">
        <v>-8.6385770335644292</v>
      </c>
      <c r="AC76">
        <v>42.316054128060408</v>
      </c>
      <c r="AD76">
        <v>3.4722222222222219</v>
      </c>
      <c r="AE76">
        <v>2.932620651622543</v>
      </c>
      <c r="AF76">
        <v>-2.5329387704771529</v>
      </c>
      <c r="AG76" s="23">
        <v>-0.92515588591678022</v>
      </c>
      <c r="AH76">
        <v>2.8919696846911851</v>
      </c>
      <c r="AI76">
        <v>-4.8619696846911848</v>
      </c>
      <c r="AJ76">
        <f t="shared" si="26"/>
        <v>4.0004921509668527</v>
      </c>
      <c r="AK76">
        <f t="shared" si="27"/>
        <v>-0.85927754461236483</v>
      </c>
    </row>
    <row r="77" spans="1:37" x14ac:dyDescent="0.35">
      <c r="A77">
        <v>1</v>
      </c>
      <c r="B77" s="2" t="s">
        <v>553</v>
      </c>
      <c r="C77">
        <v>42.316761833333302</v>
      </c>
      <c r="D77">
        <v>-8.6372277499999992</v>
      </c>
      <c r="E77">
        <v>4.3475000000000001</v>
      </c>
      <c r="F77">
        <v>18.828150000000001</v>
      </c>
      <c r="G77">
        <v>19.240649999999999</v>
      </c>
      <c r="H77">
        <v>302.38</v>
      </c>
      <c r="I77">
        <v>0</v>
      </c>
      <c r="J77">
        <v>225.017741326677</v>
      </c>
      <c r="K77" t="b">
        <v>0</v>
      </c>
      <c r="M77">
        <v>317.83588349483341</v>
      </c>
      <c r="N77">
        <v>424.29250000000002</v>
      </c>
      <c r="O77" s="1">
        <v>46154.406967592593</v>
      </c>
      <c r="P77">
        <v>3.2021674830383722</v>
      </c>
      <c r="Q77">
        <v>42.532691955566413</v>
      </c>
      <c r="R77">
        <v>-5.7876648902893066</v>
      </c>
      <c r="S77">
        <v>14.426508707984761</v>
      </c>
      <c r="T77">
        <v>2.4894850457150972</v>
      </c>
      <c r="U77">
        <v>3.649622580635202E-2</v>
      </c>
      <c r="V77">
        <v>-106.45661650516659</v>
      </c>
      <c r="W77">
        <v>-2.3213540173256848</v>
      </c>
      <c r="X77" s="23">
        <v>-0.84787455482820628</v>
      </c>
      <c r="Y77">
        <v>5.3137733310000002</v>
      </c>
      <c r="Z77" s="23">
        <v>-2.3347993595500691</v>
      </c>
      <c r="AA77">
        <v>-1.87</v>
      </c>
      <c r="AB77">
        <v>-8.6372381382290122</v>
      </c>
      <c r="AC77">
        <v>42.316770370686832</v>
      </c>
      <c r="AD77">
        <v>3.4722222222222219</v>
      </c>
      <c r="AE77">
        <v>2.9270925888890131</v>
      </c>
      <c r="AF77">
        <v>-2.729407092441464</v>
      </c>
      <c r="AG77" s="23">
        <v>-0.99691594051424481</v>
      </c>
      <c r="AH77">
        <v>2.8927927258482269</v>
      </c>
      <c r="AI77">
        <v>-4.762792725848227</v>
      </c>
      <c r="AJ77">
        <f t="shared" si="26"/>
        <v>3.9960543454201982</v>
      </c>
      <c r="AK77">
        <f t="shared" si="27"/>
        <v>-0.9223952476712256</v>
      </c>
    </row>
    <row r="78" spans="1:37" x14ac:dyDescent="0.35">
      <c r="A78">
        <v>1</v>
      </c>
      <c r="B78" s="2" t="s">
        <v>554</v>
      </c>
      <c r="C78">
        <v>42.317441500000001</v>
      </c>
      <c r="D78">
        <v>-8.6362866670000003</v>
      </c>
      <c r="E78">
        <v>4.1115000000000004</v>
      </c>
      <c r="F78">
        <v>18.507449999999999</v>
      </c>
      <c r="G78">
        <v>17.819199999999999</v>
      </c>
      <c r="H78">
        <v>298.13499999999999</v>
      </c>
      <c r="I78">
        <v>0</v>
      </c>
      <c r="J78">
        <v>225.326721687283</v>
      </c>
      <c r="K78" t="b">
        <v>0</v>
      </c>
      <c r="M78">
        <v>316.45444530517187</v>
      </c>
      <c r="N78">
        <v>424.29250000000002</v>
      </c>
      <c r="O78" s="1">
        <v>46154.40766203704</v>
      </c>
      <c r="P78">
        <v>3.1888540663984091</v>
      </c>
      <c r="Q78">
        <v>42.532691955566413</v>
      </c>
      <c r="R78">
        <v>-5.7876648902893066</v>
      </c>
      <c r="S78">
        <v>14.425557572448779</v>
      </c>
      <c r="T78">
        <v>2.4492163143044219</v>
      </c>
      <c r="U78">
        <v>3.7123994456823427E-2</v>
      </c>
      <c r="V78">
        <v>-107.8380546948281</v>
      </c>
      <c r="W78">
        <v>-2.3532340808282042</v>
      </c>
      <c r="X78" s="23">
        <v>-0.8595187480225015</v>
      </c>
      <c r="Y78">
        <v>5.3137733310000002</v>
      </c>
      <c r="Z78" s="23">
        <v>-2.386668570960051</v>
      </c>
      <c r="AA78">
        <v>-1.82</v>
      </c>
      <c r="AB78">
        <v>-8.636263764203667</v>
      </c>
      <c r="AC78">
        <v>42.317397695635059</v>
      </c>
      <c r="AD78">
        <v>3.4722222222222219</v>
      </c>
      <c r="AE78">
        <v>2.9038413052495078</v>
      </c>
      <c r="AF78">
        <v>-2.7900427924311342</v>
      </c>
      <c r="AG78" s="23">
        <v>-1.019063129935472</v>
      </c>
      <c r="AH78">
        <v>2.8935714963805008</v>
      </c>
      <c r="AI78">
        <v>-4.7135714963805011</v>
      </c>
      <c r="AJ78">
        <f t="shared" si="26"/>
        <v>3.9916165398735437</v>
      </c>
      <c r="AK78">
        <f t="shared" si="27"/>
        <v>-0.93929093897898674</v>
      </c>
    </row>
    <row r="79" spans="1:37" x14ac:dyDescent="0.35">
      <c r="A79">
        <v>1</v>
      </c>
      <c r="B79" s="2" t="s">
        <v>555</v>
      </c>
      <c r="C79">
        <v>42.318235999999999</v>
      </c>
      <c r="D79">
        <v>-8.6351719169999992</v>
      </c>
      <c r="E79">
        <v>4.1005000000000003</v>
      </c>
      <c r="F79">
        <v>18.27505</v>
      </c>
      <c r="G79">
        <v>16.334150000000001</v>
      </c>
      <c r="H79">
        <v>293.35500000000002</v>
      </c>
      <c r="I79">
        <v>0</v>
      </c>
      <c r="J79">
        <v>226.51445714102101</v>
      </c>
      <c r="K79" t="b">
        <v>0</v>
      </c>
      <c r="M79">
        <v>311.14413007416317</v>
      </c>
      <c r="N79">
        <v>424.29250000000002</v>
      </c>
      <c r="O79" s="1">
        <v>46154.408356481479</v>
      </c>
      <c r="P79">
        <v>3.1755406497584451</v>
      </c>
      <c r="Q79">
        <v>42.532691955566413</v>
      </c>
      <c r="R79">
        <v>-5.7876648902893066</v>
      </c>
      <c r="S79">
        <v>14.424431112420409</v>
      </c>
      <c r="T79">
        <v>2.4147391592731071</v>
      </c>
      <c r="U79">
        <v>3.7681358872143127E-2</v>
      </c>
      <c r="V79">
        <v>-113.1483699258368</v>
      </c>
      <c r="W79">
        <v>-2.4709065714466409</v>
      </c>
      <c r="X79" s="23">
        <v>-0.90249862522088564</v>
      </c>
      <c r="Y79">
        <v>5.3137733310000002</v>
      </c>
      <c r="Z79" s="23">
        <v>-2.5270698466769939</v>
      </c>
      <c r="AA79">
        <v>-1.71</v>
      </c>
      <c r="AB79">
        <v>-8.6351669850744628</v>
      </c>
      <c r="AC79">
        <v>42.318204740392538</v>
      </c>
      <c r="AD79">
        <v>3.4722222222222219</v>
      </c>
      <c r="AE79">
        <v>2.8870206918586918</v>
      </c>
      <c r="AF79">
        <v>-2.9541734857869439</v>
      </c>
      <c r="AG79" s="23">
        <v>-1.0790118656836809</v>
      </c>
      <c r="AH79">
        <v>2.894305946523255</v>
      </c>
      <c r="AI79">
        <v>-4.6043059465232554</v>
      </c>
      <c r="AJ79">
        <f t="shared" si="26"/>
        <v>3.9871787343268892</v>
      </c>
      <c r="AK79">
        <f t="shared" si="27"/>
        <v>-0.99075524545228322</v>
      </c>
    </row>
    <row r="80" spans="1:37" x14ac:dyDescent="0.35">
      <c r="A80">
        <v>1</v>
      </c>
      <c r="B80" s="2" t="s">
        <v>556</v>
      </c>
      <c r="C80">
        <v>42.319250083333301</v>
      </c>
      <c r="D80">
        <v>-8.6346327499999997</v>
      </c>
      <c r="E80">
        <v>4.05</v>
      </c>
      <c r="F80">
        <v>18.027899999999999</v>
      </c>
      <c r="G80">
        <v>13.506399999999999</v>
      </c>
      <c r="H80">
        <v>280.58</v>
      </c>
      <c r="I80">
        <v>0</v>
      </c>
      <c r="J80">
        <v>229.481889660131</v>
      </c>
      <c r="K80" t="b">
        <v>0</v>
      </c>
      <c r="M80">
        <v>297.87686415764369</v>
      </c>
      <c r="N80">
        <v>424.29250000000002</v>
      </c>
      <c r="O80" s="1">
        <v>46154.409050925933</v>
      </c>
      <c r="P80">
        <v>3.1622272331184811</v>
      </c>
      <c r="Q80">
        <v>42.532691955566413</v>
      </c>
      <c r="R80">
        <v>-5.7876648902893066</v>
      </c>
      <c r="S80">
        <v>14.42387696349067</v>
      </c>
      <c r="T80">
        <v>2.3797183575018379</v>
      </c>
      <c r="U80">
        <v>3.8548391536104419E-2</v>
      </c>
      <c r="V80">
        <v>-126.41563584235629</v>
      </c>
      <c r="W80">
        <v>-2.7831964219450249</v>
      </c>
      <c r="X80" s="23">
        <v>-1.01656249311542</v>
      </c>
      <c r="Y80">
        <v>5.3137733310000002</v>
      </c>
      <c r="Z80" s="23">
        <v>-2.870476413617562</v>
      </c>
      <c r="AA80">
        <v>-1.56</v>
      </c>
      <c r="AB80">
        <v>-8.6346753513387</v>
      </c>
      <c r="AC80">
        <v>42.319283880328413</v>
      </c>
      <c r="AD80">
        <v>3.4722222222222219</v>
      </c>
      <c r="AE80">
        <v>2.869157811725473</v>
      </c>
      <c r="AF80">
        <v>-3.3556196809662948</v>
      </c>
      <c r="AG80" s="23">
        <v>-1.225640088472939</v>
      </c>
      <c r="AH80">
        <v>2.894996029343885</v>
      </c>
      <c r="AI80">
        <v>-4.4549960293438851</v>
      </c>
      <c r="AJ80">
        <f t="shared" si="26"/>
        <v>3.9827409287802342</v>
      </c>
      <c r="AK80">
        <f t="shared" si="27"/>
        <v>-1.1211012907941795</v>
      </c>
    </row>
    <row r="81" spans="1:38" x14ac:dyDescent="0.35">
      <c r="A81">
        <v>1</v>
      </c>
      <c r="B81" s="2" t="s">
        <v>557</v>
      </c>
      <c r="C81">
        <v>42.320103916666703</v>
      </c>
      <c r="D81">
        <v>-8.6335910830000007</v>
      </c>
      <c r="E81">
        <v>4.1470000000000002</v>
      </c>
      <c r="F81">
        <v>17.92895</v>
      </c>
      <c r="G81">
        <v>12.999000000000001</v>
      </c>
      <c r="H81">
        <v>274.42</v>
      </c>
      <c r="I81">
        <v>0</v>
      </c>
      <c r="J81">
        <v>233.93857709048001</v>
      </c>
      <c r="K81" t="b">
        <v>0</v>
      </c>
      <c r="M81">
        <v>277.9512022042644</v>
      </c>
      <c r="N81">
        <v>424.29250000000002</v>
      </c>
      <c r="O81" s="1">
        <v>46154.409745370373</v>
      </c>
      <c r="P81">
        <v>3.1489138164785171</v>
      </c>
      <c r="Q81">
        <v>42.532691955566413</v>
      </c>
      <c r="R81">
        <v>-5.7876648902893066</v>
      </c>
      <c r="S81">
        <v>14.42282280037545</v>
      </c>
      <c r="T81">
        <v>2.3538466548256149</v>
      </c>
      <c r="U81">
        <v>3.8768910370978203E-2</v>
      </c>
      <c r="V81">
        <v>-146.34129779573561</v>
      </c>
      <c r="W81">
        <v>-3.2050876113064088</v>
      </c>
      <c r="X81" s="23">
        <v>-1.1706582500296661</v>
      </c>
      <c r="Y81">
        <v>5.3137733310000002</v>
      </c>
      <c r="Z81" s="23">
        <v>-3.333608776241777</v>
      </c>
      <c r="AA81">
        <v>-1.48</v>
      </c>
      <c r="AB81">
        <v>-8.6335785190939252</v>
      </c>
      <c r="AC81">
        <v>42.320090909420948</v>
      </c>
      <c r="AD81">
        <v>3.9722222222222219</v>
      </c>
      <c r="AE81">
        <v>3.7456197909358631</v>
      </c>
      <c r="AF81">
        <v>-5.1001791318823333</v>
      </c>
      <c r="AG81" s="23">
        <v>-1.8628404279200219</v>
      </c>
      <c r="AH81">
        <v>2.895641700744934</v>
      </c>
      <c r="AI81">
        <v>-4.375641700744934</v>
      </c>
      <c r="AJ81">
        <f t="shared" si="26"/>
        <v>4.1449697899002462</v>
      </c>
      <c r="AK81">
        <f t="shared" si="27"/>
        <v>-1.5167493389748441</v>
      </c>
    </row>
    <row r="82" spans="1:38" x14ac:dyDescent="0.35">
      <c r="A82">
        <v>1</v>
      </c>
      <c r="B82" s="2" t="s">
        <v>558</v>
      </c>
      <c r="C82">
        <v>42.320802749999999</v>
      </c>
      <c r="D82">
        <v>-8.6322951670000005</v>
      </c>
      <c r="E82">
        <v>4.3345000000000002</v>
      </c>
      <c r="F82">
        <v>17.979800000000001</v>
      </c>
      <c r="G82">
        <v>14.945600000000001</v>
      </c>
      <c r="H82">
        <v>273.04000000000002</v>
      </c>
      <c r="I82">
        <v>0</v>
      </c>
      <c r="J82">
        <v>239.27935695144501</v>
      </c>
      <c r="K82" t="b">
        <v>0</v>
      </c>
      <c r="M82">
        <v>254.07280019825461</v>
      </c>
      <c r="N82">
        <v>424.29250000000002</v>
      </c>
      <c r="O82" s="1">
        <v>46154.410439814812</v>
      </c>
      <c r="P82">
        <v>3.2185407898161151</v>
      </c>
      <c r="Q82">
        <v>42.541683197021477</v>
      </c>
      <c r="R82">
        <v>-5.7875299453735352</v>
      </c>
      <c r="S82">
        <v>14.421516717519751</v>
      </c>
      <c r="T82">
        <v>2.4622455278979158</v>
      </c>
      <c r="U82">
        <v>3.8299711291838442E-2</v>
      </c>
      <c r="V82">
        <v>-170.21969980174541</v>
      </c>
      <c r="W82">
        <v>-3.85254676774115</v>
      </c>
      <c r="X82" s="23">
        <v>-1.4071427069174549</v>
      </c>
      <c r="Y82">
        <v>5.3137733310000002</v>
      </c>
      <c r="Z82" s="23">
        <v>-3.8355368429398569</v>
      </c>
      <c r="AA82">
        <v>-1.38</v>
      </c>
      <c r="AB82">
        <v>-8.6322394815822392</v>
      </c>
      <c r="AC82">
        <v>42.320807092624911</v>
      </c>
      <c r="AD82">
        <v>3.9722222222222219</v>
      </c>
      <c r="AE82">
        <v>3.7504242294963821</v>
      </c>
      <c r="AF82">
        <v>-5.8680925924311049</v>
      </c>
      <c r="AG82" s="23">
        <v>-2.1433208193854609</v>
      </c>
      <c r="AH82">
        <v>2.8962429194669101</v>
      </c>
      <c r="AI82">
        <v>-4.2762429194669096</v>
      </c>
      <c r="AJ82">
        <f t="shared" si="26"/>
        <v>4.1681787810127791</v>
      </c>
      <c r="AK82">
        <f t="shared" si="27"/>
        <v>-1.7752317631514578</v>
      </c>
    </row>
    <row r="83" spans="1:38" x14ac:dyDescent="0.35">
      <c r="A83">
        <v>1</v>
      </c>
      <c r="B83" s="2" t="s">
        <v>559</v>
      </c>
      <c r="C83">
        <v>42.32111175</v>
      </c>
      <c r="D83">
        <v>-8.6307868330000002</v>
      </c>
      <c r="E83">
        <v>4.7084999999999999</v>
      </c>
      <c r="F83">
        <v>18.1172</v>
      </c>
      <c r="G83">
        <v>15.77365</v>
      </c>
      <c r="H83">
        <v>280.05500000000001</v>
      </c>
      <c r="I83">
        <v>0</v>
      </c>
      <c r="J83">
        <v>240.90592257746701</v>
      </c>
      <c r="K83" t="b">
        <v>0</v>
      </c>
      <c r="M83">
        <v>246.80049373395249</v>
      </c>
      <c r="N83">
        <v>424.29250000000002</v>
      </c>
      <c r="O83" s="1">
        <v>46154.411134259259</v>
      </c>
      <c r="P83">
        <v>3.205651229752434</v>
      </c>
      <c r="Q83">
        <v>42.541683197021477</v>
      </c>
      <c r="R83">
        <v>-5.7875299453735352</v>
      </c>
      <c r="S83">
        <v>14.42000383128871</v>
      </c>
      <c r="T83">
        <v>2.4510228424811529</v>
      </c>
      <c r="U83">
        <v>3.7972498732660051E-2</v>
      </c>
      <c r="V83">
        <v>-177.4920062660475</v>
      </c>
      <c r="W83">
        <v>-3.9646657145800628</v>
      </c>
      <c r="X83" s="23">
        <v>-1.4480941522503681</v>
      </c>
      <c r="Y83">
        <v>5.3137733310000002</v>
      </c>
      <c r="Z83" s="23">
        <v>-3.9789667449459931</v>
      </c>
      <c r="AA83">
        <v>-1.38</v>
      </c>
      <c r="AB83">
        <v>-8.6307816943337734</v>
      </c>
      <c r="AC83">
        <v>42.321072584181387</v>
      </c>
      <c r="AD83">
        <v>3.9722222222222219</v>
      </c>
      <c r="AE83">
        <v>3.7634130987422698</v>
      </c>
      <c r="AF83">
        <v>-6.0875299176244706</v>
      </c>
      <c r="AG83" s="23">
        <v>-2.2234703024123381</v>
      </c>
      <c r="AH83">
        <v>2.8967996470909192</v>
      </c>
      <c r="AI83">
        <v>-4.2767996470909191</v>
      </c>
      <c r="AJ83">
        <f t="shared" si="26"/>
        <v>4.163882260991552</v>
      </c>
      <c r="AK83">
        <f t="shared" si="27"/>
        <v>-1.8357822273313531</v>
      </c>
    </row>
    <row r="84" spans="1:38" x14ac:dyDescent="0.35">
      <c r="A84">
        <v>1</v>
      </c>
      <c r="B84" s="2" t="s">
        <v>560</v>
      </c>
      <c r="C84">
        <v>42.320443583333301</v>
      </c>
      <c r="D84">
        <v>-8.6294015000000002</v>
      </c>
      <c r="E84">
        <v>4.7995000000000001</v>
      </c>
      <c r="F84">
        <v>18.16225</v>
      </c>
      <c r="G84">
        <v>14.683450000000001</v>
      </c>
      <c r="H84">
        <v>283.97000000000003</v>
      </c>
      <c r="I84">
        <v>0</v>
      </c>
      <c r="J84">
        <v>237.88019176921199</v>
      </c>
      <c r="K84" t="b">
        <v>0</v>
      </c>
      <c r="M84">
        <v>260.32840884791261</v>
      </c>
      <c r="N84">
        <v>424.29250000000002</v>
      </c>
      <c r="O84" s="1">
        <v>46154.411828703713</v>
      </c>
      <c r="P84">
        <v>3.108973566558626</v>
      </c>
      <c r="Q84">
        <v>42.532691955566413</v>
      </c>
      <c r="R84">
        <v>-5.7876648902893066</v>
      </c>
      <c r="S84">
        <v>14.418628668272349</v>
      </c>
      <c r="T84">
        <v>2.3080239464855929</v>
      </c>
      <c r="U84">
        <v>3.8149398043419457E-2</v>
      </c>
      <c r="V84">
        <v>-163.96409115208741</v>
      </c>
      <c r="W84">
        <v>-3.4648783222253932</v>
      </c>
      <c r="X84" s="23">
        <v>-1.2655468071928251</v>
      </c>
      <c r="Y84">
        <v>5.3137733310000002</v>
      </c>
      <c r="Z84" s="23">
        <v>-3.6970064054074911</v>
      </c>
      <c r="AA84">
        <v>-1.51</v>
      </c>
      <c r="AB84">
        <v>-8.6294505307077323</v>
      </c>
      <c r="AC84">
        <v>42.320437879180808</v>
      </c>
      <c r="AD84">
        <v>3.9722222222222219</v>
      </c>
      <c r="AE84">
        <v>3.7676740568411948</v>
      </c>
      <c r="AF84">
        <v>-5.6561510917761817</v>
      </c>
      <c r="AG84" s="23">
        <v>-2.06590918627125</v>
      </c>
      <c r="AH84">
        <v>2.8973118480411291</v>
      </c>
      <c r="AI84">
        <v>-4.4073118480411289</v>
      </c>
      <c r="AJ84">
        <f t="shared" si="26"/>
        <v>4.1316563732602827</v>
      </c>
      <c r="AK84">
        <f t="shared" si="27"/>
        <v>-1.6657279967320375</v>
      </c>
    </row>
    <row r="85" spans="1:38" x14ac:dyDescent="0.35">
      <c r="A85">
        <v>1</v>
      </c>
      <c r="B85" s="2" t="s">
        <v>561</v>
      </c>
      <c r="C85">
        <v>42.319695250000002</v>
      </c>
      <c r="D85">
        <v>-8.6290644170000004</v>
      </c>
      <c r="E85">
        <v>1.1605000000000001</v>
      </c>
      <c r="F85">
        <v>18.203299999999999</v>
      </c>
      <c r="G85">
        <v>15.919600000000001</v>
      </c>
      <c r="H85">
        <v>284.57</v>
      </c>
      <c r="I85">
        <v>0</v>
      </c>
      <c r="J85">
        <v>237.45489765125299</v>
      </c>
      <c r="K85" t="b">
        <v>0</v>
      </c>
      <c r="M85">
        <v>262.22988095194751</v>
      </c>
      <c r="N85">
        <v>424.29250000000002</v>
      </c>
      <c r="O85" s="1">
        <v>46154.412523148138</v>
      </c>
      <c r="P85">
        <v>3.095660149918662</v>
      </c>
      <c r="Q85">
        <v>42.532691955566413</v>
      </c>
      <c r="R85">
        <v>-5.7876648902893066</v>
      </c>
      <c r="S85">
        <v>14.41830265692275</v>
      </c>
      <c r="T85">
        <v>2.2906578829430919</v>
      </c>
      <c r="U85">
        <v>3.7846420083013581E-2</v>
      </c>
      <c r="V85">
        <v>-162.06261904805251</v>
      </c>
      <c r="W85">
        <v>-3.371934510573551</v>
      </c>
      <c r="X85" s="23">
        <v>-1.23159907998699</v>
      </c>
      <c r="Y85">
        <v>5.3137733310000002</v>
      </c>
      <c r="Z85" s="23">
        <v>-3.628848625061424</v>
      </c>
      <c r="AA85">
        <v>-1.66</v>
      </c>
      <c r="AB85">
        <v>-8.6290907122597993</v>
      </c>
      <c r="AC85">
        <v>42.319716245967207</v>
      </c>
      <c r="AD85">
        <v>3.9722222222222219</v>
      </c>
      <c r="AE85">
        <v>3.7715576543181681</v>
      </c>
      <c r="AF85">
        <v>-5.5518746417398583</v>
      </c>
      <c r="AG85" s="23">
        <v>-2.027822212895483</v>
      </c>
      <c r="AH85">
        <v>2.897779489587033</v>
      </c>
      <c r="AI85">
        <v>-4.5577794895870332</v>
      </c>
      <c r="AJ85">
        <f t="shared" si="26"/>
        <v>4.1272185677136273</v>
      </c>
      <c r="AK85">
        <f t="shared" si="27"/>
        <v>-1.6297106464412365</v>
      </c>
    </row>
    <row r="86" spans="1:38" x14ac:dyDescent="0.35">
      <c r="A86">
        <v>1</v>
      </c>
      <c r="B86" s="2" t="s">
        <v>562</v>
      </c>
      <c r="C86">
        <v>42.31947675</v>
      </c>
      <c r="D86">
        <v>-8.6290784170000006</v>
      </c>
      <c r="E86">
        <v>0.60299999999999998</v>
      </c>
      <c r="F86">
        <v>18.36035</v>
      </c>
      <c r="G86">
        <v>19.880649999999999</v>
      </c>
      <c r="H86">
        <v>302.3</v>
      </c>
      <c r="I86">
        <v>0</v>
      </c>
      <c r="J86">
        <v>234.19328598825601</v>
      </c>
      <c r="K86" t="b">
        <v>0</v>
      </c>
      <c r="M86">
        <v>276.81240944104718</v>
      </c>
      <c r="N86">
        <v>424.29250000000002</v>
      </c>
      <c r="O86" s="1">
        <v>46154.413217592592</v>
      </c>
      <c r="P86">
        <v>3.082346733278698</v>
      </c>
      <c r="Q86">
        <v>42.532691955566413</v>
      </c>
      <c r="R86">
        <v>-5.7876648902893066</v>
      </c>
      <c r="S86">
        <v>14.418319884873711</v>
      </c>
      <c r="T86">
        <v>2.2799492617137158</v>
      </c>
      <c r="U86">
        <v>3.6865466156840068E-2</v>
      </c>
      <c r="V86">
        <v>-147.48009055895281</v>
      </c>
      <c r="W86">
        <v>-2.9750176691866832</v>
      </c>
      <c r="X86" s="23">
        <v>-1.086625203670436</v>
      </c>
      <c r="Y86">
        <v>5.3137733310000002</v>
      </c>
      <c r="Z86" s="23">
        <v>-3.2294074424998449</v>
      </c>
      <c r="AA86">
        <v>-1.71</v>
      </c>
      <c r="AB86">
        <v>-8.6290922989467642</v>
      </c>
      <c r="AC86">
        <v>42.319446074862149</v>
      </c>
      <c r="AD86">
        <v>3.9722222222222219</v>
      </c>
      <c r="AE86">
        <v>3.7864242579138212</v>
      </c>
      <c r="AF86">
        <v>-4.9407586648939867</v>
      </c>
      <c r="AG86" s="23">
        <v>-1.804612102352529</v>
      </c>
      <c r="AH86">
        <v>2.898202541845547</v>
      </c>
      <c r="AI86">
        <v>-4.6082025418455466</v>
      </c>
      <c r="AJ86">
        <f t="shared" si="26"/>
        <v>4.1227807621669728</v>
      </c>
      <c r="AK86">
        <f t="shared" si="27"/>
        <v>-1.4456186530114825</v>
      </c>
    </row>
    <row r="87" spans="1:38" x14ac:dyDescent="0.35">
      <c r="A87">
        <v>1</v>
      </c>
      <c r="B87" s="2" t="s">
        <v>563</v>
      </c>
      <c r="C87">
        <v>42.318681666666699</v>
      </c>
      <c r="D87">
        <v>-8.6293014170000006</v>
      </c>
      <c r="E87">
        <v>5.0999999999999996</v>
      </c>
      <c r="F87">
        <v>18.596150000000002</v>
      </c>
      <c r="G87">
        <v>22.4956</v>
      </c>
      <c r="H87">
        <v>330.78500000000003</v>
      </c>
      <c r="I87">
        <v>0</v>
      </c>
      <c r="J87">
        <v>225.120049451548</v>
      </c>
      <c r="K87" t="b">
        <v>0</v>
      </c>
      <c r="M87">
        <v>317.37846817389749</v>
      </c>
      <c r="N87">
        <v>424.29250000000002</v>
      </c>
      <c r="O87" s="1">
        <v>46154.413912037038</v>
      </c>
      <c r="P87">
        <v>3.069033316638734</v>
      </c>
      <c r="Q87">
        <v>42.532691955566413</v>
      </c>
      <c r="R87">
        <v>-5.7876648902893066</v>
      </c>
      <c r="S87">
        <v>14.418554639757019</v>
      </c>
      <c r="T87">
        <v>2.2736368056307339</v>
      </c>
      <c r="U87">
        <v>3.6094894317914961E-2</v>
      </c>
      <c r="V87">
        <v>-106.9140318261025</v>
      </c>
      <c r="W87">
        <v>-2.1057791185286892</v>
      </c>
      <c r="X87" s="23">
        <v>-0.76913582304260375</v>
      </c>
      <c r="Y87">
        <v>5.3137733310000002</v>
      </c>
      <c r="Z87" s="23">
        <v>-2.305716369930181</v>
      </c>
      <c r="AA87">
        <v>-1.8</v>
      </c>
      <c r="AB87">
        <v>-8.6293392232411748</v>
      </c>
      <c r="AC87">
        <v>42.318726403264861</v>
      </c>
      <c r="AD87">
        <v>3.9722222222222219</v>
      </c>
      <c r="AE87">
        <v>3.8087718466736891</v>
      </c>
      <c r="AF87">
        <v>-3.527578460245961</v>
      </c>
      <c r="AG87" s="23">
        <v>-1.2884480326048371</v>
      </c>
      <c r="AH87">
        <v>2.8985809777829181</v>
      </c>
      <c r="AI87">
        <v>-4.6985809777829184</v>
      </c>
      <c r="AJ87">
        <f t="shared" si="26"/>
        <v>4.1183429566203182</v>
      </c>
      <c r="AK87">
        <f t="shared" si="27"/>
        <v>-1.0287919278237205</v>
      </c>
    </row>
    <row r="88" spans="1:38" x14ac:dyDescent="0.35">
      <c r="A88">
        <v>1</v>
      </c>
      <c r="B88" s="2" t="s">
        <v>564</v>
      </c>
      <c r="C88">
        <v>42.317294916666697</v>
      </c>
      <c r="D88">
        <v>-8.6296706669999992</v>
      </c>
      <c r="E88">
        <v>4.8875000000000002</v>
      </c>
      <c r="F88">
        <v>18.814299999999999</v>
      </c>
      <c r="G88">
        <v>23.965800000000002</v>
      </c>
      <c r="H88">
        <v>327.78500000000003</v>
      </c>
      <c r="I88">
        <v>0</v>
      </c>
      <c r="J88">
        <v>221.392973440334</v>
      </c>
      <c r="K88" t="b">
        <v>0</v>
      </c>
      <c r="M88">
        <v>334.04206817605962</v>
      </c>
      <c r="N88">
        <v>424.29250000000002</v>
      </c>
      <c r="O88" s="1">
        <v>46154.414606481478</v>
      </c>
      <c r="P88">
        <v>3.0557198999987709</v>
      </c>
      <c r="Q88">
        <v>42.532691955566413</v>
      </c>
      <c r="R88">
        <v>-5.7876648902893066</v>
      </c>
      <c r="S88">
        <v>14.418944498340849</v>
      </c>
      <c r="T88">
        <v>2.266205882893094</v>
      </c>
      <c r="U88">
        <v>3.5582319500667543E-2</v>
      </c>
      <c r="V88">
        <v>-90.250431823940403</v>
      </c>
      <c r="W88">
        <v>-1.746602783164259</v>
      </c>
      <c r="X88" s="23">
        <v>-0.6379466665507455</v>
      </c>
      <c r="Y88">
        <v>5.3137733310000002</v>
      </c>
      <c r="Z88" s="23">
        <v>-1.9291381835404611</v>
      </c>
      <c r="AA88">
        <v>-2</v>
      </c>
      <c r="AB88">
        <v>-8.6297117109244148</v>
      </c>
      <c r="AC88">
        <v>42.317286666361177</v>
      </c>
      <c r="AD88">
        <v>3.9722222222222219</v>
      </c>
      <c r="AE88">
        <v>3.829475990800542</v>
      </c>
      <c r="AF88">
        <v>-2.9514412057981851</v>
      </c>
      <c r="AG88" s="23">
        <v>-1.0780139004177871</v>
      </c>
      <c r="AH88">
        <v>2.89891477321645</v>
      </c>
      <c r="AI88">
        <v>-4.8989147732164504</v>
      </c>
      <c r="AJ88">
        <f t="shared" si="26"/>
        <v>4.1139051510736637</v>
      </c>
      <c r="AK88">
        <f t="shared" si="27"/>
        <v>-0.85798028348426625</v>
      </c>
    </row>
    <row r="89" spans="1:38" x14ac:dyDescent="0.35">
      <c r="A89">
        <v>1</v>
      </c>
      <c r="B89" s="2" t="s">
        <v>565</v>
      </c>
      <c r="C89">
        <v>42.315988500000003</v>
      </c>
      <c r="D89">
        <v>-8.6299973330000004</v>
      </c>
      <c r="E89">
        <v>4.835</v>
      </c>
      <c r="F89">
        <v>18.6188</v>
      </c>
      <c r="G89">
        <v>21.831849999999999</v>
      </c>
      <c r="H89">
        <v>325.47000000000003</v>
      </c>
      <c r="I89">
        <v>0</v>
      </c>
      <c r="J89">
        <v>221.35444362267199</v>
      </c>
      <c r="K89" t="b">
        <v>0</v>
      </c>
      <c r="M89">
        <v>334.2143333694026</v>
      </c>
      <c r="N89">
        <v>424.29250000000002</v>
      </c>
      <c r="O89" s="1">
        <v>46154.415300925917</v>
      </c>
      <c r="P89">
        <v>3.0424064833588069</v>
      </c>
      <c r="Q89">
        <v>42.532691955566413</v>
      </c>
      <c r="R89">
        <v>-5.7876648902893066</v>
      </c>
      <c r="S89">
        <v>14.4192907031563</v>
      </c>
      <c r="T89">
        <v>2.2356162332117968</v>
      </c>
      <c r="U89">
        <v>3.6202240303133369E-2</v>
      </c>
      <c r="V89">
        <v>-90.078166630597423</v>
      </c>
      <c r="W89">
        <v>-1.7496995548363219</v>
      </c>
      <c r="X89" s="23">
        <v>-0.63907776240396663</v>
      </c>
      <c r="Y89">
        <v>5.3137733310000002</v>
      </c>
      <c r="Z89" s="23">
        <v>-1.9495091586225139</v>
      </c>
      <c r="AA89">
        <v>-2.37</v>
      </c>
      <c r="AB89">
        <v>-8.6299617851313943</v>
      </c>
      <c r="AC89">
        <v>42.316026650521771</v>
      </c>
      <c r="AD89">
        <v>3.9722222222222219</v>
      </c>
      <c r="AE89">
        <v>3.8109201759098048</v>
      </c>
      <c r="AF89">
        <v>-2.982607317055761</v>
      </c>
      <c r="AG89" s="23">
        <v>-1.089397322554617</v>
      </c>
      <c r="AH89">
        <v>2.899203906816052</v>
      </c>
      <c r="AI89">
        <v>-5.2692039068160534</v>
      </c>
      <c r="AJ89">
        <f t="shared" si="26"/>
        <v>4.1094673455270092</v>
      </c>
      <c r="AK89">
        <f t="shared" si="27"/>
        <v>-0.86423754247929185</v>
      </c>
    </row>
    <row r="90" spans="1:38" x14ac:dyDescent="0.35">
      <c r="A90">
        <v>1</v>
      </c>
      <c r="B90" s="2" t="s">
        <v>566</v>
      </c>
      <c r="C90">
        <v>42.314649166666698</v>
      </c>
      <c r="D90">
        <v>-8.6303578329999997</v>
      </c>
      <c r="E90">
        <v>4.8369999999999997</v>
      </c>
      <c r="F90">
        <v>18.453399999999998</v>
      </c>
      <c r="G90">
        <v>21.072749999999999</v>
      </c>
      <c r="H90">
        <v>318.57499999999999</v>
      </c>
      <c r="I90">
        <v>0</v>
      </c>
      <c r="J90">
        <v>221.427830668844</v>
      </c>
      <c r="K90" t="b">
        <v>0</v>
      </c>
      <c r="M90">
        <v>333.88622297426417</v>
      </c>
      <c r="N90">
        <v>424.29250000000002</v>
      </c>
      <c r="O90" s="1">
        <v>46154.415995370371</v>
      </c>
      <c r="P90">
        <v>3.0290930667188429</v>
      </c>
      <c r="Q90">
        <v>42.532691955566413</v>
      </c>
      <c r="R90">
        <v>-5.7876648902893066</v>
      </c>
      <c r="S90">
        <v>14.41967135258948</v>
      </c>
      <c r="T90">
        <v>2.2069744286388939</v>
      </c>
      <c r="U90">
        <v>3.6527120967658297E-2</v>
      </c>
      <c r="V90">
        <v>-90.406277025735847</v>
      </c>
      <c r="W90">
        <v>-1.7491319426496039</v>
      </c>
      <c r="X90" s="23">
        <v>-0.63887044205276777</v>
      </c>
      <c r="Y90">
        <v>5.3137733310000002</v>
      </c>
      <c r="Z90" s="23">
        <v>-1.9660457122918089</v>
      </c>
      <c r="AA90">
        <v>-3.17</v>
      </c>
      <c r="AB90">
        <v>-8.6303337152483248</v>
      </c>
      <c r="AC90">
        <v>42.314676967922473</v>
      </c>
      <c r="AD90">
        <v>3.9722222222222219</v>
      </c>
      <c r="AE90">
        <v>3.795239092088349</v>
      </c>
      <c r="AF90">
        <v>-3.007907042248013</v>
      </c>
      <c r="AG90" s="23">
        <v>-1.098638047181087</v>
      </c>
      <c r="AH90">
        <v>2.8994483601055978</v>
      </c>
      <c r="AI90">
        <v>-6.0694483601055982</v>
      </c>
      <c r="AJ90">
        <f t="shared" si="26"/>
        <v>4.1050295399803547</v>
      </c>
      <c r="AK90">
        <f t="shared" si="27"/>
        <v>-0.86875424461692741</v>
      </c>
    </row>
    <row r="91" spans="1:38" x14ac:dyDescent="0.35">
      <c r="A91">
        <v>1</v>
      </c>
      <c r="B91" s="2" t="s">
        <v>567</v>
      </c>
      <c r="C91">
        <v>42.313371083333301</v>
      </c>
      <c r="D91">
        <v>-8.6307185000000004</v>
      </c>
      <c r="E91">
        <v>4.6124999999999998</v>
      </c>
      <c r="F91">
        <v>18.374549999999999</v>
      </c>
      <c r="G91">
        <v>20.604150000000001</v>
      </c>
      <c r="H91">
        <v>314.23500000000001</v>
      </c>
      <c r="I91">
        <v>0</v>
      </c>
      <c r="J91">
        <v>222.73718355804601</v>
      </c>
      <c r="K91" t="b">
        <v>0</v>
      </c>
      <c r="M91">
        <v>328.03216130723882</v>
      </c>
      <c r="N91">
        <v>424.29250000000002</v>
      </c>
      <c r="O91" s="1">
        <v>46154.416689814818</v>
      </c>
      <c r="P91">
        <v>3.0159452607896591</v>
      </c>
      <c r="Q91">
        <v>42.532691955566413</v>
      </c>
      <c r="R91">
        <v>-5.7876648902893066</v>
      </c>
      <c r="S91">
        <v>14.4200513603235</v>
      </c>
      <c r="T91">
        <v>2.1835509866457068</v>
      </c>
      <c r="U91">
        <v>3.6704736478937412E-2</v>
      </c>
      <c r="V91">
        <v>-96.260338692761195</v>
      </c>
      <c r="W91">
        <v>-1.8515867948931419</v>
      </c>
      <c r="X91" s="23">
        <v>-0.67629207683472026</v>
      </c>
      <c r="Y91">
        <v>6.1439727880000001</v>
      </c>
      <c r="Z91" s="23">
        <v>-2.8066351292617142</v>
      </c>
      <c r="AA91">
        <v>-5.38</v>
      </c>
      <c r="AB91">
        <v>-8.6307056292756066</v>
      </c>
      <c r="AC91">
        <v>42.313327283735312</v>
      </c>
      <c r="AD91">
        <v>4.2638888888888893</v>
      </c>
      <c r="AE91">
        <v>4.3644365657207844</v>
      </c>
      <c r="AF91">
        <v>-3.700913402828907</v>
      </c>
      <c r="AG91" s="23">
        <v>-1.351758620383259</v>
      </c>
      <c r="AH91">
        <v>2.89964811746411</v>
      </c>
      <c r="AI91">
        <v>-8.2796481174641094</v>
      </c>
      <c r="AJ91">
        <f t="shared" si="26"/>
        <v>4.474602312559516</v>
      </c>
      <c r="AK91">
        <f t="shared" si="27"/>
        <v>-1.0140253486089896</v>
      </c>
    </row>
    <row r="92" spans="1:38" x14ac:dyDescent="0.35">
      <c r="A92">
        <v>1</v>
      </c>
      <c r="B92" s="2" t="s">
        <v>568</v>
      </c>
      <c r="C92">
        <v>42.312233999999997</v>
      </c>
      <c r="D92">
        <v>-8.6314580830000001</v>
      </c>
      <c r="E92">
        <v>4.5679999999999996</v>
      </c>
      <c r="F92">
        <v>18.287050000000001</v>
      </c>
      <c r="G92">
        <v>19.839950000000002</v>
      </c>
      <c r="H92">
        <v>309.23500000000001</v>
      </c>
      <c r="I92">
        <v>0</v>
      </c>
      <c r="J92">
        <v>223.711711929411</v>
      </c>
      <c r="K92" t="b">
        <v>0</v>
      </c>
      <c r="M92">
        <v>323.67508596927303</v>
      </c>
      <c r="N92">
        <v>424.29250000000002</v>
      </c>
      <c r="O92" s="1">
        <v>46154.417384259257</v>
      </c>
      <c r="P92">
        <v>3.0076001654730899</v>
      </c>
      <c r="Q92">
        <v>42.532691955566413</v>
      </c>
      <c r="R92">
        <v>-5.7876648902893066</v>
      </c>
      <c r="S92">
        <v>14.420808196443939</v>
      </c>
      <c r="T92">
        <v>2.1667341087113918</v>
      </c>
      <c r="U92">
        <v>3.6952443152279087E-2</v>
      </c>
      <c r="V92">
        <v>-100.61741403072701</v>
      </c>
      <c r="W92">
        <v>-1.933451002336612</v>
      </c>
      <c r="X92" s="23">
        <v>-0.70619297860344754</v>
      </c>
      <c r="Y92">
        <v>6.1439727880000001</v>
      </c>
      <c r="Z92" s="23">
        <v>-2.947011035713305</v>
      </c>
      <c r="AA92">
        <v>-8.1300000000000008</v>
      </c>
      <c r="AB92">
        <v>-8.6314399520398641</v>
      </c>
      <c r="AC92">
        <v>42.312248939979028</v>
      </c>
      <c r="AD92">
        <v>4.2638888888888893</v>
      </c>
      <c r="AE92">
        <v>4.3548898834940184</v>
      </c>
      <c r="AF92">
        <v>-3.8860172904716181</v>
      </c>
      <c r="AG92" s="23">
        <v>-1.419367815344758</v>
      </c>
      <c r="AH92">
        <v>2.899803166126758</v>
      </c>
      <c r="AI92">
        <v>-11.02980316612676</v>
      </c>
      <c r="AJ92">
        <f t="shared" si="26"/>
        <v>4.4718206141206602</v>
      </c>
      <c r="AK92">
        <f t="shared" si="27"/>
        <v>-1.0627803969741028</v>
      </c>
    </row>
    <row r="93" spans="1:38" x14ac:dyDescent="0.35">
      <c r="A93">
        <v>1</v>
      </c>
      <c r="B93" s="2" t="s">
        <v>569</v>
      </c>
      <c r="C93">
        <v>42.311115416666702</v>
      </c>
      <c r="D93">
        <v>-8.6318442500000003</v>
      </c>
      <c r="E93">
        <v>0.34599999999999997</v>
      </c>
      <c r="F93">
        <v>18.97505</v>
      </c>
      <c r="G93">
        <v>23.6922</v>
      </c>
      <c r="H93">
        <v>302.69</v>
      </c>
      <c r="I93">
        <v>0</v>
      </c>
      <c r="J93">
        <v>230.17984174299099</v>
      </c>
      <c r="K93" t="b">
        <v>1</v>
      </c>
      <c r="L93">
        <v>242.05824158069399</v>
      </c>
      <c r="M93">
        <v>294.75634976661411</v>
      </c>
      <c r="N93">
        <v>424.29250000000002</v>
      </c>
      <c r="O93" s="1">
        <v>46154.420856481483</v>
      </c>
      <c r="P93">
        <v>2.9658746888902452</v>
      </c>
      <c r="Q93">
        <v>42.532691955566413</v>
      </c>
      <c r="R93">
        <v>-5.7876648902893066</v>
      </c>
      <c r="S93">
        <v>14.421211461228831</v>
      </c>
      <c r="T93">
        <v>2.1434174833974988</v>
      </c>
      <c r="U93">
        <v>3.5471511309626828E-2</v>
      </c>
      <c r="V93">
        <v>-129.53615023338591</v>
      </c>
      <c r="W93">
        <v>-2.363680045984216</v>
      </c>
      <c r="X93" s="23">
        <v>-0.86333413679573501</v>
      </c>
      <c r="Y93">
        <v>6.1439727880000001</v>
      </c>
      <c r="Z93" s="23">
        <v>-3.7048607142039378</v>
      </c>
      <c r="AA93">
        <v>-7.03</v>
      </c>
      <c r="AB93">
        <v>-8.6318107780770941</v>
      </c>
      <c r="AC93">
        <v>42.311079365878939</v>
      </c>
      <c r="AD93">
        <v>4.2638888888888893</v>
      </c>
      <c r="AE93">
        <v>4.4300938990224621</v>
      </c>
      <c r="AF93">
        <v>-4.8853406450515031</v>
      </c>
      <c r="AG93" s="23">
        <v>-1.784370670605061</v>
      </c>
      <c r="AH93">
        <v>2.8999057830614472</v>
      </c>
      <c r="AI93">
        <v>-9.9299057830614466</v>
      </c>
      <c r="AJ93">
        <f t="shared" si="26"/>
        <v>4.4579121219263778</v>
      </c>
      <c r="AK93">
        <f t="shared" si="27"/>
        <v>-1.323852403700398</v>
      </c>
      <c r="AL93">
        <f>L93-J93</f>
        <v>11.878399837703</v>
      </c>
    </row>
    <row r="94" spans="1:38" x14ac:dyDescent="0.35">
      <c r="A94">
        <v>1</v>
      </c>
      <c r="B94" s="2" t="s">
        <v>570</v>
      </c>
      <c r="C94">
        <v>42.310276500000001</v>
      </c>
      <c r="D94">
        <v>-8.6319271670000006</v>
      </c>
      <c r="E94">
        <v>4.9720000000000004</v>
      </c>
      <c r="F94">
        <v>19.003150000000002</v>
      </c>
      <c r="G94">
        <v>22.378</v>
      </c>
      <c r="H94">
        <v>337.86</v>
      </c>
      <c r="I94">
        <v>0</v>
      </c>
      <c r="J94">
        <v>216.76758675361299</v>
      </c>
      <c r="K94" t="b">
        <v>0</v>
      </c>
      <c r="M94">
        <v>354.72197740542327</v>
      </c>
      <c r="N94">
        <v>424.29250000000002</v>
      </c>
      <c r="O94" s="1">
        <v>46154.424328703702</v>
      </c>
      <c r="P94">
        <v>2.8470229419072468</v>
      </c>
      <c r="Q94">
        <v>42.523700714111328</v>
      </c>
      <c r="R94">
        <v>-5.7878003120422363</v>
      </c>
      <c r="S94">
        <v>14.42130682203946</v>
      </c>
      <c r="T94">
        <v>1.97644536318347</v>
      </c>
      <c r="U94">
        <v>3.5697490050034308E-2</v>
      </c>
      <c r="V94">
        <v>-69.570522594576744</v>
      </c>
      <c r="W94">
        <v>-1.1780371919141901</v>
      </c>
      <c r="X94" s="23">
        <v>-0.43027808434665787</v>
      </c>
      <c r="Y94">
        <v>6.1439727880000001</v>
      </c>
      <c r="Z94" s="23">
        <v>-2.0038530035003981</v>
      </c>
      <c r="AA94">
        <v>-4.8899999999999997</v>
      </c>
      <c r="AB94">
        <v>-8.6319368321468275</v>
      </c>
      <c r="AC94">
        <v>42.310269240543363</v>
      </c>
      <c r="AD94">
        <v>4.333333333333333</v>
      </c>
      <c r="AE94">
        <v>4.5787515089582138</v>
      </c>
      <c r="AF94">
        <v>-2.729111398960177</v>
      </c>
      <c r="AG94" s="23">
        <v>-0.99680793847020444</v>
      </c>
      <c r="AH94">
        <v>2.8988729724752149</v>
      </c>
      <c r="AI94">
        <v>-7.7888729724752146</v>
      </c>
      <c r="AJ94">
        <f t="shared" si="26"/>
        <v>4.4414430210801932</v>
      </c>
      <c r="AK94">
        <f t="shared" si="27"/>
        <v>-0.71354301140843113</v>
      </c>
    </row>
    <row r="95" spans="1:38" x14ac:dyDescent="0.35">
      <c r="A95">
        <v>1</v>
      </c>
      <c r="B95" s="2" t="s">
        <v>571</v>
      </c>
      <c r="C95">
        <v>42.308862583333301</v>
      </c>
      <c r="D95">
        <v>-8.6318684169999997</v>
      </c>
      <c r="E95">
        <v>4.8555000000000001</v>
      </c>
      <c r="F95">
        <v>18.88945</v>
      </c>
      <c r="G95">
        <v>22.002700000000001</v>
      </c>
      <c r="H95">
        <v>343.08499999999998</v>
      </c>
      <c r="I95">
        <v>0</v>
      </c>
      <c r="J95">
        <v>209.94524442311001</v>
      </c>
      <c r="K95" t="b">
        <v>0</v>
      </c>
      <c r="M95">
        <v>385.22438286516319</v>
      </c>
      <c r="N95">
        <v>424.29250000000002</v>
      </c>
      <c r="O95" s="1">
        <v>46154.425034722219</v>
      </c>
      <c r="P95">
        <v>2.8374410319328311</v>
      </c>
      <c r="Q95">
        <v>42.523700714111328</v>
      </c>
      <c r="R95">
        <v>-5.7878003120422363</v>
      </c>
      <c r="S95">
        <v>14.42126907273218</v>
      </c>
      <c r="T95">
        <v>1.9576490853805291</v>
      </c>
      <c r="U95">
        <v>3.5887506221936802E-2</v>
      </c>
      <c r="V95">
        <v>-39.068117134836832</v>
      </c>
      <c r="W95">
        <v>-0.65873668431482724</v>
      </c>
      <c r="X95" s="23">
        <v>-0.24060357394599069</v>
      </c>
      <c r="Y95">
        <v>6.1439727880000001</v>
      </c>
      <c r="Z95" s="23">
        <v>-1.1280983179315669</v>
      </c>
      <c r="AA95">
        <v>-3.81</v>
      </c>
      <c r="AB95">
        <v>-8.6318238988752896</v>
      </c>
      <c r="AC95">
        <v>42.308827935501363</v>
      </c>
      <c r="AD95">
        <v>4.333333333333333</v>
      </c>
      <c r="AE95">
        <v>4.5658890237511249</v>
      </c>
      <c r="AF95">
        <v>-1.5363931252626091</v>
      </c>
      <c r="AG95" s="23">
        <v>-0.5611675890021679</v>
      </c>
      <c r="AH95">
        <v>2.898523715180223</v>
      </c>
      <c r="AI95">
        <v>-6.7085237151802231</v>
      </c>
      <c r="AJ95">
        <f t="shared" si="26"/>
        <v>4.4382490510887216</v>
      </c>
      <c r="AK95">
        <f t="shared" si="27"/>
        <v>-0.40088558147407927</v>
      </c>
    </row>
    <row r="96" spans="1:38" x14ac:dyDescent="0.35">
      <c r="A96">
        <v>1</v>
      </c>
      <c r="B96" s="2" t="s">
        <v>572</v>
      </c>
      <c r="C96">
        <v>42.307526250000002</v>
      </c>
      <c r="D96">
        <v>-8.6316316670000006</v>
      </c>
      <c r="E96">
        <v>4.9984999999999999</v>
      </c>
      <c r="F96">
        <v>18.5763</v>
      </c>
      <c r="G96">
        <v>20.497399999999999</v>
      </c>
      <c r="H96">
        <v>337.97</v>
      </c>
      <c r="I96">
        <v>0</v>
      </c>
      <c r="J96">
        <v>202.91119280765199</v>
      </c>
      <c r="K96" t="b">
        <v>0</v>
      </c>
      <c r="M96">
        <v>416.67333162872097</v>
      </c>
      <c r="N96">
        <v>424.29250000000002</v>
      </c>
      <c r="O96" s="1">
        <v>46154.425729166673</v>
      </c>
      <c r="P96">
        <v>2.828016202449799</v>
      </c>
      <c r="Q96">
        <v>42.523700714111328</v>
      </c>
      <c r="R96">
        <v>-5.7878003120422363</v>
      </c>
      <c r="S96">
        <v>14.421052319007339</v>
      </c>
      <c r="T96">
        <v>1.929598560703397</v>
      </c>
      <c r="U96">
        <v>3.6511831868581437E-2</v>
      </c>
      <c r="V96">
        <v>-7.619168371279045</v>
      </c>
      <c r="W96">
        <v>-0.12883071052010939</v>
      </c>
      <c r="X96" s="23">
        <v>-4.7055417017469958E-2</v>
      </c>
      <c r="Y96">
        <v>6.1439727880000001</v>
      </c>
      <c r="Z96" s="23">
        <v>-0.222097876885682</v>
      </c>
      <c r="AA96">
        <v>-3.33</v>
      </c>
      <c r="AB96">
        <v>-8.6315885954308005</v>
      </c>
      <c r="AC96">
        <v>42.307566354792897</v>
      </c>
      <c r="AD96">
        <v>4.333333333333333</v>
      </c>
      <c r="AE96">
        <v>4.5305129387860958</v>
      </c>
      <c r="AF96">
        <v>-0.30248219127588732</v>
      </c>
      <c r="AG96" s="23">
        <v>-0.1104816203635178</v>
      </c>
      <c r="AH96">
        <v>2.8981343166309799</v>
      </c>
      <c r="AI96">
        <v>-6.2281343166309799</v>
      </c>
      <c r="AJ96">
        <f t="shared" si="26"/>
        <v>4.4351074412610432</v>
      </c>
      <c r="AK96">
        <f t="shared" si="27"/>
        <v>-7.876851869049388E-2</v>
      </c>
    </row>
    <row r="97" spans="1:37" x14ac:dyDescent="0.35">
      <c r="A97">
        <v>1</v>
      </c>
      <c r="B97" s="2" t="s">
        <v>573</v>
      </c>
      <c r="C97">
        <v>42.306195583333299</v>
      </c>
      <c r="D97">
        <v>-8.6311805830000008</v>
      </c>
      <c r="E97">
        <v>4.8155000000000001</v>
      </c>
      <c r="F97">
        <v>18.235050000000001</v>
      </c>
      <c r="G97">
        <v>19.517099999999999</v>
      </c>
      <c r="H97">
        <v>313.62</v>
      </c>
      <c r="I97">
        <v>0</v>
      </c>
      <c r="J97">
        <v>200.57830211802801</v>
      </c>
      <c r="K97" t="b">
        <v>0</v>
      </c>
      <c r="M97">
        <v>427.10358772859593</v>
      </c>
      <c r="N97">
        <v>424.29250000000002</v>
      </c>
      <c r="O97" s="1">
        <v>46154.426423611112</v>
      </c>
      <c r="P97">
        <v>2.818591372966766</v>
      </c>
      <c r="Q97">
        <v>42.523700714111328</v>
      </c>
      <c r="R97">
        <v>-5.7878003120422363</v>
      </c>
      <c r="S97">
        <v>14.420621295322899</v>
      </c>
      <c r="T97">
        <v>1.9004818762324409</v>
      </c>
      <c r="U97">
        <v>3.7073943721583458E-2</v>
      </c>
      <c r="V97">
        <v>2.8110877285959082</v>
      </c>
      <c r="W97">
        <v>4.7535510215402678E-2</v>
      </c>
      <c r="X97" s="23">
        <v>1.736234510617583E-2</v>
      </c>
      <c r="Y97">
        <v>6.1439727880000001</v>
      </c>
      <c r="Z97" s="23">
        <v>8.2497866007427201E-2</v>
      </c>
      <c r="AA97">
        <v>-3.17</v>
      </c>
      <c r="AB97">
        <v>-8.6312325040177704</v>
      </c>
      <c r="AC97">
        <v>42.306214326006057</v>
      </c>
      <c r="AD97">
        <v>4.333333333333333</v>
      </c>
      <c r="AE97">
        <v>4.4920407864582339</v>
      </c>
      <c r="AF97">
        <v>0.11235647830328201</v>
      </c>
      <c r="AG97" s="23">
        <v>4.1038203700273737E-2</v>
      </c>
      <c r="AH97">
        <v>2.8976994541459238</v>
      </c>
      <c r="AI97">
        <v>-6.0676994541459237</v>
      </c>
      <c r="AJ97">
        <f t="shared" si="26"/>
        <v>4.4319658314333665</v>
      </c>
      <c r="AK97">
        <f t="shared" si="27"/>
        <v>2.9200274403224785E-2</v>
      </c>
    </row>
    <row r="98" spans="1:37" x14ac:dyDescent="0.35">
      <c r="A98">
        <v>1</v>
      </c>
      <c r="B98" s="2" t="s">
        <v>574</v>
      </c>
      <c r="C98">
        <v>42.304932583333297</v>
      </c>
      <c r="D98">
        <v>-8.6307166669999997</v>
      </c>
      <c r="E98">
        <v>4.7350000000000003</v>
      </c>
      <c r="F98">
        <v>18.156949999999998</v>
      </c>
      <c r="G98">
        <v>18.889099999999999</v>
      </c>
      <c r="H98">
        <v>298.56</v>
      </c>
      <c r="I98">
        <v>0</v>
      </c>
      <c r="J98">
        <v>200.93352575836499</v>
      </c>
      <c r="K98" t="b">
        <v>0</v>
      </c>
      <c r="M98">
        <v>425.51539778128131</v>
      </c>
      <c r="N98">
        <v>424.29250000000002</v>
      </c>
      <c r="O98" s="1">
        <v>46154.427118055559</v>
      </c>
      <c r="P98">
        <v>2.8091665434837338</v>
      </c>
      <c r="Q98">
        <v>42.523700714111328</v>
      </c>
      <c r="R98">
        <v>-5.7878003120422363</v>
      </c>
      <c r="S98">
        <v>14.420176537073351</v>
      </c>
      <c r="T98">
        <v>1.8840977581037981</v>
      </c>
      <c r="U98">
        <v>3.7286572606764448E-2</v>
      </c>
      <c r="V98">
        <v>1.22289778128129</v>
      </c>
      <c r="W98">
        <v>2.061851088105815E-2</v>
      </c>
      <c r="X98" s="23">
        <v>7.5309110993064888E-3</v>
      </c>
      <c r="Y98">
        <v>6.1439727880000001</v>
      </c>
      <c r="Z98" s="23">
        <v>3.6023931907496608E-2</v>
      </c>
      <c r="AA98">
        <v>-3.4</v>
      </c>
      <c r="AB98">
        <v>-8.6307545813808932</v>
      </c>
      <c r="AC98">
        <v>42.304951962557318</v>
      </c>
      <c r="AD98">
        <v>4.333333333333333</v>
      </c>
      <c r="AE98">
        <v>4.4832468613824412</v>
      </c>
      <c r="AF98">
        <v>4.9062143297126687E-2</v>
      </c>
      <c r="AG98" s="23">
        <v>1.791994783927553E-2</v>
      </c>
      <c r="AH98">
        <v>2.897219154151542</v>
      </c>
      <c r="AI98">
        <v>-6.2972191541515414</v>
      </c>
      <c r="AJ98">
        <f t="shared" si="26"/>
        <v>4.4288242216056881</v>
      </c>
      <c r="AK98">
        <f t="shared" si="27"/>
        <v>1.2725429469291009E-2</v>
      </c>
    </row>
    <row r="99" spans="1:37" x14ac:dyDescent="0.35">
      <c r="A99">
        <v>1</v>
      </c>
      <c r="B99" s="2" t="s">
        <v>575</v>
      </c>
      <c r="C99">
        <v>42.3037165</v>
      </c>
      <c r="D99">
        <v>-8.6301068329999993</v>
      </c>
      <c r="E99">
        <v>4.7205000000000004</v>
      </c>
      <c r="F99">
        <v>18.28415</v>
      </c>
      <c r="G99">
        <v>19.463049999999999</v>
      </c>
      <c r="H99">
        <v>297.58999999999997</v>
      </c>
      <c r="I99">
        <v>0</v>
      </c>
      <c r="J99">
        <v>201.44045259305099</v>
      </c>
      <c r="K99" t="b">
        <v>0</v>
      </c>
      <c r="M99">
        <v>423.24894923605342</v>
      </c>
      <c r="N99">
        <v>424.29250000000002</v>
      </c>
      <c r="O99" s="1">
        <v>46154.427812499998</v>
      </c>
      <c r="P99">
        <v>2.7997417140007022</v>
      </c>
      <c r="Q99">
        <v>42.523700714111328</v>
      </c>
      <c r="R99">
        <v>-5.7878003120422363</v>
      </c>
      <c r="S99">
        <v>14.419585275143319</v>
      </c>
      <c r="T99">
        <v>1.877456181315754</v>
      </c>
      <c r="U99">
        <v>3.7031857593917597E-2</v>
      </c>
      <c r="V99">
        <v>-1.043550763946598</v>
      </c>
      <c r="W99">
        <v>-1.7412860845521051E-2</v>
      </c>
      <c r="X99" s="23">
        <v>-6.360047423826563E-3</v>
      </c>
      <c r="Y99">
        <v>6.1439727880000001</v>
      </c>
      <c r="Z99" s="23">
        <v>-3.0628306538653321E-2</v>
      </c>
      <c r="AA99">
        <v>-3.41</v>
      </c>
      <c r="AB99">
        <v>-8.6301553599221368</v>
      </c>
      <c r="AC99">
        <v>42.303689205706917</v>
      </c>
      <c r="AD99">
        <v>4.333333333333333</v>
      </c>
      <c r="AE99">
        <v>4.4975714227941834</v>
      </c>
      <c r="AF99">
        <v>-4.1713668796798387E-2</v>
      </c>
      <c r="AG99" s="23">
        <v>-1.523591752803061E-2</v>
      </c>
      <c r="AH99">
        <v>2.8966934458355418</v>
      </c>
      <c r="AI99">
        <v>-6.3066934458355419</v>
      </c>
      <c r="AJ99">
        <f t="shared" si="26"/>
        <v>4.4256826117780115</v>
      </c>
      <c r="AK99">
        <f t="shared" si="27"/>
        <v>-1.0797982475928586E-2</v>
      </c>
    </row>
    <row r="100" spans="1:37" x14ac:dyDescent="0.35">
      <c r="A100">
        <v>1</v>
      </c>
      <c r="B100" s="2" t="s">
        <v>576</v>
      </c>
      <c r="C100">
        <v>42.302802833333303</v>
      </c>
      <c r="D100">
        <v>-8.6288821670000004</v>
      </c>
      <c r="E100">
        <v>4.5475000000000003</v>
      </c>
      <c r="F100">
        <v>18.44435</v>
      </c>
      <c r="G100">
        <v>19.962250000000001</v>
      </c>
      <c r="H100">
        <v>303.02</v>
      </c>
      <c r="I100">
        <v>0</v>
      </c>
      <c r="J100">
        <v>202.16420723643799</v>
      </c>
      <c r="K100" t="b">
        <v>0</v>
      </c>
      <c r="M100">
        <v>420.01307268273888</v>
      </c>
      <c r="N100">
        <v>424.29250000000002</v>
      </c>
      <c r="O100" s="1">
        <v>46154.428506944438</v>
      </c>
      <c r="P100">
        <v>2.79031688451767</v>
      </c>
      <c r="Q100">
        <v>42.523700714111328</v>
      </c>
      <c r="R100">
        <v>-5.7878003120422363</v>
      </c>
      <c r="S100">
        <v>14.418374719976059</v>
      </c>
      <c r="T100">
        <v>1.8723238971307801</v>
      </c>
      <c r="U100">
        <v>3.6759151118466428E-2</v>
      </c>
      <c r="V100">
        <v>-4.2794273172611383</v>
      </c>
      <c r="W100">
        <v>-7.068761850727355E-2</v>
      </c>
      <c r="X100" s="23">
        <v>-2.5818652659781661E-2</v>
      </c>
      <c r="Y100">
        <v>6.1439727880000001</v>
      </c>
      <c r="Z100" s="23">
        <v>-0.12517715819501921</v>
      </c>
      <c r="AA100">
        <v>-3.46</v>
      </c>
      <c r="AB100">
        <v>-8.6288261545506995</v>
      </c>
      <c r="AC100">
        <v>42.302784321071996</v>
      </c>
      <c r="AD100">
        <v>4.333333333333333</v>
      </c>
      <c r="AE100">
        <v>4.5156276270412166</v>
      </c>
      <c r="AF100">
        <v>-0.17048276930628681</v>
      </c>
      <c r="AG100" s="23">
        <v>-6.2268831489121247E-2</v>
      </c>
      <c r="AH100">
        <v>2.896122361145089</v>
      </c>
      <c r="AI100">
        <v>-6.3561223611450899</v>
      </c>
      <c r="AJ100">
        <f t="shared" si="26"/>
        <v>4.4225410019503348</v>
      </c>
      <c r="AK100">
        <f t="shared" si="27"/>
        <v>-4.4043742074451456E-2</v>
      </c>
    </row>
    <row r="101" spans="1:37" x14ac:dyDescent="0.35">
      <c r="A101">
        <v>1</v>
      </c>
      <c r="B101" s="2" t="s">
        <v>577</v>
      </c>
      <c r="C101">
        <v>42.302207916666703</v>
      </c>
      <c r="D101">
        <v>-8.6274442499999999</v>
      </c>
      <c r="E101">
        <v>4.3890000000000002</v>
      </c>
      <c r="F101">
        <v>18.5703</v>
      </c>
      <c r="G101">
        <v>20.659949999999998</v>
      </c>
      <c r="H101">
        <v>311.185</v>
      </c>
      <c r="I101">
        <v>0</v>
      </c>
      <c r="J101">
        <v>202.67071554965901</v>
      </c>
      <c r="K101" t="b">
        <v>0</v>
      </c>
      <c r="M101">
        <v>417.74849532936861</v>
      </c>
      <c r="N101">
        <v>424.29250000000002</v>
      </c>
      <c r="O101" s="1">
        <v>46154.429201388892</v>
      </c>
      <c r="P101">
        <v>2.780892055034637</v>
      </c>
      <c r="Q101">
        <v>42.523700714111328</v>
      </c>
      <c r="R101">
        <v>-5.7878003120422363</v>
      </c>
      <c r="S101">
        <v>14.41694609973999</v>
      </c>
      <c r="T101">
        <v>1.865548433100328</v>
      </c>
      <c r="U101">
        <v>3.6485775352703677E-2</v>
      </c>
      <c r="V101">
        <v>-6.5440046706314092</v>
      </c>
      <c r="W101">
        <v>-0.1069017834803568</v>
      </c>
      <c r="X101" s="23">
        <v>-3.9045876416200311E-2</v>
      </c>
      <c r="Y101">
        <v>6.1439727880000001</v>
      </c>
      <c r="Z101" s="23">
        <v>-0.19059235649828671</v>
      </c>
      <c r="AA101">
        <v>-3.32</v>
      </c>
      <c r="AB101">
        <v>-8.6274948638827631</v>
      </c>
      <c r="AC101">
        <v>42.302239650220422</v>
      </c>
      <c r="AD101">
        <v>4.333333333333333</v>
      </c>
      <c r="AE101">
        <v>4.5298358144444943</v>
      </c>
      <c r="AF101">
        <v>-0.25957381692446713</v>
      </c>
      <c r="AG101" s="23">
        <v>-9.480933663166162E-2</v>
      </c>
      <c r="AH101">
        <v>2.895505934784858</v>
      </c>
      <c r="AI101">
        <v>-6.2155059347848578</v>
      </c>
      <c r="AJ101">
        <f t="shared" si="26"/>
        <v>4.4193993921226564</v>
      </c>
      <c r="AK101">
        <f t="shared" si="27"/>
        <v>-6.6927606523930969E-2</v>
      </c>
    </row>
    <row r="102" spans="1:37" x14ac:dyDescent="0.35">
      <c r="A102">
        <v>1</v>
      </c>
      <c r="B102" s="2" t="s">
        <v>578</v>
      </c>
      <c r="C102">
        <v>42.301378833333303</v>
      </c>
      <c r="D102">
        <v>-8.6261581669999998</v>
      </c>
      <c r="E102">
        <v>4.5395000000000003</v>
      </c>
      <c r="F102">
        <v>18.696449999999999</v>
      </c>
      <c r="G102">
        <v>21.710750000000001</v>
      </c>
      <c r="H102">
        <v>321.28500000000003</v>
      </c>
      <c r="I102">
        <v>0</v>
      </c>
      <c r="J102">
        <v>202.384011992072</v>
      </c>
      <c r="K102" t="b">
        <v>0</v>
      </c>
      <c r="M102">
        <v>419.03033487019161</v>
      </c>
      <c r="N102">
        <v>424.29250000000002</v>
      </c>
      <c r="O102" s="1">
        <v>46154.429895833331</v>
      </c>
      <c r="P102">
        <v>2.6753594738245008</v>
      </c>
      <c r="Q102">
        <v>42.514705657958977</v>
      </c>
      <c r="R102">
        <v>-5.787935733795166</v>
      </c>
      <c r="S102">
        <v>14.415672419468891</v>
      </c>
      <c r="T102">
        <v>1.732071609888747</v>
      </c>
      <c r="U102">
        <v>3.614504735461746E-2</v>
      </c>
      <c r="V102">
        <v>-5.2621651298084089</v>
      </c>
      <c r="W102">
        <v>-7.9066106929234325E-2</v>
      </c>
      <c r="X102" s="23">
        <v>-2.8878895555902839E-2</v>
      </c>
      <c r="Y102">
        <v>6.1439727880000001</v>
      </c>
      <c r="Z102" s="23">
        <v>-0.15230524474659449</v>
      </c>
      <c r="AA102">
        <v>-3.3</v>
      </c>
      <c r="AB102">
        <v>-8.626165727169246</v>
      </c>
      <c r="AC102">
        <v>42.301334734787979</v>
      </c>
      <c r="AD102">
        <v>4.333333333333333</v>
      </c>
      <c r="AE102">
        <v>4.5440777146054696</v>
      </c>
      <c r="AF102">
        <v>-0.20742937672237691</v>
      </c>
      <c r="AG102" s="23">
        <v>-7.5763579847848164E-2</v>
      </c>
      <c r="AH102">
        <v>2.8948442042149218</v>
      </c>
      <c r="AI102">
        <v>-6.1948442042149221</v>
      </c>
      <c r="AJ102">
        <f t="shared" si="26"/>
        <v>4.3842218650526119</v>
      </c>
      <c r="AK102">
        <f t="shared" si="27"/>
        <v>-5.2321237701875502E-2</v>
      </c>
    </row>
    <row r="103" spans="1:37" x14ac:dyDescent="0.35">
      <c r="A103">
        <v>1</v>
      </c>
      <c r="B103" s="2" t="s">
        <v>579</v>
      </c>
      <c r="C103">
        <v>42.300797583333299</v>
      </c>
      <c r="D103">
        <v>-8.6247634170000005</v>
      </c>
      <c r="E103">
        <v>4.3010000000000002</v>
      </c>
      <c r="F103">
        <v>18.612449999999999</v>
      </c>
      <c r="G103">
        <v>20.818650000000002</v>
      </c>
      <c r="H103">
        <v>320.99</v>
      </c>
      <c r="I103">
        <v>0</v>
      </c>
      <c r="J103">
        <v>201.310115575851</v>
      </c>
      <c r="K103" t="b">
        <v>0</v>
      </c>
      <c r="M103">
        <v>423.83168055507161</v>
      </c>
      <c r="N103">
        <v>424.29250000000002</v>
      </c>
      <c r="O103" s="1">
        <v>46154.430590277778</v>
      </c>
      <c r="P103">
        <v>2.6648617090781528</v>
      </c>
      <c r="Q103">
        <v>42.514705657958977</v>
      </c>
      <c r="R103">
        <v>-5.787935733795166</v>
      </c>
      <c r="S103">
        <v>14.41428643624489</v>
      </c>
      <c r="T103">
        <v>1.7149185003702929</v>
      </c>
      <c r="U103">
        <v>3.6409724685751023E-2</v>
      </c>
      <c r="V103">
        <v>-0.46081944492840421</v>
      </c>
      <c r="W103">
        <v>-6.9056238514265652E-3</v>
      </c>
      <c r="X103" s="23">
        <v>-2.5222791117335531E-3</v>
      </c>
      <c r="Y103">
        <v>6.1439727880000001</v>
      </c>
      <c r="Z103" s="23">
        <v>-1.3407331796538529E-2</v>
      </c>
      <c r="AA103">
        <v>-2.95</v>
      </c>
      <c r="AB103">
        <v>-8.6247131779890758</v>
      </c>
      <c r="AC103">
        <v>42.300789636183602</v>
      </c>
      <c r="AD103">
        <v>4.333333333333333</v>
      </c>
      <c r="AE103">
        <v>4.5345931488058717</v>
      </c>
      <c r="AF103">
        <v>-1.8259873339839649E-2</v>
      </c>
      <c r="AG103" s="23">
        <v>-6.6694187373764324E-3</v>
      </c>
      <c r="AH103">
        <v>2.8941372096484859</v>
      </c>
      <c r="AI103">
        <v>-5.844137209648486</v>
      </c>
      <c r="AJ103">
        <f t="shared" si="26"/>
        <v>4.3807226101371617</v>
      </c>
      <c r="AK103">
        <f t="shared" si="27"/>
        <v>-4.5958489245549929E-3</v>
      </c>
    </row>
    <row r="104" spans="1:37" x14ac:dyDescent="0.35">
      <c r="A104">
        <v>1</v>
      </c>
      <c r="B104" s="2" t="s">
        <v>580</v>
      </c>
      <c r="C104">
        <v>42.300205916666698</v>
      </c>
      <c r="D104">
        <v>-8.6233655000000002</v>
      </c>
      <c r="E104">
        <v>4.3280000000000003</v>
      </c>
      <c r="F104">
        <v>18.542200000000001</v>
      </c>
      <c r="G104">
        <v>20.822500000000002</v>
      </c>
      <c r="H104">
        <v>333.28</v>
      </c>
      <c r="I104">
        <v>0</v>
      </c>
      <c r="J104">
        <v>197.39675462779101</v>
      </c>
      <c r="K104" t="b">
        <v>0</v>
      </c>
      <c r="M104">
        <v>441.32815267057123</v>
      </c>
      <c r="N104">
        <v>424.29250000000002</v>
      </c>
      <c r="O104" s="1">
        <v>46154.431284722217</v>
      </c>
      <c r="P104">
        <v>2.6543639443318048</v>
      </c>
      <c r="Q104">
        <v>42.514705657958977</v>
      </c>
      <c r="R104">
        <v>-5.787935733795166</v>
      </c>
      <c r="S104">
        <v>14.41289746685935</v>
      </c>
      <c r="T104">
        <v>1.698459104382072</v>
      </c>
      <c r="U104">
        <v>3.6483078474053333E-2</v>
      </c>
      <c r="V104">
        <v>17.03565267057121</v>
      </c>
      <c r="W104">
        <v>0.25334748090311132</v>
      </c>
      <c r="X104" s="23">
        <v>9.2535167399861395E-2</v>
      </c>
      <c r="Y104">
        <v>6.1439727880000001</v>
      </c>
      <c r="Z104" s="23">
        <v>0.49577479434889982</v>
      </c>
      <c r="AA104">
        <v>-2.85</v>
      </c>
      <c r="AB104">
        <v>-8.6233819650102106</v>
      </c>
      <c r="AC104">
        <v>42.300244917700716</v>
      </c>
      <c r="AD104">
        <v>4.333333333333333</v>
      </c>
      <c r="AE104">
        <v>4.5266649508649364</v>
      </c>
      <c r="AF104">
        <v>0.67521152510249538</v>
      </c>
      <c r="AG104" s="23">
        <v>0.2466210095436864</v>
      </c>
      <c r="AH104">
        <v>2.8933849940494318</v>
      </c>
      <c r="AI104">
        <v>-5.7433849940494319</v>
      </c>
      <c r="AJ104">
        <f t="shared" si="26"/>
        <v>4.3772233552217124</v>
      </c>
      <c r="AK104">
        <f t="shared" si="27"/>
        <v>0.16957808847177391</v>
      </c>
    </row>
    <row r="105" spans="1:37" x14ac:dyDescent="0.35">
      <c r="A105">
        <v>1</v>
      </c>
      <c r="B105" s="2" t="s">
        <v>581</v>
      </c>
      <c r="C105">
        <v>42.299641083333299</v>
      </c>
      <c r="D105">
        <v>-8.6219535829999998</v>
      </c>
      <c r="E105">
        <v>4.3499999999999996</v>
      </c>
      <c r="F105">
        <v>18.532050000000002</v>
      </c>
      <c r="G105">
        <v>20.685849999999999</v>
      </c>
      <c r="H105">
        <v>339.03500000000003</v>
      </c>
      <c r="I105">
        <v>0</v>
      </c>
      <c r="J105">
        <v>189.43485129843901</v>
      </c>
      <c r="K105" t="b">
        <v>0</v>
      </c>
      <c r="M105">
        <v>476.92548740080349</v>
      </c>
      <c r="N105">
        <v>424.29250000000002</v>
      </c>
      <c r="O105" s="1">
        <v>46154.431979166657</v>
      </c>
      <c r="P105">
        <v>2.6438661795854572</v>
      </c>
      <c r="Q105">
        <v>42.514705657958977</v>
      </c>
      <c r="R105">
        <v>-5.787935733795166</v>
      </c>
      <c r="S105">
        <v>14.41149412459211</v>
      </c>
      <c r="T105">
        <v>1.6846248668553809</v>
      </c>
      <c r="U105">
        <v>3.6521057959799909E-2</v>
      </c>
      <c r="V105">
        <v>52.632987400803472</v>
      </c>
      <c r="W105">
        <v>0.77716962733385031</v>
      </c>
      <c r="X105" s="23">
        <v>0.28386120638368878</v>
      </c>
      <c r="Y105">
        <v>6.1439727880000001</v>
      </c>
      <c r="Z105" s="23">
        <v>1.5329418204210969</v>
      </c>
      <c r="AA105">
        <v>-2.5499999999999998</v>
      </c>
      <c r="AB105">
        <v>-8.6219300038083038</v>
      </c>
      <c r="AC105">
        <v>42.299609726650338</v>
      </c>
      <c r="AD105">
        <v>4.333333333333333</v>
      </c>
      <c r="AE105">
        <v>4.5255197388542134</v>
      </c>
      <c r="AF105">
        <v>2.087762420070725</v>
      </c>
      <c r="AG105" s="23">
        <v>0.76255522393083219</v>
      </c>
      <c r="AH105">
        <v>2.892587603129714</v>
      </c>
      <c r="AI105">
        <v>-5.4425876031297138</v>
      </c>
      <c r="AJ105">
        <f t="shared" si="26"/>
        <v>4.373724100306263</v>
      </c>
      <c r="AK105">
        <f t="shared" si="27"/>
        <v>0.52320821515726046</v>
      </c>
    </row>
    <row r="106" spans="1:37" x14ac:dyDescent="0.35">
      <c r="A106">
        <v>1</v>
      </c>
      <c r="B106" s="2" t="s">
        <v>582</v>
      </c>
      <c r="C106">
        <v>42.299439999999997</v>
      </c>
      <c r="D106">
        <v>-8.6203602499999992</v>
      </c>
      <c r="E106">
        <v>4.3410000000000002</v>
      </c>
      <c r="F106">
        <v>18.642050000000001</v>
      </c>
      <c r="G106">
        <v>21.113949999999999</v>
      </c>
      <c r="H106">
        <v>351.43</v>
      </c>
      <c r="I106">
        <v>0</v>
      </c>
      <c r="J106">
        <v>181.327928155102</v>
      </c>
      <c r="K106" t="b">
        <v>0</v>
      </c>
      <c r="M106">
        <v>513.17119961659387</v>
      </c>
      <c r="N106">
        <v>424.29250000000002</v>
      </c>
      <c r="O106" s="1">
        <v>46154.432673611111</v>
      </c>
      <c r="P106">
        <v>2.6333684148391092</v>
      </c>
      <c r="Q106">
        <v>42.514705657958977</v>
      </c>
      <c r="R106">
        <v>-5.787935733795166</v>
      </c>
      <c r="S106">
        <v>14.40990397123258</v>
      </c>
      <c r="T106">
        <v>1.675858308288221</v>
      </c>
      <c r="U106">
        <v>3.6319977011422623E-2</v>
      </c>
      <c r="V106">
        <v>88.878699616593849</v>
      </c>
      <c r="W106">
        <v>1.2983500389016429</v>
      </c>
      <c r="X106" s="23">
        <v>0.4742223517088251</v>
      </c>
      <c r="Y106">
        <v>6.1439727880000001</v>
      </c>
      <c r="Z106" s="23">
        <v>2.5814121060693389</v>
      </c>
      <c r="AA106">
        <v>-2.19</v>
      </c>
      <c r="AB106">
        <v>-8.6203540584806166</v>
      </c>
      <c r="AC106">
        <v>42.29942440206473</v>
      </c>
      <c r="AD106">
        <v>4.333333333333333</v>
      </c>
      <c r="AE106">
        <v>4.5379347554069547</v>
      </c>
      <c r="AF106">
        <v>3.5157075852276849</v>
      </c>
      <c r="AG106" s="23">
        <v>1.2841121955044119</v>
      </c>
      <c r="AH106">
        <v>2.8917450853465798</v>
      </c>
      <c r="AI106">
        <v>-5.0817450853465793</v>
      </c>
      <c r="AJ106">
        <f t="shared" si="26"/>
        <v>4.3702248453908146</v>
      </c>
      <c r="AK106">
        <f t="shared" si="27"/>
        <v>0.8791672736066185</v>
      </c>
    </row>
    <row r="107" spans="1:37" x14ac:dyDescent="0.35">
      <c r="A107">
        <v>1</v>
      </c>
      <c r="B107" s="2" t="s">
        <v>583</v>
      </c>
      <c r="C107">
        <v>42.2987230833333</v>
      </c>
      <c r="D107">
        <v>-8.6192611669999994</v>
      </c>
      <c r="E107">
        <v>4.3520000000000003</v>
      </c>
      <c r="F107">
        <v>18.85765</v>
      </c>
      <c r="G107">
        <v>22.61975</v>
      </c>
      <c r="H107">
        <v>364.31</v>
      </c>
      <c r="I107">
        <v>0</v>
      </c>
      <c r="J107">
        <v>172.12277905246901</v>
      </c>
      <c r="K107" t="b">
        <v>0</v>
      </c>
      <c r="M107">
        <v>554.32703388050891</v>
      </c>
      <c r="N107">
        <v>424.29250000000002</v>
      </c>
      <c r="O107" s="1">
        <v>46154.433368055557</v>
      </c>
      <c r="P107">
        <v>2.6228706500927612</v>
      </c>
      <c r="Q107">
        <v>42.514705657958977</v>
      </c>
      <c r="R107">
        <v>-5.787935733795166</v>
      </c>
      <c r="S107">
        <v>14.40881573902654</v>
      </c>
      <c r="T107">
        <v>1.6714475695303881</v>
      </c>
      <c r="U107">
        <v>3.5799743669570047E-2</v>
      </c>
      <c r="V107">
        <v>130.03453388050889</v>
      </c>
      <c r="W107">
        <v>1.867422650028963</v>
      </c>
      <c r="X107" s="23">
        <v>0.68207612292307862</v>
      </c>
      <c r="Y107">
        <v>6.1439727880000001</v>
      </c>
      <c r="Z107" s="23">
        <v>3.7426366569852751</v>
      </c>
      <c r="AA107">
        <v>-1.85</v>
      </c>
      <c r="AB107">
        <v>-8.6192666138692431</v>
      </c>
      <c r="AC107">
        <v>42.298700324352083</v>
      </c>
      <c r="AD107">
        <v>4.333333333333333</v>
      </c>
      <c r="AE107">
        <v>4.5622933501900302</v>
      </c>
      <c r="AF107">
        <v>5.0972163850853516</v>
      </c>
      <c r="AG107" s="23">
        <v>1.861758284652425</v>
      </c>
      <c r="AH107">
        <v>2.890857491899625</v>
      </c>
      <c r="AI107">
        <v>-4.7408574918996251</v>
      </c>
      <c r="AJ107">
        <f t="shared" si="26"/>
        <v>4.3667255904753652</v>
      </c>
      <c r="AK107">
        <f t="shared" si="27"/>
        <v>1.2719172037877517</v>
      </c>
    </row>
    <row r="108" spans="1:37" x14ac:dyDescent="0.35">
      <c r="A108">
        <v>1</v>
      </c>
      <c r="B108" s="2" t="s">
        <v>584</v>
      </c>
      <c r="C108">
        <v>42.2978721666667</v>
      </c>
      <c r="D108">
        <v>-8.6201176670000006</v>
      </c>
      <c r="E108">
        <v>4.5465</v>
      </c>
      <c r="F108">
        <v>19.085899999999999</v>
      </c>
      <c r="G108">
        <v>24.151399999999999</v>
      </c>
      <c r="H108">
        <v>355.94</v>
      </c>
      <c r="I108">
        <v>0</v>
      </c>
      <c r="J108">
        <v>169.216704388002</v>
      </c>
      <c r="K108" t="b">
        <v>0</v>
      </c>
      <c r="M108">
        <v>567.31997141099998</v>
      </c>
      <c r="N108">
        <v>424.29250000000002</v>
      </c>
      <c r="O108" s="1">
        <v>46154.434062499997</v>
      </c>
      <c r="P108">
        <v>2.6123728853464132</v>
      </c>
      <c r="Q108">
        <v>42.514705657958977</v>
      </c>
      <c r="R108">
        <v>-5.787935733795166</v>
      </c>
      <c r="S108">
        <v>14.40968492207605</v>
      </c>
      <c r="T108">
        <v>1.66748068596473</v>
      </c>
      <c r="U108">
        <v>3.5270938979368782E-2</v>
      </c>
      <c r="V108">
        <v>143.02747141099999</v>
      </c>
      <c r="W108">
        <v>2.0188708451430619</v>
      </c>
      <c r="X108" s="23">
        <v>0.73739257618850329</v>
      </c>
      <c r="Y108">
        <v>6.1439727880000001</v>
      </c>
      <c r="Z108" s="23">
        <v>4.0787491203319739</v>
      </c>
      <c r="AA108">
        <v>-1.84</v>
      </c>
      <c r="AB108">
        <v>-8.620120641684208</v>
      </c>
      <c r="AC108">
        <v>42.297892624946343</v>
      </c>
      <c r="AD108">
        <v>4.333333333333333</v>
      </c>
      <c r="AE108">
        <v>4.5881189907245634</v>
      </c>
      <c r="AF108">
        <v>5.5549786827437666</v>
      </c>
      <c r="AG108" s="23">
        <v>2.028955963872161</v>
      </c>
      <c r="AH108">
        <v>2.8899248767276822</v>
      </c>
      <c r="AI108">
        <v>-4.729924876727682</v>
      </c>
      <c r="AJ108">
        <f t="shared" si="26"/>
        <v>4.363226335559915</v>
      </c>
      <c r="AK108">
        <f t="shared" si="27"/>
        <v>1.3831742700303322</v>
      </c>
    </row>
    <row r="109" spans="1:37" x14ac:dyDescent="0.35">
      <c r="A109">
        <v>1</v>
      </c>
      <c r="B109" s="2" t="s">
        <v>585</v>
      </c>
      <c r="C109">
        <v>42.297401000000001</v>
      </c>
      <c r="D109">
        <v>-8.6217079170000002</v>
      </c>
      <c r="E109">
        <v>4.5244999999999997</v>
      </c>
      <c r="F109">
        <v>19.212499999999999</v>
      </c>
      <c r="G109">
        <v>24.530950000000001</v>
      </c>
      <c r="H109">
        <v>357.125</v>
      </c>
      <c r="I109">
        <v>0</v>
      </c>
      <c r="J109">
        <v>171.15827105468699</v>
      </c>
      <c r="K109" t="b">
        <v>0</v>
      </c>
      <c r="M109">
        <v>558.63930854986575</v>
      </c>
      <c r="N109">
        <v>424.29250000000002</v>
      </c>
      <c r="O109" s="1">
        <v>46154.434756944444</v>
      </c>
      <c r="P109">
        <v>2.6018751206000652</v>
      </c>
      <c r="Q109">
        <v>42.514705657958977</v>
      </c>
      <c r="R109">
        <v>-5.787935733795166</v>
      </c>
      <c r="S109">
        <v>14.411282088963</v>
      </c>
      <c r="T109">
        <v>1.6592766714338429</v>
      </c>
      <c r="U109">
        <v>3.5071300547625077E-2</v>
      </c>
      <c r="V109">
        <v>134.3468085498657</v>
      </c>
      <c r="W109">
        <v>1.8763302236936641</v>
      </c>
      <c r="X109" s="23">
        <v>0.68532961420411076</v>
      </c>
      <c r="Y109">
        <v>6.1439727880000001</v>
      </c>
      <c r="Z109" s="23">
        <v>3.821423492141887</v>
      </c>
      <c r="AA109">
        <v>-1.94</v>
      </c>
      <c r="AB109">
        <v>-8.6217008603387075</v>
      </c>
      <c r="AC109">
        <v>42.297357494194337</v>
      </c>
      <c r="AD109">
        <v>4.333333333333333</v>
      </c>
      <c r="AE109">
        <v>4.602460879520013</v>
      </c>
      <c r="AF109">
        <v>5.2045186919603088</v>
      </c>
      <c r="AG109" s="23">
        <v>1.900950452238503</v>
      </c>
      <c r="AH109">
        <v>2.8889472965055418</v>
      </c>
      <c r="AI109">
        <v>-4.8289472965055413</v>
      </c>
      <c r="AJ109">
        <f t="shared" si="26"/>
        <v>4.3597270806444657</v>
      </c>
      <c r="AK109">
        <f t="shared" si="27"/>
        <v>1.2931400332213068</v>
      </c>
    </row>
    <row r="110" spans="1:37" x14ac:dyDescent="0.35">
      <c r="A110">
        <v>1</v>
      </c>
      <c r="B110" s="2" t="s">
        <v>586</v>
      </c>
      <c r="C110">
        <v>42.297394500000003</v>
      </c>
      <c r="D110">
        <v>-8.6234399170000007</v>
      </c>
      <c r="E110">
        <v>4.8105000000000002</v>
      </c>
      <c r="F110">
        <v>19.208600000000001</v>
      </c>
      <c r="G110">
        <v>24.41225</v>
      </c>
      <c r="H110">
        <v>369.375</v>
      </c>
      <c r="I110">
        <v>0</v>
      </c>
      <c r="J110">
        <v>168.67008727257701</v>
      </c>
      <c r="K110" t="b">
        <v>0</v>
      </c>
      <c r="M110">
        <v>569.76387353115319</v>
      </c>
      <c r="N110">
        <v>424.29250000000002</v>
      </c>
      <c r="O110" s="1">
        <v>46154.43545138889</v>
      </c>
      <c r="P110">
        <v>2.5913773558537172</v>
      </c>
      <c r="Q110">
        <v>42.514705657958977</v>
      </c>
      <c r="R110">
        <v>-5.787935733795166</v>
      </c>
      <c r="S110">
        <v>14.413013990074999</v>
      </c>
      <c r="T110">
        <v>1.6457562737634741</v>
      </c>
      <c r="U110">
        <v>3.5097840015165888E-2</v>
      </c>
      <c r="V110">
        <v>145.4713735311532</v>
      </c>
      <c r="W110">
        <v>2.016669316113997</v>
      </c>
      <c r="X110" s="23">
        <v>0.73658846771063724</v>
      </c>
      <c r="Y110">
        <v>6.1439727880000001</v>
      </c>
      <c r="Z110" s="23">
        <v>4.1405893733934658</v>
      </c>
      <c r="AA110">
        <v>-2.38</v>
      </c>
      <c r="AB110">
        <v>-8.6233991373104875</v>
      </c>
      <c r="AC110">
        <v>42.297363083930641</v>
      </c>
      <c r="AD110">
        <v>4.333333333333333</v>
      </c>
      <c r="AE110">
        <v>4.6020188749758706</v>
      </c>
      <c r="AF110">
        <v>5.6392008982705004</v>
      </c>
      <c r="AG110" s="23">
        <v>2.0597181280933001</v>
      </c>
      <c r="AH110">
        <v>2.8879248106405111</v>
      </c>
      <c r="AI110">
        <v>-5.2679248106405101</v>
      </c>
      <c r="AJ110">
        <f t="shared" si="26"/>
        <v>4.3562278257290172</v>
      </c>
      <c r="AK110">
        <f t="shared" si="27"/>
        <v>1.3981532979019686</v>
      </c>
    </row>
    <row r="111" spans="1:37" x14ac:dyDescent="0.35">
      <c r="A111">
        <v>1</v>
      </c>
      <c r="B111" s="2" t="s">
        <v>587</v>
      </c>
      <c r="C111">
        <v>42.297739999999997</v>
      </c>
      <c r="D111">
        <v>-8.6252091669999995</v>
      </c>
      <c r="E111">
        <v>4.806</v>
      </c>
      <c r="F111">
        <v>19.220549999999999</v>
      </c>
      <c r="G111">
        <v>24.550350000000002</v>
      </c>
      <c r="H111">
        <v>372.32499999999999</v>
      </c>
      <c r="I111">
        <v>0</v>
      </c>
      <c r="J111">
        <v>166.596197376813</v>
      </c>
      <c r="K111" t="b">
        <v>0</v>
      </c>
      <c r="M111">
        <v>579.03614798103229</v>
      </c>
      <c r="N111">
        <v>424.29250000000002</v>
      </c>
      <c r="O111" s="1">
        <v>46154.436145833337</v>
      </c>
      <c r="P111">
        <v>2.5808795911073679</v>
      </c>
      <c r="Q111">
        <v>42.514705657958977</v>
      </c>
      <c r="R111">
        <v>-5.787935733795166</v>
      </c>
      <c r="S111">
        <v>14.414777834515609</v>
      </c>
      <c r="T111">
        <v>1.632929678190264</v>
      </c>
      <c r="U111">
        <v>3.5059560690538408E-2</v>
      </c>
      <c r="V111">
        <v>154.7436479810323</v>
      </c>
      <c r="W111">
        <v>2.126170189938478</v>
      </c>
      <c r="X111" s="23">
        <v>0.77658366187502914</v>
      </c>
      <c r="Y111">
        <v>6.1439727880000001</v>
      </c>
      <c r="Z111" s="23">
        <v>4.4009996065996564</v>
      </c>
      <c r="AA111">
        <v>-3.27</v>
      </c>
      <c r="AB111">
        <v>-8.6252165842843542</v>
      </c>
      <c r="AC111">
        <v>42.297729274402087</v>
      </c>
      <c r="AD111">
        <v>4.333333333333333</v>
      </c>
      <c r="AE111">
        <v>4.6033732614539167</v>
      </c>
      <c r="AF111">
        <v>5.9938619111329379</v>
      </c>
      <c r="AG111" s="23">
        <v>2.1892580630413061</v>
      </c>
      <c r="AH111">
        <v>2.8868574812687999</v>
      </c>
      <c r="AI111">
        <v>-6.1568574812688004</v>
      </c>
      <c r="AJ111">
        <f t="shared" si="26"/>
        <v>4.352728570813567</v>
      </c>
      <c r="AK111">
        <f t="shared" si="27"/>
        <v>1.4829208624581676</v>
      </c>
    </row>
    <row r="112" spans="1:37" x14ac:dyDescent="0.35">
      <c r="A112">
        <v>1</v>
      </c>
      <c r="B112" s="2" t="s">
        <v>588</v>
      </c>
      <c r="C112">
        <v>42.297895166666699</v>
      </c>
      <c r="D112">
        <v>-8.6269814169999997</v>
      </c>
      <c r="E112">
        <v>4.774</v>
      </c>
      <c r="F112">
        <v>19.095500000000001</v>
      </c>
      <c r="G112">
        <v>22.50375</v>
      </c>
      <c r="H112">
        <v>372.11</v>
      </c>
      <c r="I112">
        <v>0</v>
      </c>
      <c r="J112">
        <v>164.92948352538801</v>
      </c>
      <c r="K112" t="b">
        <v>0</v>
      </c>
      <c r="M112">
        <v>586.48795547158102</v>
      </c>
      <c r="N112">
        <v>424.29250000000002</v>
      </c>
      <c r="O112" s="1">
        <v>46154.436840277784</v>
      </c>
      <c r="P112">
        <v>2.5703818263610199</v>
      </c>
      <c r="Q112">
        <v>42.514705657958977</v>
      </c>
      <c r="R112">
        <v>-5.787935733795166</v>
      </c>
      <c r="S112">
        <v>14.416547549389669</v>
      </c>
      <c r="T112">
        <v>1.614688115865293</v>
      </c>
      <c r="U112">
        <v>3.5578797796447938E-2</v>
      </c>
      <c r="V112">
        <v>162.195455471581</v>
      </c>
      <c r="W112">
        <v>2.2362988550083069</v>
      </c>
      <c r="X112" s="23">
        <v>0.81680815679178431</v>
      </c>
      <c r="Y112">
        <v>6.1439727880000001</v>
      </c>
      <c r="Z112" s="23">
        <v>4.6668447027762783</v>
      </c>
      <c r="AA112">
        <v>-3.66</v>
      </c>
      <c r="AB112">
        <v>-8.6270351153635279</v>
      </c>
      <c r="AC112">
        <v>42.297915321418238</v>
      </c>
      <c r="AD112">
        <v>4.333333333333333</v>
      </c>
      <c r="AE112">
        <v>4.5892060792146054</v>
      </c>
      <c r="AF112">
        <v>6.3559248374383719</v>
      </c>
      <c r="AG112" s="23">
        <v>2.3215015468743649</v>
      </c>
      <c r="AH112">
        <v>2.88574537325175</v>
      </c>
      <c r="AI112">
        <v>-6.5457453732517497</v>
      </c>
      <c r="AJ112">
        <f t="shared" si="26"/>
        <v>4.3492293158981177</v>
      </c>
      <c r="AK112">
        <f t="shared" si="27"/>
        <v>1.5691548518330747</v>
      </c>
    </row>
    <row r="113" spans="1:37" x14ac:dyDescent="0.35">
      <c r="A113">
        <v>1</v>
      </c>
      <c r="B113" s="2" t="s">
        <v>589</v>
      </c>
      <c r="C113">
        <v>42.298122749999997</v>
      </c>
      <c r="D113">
        <v>-8.6287535829999999</v>
      </c>
      <c r="E113">
        <v>4.8564999999999996</v>
      </c>
      <c r="F113">
        <v>19.06625</v>
      </c>
      <c r="G113">
        <v>22.539000000000001</v>
      </c>
      <c r="H113">
        <v>369.33499999999998</v>
      </c>
      <c r="I113">
        <v>0</v>
      </c>
      <c r="J113">
        <v>162.09404050116001</v>
      </c>
      <c r="K113" t="b">
        <v>0</v>
      </c>
      <c r="M113">
        <v>599.16510191090629</v>
      </c>
      <c r="N113">
        <v>424.29250000000002</v>
      </c>
      <c r="O113" s="1">
        <v>46154.437534722223</v>
      </c>
      <c r="P113">
        <v>2.5598840616146719</v>
      </c>
      <c r="Q113">
        <v>42.514705657958977</v>
      </c>
      <c r="R113">
        <v>-5.787935733795166</v>
      </c>
      <c r="S113">
        <v>14.41831609525283</v>
      </c>
      <c r="T113">
        <v>1.6003700582375191</v>
      </c>
      <c r="U113">
        <v>3.5601779385651948E-2</v>
      </c>
      <c r="V113">
        <v>174.8726019109063</v>
      </c>
      <c r="W113">
        <v>2.3912508407377651</v>
      </c>
      <c r="X113" s="23">
        <v>0.87340436957946876</v>
      </c>
      <c r="Y113">
        <v>6.1439727880000001</v>
      </c>
      <c r="Z113" s="23">
        <v>5.0312203074379491</v>
      </c>
      <c r="AA113">
        <v>-3.99</v>
      </c>
      <c r="AB113">
        <v>-8.6287323503440323</v>
      </c>
      <c r="AC113">
        <v>42.29810094696343</v>
      </c>
      <c r="AD113">
        <v>4.1111111111111107</v>
      </c>
      <c r="AE113">
        <v>4.1276061798056416</v>
      </c>
      <c r="AF113">
        <v>6.1674121537643511</v>
      </c>
      <c r="AG113" s="23">
        <v>2.2526472891624292</v>
      </c>
      <c r="AH113">
        <v>2.8845885541718861</v>
      </c>
      <c r="AI113">
        <v>-6.8745885541718863</v>
      </c>
      <c r="AJ113">
        <f t="shared" si="26"/>
        <v>4.2716559869085939</v>
      </c>
      <c r="AK113">
        <f t="shared" si="27"/>
        <v>1.5630258293709489</v>
      </c>
    </row>
    <row r="114" spans="1:37" x14ac:dyDescent="0.35">
      <c r="A114">
        <v>1</v>
      </c>
      <c r="B114" s="2" t="s">
        <v>590</v>
      </c>
      <c r="C114">
        <v>42.298405166666697</v>
      </c>
      <c r="D114">
        <v>-8.6305192500000008</v>
      </c>
      <c r="E114">
        <v>4.8099999999999996</v>
      </c>
      <c r="F114">
        <v>18.900300000000001</v>
      </c>
      <c r="G114">
        <v>21.006049999999998</v>
      </c>
      <c r="H114">
        <v>360.36</v>
      </c>
      <c r="I114">
        <v>0</v>
      </c>
      <c r="J114">
        <v>161.30715689280501</v>
      </c>
      <c r="K114" t="b">
        <v>0</v>
      </c>
      <c r="M114">
        <v>602.68322540997985</v>
      </c>
      <c r="N114">
        <v>424.29250000000002</v>
      </c>
      <c r="O114" s="1">
        <v>46154.43822916667</v>
      </c>
      <c r="P114">
        <v>2.5493862968683239</v>
      </c>
      <c r="Q114">
        <v>42.514705657958977</v>
      </c>
      <c r="R114">
        <v>-5.787935733795166</v>
      </c>
      <c r="S114">
        <v>14.42007732372684</v>
      </c>
      <c r="T114">
        <v>1.5807716684540229</v>
      </c>
      <c r="U114">
        <v>3.6071658919363848E-2</v>
      </c>
      <c r="V114">
        <v>178.39072540997981</v>
      </c>
      <c r="W114">
        <v>2.4412866298677089</v>
      </c>
      <c r="X114" s="23">
        <v>0.89167994155918051</v>
      </c>
      <c r="Y114">
        <v>6.1439727880000001</v>
      </c>
      <c r="Z114" s="23">
        <v>5.1788850317986341</v>
      </c>
      <c r="AA114">
        <v>-4.47</v>
      </c>
      <c r="AB114">
        <v>-8.6305503764308824</v>
      </c>
      <c r="AC114">
        <v>42.298376995682858</v>
      </c>
      <c r="AD114">
        <v>4.1111111111111107</v>
      </c>
      <c r="AE114">
        <v>4.1107046913586576</v>
      </c>
      <c r="AF114">
        <v>6.3484237493722766</v>
      </c>
      <c r="AG114" s="23">
        <v>2.318761774458225</v>
      </c>
      <c r="AH114">
        <v>2.8833870943288149</v>
      </c>
      <c r="AI114">
        <v>-7.3533870943288147</v>
      </c>
      <c r="AJ114">
        <f t="shared" si="26"/>
        <v>4.2681567319931446</v>
      </c>
      <c r="AK114">
        <f t="shared" si="27"/>
        <v>1.6052208580087028</v>
      </c>
    </row>
    <row r="115" spans="1:37" x14ac:dyDescent="0.35">
      <c r="A115">
        <v>1</v>
      </c>
      <c r="B115" s="2" t="s">
        <v>591</v>
      </c>
      <c r="C115">
        <v>42.298734500000002</v>
      </c>
      <c r="D115">
        <v>-8.6322319170000004</v>
      </c>
      <c r="E115">
        <v>4.7054999999999998</v>
      </c>
      <c r="F115">
        <v>18.81925</v>
      </c>
      <c r="G115">
        <v>20.242249999999999</v>
      </c>
      <c r="H115">
        <v>344.15499999999997</v>
      </c>
      <c r="I115">
        <v>0</v>
      </c>
      <c r="J115">
        <v>161.317438580703</v>
      </c>
      <c r="K115" t="b">
        <v>0</v>
      </c>
      <c r="M115">
        <v>602.63725641606516</v>
      </c>
      <c r="N115">
        <v>424.29250000000002</v>
      </c>
      <c r="O115" s="1">
        <v>46154.438923611109</v>
      </c>
      <c r="P115">
        <v>2.5388885321219758</v>
      </c>
      <c r="Q115">
        <v>42.514705657958977</v>
      </c>
      <c r="R115">
        <v>-5.787935733795166</v>
      </c>
      <c r="S115">
        <v>14.42178486209305</v>
      </c>
      <c r="T115">
        <v>1.5646343445890381</v>
      </c>
      <c r="U115">
        <v>3.630682411514069E-2</v>
      </c>
      <c r="V115">
        <v>178.34475641606511</v>
      </c>
      <c r="W115">
        <v>2.4314912276011769</v>
      </c>
      <c r="X115" s="23">
        <v>0.88810217088132981</v>
      </c>
      <c r="Y115">
        <v>6.1439727880000001</v>
      </c>
      <c r="Z115" s="23">
        <v>5.2008488326942732</v>
      </c>
      <c r="AA115">
        <v>-4.49</v>
      </c>
      <c r="AB115">
        <v>-8.6322465864673195</v>
      </c>
      <c r="AC115">
        <v>42.2987426840712</v>
      </c>
      <c r="AD115">
        <v>4.1111111111111107</v>
      </c>
      <c r="AE115">
        <v>4.1024568367186074</v>
      </c>
      <c r="AF115">
        <v>6.375347597725006</v>
      </c>
      <c r="AG115" s="23">
        <v>2.3285957100690582</v>
      </c>
      <c r="AH115">
        <v>2.882141066734953</v>
      </c>
      <c r="AI115">
        <v>-7.3721410667349536</v>
      </c>
      <c r="AJ115">
        <f t="shared" si="26"/>
        <v>4.2646574770776953</v>
      </c>
      <c r="AK115">
        <f t="shared" si="27"/>
        <v>1.6083489404751941</v>
      </c>
    </row>
    <row r="116" spans="1:37" x14ac:dyDescent="0.35">
      <c r="A116">
        <v>1</v>
      </c>
      <c r="B116" s="2" t="s">
        <v>592</v>
      </c>
      <c r="C116">
        <v>42.299208999999998</v>
      </c>
      <c r="D116">
        <v>-8.6338694999999994</v>
      </c>
      <c r="E116">
        <v>4.68</v>
      </c>
      <c r="F116">
        <v>18.848400000000002</v>
      </c>
      <c r="G116">
        <v>20.841200000000001</v>
      </c>
      <c r="H116">
        <v>331.36500000000001</v>
      </c>
      <c r="I116">
        <v>0</v>
      </c>
      <c r="J116">
        <v>164.62195697641201</v>
      </c>
      <c r="K116" t="b">
        <v>0</v>
      </c>
      <c r="M116">
        <v>587.86289373062448</v>
      </c>
      <c r="N116">
        <v>424.29250000000002</v>
      </c>
      <c r="O116" s="1">
        <v>46154.439618055563</v>
      </c>
      <c r="P116">
        <v>2.5283907673756278</v>
      </c>
      <c r="Q116">
        <v>42.514705657958977</v>
      </c>
      <c r="R116">
        <v>-5.787935733795166</v>
      </c>
      <c r="S116">
        <v>14.423415164624259</v>
      </c>
      <c r="T116">
        <v>1.5528440504397809</v>
      </c>
      <c r="U116">
        <v>3.6158079042649199E-2</v>
      </c>
      <c r="V116">
        <v>163.57039373062449</v>
      </c>
      <c r="W116">
        <v>2.2041905343761461</v>
      </c>
      <c r="X116" s="23">
        <v>0.80508059268088739</v>
      </c>
      <c r="Y116">
        <v>6.1439727880000001</v>
      </c>
      <c r="Z116" s="23">
        <v>4.7538944297320871</v>
      </c>
      <c r="AA116">
        <v>-4.79</v>
      </c>
      <c r="AB116">
        <v>-8.6338209855071621</v>
      </c>
      <c r="AC116">
        <v>42.299198017536384</v>
      </c>
      <c r="AD116">
        <v>4.1111111111111107</v>
      </c>
      <c r="AE116">
        <v>4.1054227074201766</v>
      </c>
      <c r="AF116">
        <v>5.8274582491046916</v>
      </c>
      <c r="AG116" s="23">
        <v>2.1284791254854891</v>
      </c>
      <c r="AH116">
        <v>2.8808505471110859</v>
      </c>
      <c r="AI116">
        <v>-7.6708505471110868</v>
      </c>
      <c r="AJ116">
        <f t="shared" si="26"/>
        <v>4.2611582221622468</v>
      </c>
      <c r="AK116">
        <f t="shared" si="27"/>
        <v>1.4667798590831882</v>
      </c>
    </row>
    <row r="117" spans="1:37" x14ac:dyDescent="0.35">
      <c r="A117">
        <v>1</v>
      </c>
      <c r="B117" s="2" t="s">
        <v>593</v>
      </c>
      <c r="C117">
        <v>42.299585166666702</v>
      </c>
      <c r="D117">
        <v>-8.6355437500000001</v>
      </c>
      <c r="E117">
        <v>4.6044999999999998</v>
      </c>
      <c r="F117">
        <v>18.846699999999998</v>
      </c>
      <c r="G117">
        <v>21.200500000000002</v>
      </c>
      <c r="H117">
        <v>333.29</v>
      </c>
      <c r="I117">
        <v>0</v>
      </c>
      <c r="J117">
        <v>168.29307612340801</v>
      </c>
      <c r="K117" t="b">
        <v>0</v>
      </c>
      <c r="M117">
        <v>571.44947451358689</v>
      </c>
      <c r="N117">
        <v>424.29250000000002</v>
      </c>
      <c r="O117" s="1">
        <v>46154.440312500003</v>
      </c>
      <c r="P117">
        <v>2.5178930026292798</v>
      </c>
      <c r="Q117">
        <v>42.514705657958977</v>
      </c>
      <c r="R117">
        <v>-5.787935733795166</v>
      </c>
      <c r="S117">
        <v>14.425083613110671</v>
      </c>
      <c r="T117">
        <v>1.5399112551686931</v>
      </c>
      <c r="U117">
        <v>3.6089105880072317E-2</v>
      </c>
      <c r="V117">
        <v>147.1569745135869</v>
      </c>
      <c r="W117">
        <v>1.962745126527254</v>
      </c>
      <c r="X117" s="23">
        <v>0.71689265746407937</v>
      </c>
      <c r="Y117">
        <v>6.1439727880000001</v>
      </c>
      <c r="Z117" s="23">
        <v>4.2685282253305132</v>
      </c>
      <c r="AA117">
        <v>-5.22</v>
      </c>
      <c r="AB117">
        <v>-8.6355172368080169</v>
      </c>
      <c r="AC117">
        <v>42.299563657653231</v>
      </c>
      <c r="AD117">
        <v>4.1111111111111107</v>
      </c>
      <c r="AE117">
        <v>4.1052497250969546</v>
      </c>
      <c r="AF117">
        <v>5.2324826278568324</v>
      </c>
      <c r="AG117" s="23">
        <v>1.9111642798247079</v>
      </c>
      <c r="AH117">
        <v>2.8795156138817699</v>
      </c>
      <c r="AI117">
        <v>-8.0995156138817705</v>
      </c>
      <c r="AJ117">
        <f t="shared" si="26"/>
        <v>4.2576589672467966</v>
      </c>
      <c r="AK117">
        <f t="shared" si="27"/>
        <v>1.3140284686443937</v>
      </c>
    </row>
    <row r="118" spans="1:37" x14ac:dyDescent="0.35">
      <c r="A118">
        <v>1</v>
      </c>
      <c r="B118" s="2" t="s">
        <v>594</v>
      </c>
      <c r="C118">
        <v>42.299865916666697</v>
      </c>
      <c r="D118">
        <v>-8.6372096670000005</v>
      </c>
      <c r="E118">
        <v>4.5674999999999999</v>
      </c>
      <c r="F118">
        <v>18.899450000000002</v>
      </c>
      <c r="G118">
        <v>21.005949999999999</v>
      </c>
      <c r="H118">
        <v>341.97500000000002</v>
      </c>
      <c r="I118">
        <v>0</v>
      </c>
      <c r="J118">
        <v>168.78746097963401</v>
      </c>
      <c r="K118" t="b">
        <v>0</v>
      </c>
      <c r="M118">
        <v>569.23910062625828</v>
      </c>
      <c r="N118">
        <v>424.29250000000002</v>
      </c>
      <c r="O118" s="1">
        <v>46154.441006944442</v>
      </c>
      <c r="P118">
        <v>2.5073952378829318</v>
      </c>
      <c r="Q118">
        <v>42.514705657958977</v>
      </c>
      <c r="R118">
        <v>-5.787935733795166</v>
      </c>
      <c r="S118">
        <v>14.42674516094687</v>
      </c>
      <c r="T118">
        <v>1.529094414020441</v>
      </c>
      <c r="U118">
        <v>3.607256105682697E-2</v>
      </c>
      <c r="V118">
        <v>144.94660062625829</v>
      </c>
      <c r="W118">
        <v>1.9188037349330671</v>
      </c>
      <c r="X118" s="23">
        <v>0.70084306418430253</v>
      </c>
      <c r="Y118">
        <v>6.1439727880000001</v>
      </c>
      <c r="Z118" s="23">
        <v>4.207980836827713</v>
      </c>
      <c r="AA118">
        <v>-5.25</v>
      </c>
      <c r="AB118">
        <v>-8.6372140248534617</v>
      </c>
      <c r="AC118">
        <v>42.299839215302697</v>
      </c>
      <c r="AD118">
        <v>4.1111111111111107</v>
      </c>
      <c r="AE118">
        <v>4.1106181702276299</v>
      </c>
      <c r="AF118">
        <v>5.1582619265333758</v>
      </c>
      <c r="AG118" s="23">
        <v>1.8840551686663161</v>
      </c>
      <c r="AH118">
        <v>2.8781363481705631</v>
      </c>
      <c r="AI118">
        <v>-8.128136348170564</v>
      </c>
      <c r="AJ118">
        <f t="shared" si="26"/>
        <v>4.2541597123313473</v>
      </c>
      <c r="AK118">
        <f t="shared" si="27"/>
        <v>1.2924491164253094</v>
      </c>
    </row>
    <row r="119" spans="1:37" x14ac:dyDescent="0.35">
      <c r="A119">
        <v>1</v>
      </c>
      <c r="B119" s="2" t="s">
        <v>595</v>
      </c>
      <c r="C119">
        <v>42.300091250000001</v>
      </c>
      <c r="D119">
        <v>-8.6388835000000004</v>
      </c>
      <c r="E119">
        <v>4.6109999999999998</v>
      </c>
      <c r="F119">
        <v>18.811800000000002</v>
      </c>
      <c r="G119">
        <v>20.056750000000001</v>
      </c>
      <c r="H119">
        <v>334.74</v>
      </c>
      <c r="I119">
        <v>0</v>
      </c>
      <c r="J119">
        <v>170.412895576062</v>
      </c>
      <c r="K119" t="b">
        <v>0</v>
      </c>
      <c r="M119">
        <v>561.97185094767462</v>
      </c>
      <c r="N119">
        <v>424.29250000000002</v>
      </c>
      <c r="O119" s="1">
        <v>46154.441701388889</v>
      </c>
      <c r="P119">
        <v>2.4968974731365838</v>
      </c>
      <c r="Q119">
        <v>42.514705657958977</v>
      </c>
      <c r="R119">
        <v>-5.787935733795166</v>
      </c>
      <c r="S119">
        <v>14.42841545522951</v>
      </c>
      <c r="T119">
        <v>1.5130273183829981</v>
      </c>
      <c r="U119">
        <v>3.6351373020541228E-2</v>
      </c>
      <c r="V119">
        <v>137.67935094767461</v>
      </c>
      <c r="W119">
        <v>1.8173879337624159</v>
      </c>
      <c r="X119" s="23">
        <v>0.66380094280672253</v>
      </c>
      <c r="Y119">
        <v>6.1439727880000001</v>
      </c>
      <c r="Z119" s="23">
        <v>4.0191573785881269</v>
      </c>
      <c r="AA119">
        <v>-5</v>
      </c>
      <c r="AB119">
        <v>-8.6389108278610927</v>
      </c>
      <c r="AC119">
        <v>42.300114747888927</v>
      </c>
      <c r="AD119">
        <v>4.1111111111111107</v>
      </c>
      <c r="AE119">
        <v>4.1016989263270638</v>
      </c>
      <c r="AF119">
        <v>4.9267967908204744</v>
      </c>
      <c r="AG119" s="23">
        <v>1.799512527847178</v>
      </c>
      <c r="AH119">
        <v>2.8767128337950991</v>
      </c>
      <c r="AI119">
        <v>-7.8767128337950991</v>
      </c>
      <c r="AJ119">
        <f t="shared" si="26"/>
        <v>4.2506604574158979</v>
      </c>
      <c r="AK119">
        <f t="shared" si="27"/>
        <v>1.2316567353269503</v>
      </c>
    </row>
    <row r="120" spans="1:37" x14ac:dyDescent="0.35">
      <c r="A120">
        <v>1</v>
      </c>
      <c r="B120" s="2" t="s">
        <v>596</v>
      </c>
      <c r="C120">
        <v>42.300252166666702</v>
      </c>
      <c r="D120">
        <v>-8.6405865829999993</v>
      </c>
      <c r="E120">
        <v>4.58</v>
      </c>
      <c r="F120">
        <v>18.675049999999999</v>
      </c>
      <c r="G120">
        <v>19.715800000000002</v>
      </c>
      <c r="H120">
        <v>322.07</v>
      </c>
      <c r="I120">
        <v>0</v>
      </c>
      <c r="J120">
        <v>176.07211817149599</v>
      </c>
      <c r="K120" t="b">
        <v>0</v>
      </c>
      <c r="M120">
        <v>536.66970487666049</v>
      </c>
      <c r="N120">
        <v>424.29250000000002</v>
      </c>
      <c r="O120" s="1">
        <v>46154.442395833343</v>
      </c>
      <c r="P120">
        <v>2.4863997083902358</v>
      </c>
      <c r="Q120">
        <v>42.514705657958977</v>
      </c>
      <c r="R120">
        <v>-5.787935733795166</v>
      </c>
      <c r="S120">
        <v>14.430115957808599</v>
      </c>
      <c r="T120">
        <v>1.4952451585119131</v>
      </c>
      <c r="U120">
        <v>3.6563263267043788E-2</v>
      </c>
      <c r="V120">
        <v>112.3772048766605</v>
      </c>
      <c r="W120">
        <v>1.4745069432708799</v>
      </c>
      <c r="X120" s="23">
        <v>0.53856366102968889</v>
      </c>
      <c r="Y120">
        <v>6.1439727880000001</v>
      </c>
      <c r="Z120" s="23">
        <v>3.2884687654153608</v>
      </c>
      <c r="AA120">
        <v>-5.04</v>
      </c>
      <c r="AB120">
        <v>-8.6406086700850597</v>
      </c>
      <c r="AC120">
        <v>42.300210140499573</v>
      </c>
      <c r="AD120">
        <v>4.1111111111111107</v>
      </c>
      <c r="AE120">
        <v>4.0877934341691136</v>
      </c>
      <c r="AF120">
        <v>4.0310980223056507</v>
      </c>
      <c r="AG120" s="23">
        <v>1.472358552647139</v>
      </c>
      <c r="AH120">
        <v>2.8752451572619919</v>
      </c>
      <c r="AI120">
        <v>-7.9152451572619924</v>
      </c>
      <c r="AJ120">
        <f t="shared" si="26"/>
        <v>4.2471612025004495</v>
      </c>
      <c r="AK120">
        <f t="shared" si="27"/>
        <v>1.0054611068384141</v>
      </c>
    </row>
    <row r="121" spans="1:37" x14ac:dyDescent="0.35">
      <c r="A121">
        <v>1</v>
      </c>
      <c r="B121" s="2" t="s">
        <v>597</v>
      </c>
      <c r="C121">
        <v>42.300509666666699</v>
      </c>
      <c r="D121">
        <v>-8.6422629999999998</v>
      </c>
      <c r="E121">
        <v>4.6115000000000004</v>
      </c>
      <c r="F121">
        <v>18.54045</v>
      </c>
      <c r="G121">
        <v>17.9194</v>
      </c>
      <c r="H121">
        <v>311.125</v>
      </c>
      <c r="I121">
        <v>0</v>
      </c>
      <c r="J121">
        <v>181.80095759392199</v>
      </c>
      <c r="K121" t="b">
        <v>0</v>
      </c>
      <c r="M121">
        <v>511.05630490180209</v>
      </c>
      <c r="N121">
        <v>424.29250000000002</v>
      </c>
      <c r="O121" s="1">
        <v>46154.443090277768</v>
      </c>
      <c r="P121">
        <v>2.4759019436438878</v>
      </c>
      <c r="Q121">
        <v>42.514705657958977</v>
      </c>
      <c r="R121">
        <v>-5.787935733795166</v>
      </c>
      <c r="S121">
        <v>14.43178836525499</v>
      </c>
      <c r="T121">
        <v>1.477685774331984</v>
      </c>
      <c r="U121">
        <v>3.7068081545909487E-2</v>
      </c>
      <c r="V121">
        <v>86.763804901802075</v>
      </c>
      <c r="W121">
        <v>1.140596495766911</v>
      </c>
      <c r="X121" s="23">
        <v>0.41660287007886432</v>
      </c>
      <c r="Y121">
        <v>6.1439727880000001</v>
      </c>
      <c r="Z121" s="23">
        <v>2.5653932227561609</v>
      </c>
      <c r="AA121">
        <v>-6.41</v>
      </c>
      <c r="AB121">
        <v>-8.6423054981854897</v>
      </c>
      <c r="AC121">
        <v>42.300485622932392</v>
      </c>
      <c r="AD121">
        <v>4.1111111111111107</v>
      </c>
      <c r="AE121">
        <v>4.074118343983522</v>
      </c>
      <c r="AF121">
        <v>3.1447315709512238</v>
      </c>
      <c r="AG121" s="23">
        <v>1.148613206289935</v>
      </c>
      <c r="AH121">
        <v>2.8737334077615779</v>
      </c>
      <c r="AI121">
        <v>-9.2837334077615772</v>
      </c>
      <c r="AJ121">
        <f t="shared" si="26"/>
        <v>4.2436619475849993</v>
      </c>
      <c r="AK121">
        <f t="shared" si="27"/>
        <v>0.78260803818439961</v>
      </c>
    </row>
    <row r="122" spans="1:37" x14ac:dyDescent="0.35">
      <c r="A122">
        <v>1</v>
      </c>
      <c r="B122" s="2" t="s">
        <v>598</v>
      </c>
      <c r="C122">
        <v>42.300969666666703</v>
      </c>
      <c r="D122">
        <v>-8.6438952499999999</v>
      </c>
      <c r="E122">
        <v>4.5845000000000002</v>
      </c>
      <c r="F122">
        <v>18.682549999999999</v>
      </c>
      <c r="G122">
        <v>18.275600000000001</v>
      </c>
      <c r="H122">
        <v>304.85500000000002</v>
      </c>
      <c r="I122">
        <v>0</v>
      </c>
      <c r="J122">
        <v>187.25411459339401</v>
      </c>
      <c r="K122" t="b">
        <v>0</v>
      </c>
      <c r="M122">
        <v>486.6754694386172</v>
      </c>
      <c r="N122">
        <v>424.29250000000002</v>
      </c>
      <c r="O122" s="1">
        <v>46154.443784722222</v>
      </c>
      <c r="P122">
        <v>2.4654041788975398</v>
      </c>
      <c r="Q122">
        <v>42.514705657958977</v>
      </c>
      <c r="R122">
        <v>-5.787935733795166</v>
      </c>
      <c r="S122">
        <v>14.433413616286479</v>
      </c>
      <c r="T122">
        <v>1.470373785609804</v>
      </c>
      <c r="U122">
        <v>3.6843739033923663E-2</v>
      </c>
      <c r="V122">
        <v>62.382969438617181</v>
      </c>
      <c r="W122">
        <v>0.8110894154071423</v>
      </c>
      <c r="X122" s="23">
        <v>0.29625040897745869</v>
      </c>
      <c r="Y122">
        <v>6.1439727880000001</v>
      </c>
      <c r="Z122" s="23">
        <v>1.8398451404411169</v>
      </c>
      <c r="AA122">
        <v>-8</v>
      </c>
      <c r="AB122">
        <v>-8.6438800139773733</v>
      </c>
      <c r="AC122">
        <v>42.300940818595123</v>
      </c>
      <c r="AD122">
        <v>4.1111111111111107</v>
      </c>
      <c r="AE122">
        <v>4.0885557596920981</v>
      </c>
      <c r="AF122">
        <v>2.2553342105543979</v>
      </c>
      <c r="AG122" s="23">
        <v>0.82376082040499388</v>
      </c>
      <c r="AH122">
        <v>2.8721776771624969</v>
      </c>
      <c r="AI122">
        <v>-10.872177677162499</v>
      </c>
      <c r="AJ122">
        <f t="shared" si="26"/>
        <v>4.2401626926695499</v>
      </c>
      <c r="AK122">
        <f t="shared" si="27"/>
        <v>0.56000561469122623</v>
      </c>
    </row>
    <row r="123" spans="1:37" x14ac:dyDescent="0.35">
      <c r="A123">
        <v>1</v>
      </c>
      <c r="B123" s="2" t="s">
        <v>599</v>
      </c>
      <c r="C123">
        <v>42.301560583333298</v>
      </c>
      <c r="D123">
        <v>-8.6454632500000006</v>
      </c>
      <c r="E123">
        <v>4.6639999999999997</v>
      </c>
      <c r="F123">
        <v>18.979700000000001</v>
      </c>
      <c r="G123">
        <v>18.475149999999999</v>
      </c>
      <c r="H123">
        <v>306.505</v>
      </c>
      <c r="I123">
        <v>0</v>
      </c>
      <c r="J123">
        <v>191.913518708759</v>
      </c>
      <c r="K123" t="b">
        <v>0</v>
      </c>
      <c r="M123">
        <v>465.84346971731833</v>
      </c>
      <c r="N123">
        <v>424.29250000000002</v>
      </c>
      <c r="O123" s="1">
        <v>46154.444479166668</v>
      </c>
      <c r="P123">
        <v>2.4549064141511918</v>
      </c>
      <c r="Q123">
        <v>42.514705657958977</v>
      </c>
      <c r="R123">
        <v>-5.787935733795166</v>
      </c>
      <c r="S123">
        <v>14.434972706876049</v>
      </c>
      <c r="T123">
        <v>1.468659069693218</v>
      </c>
      <c r="U123">
        <v>3.6488805213108551E-2</v>
      </c>
      <c r="V123">
        <v>41.55096971731831</v>
      </c>
      <c r="W123">
        <v>0.53440810999948607</v>
      </c>
      <c r="X123" s="23">
        <v>0.19519256217731229</v>
      </c>
      <c r="Y123">
        <v>6.1439727880000001</v>
      </c>
      <c r="Z123" s="23">
        <v>1.2226212803137939</v>
      </c>
      <c r="AA123">
        <v>-9.5299999999999994</v>
      </c>
      <c r="AB123">
        <v>-8.6454535420885534</v>
      </c>
      <c r="AC123">
        <v>42.301576107657233</v>
      </c>
      <c r="AD123">
        <v>4.0972222222222223</v>
      </c>
      <c r="AE123">
        <v>4.0910063110907107</v>
      </c>
      <c r="AF123">
        <v>1.488614339312007</v>
      </c>
      <c r="AG123" s="23">
        <v>0.54371638743371065</v>
      </c>
      <c r="AH123">
        <v>2.8705780600061099</v>
      </c>
      <c r="AI123">
        <v>-12.40057806000611</v>
      </c>
      <c r="AJ123">
        <f t="shared" si="26"/>
        <v>4.2320338081244708</v>
      </c>
      <c r="AK123">
        <f t="shared" si="27"/>
        <v>0.36945447480551147</v>
      </c>
    </row>
    <row r="124" spans="1:37" x14ac:dyDescent="0.35">
      <c r="A124">
        <v>1</v>
      </c>
      <c r="B124" s="2" t="s">
        <v>600</v>
      </c>
      <c r="C124">
        <v>42.301917833333299</v>
      </c>
      <c r="D124">
        <v>-8.6471125830000002</v>
      </c>
      <c r="E124">
        <v>4.6989999999999998</v>
      </c>
      <c r="F124">
        <v>19.054649999999999</v>
      </c>
      <c r="G124">
        <v>17.727399999999999</v>
      </c>
      <c r="H124">
        <v>305.14499999999998</v>
      </c>
      <c r="I124">
        <v>0</v>
      </c>
      <c r="J124">
        <v>196.443236045167</v>
      </c>
      <c r="K124" t="b">
        <v>0</v>
      </c>
      <c r="M124">
        <v>445.5912941272166</v>
      </c>
      <c r="N124">
        <v>424.29250000000002</v>
      </c>
      <c r="O124" s="1">
        <v>46154.445173611108</v>
      </c>
      <c r="P124">
        <v>2.564120976924896</v>
      </c>
      <c r="Q124">
        <v>42.523700714111328</v>
      </c>
      <c r="R124">
        <v>-5.7878003120422363</v>
      </c>
      <c r="S124">
        <v>14.43661656840986</v>
      </c>
      <c r="T124">
        <v>1.6052122256240851</v>
      </c>
      <c r="U124">
        <v>3.6558548579553693E-2</v>
      </c>
      <c r="V124">
        <v>21.298794127216581</v>
      </c>
      <c r="W124">
        <v>0.29997679554599288</v>
      </c>
      <c r="X124" s="23">
        <v>0.1095665245731739</v>
      </c>
      <c r="Y124">
        <v>6.1439727880000001</v>
      </c>
      <c r="Z124" s="23">
        <v>0.62907065976772114</v>
      </c>
      <c r="AA124">
        <v>-8.3800000000000008</v>
      </c>
      <c r="AB124">
        <v>-8.6471499255966275</v>
      </c>
      <c r="AC124">
        <v>42.301941576045692</v>
      </c>
      <c r="AD124">
        <v>4.0972222222222223</v>
      </c>
      <c r="AE124">
        <v>4.0985899856605768</v>
      </c>
      <c r="AF124">
        <v>0.76593105293435604</v>
      </c>
      <c r="AG124" s="23">
        <v>0.27975631708427362</v>
      </c>
      <c r="AH124">
        <v>2.8689346535007529</v>
      </c>
      <c r="AI124">
        <v>-11.248934653500751</v>
      </c>
      <c r="AJ124">
        <f t="shared" si="26"/>
        <v>4.2684386623823727</v>
      </c>
      <c r="AK124">
        <f t="shared" si="27"/>
        <v>0.19466142082872376</v>
      </c>
    </row>
    <row r="125" spans="1:37" x14ac:dyDescent="0.35">
      <c r="A125">
        <v>1</v>
      </c>
      <c r="B125" s="2" t="s">
        <v>601</v>
      </c>
      <c r="C125">
        <v>42.302389083333303</v>
      </c>
      <c r="D125">
        <v>-8.6487612499999997</v>
      </c>
      <c r="E125">
        <v>4.7050000000000001</v>
      </c>
      <c r="F125">
        <v>18.999400000000001</v>
      </c>
      <c r="G125">
        <v>17.22015</v>
      </c>
      <c r="H125">
        <v>301.22000000000003</v>
      </c>
      <c r="I125">
        <v>0</v>
      </c>
      <c r="J125">
        <v>200.36847352951301</v>
      </c>
      <c r="K125" t="b">
        <v>0</v>
      </c>
      <c r="M125">
        <v>428.04172251777419</v>
      </c>
      <c r="N125">
        <v>424.29250000000002</v>
      </c>
      <c r="O125" s="1">
        <v>46154.445868055547</v>
      </c>
      <c r="P125">
        <v>2.5546961474418639</v>
      </c>
      <c r="Q125">
        <v>42.523700714111328</v>
      </c>
      <c r="R125">
        <v>-5.7878003120422363</v>
      </c>
      <c r="S125">
        <v>14.43825780946417</v>
      </c>
      <c r="T125">
        <v>1.5912599462642649</v>
      </c>
      <c r="U125">
        <v>3.671812410353488E-2</v>
      </c>
      <c r="V125">
        <v>3.749222517774172</v>
      </c>
      <c r="W125">
        <v>5.257436973860348E-2</v>
      </c>
      <c r="X125" s="23">
        <v>1.920278854702492E-2</v>
      </c>
      <c r="Y125">
        <v>6.1439727880000001</v>
      </c>
      <c r="Z125" s="23">
        <v>0.1110668258785347</v>
      </c>
      <c r="AA125">
        <v>-8.61</v>
      </c>
      <c r="AB125">
        <v>-8.6487245129361519</v>
      </c>
      <c r="AC125">
        <v>42.302396705341529</v>
      </c>
      <c r="AD125">
        <v>4.0972222222222223</v>
      </c>
      <c r="AE125">
        <v>4.0929992419714489</v>
      </c>
      <c r="AF125">
        <v>0.13523048574961999</v>
      </c>
      <c r="AG125" s="23">
        <v>4.9392934920048703E-2</v>
      </c>
      <c r="AH125">
        <v>2.867247557515828</v>
      </c>
      <c r="AI125">
        <v>-11.477247557515829</v>
      </c>
      <c r="AJ125">
        <f t="shared" si="26"/>
        <v>4.265297052554696</v>
      </c>
      <c r="AK125">
        <f t="shared" si="27"/>
        <v>3.4297861733536814E-2</v>
      </c>
    </row>
    <row r="126" spans="1:37" x14ac:dyDescent="0.35">
      <c r="A126">
        <v>1</v>
      </c>
      <c r="B126" s="2" t="s">
        <v>602</v>
      </c>
      <c r="C126">
        <v>42.303030999999997</v>
      </c>
      <c r="D126">
        <v>-8.650207</v>
      </c>
      <c r="E126">
        <v>2.702</v>
      </c>
      <c r="F126">
        <v>18.999949999999998</v>
      </c>
      <c r="G126">
        <v>17.166049999999998</v>
      </c>
      <c r="H126">
        <v>300.97000000000003</v>
      </c>
      <c r="I126">
        <v>0</v>
      </c>
      <c r="J126">
        <v>202.71915234667199</v>
      </c>
      <c r="K126" t="b">
        <v>0</v>
      </c>
      <c r="M126">
        <v>417.53193644825598</v>
      </c>
      <c r="N126">
        <v>424.29250000000002</v>
      </c>
      <c r="O126" s="1">
        <v>46154.446562500001</v>
      </c>
      <c r="P126">
        <v>2.5452713179588322</v>
      </c>
      <c r="Q126">
        <v>42.523700714111328</v>
      </c>
      <c r="R126">
        <v>-5.7878003120422363</v>
      </c>
      <c r="S126">
        <v>14.439693565492</v>
      </c>
      <c r="T126">
        <v>1.579562069804382</v>
      </c>
      <c r="U126">
        <v>3.672835778961215E-2</v>
      </c>
      <c r="V126">
        <v>-6.7605635517440419</v>
      </c>
      <c r="W126">
        <v>-9.4130929739443953E-2</v>
      </c>
      <c r="X126" s="23">
        <v>-3.4381322087331898E-2</v>
      </c>
      <c r="Y126">
        <v>6.1439727880000001</v>
      </c>
      <c r="Z126" s="23">
        <v>-0.20033322053854349</v>
      </c>
      <c r="AA126">
        <v>-6.9</v>
      </c>
      <c r="AB126">
        <v>-8.6501768095916489</v>
      </c>
      <c r="AC126">
        <v>42.30303155806196</v>
      </c>
      <c r="AD126">
        <v>4.0972222222222223</v>
      </c>
      <c r="AE126">
        <v>4.0930548860090132</v>
      </c>
      <c r="AF126">
        <v>-0.24391764607408981</v>
      </c>
      <c r="AG126" s="23">
        <v>-8.9090920228561313E-2</v>
      </c>
      <c r="AH126">
        <v>2.8655168745757389</v>
      </c>
      <c r="AI126">
        <v>-9.7655168745757397</v>
      </c>
      <c r="AJ126">
        <f t="shared" si="26"/>
        <v>4.2621554427270176</v>
      </c>
      <c r="AK126">
        <f t="shared" si="27"/>
        <v>-6.1736121157946605E-2</v>
      </c>
    </row>
    <row r="127" spans="1:37" x14ac:dyDescent="0.35">
      <c r="A127">
        <v>1</v>
      </c>
      <c r="B127" s="2" t="s">
        <v>603</v>
      </c>
      <c r="C127">
        <v>42.303394333333301</v>
      </c>
      <c r="D127">
        <v>-8.65049125</v>
      </c>
      <c r="E127">
        <v>1.272</v>
      </c>
      <c r="F127">
        <v>19.022600000000001</v>
      </c>
      <c r="G127">
        <v>17.394100000000002</v>
      </c>
      <c r="H127">
        <v>304.32</v>
      </c>
      <c r="I127">
        <v>0</v>
      </c>
      <c r="J127">
        <v>202.16451420768499</v>
      </c>
      <c r="K127" t="b">
        <v>0</v>
      </c>
      <c r="M127">
        <v>420.01170022721158</v>
      </c>
      <c r="N127">
        <v>424.29250000000002</v>
      </c>
      <c r="O127" s="1">
        <v>46154.447256944448</v>
      </c>
      <c r="P127">
        <v>2.5358464884758001</v>
      </c>
      <c r="Q127">
        <v>42.523700714111328</v>
      </c>
      <c r="R127">
        <v>-5.7878003120422363</v>
      </c>
      <c r="S127">
        <v>14.439972234459161</v>
      </c>
      <c r="T127">
        <v>1.5687637363716169</v>
      </c>
      <c r="U127">
        <v>3.665880771476196E-2</v>
      </c>
      <c r="V127">
        <v>-4.2807997727884413</v>
      </c>
      <c r="W127">
        <v>-5.9084291777088772E-2</v>
      </c>
      <c r="X127" s="23">
        <v>-2.1580537571581671E-2</v>
      </c>
      <c r="Y127">
        <v>6.1439727880000001</v>
      </c>
      <c r="Z127" s="23">
        <v>-0.12668199883252251</v>
      </c>
      <c r="AA127">
        <v>-6.33</v>
      </c>
      <c r="AB127">
        <v>-8.650538767763317</v>
      </c>
      <c r="AC127">
        <v>42.303392897760737</v>
      </c>
      <c r="AD127">
        <v>4.0972222222222223</v>
      </c>
      <c r="AE127">
        <v>4.0953465902419888</v>
      </c>
      <c r="AF127">
        <v>-0.15424289028111751</v>
      </c>
      <c r="AG127" s="23">
        <v>-5.6337215675178159E-2</v>
      </c>
      <c r="AH127">
        <v>2.8637427098536552</v>
      </c>
      <c r="AI127">
        <v>-9.1937427098536553</v>
      </c>
      <c r="AJ127">
        <f t="shared" si="26"/>
        <v>4.259013832899341</v>
      </c>
      <c r="AK127">
        <f t="shared" si="27"/>
        <v>-3.8958876623379914E-2</v>
      </c>
    </row>
    <row r="128" spans="1:37" x14ac:dyDescent="0.35">
      <c r="A128">
        <v>1</v>
      </c>
      <c r="B128" s="2" t="s">
        <v>604</v>
      </c>
      <c r="C128">
        <v>42.303700999999997</v>
      </c>
      <c r="D128">
        <v>-8.6505187499999998</v>
      </c>
      <c r="E128">
        <v>1.2044999999999999</v>
      </c>
      <c r="F128">
        <v>18.902249999999999</v>
      </c>
      <c r="G128">
        <v>16.9849</v>
      </c>
      <c r="H128">
        <v>300.745</v>
      </c>
      <c r="I128">
        <v>0</v>
      </c>
      <c r="J128">
        <v>201.21250275476299</v>
      </c>
      <c r="K128" t="b">
        <v>0</v>
      </c>
      <c r="M128">
        <v>424.26810337038279</v>
      </c>
      <c r="N128">
        <v>424.29250000000002</v>
      </c>
      <c r="O128" s="1">
        <v>46154.447951388887</v>
      </c>
      <c r="P128">
        <v>2.526421658992767</v>
      </c>
      <c r="Q128">
        <v>42.523700714111328</v>
      </c>
      <c r="R128">
        <v>-5.7878003120422363</v>
      </c>
      <c r="S128">
        <v>14.43999505580044</v>
      </c>
      <c r="T128">
        <v>1.5524960047118339</v>
      </c>
      <c r="U128">
        <v>3.6868589420754987E-2</v>
      </c>
      <c r="V128">
        <v>-2.4396629617228879E-2</v>
      </c>
      <c r="W128">
        <v>-3.3514140638509041E-4</v>
      </c>
      <c r="X128" s="23">
        <v>-1.2241039868215431E-4</v>
      </c>
      <c r="Y128">
        <v>6.1439727880000001</v>
      </c>
      <c r="Z128" s="23">
        <v>-7.2394439107278919E-4</v>
      </c>
      <c r="AA128">
        <v>-6.03</v>
      </c>
      <c r="AB128">
        <v>-8.6505372736597046</v>
      </c>
      <c r="AC128">
        <v>42.303663070265117</v>
      </c>
      <c r="AD128">
        <v>4.0972222222222223</v>
      </c>
      <c r="AE128">
        <v>4.0831737295549742</v>
      </c>
      <c r="AF128">
        <v>-8.8144548010718493E-4</v>
      </c>
      <c r="AG128" s="23">
        <v>-3.219479616091493E-4</v>
      </c>
      <c r="AH128">
        <v>2.861925171165125</v>
      </c>
      <c r="AI128">
        <v>-8.8919251711651253</v>
      </c>
      <c r="AJ128">
        <f t="shared" si="26"/>
        <v>4.2558722230716626</v>
      </c>
      <c r="AK128">
        <f t="shared" si="27"/>
        <v>-2.2217918014565179E-4</v>
      </c>
    </row>
    <row r="129" spans="1:38" x14ac:dyDescent="0.35">
      <c r="A129">
        <v>1</v>
      </c>
      <c r="B129" s="2" t="s">
        <v>605</v>
      </c>
      <c r="C129">
        <v>42.3034230833333</v>
      </c>
      <c r="D129">
        <v>-8.6509834170000008</v>
      </c>
      <c r="E129">
        <v>3.5939999999999999</v>
      </c>
      <c r="F129">
        <v>18.828150000000001</v>
      </c>
      <c r="G129">
        <v>17.200399999999998</v>
      </c>
      <c r="H129">
        <v>293.04000000000002</v>
      </c>
      <c r="I129">
        <v>0</v>
      </c>
      <c r="J129">
        <v>201.27050347366199</v>
      </c>
      <c r="K129" t="b">
        <v>0</v>
      </c>
      <c r="M129">
        <v>424.00878459698981</v>
      </c>
      <c r="N129">
        <v>424.29250000000002</v>
      </c>
      <c r="O129" s="1">
        <v>46154.448645833327</v>
      </c>
      <c r="P129">
        <v>2.5169968295097349</v>
      </c>
      <c r="Q129">
        <v>42.523700714111328</v>
      </c>
      <c r="R129">
        <v>-5.7878003120422363</v>
      </c>
      <c r="S129">
        <v>14.44046390525769</v>
      </c>
      <c r="T129">
        <v>1.538107793229156</v>
      </c>
      <c r="U129">
        <v>3.6904393088341217E-2</v>
      </c>
      <c r="V129">
        <v>-0.28371540301020559</v>
      </c>
      <c r="W129">
        <v>-3.8650845287834181E-3</v>
      </c>
      <c r="X129" s="23">
        <v>-1.411722124138144E-3</v>
      </c>
      <c r="Y129">
        <v>6.1439727880000001</v>
      </c>
      <c r="Z129" s="23">
        <v>-8.4116743481922954E-3</v>
      </c>
      <c r="AA129">
        <v>-5.51</v>
      </c>
      <c r="AB129">
        <v>-8.6510240375985799</v>
      </c>
      <c r="AC129">
        <v>42.303394375546439</v>
      </c>
      <c r="AD129">
        <v>4.0972222222222223</v>
      </c>
      <c r="AE129">
        <v>4.0756837207690628</v>
      </c>
      <c r="AF129">
        <v>-1.0241715283352699E-2</v>
      </c>
      <c r="AG129" s="23">
        <v>-3.7407865072445752E-3</v>
      </c>
      <c r="AH129">
        <v>2.8600643689615199</v>
      </c>
      <c r="AI129">
        <v>-8.3700643689615202</v>
      </c>
      <c r="AJ129">
        <f t="shared" si="26"/>
        <v>4.2527306132439859</v>
      </c>
      <c r="AK129">
        <f t="shared" si="27"/>
        <v>-2.5762543156913594E-3</v>
      </c>
    </row>
    <row r="130" spans="1:38" x14ac:dyDescent="0.35">
      <c r="A130">
        <v>1</v>
      </c>
      <c r="B130" s="2" t="s">
        <v>606</v>
      </c>
      <c r="C130">
        <v>42.302326083333298</v>
      </c>
      <c r="D130">
        <v>-8.6511960830000003</v>
      </c>
      <c r="E130">
        <v>4.2279999999999998</v>
      </c>
      <c r="F130">
        <v>18.703700000000001</v>
      </c>
      <c r="G130">
        <v>17.583549999999999</v>
      </c>
      <c r="H130">
        <v>287.07499999999999</v>
      </c>
      <c r="I130">
        <v>0</v>
      </c>
      <c r="J130">
        <v>201.57153233416199</v>
      </c>
      <c r="K130" t="b">
        <v>0</v>
      </c>
      <c r="M130">
        <v>422.66289722968469</v>
      </c>
      <c r="N130">
        <v>424.29250000000002</v>
      </c>
      <c r="O130" s="1">
        <v>46154.449340277781</v>
      </c>
      <c r="P130">
        <v>2.5075720000267032</v>
      </c>
      <c r="Q130">
        <v>42.523700714111328</v>
      </c>
      <c r="R130">
        <v>-5.7878003120422363</v>
      </c>
      <c r="S130">
        <v>14.440693322441991</v>
      </c>
      <c r="T130">
        <v>1.521901803457862</v>
      </c>
      <c r="U130">
        <v>3.6960447707300552E-2</v>
      </c>
      <c r="V130">
        <v>-1.62960277031533</v>
      </c>
      <c r="W130">
        <v>-2.1999704678000779E-2</v>
      </c>
      <c r="X130" s="23">
        <v>-8.0353921336397856E-3</v>
      </c>
      <c r="Y130">
        <v>6.1439727880000001</v>
      </c>
      <c r="Z130" s="23">
        <v>-4.8239058062768243E-2</v>
      </c>
      <c r="AA130">
        <v>-6.04</v>
      </c>
      <c r="AB130">
        <v>-8.6511513208995066</v>
      </c>
      <c r="AC130">
        <v>42.302314054456218</v>
      </c>
      <c r="AD130">
        <v>4.0972222222222223</v>
      </c>
      <c r="AE130">
        <v>4.0631124990490388</v>
      </c>
      <c r="AF130">
        <v>-5.8733930697419993E-2</v>
      </c>
      <c r="AG130" s="23">
        <v>-2.1452568187232651E-2</v>
      </c>
      <c r="AH130">
        <v>2.8581604163233272</v>
      </c>
      <c r="AI130">
        <v>-8.8981604163233268</v>
      </c>
      <c r="AJ130">
        <f t="shared" si="26"/>
        <v>4.2495890034163084</v>
      </c>
      <c r="AK130">
        <f t="shared" si="27"/>
        <v>-1.4743980160436218E-2</v>
      </c>
    </row>
    <row r="131" spans="1:38" x14ac:dyDescent="0.35">
      <c r="A131">
        <v>1</v>
      </c>
      <c r="B131" s="2" t="s">
        <v>607</v>
      </c>
      <c r="C131">
        <v>42.301228500000001</v>
      </c>
      <c r="D131">
        <v>-8.6510677499999993</v>
      </c>
      <c r="E131">
        <v>4.2335000000000003</v>
      </c>
      <c r="F131">
        <v>18.675999999999998</v>
      </c>
      <c r="G131">
        <v>17.65785</v>
      </c>
      <c r="H131">
        <v>284.19499999999999</v>
      </c>
      <c r="I131">
        <v>0</v>
      </c>
      <c r="J131">
        <v>202.625388916525</v>
      </c>
      <c r="K131" t="b">
        <v>0</v>
      </c>
      <c r="M131">
        <v>417.95114879866122</v>
      </c>
      <c r="N131">
        <v>424.29250000000002</v>
      </c>
      <c r="O131" s="1">
        <v>46154.45003472222</v>
      </c>
      <c r="P131">
        <v>2.3709242961804069</v>
      </c>
      <c r="Q131">
        <v>42.514705657958977</v>
      </c>
      <c r="R131">
        <v>-5.787935733795166</v>
      </c>
      <c r="S131">
        <v>14.440581501519221</v>
      </c>
      <c r="T131">
        <v>1.359615619794365</v>
      </c>
      <c r="U131">
        <v>3.6975171761296471E-2</v>
      </c>
      <c r="V131">
        <v>-6.3413512013387958</v>
      </c>
      <c r="W131">
        <v>-7.6510209891318168E-2</v>
      </c>
      <c r="X131" s="23">
        <v>-2.794535416280396E-2</v>
      </c>
      <c r="Y131">
        <v>6.1439727880000001</v>
      </c>
      <c r="Z131" s="23">
        <v>-0.1876604747676674</v>
      </c>
      <c r="AA131">
        <v>-5.39</v>
      </c>
      <c r="AB131">
        <v>-8.6507928488368222</v>
      </c>
      <c r="AC131">
        <v>42.301322313895668</v>
      </c>
      <c r="AD131">
        <v>4.0972222222222223</v>
      </c>
      <c r="AE131">
        <v>4.0603157719503438</v>
      </c>
      <c r="AF131">
        <v>-0.22848782215662941</v>
      </c>
      <c r="AG131" s="23">
        <v>-8.345517704270887E-2</v>
      </c>
      <c r="AH131">
        <v>2.8562134289532728</v>
      </c>
      <c r="AI131">
        <v>-8.246213428953272</v>
      </c>
      <c r="AJ131">
        <f t="shared" si="26"/>
        <v>4.2040397688008762</v>
      </c>
      <c r="AK131">
        <f t="shared" si="27"/>
        <v>-5.5700265602756413E-2</v>
      </c>
    </row>
    <row r="132" spans="1:38" x14ac:dyDescent="0.35">
      <c r="A132">
        <v>1</v>
      </c>
      <c r="B132" s="2" t="s">
        <v>608</v>
      </c>
      <c r="C132">
        <v>42.30005225</v>
      </c>
      <c r="D132">
        <v>-8.6510613329999995</v>
      </c>
      <c r="E132">
        <v>4.1574999999999998</v>
      </c>
      <c r="F132">
        <v>18.6448</v>
      </c>
      <c r="G132">
        <v>17.636900000000001</v>
      </c>
      <c r="H132">
        <v>287.76499999999999</v>
      </c>
      <c r="I132">
        <v>0</v>
      </c>
      <c r="J132">
        <v>204.90157855612301</v>
      </c>
      <c r="K132" t="b">
        <v>0</v>
      </c>
      <c r="M132">
        <v>407.77440070734121</v>
      </c>
      <c r="N132">
        <v>424.29250000000002</v>
      </c>
      <c r="O132" s="1">
        <v>46154.450729166667</v>
      </c>
      <c r="P132">
        <v>2.3604265314340589</v>
      </c>
      <c r="Q132">
        <v>42.514705657958977</v>
      </c>
      <c r="R132">
        <v>-5.787935733795166</v>
      </c>
      <c r="S132">
        <v>14.44059252212643</v>
      </c>
      <c r="T132">
        <v>1.346556996219137</v>
      </c>
      <c r="U132">
        <v>3.7012906291909259E-2</v>
      </c>
      <c r="V132">
        <v>-16.5180992926588</v>
      </c>
      <c r="W132">
        <v>-0.19758284860096831</v>
      </c>
      <c r="X132" s="23">
        <v>-7.2167135451503675E-2</v>
      </c>
      <c r="Y132">
        <v>6.1439727880000001</v>
      </c>
      <c r="Z132" s="23">
        <v>-0.48894167849666259</v>
      </c>
      <c r="AA132">
        <v>-3.25</v>
      </c>
      <c r="AB132">
        <v>-8.6503135746532944</v>
      </c>
      <c r="AC132">
        <v>42.300240144676771</v>
      </c>
      <c r="AD132">
        <v>4.0972222222222223</v>
      </c>
      <c r="AE132">
        <v>4.0571662561402766</v>
      </c>
      <c r="AF132">
        <v>-0.5953156594089436</v>
      </c>
      <c r="AG132" s="23">
        <v>-0.21743904459911659</v>
      </c>
      <c r="AH132">
        <v>2.854223525169294</v>
      </c>
      <c r="AI132">
        <v>-6.104223525169294</v>
      </c>
      <c r="AJ132">
        <f t="shared" ref="AJ132:AJ195" si="28">AVERAGE(P132,Y132,AD132)</f>
        <v>4.2005405138854277</v>
      </c>
      <c r="AK132">
        <f t="shared" ref="AK132:AK195" si="29">AVERAGE(X132,AG132)</f>
        <v>-0.14480309002531014</v>
      </c>
    </row>
    <row r="133" spans="1:38" x14ac:dyDescent="0.35">
      <c r="A133">
        <v>1</v>
      </c>
      <c r="B133" s="2" t="s">
        <v>609</v>
      </c>
      <c r="C133">
        <v>42.298907333333297</v>
      </c>
      <c r="D133">
        <v>-8.6508743330000009</v>
      </c>
      <c r="E133">
        <v>4.1764999999999999</v>
      </c>
      <c r="F133">
        <v>18.598299999999998</v>
      </c>
      <c r="G133">
        <v>17.4024</v>
      </c>
      <c r="H133">
        <v>290.11</v>
      </c>
      <c r="I133">
        <v>0</v>
      </c>
      <c r="J133">
        <v>208.08790229942099</v>
      </c>
      <c r="K133" t="b">
        <v>0</v>
      </c>
      <c r="M133">
        <v>393.52848133892599</v>
      </c>
      <c r="N133">
        <v>424.29250000000002</v>
      </c>
      <c r="O133" s="1">
        <v>46154.451423611114</v>
      </c>
      <c r="P133">
        <v>2.3499287666877109</v>
      </c>
      <c r="Q133">
        <v>42.514705657958977</v>
      </c>
      <c r="R133">
        <v>-5.787935733795166</v>
      </c>
      <c r="S133">
        <v>14.440422607095771</v>
      </c>
      <c r="T133">
        <v>1.3330625588970251</v>
      </c>
      <c r="U133">
        <v>3.7110418182824477E-2</v>
      </c>
      <c r="V133">
        <v>-30.764018661074029</v>
      </c>
      <c r="W133">
        <v>-0.3652587990728679</v>
      </c>
      <c r="X133" s="23">
        <v>-0.133410776361365</v>
      </c>
      <c r="Y133">
        <v>6.1439727880000001</v>
      </c>
      <c r="Z133" s="23">
        <v>-0.91196901511115935</v>
      </c>
      <c r="AA133">
        <v>-0.73</v>
      </c>
      <c r="AB133">
        <v>-8.6505656581202039</v>
      </c>
      <c r="AC133">
        <v>42.298529790480693</v>
      </c>
      <c r="AD133">
        <v>4.3888888888888893</v>
      </c>
      <c r="AE133">
        <v>4.6499716780781224</v>
      </c>
      <c r="AF133">
        <v>-1.2740910466069599</v>
      </c>
      <c r="AG133" s="23">
        <v>-0.46536175477319219</v>
      </c>
      <c r="AH133">
        <v>2.8521908258973481</v>
      </c>
      <c r="AI133">
        <v>-3.5821908258973481</v>
      </c>
      <c r="AJ133">
        <f t="shared" si="28"/>
        <v>4.2942634811921998</v>
      </c>
      <c r="AK133">
        <f t="shared" si="29"/>
        <v>-0.2993862655672786</v>
      </c>
    </row>
    <row r="134" spans="1:38" x14ac:dyDescent="0.35">
      <c r="A134">
        <v>1</v>
      </c>
      <c r="B134" s="2" t="s">
        <v>610</v>
      </c>
      <c r="C134">
        <v>42.2977915833333</v>
      </c>
      <c r="D134">
        <v>-8.6509514999999997</v>
      </c>
      <c r="E134">
        <v>4.2065000000000001</v>
      </c>
      <c r="F134">
        <v>18.64425</v>
      </c>
      <c r="G134">
        <v>18.024650000000001</v>
      </c>
      <c r="H134">
        <v>291.94</v>
      </c>
      <c r="I134">
        <v>0</v>
      </c>
      <c r="J134">
        <v>210.898110604095</v>
      </c>
      <c r="K134" t="b">
        <v>0</v>
      </c>
      <c r="M134">
        <v>380.96415826879138</v>
      </c>
      <c r="N134">
        <v>424.29250000000002</v>
      </c>
      <c r="O134" s="1">
        <v>46154.452118055553</v>
      </c>
      <c r="P134">
        <v>2.3394310019413629</v>
      </c>
      <c r="Q134">
        <v>42.514705657958977</v>
      </c>
      <c r="R134">
        <v>-5.787935733795166</v>
      </c>
      <c r="S134">
        <v>14.44051648196919</v>
      </c>
      <c r="T134">
        <v>1.322690714685685</v>
      </c>
      <c r="U134">
        <v>3.693524474268043E-2</v>
      </c>
      <c r="V134">
        <v>-43.328341731208639</v>
      </c>
      <c r="W134">
        <v>-0.50802208854242337</v>
      </c>
      <c r="X134" s="23">
        <v>-0.18555506784012021</v>
      </c>
      <c r="Y134">
        <v>6.1439727880000001</v>
      </c>
      <c r="Z134" s="23">
        <v>-1.2798259316757581</v>
      </c>
      <c r="AA134">
        <v>-2.5</v>
      </c>
      <c r="AB134">
        <v>-8.650933561532371</v>
      </c>
      <c r="AC134">
        <v>42.297810438104428</v>
      </c>
      <c r="AD134">
        <v>4.3888888888888893</v>
      </c>
      <c r="AE134">
        <v>4.6552927341908301</v>
      </c>
      <c r="AF134">
        <v>-1.788015528756467</v>
      </c>
      <c r="AG134" s="23">
        <v>-0.65307267187829965</v>
      </c>
      <c r="AH134">
        <v>2.8501154546640608</v>
      </c>
      <c r="AI134">
        <v>-5.3501154546640617</v>
      </c>
      <c r="AJ134">
        <f t="shared" si="28"/>
        <v>4.2907642262767505</v>
      </c>
      <c r="AK134">
        <f t="shared" si="29"/>
        <v>-0.41931386985920993</v>
      </c>
    </row>
    <row r="135" spans="1:38" x14ac:dyDescent="0.35">
      <c r="A135">
        <v>1</v>
      </c>
      <c r="B135" s="2" t="s">
        <v>611</v>
      </c>
      <c r="C135">
        <v>42.296741416666698</v>
      </c>
      <c r="D135">
        <v>-8.6516160000000006</v>
      </c>
      <c r="E135">
        <v>4.3064999999999998</v>
      </c>
      <c r="F135">
        <v>18.699149999999999</v>
      </c>
      <c r="G135">
        <v>19.18995</v>
      </c>
      <c r="H135">
        <v>289.40499999999997</v>
      </c>
      <c r="I135">
        <v>0</v>
      </c>
      <c r="J135">
        <v>214.767280238361</v>
      </c>
      <c r="K135" t="b">
        <v>0</v>
      </c>
      <c r="M135">
        <v>363.66526365759199</v>
      </c>
      <c r="N135">
        <v>424.29250000000002</v>
      </c>
      <c r="O135" s="1">
        <v>46154.4528125</v>
      </c>
      <c r="P135">
        <v>2.3289332371950149</v>
      </c>
      <c r="Q135">
        <v>42.514705657958977</v>
      </c>
      <c r="R135">
        <v>-5.787935733795166</v>
      </c>
      <c r="S135">
        <v>14.44119671922757</v>
      </c>
      <c r="T135">
        <v>1.312637407651206</v>
      </c>
      <c r="U135">
        <v>3.6642754399810268E-2</v>
      </c>
      <c r="V135">
        <v>-60.627236342408032</v>
      </c>
      <c r="W135">
        <v>-0.69986117521570734</v>
      </c>
      <c r="X135" s="23">
        <v>-0.25562429424753708</v>
      </c>
      <c r="Y135">
        <v>6.1439727880000001</v>
      </c>
      <c r="Z135" s="23">
        <v>-1.7790436973803101</v>
      </c>
      <c r="AA135">
        <v>-4</v>
      </c>
      <c r="AB135">
        <v>-8.6516673578831504</v>
      </c>
      <c r="AC135">
        <v>42.29673195993702</v>
      </c>
      <c r="AD135">
        <v>4.3888888888888893</v>
      </c>
      <c r="AE135">
        <v>4.6616522316308213</v>
      </c>
      <c r="AF135">
        <v>-2.4854612479114921</v>
      </c>
      <c r="AG135" s="23">
        <v>-0.90781472079967229</v>
      </c>
      <c r="AH135">
        <v>2.8479975375892259</v>
      </c>
      <c r="AI135">
        <v>-6.8479975375892259</v>
      </c>
      <c r="AJ135">
        <f t="shared" si="28"/>
        <v>4.287264971361302</v>
      </c>
      <c r="AK135">
        <f t="shared" si="29"/>
        <v>-0.58171950752360468</v>
      </c>
    </row>
    <row r="136" spans="1:38" x14ac:dyDescent="0.35">
      <c r="A136">
        <v>1</v>
      </c>
      <c r="B136" s="2" t="s">
        <v>612</v>
      </c>
      <c r="C136">
        <v>42.295774666666702</v>
      </c>
      <c r="D136">
        <v>-8.6524477500000003</v>
      </c>
      <c r="E136">
        <v>4.0599999999999996</v>
      </c>
      <c r="F136">
        <v>18.750399999999999</v>
      </c>
      <c r="G136">
        <v>19.232800000000001</v>
      </c>
      <c r="H136">
        <v>283.495</v>
      </c>
      <c r="I136">
        <v>0</v>
      </c>
      <c r="J136">
        <v>221.962827442606</v>
      </c>
      <c r="K136" t="b">
        <v>0</v>
      </c>
      <c r="M136">
        <v>331.49427491267539</v>
      </c>
      <c r="N136">
        <v>424.29250000000002</v>
      </c>
      <c r="O136" s="1">
        <v>46154.453506944446</v>
      </c>
      <c r="P136">
        <v>2.3184354724486669</v>
      </c>
      <c r="Q136">
        <v>42.514705657958977</v>
      </c>
      <c r="R136">
        <v>-5.787935733795166</v>
      </c>
      <c r="S136">
        <v>14.44204299737445</v>
      </c>
      <c r="T136">
        <v>1.3024877299614821</v>
      </c>
      <c r="U136">
        <v>3.6579901230976791E-2</v>
      </c>
      <c r="V136">
        <v>-92.798225087324624</v>
      </c>
      <c r="W136">
        <v>-1.0611263049714501</v>
      </c>
      <c r="X136" s="23">
        <v>-0.38757638289082219</v>
      </c>
      <c r="Y136">
        <v>6.1439727880000001</v>
      </c>
      <c r="Z136" s="23">
        <v>-2.7218603953499692</v>
      </c>
      <c r="AA136">
        <v>-6.01</v>
      </c>
      <c r="AB136">
        <v>-8.6524006338574821</v>
      </c>
      <c r="AC136">
        <v>42.295743534421312</v>
      </c>
      <c r="AD136">
        <v>4.3888888888888893</v>
      </c>
      <c r="AE136">
        <v>4.6675909293789308</v>
      </c>
      <c r="AF136">
        <v>-3.8026488864939969</v>
      </c>
      <c r="AG136" s="23">
        <v>-1.388917505791933</v>
      </c>
      <c r="AH136">
        <v>2.8458372033781361</v>
      </c>
      <c r="AI136">
        <v>-8.8558372033781367</v>
      </c>
      <c r="AJ136">
        <f t="shared" si="28"/>
        <v>4.2837657164458518</v>
      </c>
      <c r="AK136">
        <f t="shared" si="29"/>
        <v>-0.88824694434137763</v>
      </c>
    </row>
    <row r="137" spans="1:38" x14ac:dyDescent="0.35">
      <c r="A137">
        <v>1</v>
      </c>
      <c r="B137" s="2" t="s">
        <v>613</v>
      </c>
      <c r="C137">
        <v>42.294893583333298</v>
      </c>
      <c r="D137">
        <v>-8.6531556670000001</v>
      </c>
      <c r="E137">
        <v>4.9649999999999999</v>
      </c>
      <c r="F137">
        <v>18.8461</v>
      </c>
      <c r="G137">
        <v>19.8964</v>
      </c>
      <c r="H137">
        <v>285.39999999999998</v>
      </c>
      <c r="I137">
        <v>0</v>
      </c>
      <c r="J137">
        <v>226.16855243690799</v>
      </c>
      <c r="K137" t="b">
        <v>0</v>
      </c>
      <c r="M137">
        <v>312.69065544978281</v>
      </c>
      <c r="N137">
        <v>424.29250000000002</v>
      </c>
      <c r="O137" s="1">
        <v>46154.454201388893</v>
      </c>
      <c r="P137">
        <v>2.3079377077023189</v>
      </c>
      <c r="Q137">
        <v>42.514705657958977</v>
      </c>
      <c r="R137">
        <v>-5.787935733795166</v>
      </c>
      <c r="S137">
        <v>14.44276421550404</v>
      </c>
      <c r="T137">
        <v>1.29378722437631</v>
      </c>
      <c r="U137">
        <v>3.6347168272957531E-2</v>
      </c>
      <c r="V137">
        <v>-111.60184455021719</v>
      </c>
      <c r="W137">
        <v>-1.2595518621467661</v>
      </c>
      <c r="X137" s="23">
        <v>-0.46005131764910628</v>
      </c>
      <c r="Y137">
        <v>6.1439727880000001</v>
      </c>
      <c r="Z137" s="23">
        <v>-3.260293365937176</v>
      </c>
      <c r="AA137">
        <v>-8.0500000000000007</v>
      </c>
      <c r="AB137">
        <v>-8.653132898455917</v>
      </c>
      <c r="AC137">
        <v>42.29493521928876</v>
      </c>
      <c r="AD137">
        <v>4.3888888888888893</v>
      </c>
      <c r="AE137">
        <v>4.6786856296627022</v>
      </c>
      <c r="AF137">
        <v>-4.5548812712088784</v>
      </c>
      <c r="AG137" s="23">
        <v>-1.663670384309043</v>
      </c>
      <c r="AH137">
        <v>2.843634583313762</v>
      </c>
      <c r="AI137">
        <v>-10.89363458331376</v>
      </c>
      <c r="AJ137">
        <f t="shared" si="28"/>
        <v>4.2802664615304025</v>
      </c>
      <c r="AK137">
        <f t="shared" si="29"/>
        <v>-1.0618608509790746</v>
      </c>
    </row>
    <row r="138" spans="1:38" x14ac:dyDescent="0.35">
      <c r="A138">
        <v>1</v>
      </c>
      <c r="B138" s="2" t="s">
        <v>614</v>
      </c>
      <c r="C138">
        <v>42.293889749999998</v>
      </c>
      <c r="D138">
        <v>-8.6544905829999994</v>
      </c>
      <c r="E138">
        <v>5.1555</v>
      </c>
      <c r="F138">
        <v>19.148099999999999</v>
      </c>
      <c r="G138">
        <v>21.977</v>
      </c>
      <c r="H138">
        <v>285.42</v>
      </c>
      <c r="I138">
        <v>0</v>
      </c>
      <c r="J138">
        <v>232.54356118034801</v>
      </c>
      <c r="K138" t="b">
        <v>0</v>
      </c>
      <c r="M138">
        <v>284.18825963296979</v>
      </c>
      <c r="N138">
        <v>424.29250000000002</v>
      </c>
      <c r="O138" s="1">
        <v>46154.454895833333</v>
      </c>
      <c r="P138">
        <v>2.2974399429559709</v>
      </c>
      <c r="Q138">
        <v>42.514705657958977</v>
      </c>
      <c r="R138">
        <v>-5.787935733795166</v>
      </c>
      <c r="S138">
        <v>14.44411428890306</v>
      </c>
      <c r="T138">
        <v>1.291650833668216</v>
      </c>
      <c r="U138">
        <v>3.5627212343174272E-2</v>
      </c>
      <c r="V138">
        <v>-140.1042403670302</v>
      </c>
      <c r="W138">
        <v>-1.5473533243497419</v>
      </c>
      <c r="X138" s="23">
        <v>-0.56517080171874334</v>
      </c>
      <c r="Y138">
        <v>6.1439727880000001</v>
      </c>
      <c r="Z138" s="23">
        <v>-4.0419408075841234</v>
      </c>
      <c r="AA138">
        <v>-9.25</v>
      </c>
      <c r="AB138">
        <v>-8.6544731196691131</v>
      </c>
      <c r="AC138">
        <v>42.293858555221647</v>
      </c>
      <c r="AD138">
        <v>4.3888888888888893</v>
      </c>
      <c r="AE138">
        <v>4.7137437134597562</v>
      </c>
      <c r="AF138">
        <v>-5.6469030290799216</v>
      </c>
      <c r="AG138" s="23">
        <v>-2.0625313313714422</v>
      </c>
      <c r="AH138">
        <v>2.8413898112487739</v>
      </c>
      <c r="AI138">
        <v>-12.091389811248771</v>
      </c>
      <c r="AJ138">
        <f t="shared" si="28"/>
        <v>4.2767672066149531</v>
      </c>
      <c r="AK138">
        <f t="shared" si="29"/>
        <v>-1.3138510665450926</v>
      </c>
    </row>
    <row r="139" spans="1:38" x14ac:dyDescent="0.35">
      <c r="A139">
        <v>1</v>
      </c>
      <c r="B139" s="2" t="s">
        <v>615</v>
      </c>
      <c r="C139">
        <v>42.293007500000002</v>
      </c>
      <c r="D139">
        <v>-8.6558325830000005</v>
      </c>
      <c r="E139">
        <v>4.8055000000000003</v>
      </c>
      <c r="F139">
        <v>19.222950000000001</v>
      </c>
      <c r="G139">
        <v>22.137550000000001</v>
      </c>
      <c r="H139">
        <v>286.11500000000001</v>
      </c>
      <c r="I139">
        <v>0</v>
      </c>
      <c r="J139">
        <v>242.315668844497</v>
      </c>
      <c r="K139" t="b">
        <v>0</v>
      </c>
      <c r="M139">
        <v>240.49757749944371</v>
      </c>
      <c r="N139">
        <v>424.29250000000002</v>
      </c>
      <c r="O139" s="1">
        <v>46154.455590277779</v>
      </c>
      <c r="P139">
        <v>2.2293368840217589</v>
      </c>
      <c r="Q139">
        <v>42.505714416503913</v>
      </c>
      <c r="R139">
        <v>-5.7880706787109384</v>
      </c>
      <c r="S139">
        <v>14.445469382322671</v>
      </c>
      <c r="T139">
        <v>1.2184537845967029</v>
      </c>
      <c r="U139">
        <v>3.5520005024789247E-2</v>
      </c>
      <c r="V139">
        <v>-183.79492250055631</v>
      </c>
      <c r="W139">
        <v>-1.9090918821549829</v>
      </c>
      <c r="X139" s="23">
        <v>-0.69729580995710749</v>
      </c>
      <c r="Y139">
        <v>6.1439727880000001</v>
      </c>
      <c r="Z139" s="23">
        <v>-5.296198082498762</v>
      </c>
      <c r="AA139">
        <v>-6.61</v>
      </c>
      <c r="AB139">
        <v>-8.6558118242042443</v>
      </c>
      <c r="AC139">
        <v>42.293052048281019</v>
      </c>
      <c r="AD139">
        <v>4.3888888888888893</v>
      </c>
      <c r="AE139">
        <v>4.7224441536920443</v>
      </c>
      <c r="AF139">
        <v>-7.3991971724457466</v>
      </c>
      <c r="AG139" s="23">
        <v>-2.7025567672358091</v>
      </c>
      <c r="AH139">
        <v>2.8391030235974131</v>
      </c>
      <c r="AI139">
        <v>-9.4491030235974129</v>
      </c>
      <c r="AJ139">
        <f t="shared" si="28"/>
        <v>4.2540661869702161</v>
      </c>
      <c r="AK139">
        <f t="shared" si="29"/>
        <v>-1.6999262885964583</v>
      </c>
    </row>
    <row r="140" spans="1:38" x14ac:dyDescent="0.35">
      <c r="A140">
        <v>1</v>
      </c>
      <c r="B140" s="2" t="s">
        <v>616</v>
      </c>
      <c r="C140">
        <v>42.292075416666698</v>
      </c>
      <c r="D140">
        <v>-8.6569693329999993</v>
      </c>
      <c r="E140">
        <v>4.5739999999999998</v>
      </c>
      <c r="F140">
        <v>19.315149999999999</v>
      </c>
      <c r="G140">
        <v>21.894749999999998</v>
      </c>
      <c r="H140">
        <v>300.48</v>
      </c>
      <c r="I140">
        <v>0</v>
      </c>
      <c r="J140">
        <v>245.64828878161401</v>
      </c>
      <c r="K140" t="b">
        <v>0</v>
      </c>
      <c r="M140">
        <v>225.5975740049457</v>
      </c>
      <c r="N140">
        <v>424.29250000000002</v>
      </c>
      <c r="O140" s="1">
        <v>46154.456284722219</v>
      </c>
      <c r="P140">
        <v>2.2182428383827211</v>
      </c>
      <c r="Q140">
        <v>42.505714416503913</v>
      </c>
      <c r="R140">
        <v>-5.7880706787109384</v>
      </c>
      <c r="S140">
        <v>14.44661976283073</v>
      </c>
      <c r="T140">
        <v>1.2090963352557</v>
      </c>
      <c r="U140">
        <v>3.5473369870950539E-2</v>
      </c>
      <c r="V140">
        <v>-198.69492599505429</v>
      </c>
      <c r="W140">
        <v>-2.0453204967194418</v>
      </c>
      <c r="X140" s="23">
        <v>-0.74705331142677633</v>
      </c>
      <c r="Y140">
        <v>6.1439727880000001</v>
      </c>
      <c r="Z140" s="23">
        <v>-5.7310208181580906</v>
      </c>
      <c r="AA140">
        <v>-7.79</v>
      </c>
      <c r="AB140">
        <v>-8.656908879854031</v>
      </c>
      <c r="AC140">
        <v>42.292064684470752</v>
      </c>
      <c r="AD140">
        <v>4.3888888888888893</v>
      </c>
      <c r="AE140">
        <v>4.7331677972126078</v>
      </c>
      <c r="AF140">
        <v>-8.0066780683807561</v>
      </c>
      <c r="AG140" s="23">
        <v>-2.924439164476071</v>
      </c>
      <c r="AH140">
        <v>2.836774359327193</v>
      </c>
      <c r="AI140">
        <v>-10.62677435932719</v>
      </c>
      <c r="AJ140">
        <f t="shared" si="28"/>
        <v>4.2503681717572031</v>
      </c>
      <c r="AK140">
        <f t="shared" si="29"/>
        <v>-1.8357462379514238</v>
      </c>
    </row>
    <row r="141" spans="1:38" x14ac:dyDescent="0.35">
      <c r="A141">
        <v>1</v>
      </c>
      <c r="B141" s="2" t="s">
        <v>617</v>
      </c>
      <c r="C141">
        <v>42.291145583333297</v>
      </c>
      <c r="D141">
        <v>-8.6581771669999998</v>
      </c>
      <c r="E141">
        <v>4.7830000000000004</v>
      </c>
      <c r="F141">
        <v>19.31795</v>
      </c>
      <c r="G141">
        <v>22.75215</v>
      </c>
      <c r="H141">
        <v>297.20999999999998</v>
      </c>
      <c r="I141">
        <v>0</v>
      </c>
      <c r="J141">
        <v>251.972448499016</v>
      </c>
      <c r="K141" t="b">
        <v>0</v>
      </c>
      <c r="M141">
        <v>197.32252204370411</v>
      </c>
      <c r="N141">
        <v>424.29250000000002</v>
      </c>
      <c r="O141" s="1">
        <v>46154.456979166673</v>
      </c>
      <c r="P141">
        <v>2.2071487927436828</v>
      </c>
      <c r="Q141">
        <v>42.505714416503913</v>
      </c>
      <c r="R141">
        <v>-5.7880706787109384</v>
      </c>
      <c r="S141">
        <v>14.44784124339153</v>
      </c>
      <c r="T141">
        <v>1.197114918126819</v>
      </c>
      <c r="U141">
        <v>3.5305707447440243E-2</v>
      </c>
      <c r="V141">
        <v>-226.96997795629591</v>
      </c>
      <c r="W141">
        <v>-2.302292073573732</v>
      </c>
      <c r="X141" s="23">
        <v>-0.84091217987280542</v>
      </c>
      <c r="Y141">
        <v>6.1439727880000001</v>
      </c>
      <c r="Z141" s="23">
        <v>-6.5160736822516414</v>
      </c>
      <c r="AA141">
        <v>-17.16</v>
      </c>
      <c r="AB141">
        <v>-8.6581267081096964</v>
      </c>
      <c r="AC141">
        <v>42.291167729295232</v>
      </c>
      <c r="AD141">
        <v>4.3888888888888893</v>
      </c>
      <c r="AE141">
        <v>4.7334935744362481</v>
      </c>
      <c r="AF141">
        <v>-9.1034574640412842</v>
      </c>
      <c r="AG141" s="23">
        <v>-3.3250378387410788</v>
      </c>
      <c r="AH141">
        <v>2.83440395995046</v>
      </c>
      <c r="AI141">
        <v>-19.994403959950461</v>
      </c>
      <c r="AJ141">
        <f t="shared" si="28"/>
        <v>4.2466701565441909</v>
      </c>
      <c r="AK141">
        <f t="shared" si="29"/>
        <v>-2.0829750093069421</v>
      </c>
    </row>
    <row r="142" spans="1:38" x14ac:dyDescent="0.35">
      <c r="A142">
        <v>1</v>
      </c>
      <c r="B142" s="2" t="s">
        <v>618</v>
      </c>
      <c r="C142">
        <v>42.2898821666667</v>
      </c>
      <c r="D142">
        <v>-8.6587145000000003</v>
      </c>
      <c r="E142">
        <v>4.6994999999999996</v>
      </c>
      <c r="F142">
        <v>19.288</v>
      </c>
      <c r="G142">
        <v>22.5961</v>
      </c>
      <c r="H142">
        <v>299.20499999999998</v>
      </c>
      <c r="I142">
        <v>0</v>
      </c>
      <c r="J142">
        <v>259.80872611393698</v>
      </c>
      <c r="K142" t="b">
        <v>0</v>
      </c>
      <c r="M142">
        <v>162.28685459607229</v>
      </c>
      <c r="N142">
        <v>424.29250000000002</v>
      </c>
      <c r="O142" s="1">
        <v>46154.457673611112</v>
      </c>
      <c r="P142">
        <v>2.196054747104645</v>
      </c>
      <c r="Q142">
        <v>42.505714416503913</v>
      </c>
      <c r="R142">
        <v>-5.7880706787109384</v>
      </c>
      <c r="S142">
        <v>14.448397335341101</v>
      </c>
      <c r="T142">
        <v>1.184238415588283</v>
      </c>
      <c r="U142">
        <v>3.5365846104097383E-2</v>
      </c>
      <c r="V142">
        <v>-262.0056454039277</v>
      </c>
      <c r="W142">
        <v>-2.6335713480603968</v>
      </c>
      <c r="X142" s="23">
        <v>-0.96191193487906013</v>
      </c>
      <c r="Y142">
        <v>6.1439727880000001</v>
      </c>
      <c r="Z142" s="23">
        <v>-7.5291778296605916</v>
      </c>
      <c r="AA142">
        <v>-28.29</v>
      </c>
      <c r="AB142">
        <v>-8.658739984394014</v>
      </c>
      <c r="AC142">
        <v>42.289908726661913</v>
      </c>
      <c r="AD142">
        <v>4.3888888888888893</v>
      </c>
      <c r="AE142">
        <v>4.7300092704382806</v>
      </c>
      <c r="AF142">
        <v>-10.51884209017005</v>
      </c>
      <c r="AG142" s="23">
        <v>-3.842007073434611</v>
      </c>
      <c r="AH142">
        <v>2.8319919695157938</v>
      </c>
      <c r="AI142">
        <v>-31.12199196951579</v>
      </c>
      <c r="AJ142">
        <f t="shared" si="28"/>
        <v>4.2429721413311787</v>
      </c>
      <c r="AK142">
        <f t="shared" si="29"/>
        <v>-2.4019595041568356</v>
      </c>
    </row>
    <row r="143" spans="1:38" x14ac:dyDescent="0.35">
      <c r="A143">
        <v>1</v>
      </c>
      <c r="B143" s="2" t="s">
        <v>619</v>
      </c>
      <c r="C143">
        <v>42.288615749999998</v>
      </c>
      <c r="D143">
        <v>-8.6589877499999997</v>
      </c>
      <c r="E143">
        <v>4.8815</v>
      </c>
      <c r="F143">
        <v>19.199950000000001</v>
      </c>
      <c r="G143">
        <v>21.907550000000001</v>
      </c>
      <c r="H143">
        <v>303.375</v>
      </c>
      <c r="I143">
        <v>0</v>
      </c>
      <c r="J143">
        <v>265.91111321756699</v>
      </c>
      <c r="K143" t="b">
        <v>0</v>
      </c>
      <c r="M143">
        <v>135.00333865830089</v>
      </c>
      <c r="N143">
        <v>424.29250000000002</v>
      </c>
      <c r="O143" s="1">
        <v>46154.458368055559</v>
      </c>
      <c r="P143">
        <v>2.1858363018433251</v>
      </c>
      <c r="Q143">
        <v>42.505714416503913</v>
      </c>
      <c r="R143">
        <v>-5.7880706787109384</v>
      </c>
      <c r="S143">
        <v>14.448689527897869</v>
      </c>
      <c r="T143">
        <v>1.170703584187486</v>
      </c>
      <c r="U143">
        <v>3.5587839051950627E-2</v>
      </c>
      <c r="V143">
        <v>-289.28916134169913</v>
      </c>
      <c r="W143">
        <v>-2.8926238981642181</v>
      </c>
      <c r="X143" s="23">
        <v>-1.0565308788044809</v>
      </c>
      <c r="Y143">
        <v>6.1439727880000001</v>
      </c>
      <c r="Z143" s="23">
        <v>-8.3472898255122665</v>
      </c>
      <c r="AA143">
        <v>-27.52</v>
      </c>
      <c r="AB143">
        <v>-8.6589893682996308</v>
      </c>
      <c r="AC143">
        <v>42.288648638973953</v>
      </c>
      <c r="AD143">
        <v>4.8888888888888893</v>
      </c>
      <c r="AE143">
        <v>5.856417279841196</v>
      </c>
      <c r="AF143">
        <v>-14.47028334934827</v>
      </c>
      <c r="AG143" s="23">
        <v>-5.2852709933494557</v>
      </c>
      <c r="AH143">
        <v>2.8295385345992532</v>
      </c>
      <c r="AI143">
        <v>-30.349538534599251</v>
      </c>
      <c r="AJ143">
        <f t="shared" si="28"/>
        <v>4.4062326595774044</v>
      </c>
      <c r="AK143">
        <f t="shared" si="29"/>
        <v>-3.1709009360769684</v>
      </c>
    </row>
    <row r="144" spans="1:38" x14ac:dyDescent="0.35">
      <c r="A144">
        <v>1</v>
      </c>
      <c r="B144" s="2" t="s">
        <v>620</v>
      </c>
      <c r="C144">
        <v>42.28749225</v>
      </c>
      <c r="D144">
        <v>-8.6596724169999995</v>
      </c>
      <c r="E144">
        <v>3.5019999999999998</v>
      </c>
      <c r="F144">
        <v>19.113</v>
      </c>
      <c r="G144">
        <v>22.314350000000001</v>
      </c>
      <c r="H144">
        <v>313</v>
      </c>
      <c r="I144">
        <v>0</v>
      </c>
      <c r="J144">
        <v>261.75749776827797</v>
      </c>
      <c r="K144" t="b">
        <v>1</v>
      </c>
      <c r="L144">
        <v>208.936490881976</v>
      </c>
      <c r="M144">
        <v>153.57397853833061</v>
      </c>
      <c r="N144">
        <v>424.29250000000002</v>
      </c>
      <c r="O144" s="1">
        <v>46154.459062499998</v>
      </c>
      <c r="P144">
        <v>2.1922542637586599</v>
      </c>
      <c r="Q144">
        <v>42.505714416503913</v>
      </c>
      <c r="R144">
        <v>-5.7880706787109384</v>
      </c>
      <c r="S144">
        <v>14.449391041285621</v>
      </c>
      <c r="T144">
        <v>1.175067250389437</v>
      </c>
      <c r="U144">
        <v>3.5597641260905748E-2</v>
      </c>
      <c r="V144">
        <v>-270.71852146166941</v>
      </c>
      <c r="W144">
        <v>-2.7177728494538238</v>
      </c>
      <c r="X144" s="23">
        <v>-0.99266653326300924</v>
      </c>
      <c r="Y144">
        <v>6.1439727880000001</v>
      </c>
      <c r="Z144" s="23">
        <v>-7.796866542055187</v>
      </c>
      <c r="AA144">
        <v>-12.3</v>
      </c>
      <c r="AB144">
        <v>-8.6597234048624045</v>
      </c>
      <c r="AC144">
        <v>42.287480048804987</v>
      </c>
      <c r="AD144">
        <v>4.8888888888888893</v>
      </c>
      <c r="AE144">
        <v>5.8438789276578422</v>
      </c>
      <c r="AF144">
        <v>-13.5161076779394</v>
      </c>
      <c r="AG144" s="23">
        <v>-4.9367583293673656</v>
      </c>
      <c r="AH144">
        <v>2.8270438042954629</v>
      </c>
      <c r="AI144">
        <v>-15.127043804295459</v>
      </c>
      <c r="AJ144">
        <f t="shared" si="28"/>
        <v>4.4083719802158496</v>
      </c>
      <c r="AK144">
        <f t="shared" si="29"/>
        <v>-2.9647124313151876</v>
      </c>
      <c r="AL144">
        <f t="shared" ref="AL144:AL145" si="30">L144-J144</f>
        <v>-52.821006886301973</v>
      </c>
    </row>
    <row r="145" spans="1:38" x14ac:dyDescent="0.35">
      <c r="A145">
        <v>2</v>
      </c>
      <c r="B145" s="2" t="s">
        <v>621</v>
      </c>
      <c r="C145">
        <v>42.289301000000002</v>
      </c>
      <c r="D145">
        <v>-8.6591851670000004</v>
      </c>
      <c r="E145">
        <v>3.4765000000000001</v>
      </c>
      <c r="F145">
        <v>14.4017</v>
      </c>
      <c r="G145">
        <v>32.500700000000002</v>
      </c>
      <c r="H145">
        <v>249.505</v>
      </c>
      <c r="I145">
        <v>0.04</v>
      </c>
      <c r="J145">
        <v>406.54007834092198</v>
      </c>
      <c r="K145" t="b">
        <v>1</v>
      </c>
      <c r="L145">
        <v>441.32817851796102</v>
      </c>
      <c r="M145">
        <v>548.74791703140534</v>
      </c>
      <c r="N145">
        <v>427.89620000000002</v>
      </c>
      <c r="O145" s="1">
        <v>46154.379189814812</v>
      </c>
      <c r="P145" s="1">
        <v>4.3224943981481481</v>
      </c>
      <c r="Q145" s="1">
        <v>42.505714421296297</v>
      </c>
      <c r="R145">
        <v>-5.7880706787109384</v>
      </c>
      <c r="S145">
        <v>14.448876642446651</v>
      </c>
      <c r="T145">
        <v>4.0447300786894864</v>
      </c>
      <c r="U145">
        <v>3.8690780924073097E-2</v>
      </c>
      <c r="V145">
        <v>120.8517170314053</v>
      </c>
      <c r="W145">
        <v>4.5390096599677889</v>
      </c>
      <c r="X145" s="23">
        <v>1.6578732783032351</v>
      </c>
      <c r="Y145">
        <v>3.7304428719999998</v>
      </c>
      <c r="Z145" s="23">
        <v>1.2348188233856929</v>
      </c>
      <c r="AA145">
        <v>-29.47</v>
      </c>
      <c r="AB145">
        <v>-8.6592285490415577</v>
      </c>
      <c r="AC145">
        <v>42.289279764742453</v>
      </c>
      <c r="AD145">
        <v>1.5138888888888891</v>
      </c>
      <c r="AE145">
        <v>0.49614505831531291</v>
      </c>
      <c r="AF145">
        <v>0.55677564846753602</v>
      </c>
      <c r="AG145" s="23">
        <v>0.2033623056027675</v>
      </c>
      <c r="AH145">
        <v>2.752306852545495</v>
      </c>
      <c r="AI145">
        <v>-32.222306852545493</v>
      </c>
      <c r="AJ145">
        <f t="shared" si="28"/>
        <v>3.1889420530123456</v>
      </c>
      <c r="AK145">
        <f t="shared" si="29"/>
        <v>0.93061779195300132</v>
      </c>
      <c r="AL145">
        <f t="shared" si="30"/>
        <v>34.788100177039041</v>
      </c>
    </row>
    <row r="146" spans="1:38" x14ac:dyDescent="0.35">
      <c r="A146">
        <v>2</v>
      </c>
      <c r="B146" s="2" t="s">
        <v>622</v>
      </c>
      <c r="C146">
        <v>42.290055416666704</v>
      </c>
      <c r="D146">
        <v>-8.6583535000000005</v>
      </c>
      <c r="E146">
        <v>3.3530000000000002</v>
      </c>
      <c r="F146">
        <v>14.340999999999999</v>
      </c>
      <c r="G146">
        <v>32.369300000000003</v>
      </c>
      <c r="H146">
        <v>256.73500000000001</v>
      </c>
      <c r="I146">
        <v>0.04</v>
      </c>
      <c r="J146">
        <v>410.30591243227201</v>
      </c>
      <c r="K146" t="b">
        <v>0</v>
      </c>
      <c r="M146">
        <v>542.19407770914574</v>
      </c>
      <c r="N146">
        <v>427.89620000000002</v>
      </c>
      <c r="O146" s="1">
        <v>46154.379884259259</v>
      </c>
      <c r="P146" s="1">
        <v>4.312422395833333</v>
      </c>
      <c r="Q146" s="1">
        <v>42.505714421296297</v>
      </c>
      <c r="R146">
        <v>-5.7880706787109384</v>
      </c>
      <c r="S146">
        <v>14.44803378856288</v>
      </c>
      <c r="T146">
        <v>4.0192904817050907</v>
      </c>
      <c r="U146">
        <v>3.879154681409068E-2</v>
      </c>
      <c r="V146">
        <v>114.29787770914569</v>
      </c>
      <c r="W146">
        <v>4.2769670085440916</v>
      </c>
      <c r="X146" s="23">
        <v>1.5621621998707289</v>
      </c>
      <c r="Y146">
        <v>3.7304428719999998</v>
      </c>
      <c r="Z146" s="23">
        <v>1.1689725887359961</v>
      </c>
      <c r="AA146">
        <v>-27.62</v>
      </c>
      <c r="AB146">
        <v>-8.658375136091804</v>
      </c>
      <c r="AC146">
        <v>42.290087758861468</v>
      </c>
      <c r="AD146">
        <v>1.5138888888888891</v>
      </c>
      <c r="AE146">
        <v>0.49533020642244829</v>
      </c>
      <c r="AF146">
        <v>0.52708580304089314</v>
      </c>
      <c r="AG146" s="23">
        <v>0.1925180895606862</v>
      </c>
      <c r="AH146">
        <v>2.7589910116323488</v>
      </c>
      <c r="AI146">
        <v>-30.378991011632351</v>
      </c>
      <c r="AJ146">
        <f t="shared" si="28"/>
        <v>3.1855847189074074</v>
      </c>
      <c r="AK146">
        <f t="shared" si="29"/>
        <v>0.87734014471570754</v>
      </c>
    </row>
    <row r="147" spans="1:38" x14ac:dyDescent="0.35">
      <c r="A147">
        <v>2</v>
      </c>
      <c r="B147" s="2" t="s">
        <v>623</v>
      </c>
      <c r="C147">
        <v>42.290718916666698</v>
      </c>
      <c r="D147">
        <v>-8.6574521670000006</v>
      </c>
      <c r="E147">
        <v>3.4460000000000002</v>
      </c>
      <c r="F147">
        <v>14.179650000000001</v>
      </c>
      <c r="G147">
        <v>32.097250000000003</v>
      </c>
      <c r="H147">
        <v>258.73500000000001</v>
      </c>
      <c r="I147">
        <v>0.05</v>
      </c>
      <c r="J147">
        <v>414.71284608582801</v>
      </c>
      <c r="K147" t="b">
        <v>0</v>
      </c>
      <c r="M147">
        <v>534.52450587760757</v>
      </c>
      <c r="N147">
        <v>427.89620000000002</v>
      </c>
      <c r="O147" s="1">
        <v>46154.380578703713</v>
      </c>
      <c r="P147" s="1">
        <v>4.3023503819444446</v>
      </c>
      <c r="Q147" s="1">
        <v>42.505714421296297</v>
      </c>
      <c r="R147">
        <v>-5.7880706787109384</v>
      </c>
      <c r="S147">
        <v>14.447122666513099</v>
      </c>
      <c r="T147">
        <v>3.98305951418833</v>
      </c>
      <c r="U147">
        <v>3.9044207383962561E-2</v>
      </c>
      <c r="V147">
        <v>106.6283058776075</v>
      </c>
      <c r="W147">
        <v>3.9797625169378739</v>
      </c>
      <c r="X147" s="23">
        <v>1.453608259311558</v>
      </c>
      <c r="Y147">
        <v>3.7304428719999998</v>
      </c>
      <c r="Z147" s="23">
        <v>1.0928400835250871</v>
      </c>
      <c r="AA147">
        <v>-26.34</v>
      </c>
      <c r="AB147">
        <v>-8.6574013838169179</v>
      </c>
      <c r="AC147">
        <v>42.290715268605993</v>
      </c>
      <c r="AD147">
        <v>1.5138888888888891</v>
      </c>
      <c r="AE147">
        <v>0.49316613357431222</v>
      </c>
      <c r="AF147">
        <v>0.4927579128634188</v>
      </c>
      <c r="AG147" s="23">
        <v>0.17997982767336371</v>
      </c>
      <c r="AH147">
        <v>2.7656400127518168</v>
      </c>
      <c r="AI147">
        <v>-29.10564001275182</v>
      </c>
      <c r="AJ147">
        <f t="shared" si="28"/>
        <v>3.1822273809444446</v>
      </c>
      <c r="AK147">
        <f t="shared" si="29"/>
        <v>0.81679404349246088</v>
      </c>
    </row>
    <row r="148" spans="1:38" x14ac:dyDescent="0.35">
      <c r="A148">
        <v>2</v>
      </c>
      <c r="B148" s="2" t="s">
        <v>624</v>
      </c>
      <c r="C148">
        <v>42.291378916666702</v>
      </c>
      <c r="D148">
        <v>-8.6565115830000003</v>
      </c>
      <c r="E148">
        <v>3.452</v>
      </c>
      <c r="F148">
        <v>14.058350000000001</v>
      </c>
      <c r="G148">
        <v>31.936299999999999</v>
      </c>
      <c r="H148">
        <v>263.54500000000002</v>
      </c>
      <c r="I148">
        <v>0.05</v>
      </c>
      <c r="J148">
        <v>417.201914343456</v>
      </c>
      <c r="K148" t="b">
        <v>0</v>
      </c>
      <c r="M148">
        <v>530.19267578979236</v>
      </c>
      <c r="N148">
        <v>427.89620000000002</v>
      </c>
      <c r="O148" s="1">
        <v>46154.381273148138</v>
      </c>
      <c r="P148" s="1">
        <v>4.2922783796296304</v>
      </c>
      <c r="Q148" s="1">
        <v>42.505714421296297</v>
      </c>
      <c r="R148">
        <v>-5.7880706787109384</v>
      </c>
      <c r="S148">
        <v>14.44617237995776</v>
      </c>
      <c r="T148">
        <v>3.9513691440787859</v>
      </c>
      <c r="U148">
        <v>3.9226061851430141E-2</v>
      </c>
      <c r="V148">
        <v>102.2964757897923</v>
      </c>
      <c r="W148">
        <v>3.8053466639013669</v>
      </c>
      <c r="X148" s="23">
        <v>1.3899028689899739</v>
      </c>
      <c r="Y148">
        <v>3.7304428719999998</v>
      </c>
      <c r="Z148" s="23">
        <v>1.049855376758059</v>
      </c>
      <c r="AA148">
        <v>-22.2</v>
      </c>
      <c r="AB148">
        <v>-8.6565489066289754</v>
      </c>
      <c r="AC148">
        <v>42.291343133268818</v>
      </c>
      <c r="AD148">
        <v>1.5138888888888891</v>
      </c>
      <c r="AE148">
        <v>0.49154110946229629</v>
      </c>
      <c r="AF148">
        <v>0.47337625335908912</v>
      </c>
      <c r="AG148" s="23">
        <v>0.1729006765394073</v>
      </c>
      <c r="AH148">
        <v>2.7722533966318101</v>
      </c>
      <c r="AI148">
        <v>-24.97225339663181</v>
      </c>
      <c r="AJ148">
        <f t="shared" si="28"/>
        <v>3.1788700468395064</v>
      </c>
      <c r="AK148">
        <f t="shared" si="29"/>
        <v>0.78140177276469058</v>
      </c>
    </row>
    <row r="149" spans="1:38" x14ac:dyDescent="0.35">
      <c r="A149">
        <v>2</v>
      </c>
      <c r="B149" s="2" t="s">
        <v>625</v>
      </c>
      <c r="C149">
        <v>42.291892916666697</v>
      </c>
      <c r="D149">
        <v>-8.6554269169999998</v>
      </c>
      <c r="E149">
        <v>3.5390000000000001</v>
      </c>
      <c r="F149">
        <v>14.02055</v>
      </c>
      <c r="G149">
        <v>31.839600000000001</v>
      </c>
      <c r="H149">
        <v>268.39499999999998</v>
      </c>
      <c r="I149">
        <v>0.05</v>
      </c>
      <c r="J149">
        <v>420.02129345391</v>
      </c>
      <c r="K149" t="b">
        <v>0</v>
      </c>
      <c r="M149">
        <v>525.28599184402503</v>
      </c>
      <c r="N149">
        <v>427.89620000000002</v>
      </c>
      <c r="O149" s="1">
        <v>46154.381967592592</v>
      </c>
      <c r="P149" s="1">
        <v>4.2822063773148136</v>
      </c>
      <c r="Q149" s="1">
        <v>42.505714421296297</v>
      </c>
      <c r="R149">
        <v>-5.7880706787109384</v>
      </c>
      <c r="S149">
        <v>14.445080215127611</v>
      </c>
      <c r="T149">
        <v>3.928797800677486</v>
      </c>
      <c r="U149">
        <v>3.929326235497832E-2</v>
      </c>
      <c r="V149">
        <v>97.389791844025012</v>
      </c>
      <c r="W149">
        <v>3.6082983960305159</v>
      </c>
      <c r="X149" s="23">
        <v>1.3179309891501461</v>
      </c>
      <c r="Y149">
        <v>3.7304428719999998</v>
      </c>
      <c r="Z149" s="23">
        <v>1.000180238413898</v>
      </c>
      <c r="AA149">
        <v>-19.829999999999998</v>
      </c>
      <c r="AB149">
        <v>-8.6554543121439327</v>
      </c>
      <c r="AC149">
        <v>42.291880205139869</v>
      </c>
      <c r="AD149">
        <v>1.6805555555555549</v>
      </c>
      <c r="AE149">
        <v>0.60510429871375604</v>
      </c>
      <c r="AF149">
        <v>0.5557417259049342</v>
      </c>
      <c r="AG149" s="23">
        <v>0.2029846653867772</v>
      </c>
      <c r="AH149">
        <v>2.77883070646046</v>
      </c>
      <c r="AI149">
        <v>-22.608830706460459</v>
      </c>
      <c r="AJ149">
        <f t="shared" si="28"/>
        <v>3.2310682682901231</v>
      </c>
      <c r="AK149">
        <f t="shared" si="29"/>
        <v>0.76045782726846167</v>
      </c>
    </row>
    <row r="150" spans="1:38" x14ac:dyDescent="0.35">
      <c r="A150">
        <v>2</v>
      </c>
      <c r="B150" s="2" t="s">
        <v>626</v>
      </c>
      <c r="C150">
        <v>42.292391500000001</v>
      </c>
      <c r="D150">
        <v>-8.6542730829999996</v>
      </c>
      <c r="E150">
        <v>3.6040000000000001</v>
      </c>
      <c r="F150">
        <v>14.03805</v>
      </c>
      <c r="G150">
        <v>31.847950000000001</v>
      </c>
      <c r="H150">
        <v>270.94499999999999</v>
      </c>
      <c r="I150">
        <v>4.4999999999999998E-2</v>
      </c>
      <c r="J150">
        <v>422.75348709776301</v>
      </c>
      <c r="K150" t="b">
        <v>0</v>
      </c>
      <c r="M150">
        <v>520.53104042961149</v>
      </c>
      <c r="N150">
        <v>427.89620000000002</v>
      </c>
      <c r="O150" s="1">
        <v>46154.382662037038</v>
      </c>
      <c r="P150" s="1">
        <v>4.2721343750000003</v>
      </c>
      <c r="Q150" s="1">
        <v>42.505714421296297</v>
      </c>
      <c r="R150">
        <v>-5.7880706787109384</v>
      </c>
      <c r="S150">
        <v>14.44391913601584</v>
      </c>
      <c r="T150">
        <v>3.9122035737868601</v>
      </c>
      <c r="U150">
        <v>3.927017279981166E-2</v>
      </c>
      <c r="V150">
        <v>92.634840429611472</v>
      </c>
      <c r="W150">
        <v>3.4156224328612872</v>
      </c>
      <c r="X150" s="23">
        <v>1.2475560936025849</v>
      </c>
      <c r="Y150">
        <v>3.7304428719999998</v>
      </c>
      <c r="Z150" s="23">
        <v>0.95124209529081238</v>
      </c>
      <c r="AA150">
        <v>-22.07</v>
      </c>
      <c r="AB150">
        <v>-8.6542384026620081</v>
      </c>
      <c r="AC150">
        <v>42.2924169007958</v>
      </c>
      <c r="AD150">
        <v>1.6805555555555549</v>
      </c>
      <c r="AE150">
        <v>0.60539298616161707</v>
      </c>
      <c r="AF150">
        <v>0.52854965883816685</v>
      </c>
      <c r="AG150" s="23">
        <v>0.19305276289064041</v>
      </c>
      <c r="AH150">
        <v>2.7853714879176721</v>
      </c>
      <c r="AI150">
        <v>-24.855371487917669</v>
      </c>
      <c r="AJ150">
        <f t="shared" si="28"/>
        <v>3.2277109341851848</v>
      </c>
      <c r="AK150">
        <f t="shared" si="29"/>
        <v>0.72030442824661267</v>
      </c>
    </row>
    <row r="151" spans="1:38" x14ac:dyDescent="0.35">
      <c r="A151">
        <v>2</v>
      </c>
      <c r="B151" s="2" t="s">
        <v>519</v>
      </c>
      <c r="C151">
        <v>42.293203583333302</v>
      </c>
      <c r="D151">
        <v>-8.6534480830000007</v>
      </c>
      <c r="E151">
        <v>3.637</v>
      </c>
      <c r="F151">
        <v>13.89405</v>
      </c>
      <c r="G151">
        <v>31.720949999999998</v>
      </c>
      <c r="H151">
        <v>273.38</v>
      </c>
      <c r="I151">
        <v>0.05</v>
      </c>
      <c r="J151">
        <v>425.110943374996</v>
      </c>
      <c r="K151" t="b">
        <v>0</v>
      </c>
      <c r="M151">
        <v>516.42826020205814</v>
      </c>
      <c r="N151">
        <v>427.89620000000002</v>
      </c>
      <c r="O151" s="1">
        <v>46154.383356481478</v>
      </c>
      <c r="P151" s="1">
        <v>4.262062361111111</v>
      </c>
      <c r="Q151" s="1">
        <v>42.505714421296297</v>
      </c>
      <c r="R151">
        <v>-5.7880706787109384</v>
      </c>
      <c r="S151">
        <v>14.443082254445949</v>
      </c>
      <c r="T151">
        <v>3.8785080257718052</v>
      </c>
      <c r="U151">
        <v>3.9473722793826688E-2</v>
      </c>
      <c r="V151">
        <v>88.532060202058119</v>
      </c>
      <c r="W151">
        <v>3.2530039736102641</v>
      </c>
      <c r="X151" s="23">
        <v>1.1881597013611489</v>
      </c>
      <c r="Y151">
        <v>3.7304428719999998</v>
      </c>
      <c r="Z151" s="23">
        <v>0.91024018508244264</v>
      </c>
      <c r="AA151">
        <v>-17.54</v>
      </c>
      <c r="AB151">
        <v>-8.653506181539413</v>
      </c>
      <c r="AC151">
        <v>42.293225223503278</v>
      </c>
      <c r="AD151">
        <v>1.6805555555555549</v>
      </c>
      <c r="AE151">
        <v>0.60301878510494089</v>
      </c>
      <c r="AF151">
        <v>0.50576729275109666</v>
      </c>
      <c r="AG151" s="23">
        <v>0.18473150367733801</v>
      </c>
      <c r="AH151">
        <v>2.7918752892065091</v>
      </c>
      <c r="AI151">
        <v>-20.331875289206511</v>
      </c>
      <c r="AJ151">
        <f t="shared" si="28"/>
        <v>3.2243535962222221</v>
      </c>
      <c r="AK151">
        <f t="shared" si="29"/>
        <v>0.68644560251924347</v>
      </c>
    </row>
    <row r="152" spans="1:38" x14ac:dyDescent="0.35">
      <c r="A152">
        <v>2</v>
      </c>
      <c r="B152" s="2" t="s">
        <v>520</v>
      </c>
      <c r="C152">
        <v>42.293967333333299</v>
      </c>
      <c r="D152">
        <v>-8.6525607499999992</v>
      </c>
      <c r="E152">
        <v>3.6764999999999999</v>
      </c>
      <c r="F152">
        <v>13.89095</v>
      </c>
      <c r="G152">
        <v>31.69585</v>
      </c>
      <c r="H152">
        <v>266.89999999999998</v>
      </c>
      <c r="I152">
        <v>0.04</v>
      </c>
      <c r="J152">
        <v>426.83285307193302</v>
      </c>
      <c r="K152" t="b">
        <v>0</v>
      </c>
      <c r="M152">
        <v>513.43154839601038</v>
      </c>
      <c r="N152">
        <v>427.89620000000002</v>
      </c>
      <c r="O152" s="1">
        <v>46154.384050925917</v>
      </c>
      <c r="P152" s="1">
        <v>4.177784837962963</v>
      </c>
      <c r="Q152" s="1">
        <v>42.514705659722217</v>
      </c>
      <c r="R152">
        <v>-5.787935733795166</v>
      </c>
      <c r="S152">
        <v>14.44218349511109</v>
      </c>
      <c r="T152">
        <v>3.726322550192589</v>
      </c>
      <c r="U152">
        <v>3.9483091338452618E-2</v>
      </c>
      <c r="V152">
        <v>85.535348396010363</v>
      </c>
      <c r="W152">
        <v>3.020288740161174</v>
      </c>
      <c r="X152" s="23">
        <v>1.1031604623438691</v>
      </c>
      <c r="Y152">
        <v>3.7304428719999998</v>
      </c>
      <c r="Z152" s="23">
        <v>0.87956377734932401</v>
      </c>
      <c r="AA152">
        <v>-14.06</v>
      </c>
      <c r="AB152">
        <v>-8.6525318376471443</v>
      </c>
      <c r="AC152">
        <v>42.293942748877683</v>
      </c>
      <c r="AD152">
        <v>1.6805555555555549</v>
      </c>
      <c r="AE152">
        <v>0.60296770624068352</v>
      </c>
      <c r="AF152">
        <v>0.48872220515248332</v>
      </c>
      <c r="AG152" s="23">
        <v>0.17850578543194451</v>
      </c>
      <c r="AH152">
        <v>2.7983416610843919</v>
      </c>
      <c r="AI152">
        <v>-16.858341661084388</v>
      </c>
      <c r="AJ152">
        <f t="shared" si="28"/>
        <v>3.1962610885061729</v>
      </c>
      <c r="AK152">
        <f t="shared" si="29"/>
        <v>0.64083312388790681</v>
      </c>
    </row>
    <row r="153" spans="1:38" x14ac:dyDescent="0.35">
      <c r="A153">
        <v>2</v>
      </c>
      <c r="B153" s="2" t="s">
        <v>521</v>
      </c>
      <c r="C153">
        <v>42.2948581666667</v>
      </c>
      <c r="D153">
        <v>-8.6519225829999993</v>
      </c>
      <c r="E153">
        <v>3.6425000000000001</v>
      </c>
      <c r="F153">
        <v>13.9499</v>
      </c>
      <c r="G153">
        <v>31.696449999999999</v>
      </c>
      <c r="H153">
        <v>261.57499999999999</v>
      </c>
      <c r="I153">
        <v>0.04</v>
      </c>
      <c r="J153">
        <v>428.88943180072403</v>
      </c>
      <c r="K153" t="b">
        <v>0</v>
      </c>
      <c r="M153">
        <v>509.85239800990257</v>
      </c>
      <c r="N153">
        <v>427.89620000000002</v>
      </c>
      <c r="O153" s="1">
        <v>46154.384745370371</v>
      </c>
      <c r="P153" s="1">
        <v>4.1687087731481478</v>
      </c>
      <c r="Q153" s="1">
        <v>42.514705659722217</v>
      </c>
      <c r="R153">
        <v>-5.787935733795166</v>
      </c>
      <c r="S153">
        <v>14.44153181411766</v>
      </c>
      <c r="T153">
        <v>3.7161277002960911</v>
      </c>
      <c r="U153">
        <v>3.9410944154036988E-2</v>
      </c>
      <c r="V153">
        <v>81.95619800990255</v>
      </c>
      <c r="W153">
        <v>2.8807164564204149</v>
      </c>
      <c r="X153" s="23">
        <v>1.052181685707557</v>
      </c>
      <c r="Y153">
        <v>3.7304428719999998</v>
      </c>
      <c r="Z153" s="23">
        <v>0.84257469770130644</v>
      </c>
      <c r="AA153">
        <v>-12.52</v>
      </c>
      <c r="AB153">
        <v>-8.6519203819422899</v>
      </c>
      <c r="AC153">
        <v>42.294841486224513</v>
      </c>
      <c r="AD153">
        <v>1.6805555555555549</v>
      </c>
      <c r="AE153">
        <v>0.60393926378029594</v>
      </c>
      <c r="AF153">
        <v>0.46816953457000621</v>
      </c>
      <c r="AG153" s="23">
        <v>0.17099892250169479</v>
      </c>
      <c r="AH153">
        <v>2.804770156894139</v>
      </c>
      <c r="AI153">
        <v>-15.324770156894139</v>
      </c>
      <c r="AJ153">
        <f t="shared" si="28"/>
        <v>3.1932357335679011</v>
      </c>
      <c r="AK153">
        <f t="shared" si="29"/>
        <v>0.61159030410462589</v>
      </c>
    </row>
    <row r="154" spans="1:38" x14ac:dyDescent="0.35">
      <c r="A154">
        <v>2</v>
      </c>
      <c r="B154" s="2" t="s">
        <v>522</v>
      </c>
      <c r="C154">
        <v>42.295749916666701</v>
      </c>
      <c r="D154">
        <v>-8.6512809169999993</v>
      </c>
      <c r="E154">
        <v>3.6855000000000002</v>
      </c>
      <c r="F154">
        <v>13.895949999999999</v>
      </c>
      <c r="G154">
        <v>31.575900000000001</v>
      </c>
      <c r="H154">
        <v>257.72000000000003</v>
      </c>
      <c r="I154">
        <v>0.04</v>
      </c>
      <c r="J154">
        <v>429.981832394349</v>
      </c>
      <c r="K154" t="b">
        <v>0</v>
      </c>
      <c r="M154">
        <v>507.95124735044999</v>
      </c>
      <c r="N154">
        <v>427.89620000000002</v>
      </c>
      <c r="O154" s="1">
        <v>46154.385439814818</v>
      </c>
      <c r="P154" s="1">
        <v>4.1596326967592594</v>
      </c>
      <c r="Q154" s="1">
        <v>42.514705659722217</v>
      </c>
      <c r="R154">
        <v>-5.787935733795166</v>
      </c>
      <c r="S154">
        <v>14.44087667337476</v>
      </c>
      <c r="T154">
        <v>3.694516476971351</v>
      </c>
      <c r="U154">
        <v>3.9503633439774012E-2</v>
      </c>
      <c r="V154">
        <v>80.055047350449968</v>
      </c>
      <c r="W154">
        <v>2.8041071897956149</v>
      </c>
      <c r="X154" s="23">
        <v>1.024200151072848</v>
      </c>
      <c r="Y154">
        <v>3.7304428719999998</v>
      </c>
      <c r="Z154" s="23">
        <v>0.82375043202493781</v>
      </c>
      <c r="AA154">
        <v>-10.69</v>
      </c>
      <c r="AB154">
        <v>-8.6513089087861239</v>
      </c>
      <c r="AC154">
        <v>42.29574022010528</v>
      </c>
      <c r="AD154">
        <v>1.6805555555555549</v>
      </c>
      <c r="AE154">
        <v>0.60305009218673955</v>
      </c>
      <c r="AF154">
        <v>0.45770998988587208</v>
      </c>
      <c r="AG154" s="23">
        <v>0.1671785738058148</v>
      </c>
      <c r="AH154">
        <v>2.8111603325948109</v>
      </c>
      <c r="AI154">
        <v>-13.501160332594811</v>
      </c>
      <c r="AJ154">
        <f t="shared" si="28"/>
        <v>3.1902103747716049</v>
      </c>
      <c r="AK154">
        <f t="shared" si="29"/>
        <v>0.59568936243933135</v>
      </c>
    </row>
    <row r="155" spans="1:38" x14ac:dyDescent="0.35">
      <c r="A155">
        <v>2</v>
      </c>
      <c r="B155" s="2" t="s">
        <v>523</v>
      </c>
      <c r="C155">
        <v>42.296652999999999</v>
      </c>
      <c r="D155">
        <v>-8.6506360830000002</v>
      </c>
      <c r="E155">
        <v>3.7309999999999999</v>
      </c>
      <c r="F155">
        <v>13.880649999999999</v>
      </c>
      <c r="G155">
        <v>31.543700000000001</v>
      </c>
      <c r="H155">
        <v>256.99</v>
      </c>
      <c r="I155">
        <v>0.04</v>
      </c>
      <c r="J155">
        <v>430.85075276582597</v>
      </c>
      <c r="K155" t="b">
        <v>0</v>
      </c>
      <c r="M155">
        <v>506.43902871299628</v>
      </c>
      <c r="N155">
        <v>427.89620000000002</v>
      </c>
      <c r="O155" s="1">
        <v>46154.386134259257</v>
      </c>
      <c r="P155" s="1">
        <v>4.1505566319444442</v>
      </c>
      <c r="Q155" s="1">
        <v>42.514705659722217</v>
      </c>
      <c r="R155">
        <v>-5.787935733795166</v>
      </c>
      <c r="S155">
        <v>14.440218249043889</v>
      </c>
      <c r="T155">
        <v>3.6768739702573239</v>
      </c>
      <c r="U155">
        <v>3.9529531578624537E-2</v>
      </c>
      <c r="V155">
        <v>78.542828712996254</v>
      </c>
      <c r="W155">
        <v>2.739795778241783</v>
      </c>
      <c r="X155" s="23">
        <v>1.0007104080028111</v>
      </c>
      <c r="Y155">
        <v>3.7304428719999998</v>
      </c>
      <c r="Z155" s="23">
        <v>0.80838178020555562</v>
      </c>
      <c r="AA155">
        <v>-11.09</v>
      </c>
      <c r="AB155">
        <v>-8.6505761136863661</v>
      </c>
      <c r="AC155">
        <v>42.296638580967723</v>
      </c>
      <c r="AD155">
        <v>1.6805555555555549</v>
      </c>
      <c r="AE155">
        <v>0.60279800249997895</v>
      </c>
      <c r="AF155">
        <v>0.4491705279380136</v>
      </c>
      <c r="AG155" s="23">
        <v>0.16405953532935949</v>
      </c>
      <c r="AH155">
        <v>2.8175117467923889</v>
      </c>
      <c r="AI155">
        <v>-13.907511746792389</v>
      </c>
      <c r="AJ155">
        <f t="shared" si="28"/>
        <v>3.1871850198333331</v>
      </c>
      <c r="AK155">
        <f t="shared" si="29"/>
        <v>0.58238497166608527</v>
      </c>
    </row>
    <row r="156" spans="1:38" x14ac:dyDescent="0.35">
      <c r="A156">
        <v>2</v>
      </c>
      <c r="B156" s="2" t="s">
        <v>524</v>
      </c>
      <c r="C156">
        <v>42.2975316666667</v>
      </c>
      <c r="D156">
        <v>-8.64996075</v>
      </c>
      <c r="E156">
        <v>3.6880000000000002</v>
      </c>
      <c r="F156">
        <v>14.186450000000001</v>
      </c>
      <c r="G156">
        <v>31.4924</v>
      </c>
      <c r="H156">
        <v>259.625</v>
      </c>
      <c r="I156">
        <v>0.04</v>
      </c>
      <c r="J156">
        <v>432.33708643199498</v>
      </c>
      <c r="K156" t="b">
        <v>0</v>
      </c>
      <c r="M156">
        <v>503.85229977299548</v>
      </c>
      <c r="N156">
        <v>427.89620000000002</v>
      </c>
      <c r="O156" s="1">
        <v>46154.386828703697</v>
      </c>
      <c r="P156" s="1">
        <v>4.1414805555555558</v>
      </c>
      <c r="Q156" s="1">
        <v>42.514705659722217</v>
      </c>
      <c r="R156">
        <v>-5.787935733795166</v>
      </c>
      <c r="S156">
        <v>14.43952975062826</v>
      </c>
      <c r="T156">
        <v>3.6914479953481938</v>
      </c>
      <c r="U156">
        <v>3.9168899768020578E-2</v>
      </c>
      <c r="V156">
        <v>75.956099772995458</v>
      </c>
      <c r="W156">
        <v>2.635797399423244</v>
      </c>
      <c r="X156" s="23">
        <v>0.9627250001393397</v>
      </c>
      <c r="Y156">
        <v>3.7304428719999998</v>
      </c>
      <c r="Z156" s="23">
        <v>0.7811092538508978</v>
      </c>
      <c r="AA156">
        <v>-12.97</v>
      </c>
      <c r="AB156">
        <v>-8.649964603907403</v>
      </c>
      <c r="AC156">
        <v>42.297537307262303</v>
      </c>
      <c r="AD156">
        <v>1.6805555555555549</v>
      </c>
      <c r="AE156">
        <v>0.60784276013546723</v>
      </c>
      <c r="AF156">
        <v>0.43401677835967689</v>
      </c>
      <c r="AG156" s="23">
        <v>0.15852462829587199</v>
      </c>
      <c r="AH156">
        <v>2.8238239607702602</v>
      </c>
      <c r="AI156">
        <v>-15.79382396077026</v>
      </c>
      <c r="AJ156">
        <f t="shared" si="28"/>
        <v>3.1841596610370373</v>
      </c>
      <c r="AK156">
        <f t="shared" si="29"/>
        <v>0.56062481421760579</v>
      </c>
    </row>
    <row r="157" spans="1:38" x14ac:dyDescent="0.35">
      <c r="A157">
        <v>2</v>
      </c>
      <c r="B157" s="2" t="s">
        <v>525</v>
      </c>
      <c r="C157">
        <v>42.2982335833333</v>
      </c>
      <c r="D157">
        <v>-8.6489583329999995</v>
      </c>
      <c r="E157">
        <v>3.71</v>
      </c>
      <c r="F157">
        <v>14.432550000000001</v>
      </c>
      <c r="G157">
        <v>31.54955</v>
      </c>
      <c r="H157">
        <v>265.02</v>
      </c>
      <c r="I157">
        <v>4.4999999999999998E-2</v>
      </c>
      <c r="J157">
        <v>433.77601231967202</v>
      </c>
      <c r="K157" t="b">
        <v>0</v>
      </c>
      <c r="M157">
        <v>501.34807658213953</v>
      </c>
      <c r="N157">
        <v>427.89620000000002</v>
      </c>
      <c r="O157" s="1">
        <v>46154.387523148151</v>
      </c>
      <c r="P157" s="1">
        <v>4.1324044907407407</v>
      </c>
      <c r="Q157" s="1">
        <v>42.514705659722217</v>
      </c>
      <c r="R157">
        <v>-5.787935733795166</v>
      </c>
      <c r="S157">
        <v>14.438516906683409</v>
      </c>
      <c r="T157">
        <v>3.6998899498918481</v>
      </c>
      <c r="U157">
        <v>3.8860980651148687E-2</v>
      </c>
      <c r="V157">
        <v>73.451876582139505</v>
      </c>
      <c r="W157">
        <v>2.5346424249257509</v>
      </c>
      <c r="X157" s="23">
        <v>0.92577814570413053</v>
      </c>
      <c r="Y157">
        <v>3.7304428719999998</v>
      </c>
      <c r="Z157" s="23">
        <v>0.7544354072296835</v>
      </c>
      <c r="AA157">
        <v>-14.65</v>
      </c>
      <c r="AB157">
        <v>-8.6489901532131928</v>
      </c>
      <c r="AC157">
        <v>42.298254801607747</v>
      </c>
      <c r="AD157">
        <v>1.6805555555555549</v>
      </c>
      <c r="AE157">
        <v>0.61191190864250955</v>
      </c>
      <c r="AF157">
        <v>0.41919568013311642</v>
      </c>
      <c r="AG157" s="23">
        <v>0.15311122216862069</v>
      </c>
      <c r="AH157">
        <v>2.8300965385195171</v>
      </c>
      <c r="AI157">
        <v>-17.480096538519518</v>
      </c>
      <c r="AJ157">
        <f t="shared" si="28"/>
        <v>3.1811343060987656</v>
      </c>
      <c r="AK157">
        <f t="shared" si="29"/>
        <v>0.53944468393637557</v>
      </c>
    </row>
    <row r="158" spans="1:38" x14ac:dyDescent="0.35">
      <c r="A158">
        <v>2</v>
      </c>
      <c r="B158" s="2" t="s">
        <v>526</v>
      </c>
      <c r="C158">
        <v>42.299172749999997</v>
      </c>
      <c r="D158">
        <v>-8.6483725830000004</v>
      </c>
      <c r="E158">
        <v>3.7069999999999999</v>
      </c>
      <c r="F158">
        <v>14.5642</v>
      </c>
      <c r="G158">
        <v>31.553899999999999</v>
      </c>
      <c r="H158">
        <v>265.55500000000001</v>
      </c>
      <c r="I158">
        <v>0.05</v>
      </c>
      <c r="J158">
        <v>435.54120287137698</v>
      </c>
      <c r="K158" t="b">
        <v>0</v>
      </c>
      <c r="M158">
        <v>498.2760412857312</v>
      </c>
      <c r="N158">
        <v>427.89620000000002</v>
      </c>
      <c r="O158" s="1">
        <v>46154.38821759259</v>
      </c>
      <c r="P158" s="1">
        <v>4.1233284143518523</v>
      </c>
      <c r="Q158" s="1">
        <v>42.514705659722217</v>
      </c>
      <c r="R158">
        <v>-5.787935733795166</v>
      </c>
      <c r="S158">
        <v>14.437917171864051</v>
      </c>
      <c r="T158">
        <v>3.6967790558361959</v>
      </c>
      <c r="U158">
        <v>3.8703472421564127E-2</v>
      </c>
      <c r="V158">
        <v>70.379841285731175</v>
      </c>
      <c r="W158">
        <v>2.416756809300499</v>
      </c>
      <c r="X158" s="23">
        <v>0.88272042459700728</v>
      </c>
      <c r="Y158">
        <v>3.7304428719999998</v>
      </c>
      <c r="Z158" s="23">
        <v>0.72251706402003246</v>
      </c>
      <c r="AA158">
        <v>-15.63</v>
      </c>
      <c r="AB158">
        <v>-8.6483786051471068</v>
      </c>
      <c r="AC158">
        <v>42.299153519048531</v>
      </c>
      <c r="AD158">
        <v>1.6805555555555549</v>
      </c>
      <c r="AE158">
        <v>0.61409192769716503</v>
      </c>
      <c r="AF158">
        <v>0.40146052154661249</v>
      </c>
      <c r="AG158" s="23">
        <v>0.1466334554949002</v>
      </c>
      <c r="AH158">
        <v>2.8363290467690851</v>
      </c>
      <c r="AI158">
        <v>-18.46632904676909</v>
      </c>
      <c r="AJ158">
        <f t="shared" si="28"/>
        <v>3.1781089473024693</v>
      </c>
      <c r="AK158">
        <f t="shared" si="29"/>
        <v>0.51467694004595377</v>
      </c>
    </row>
    <row r="159" spans="1:38" x14ac:dyDescent="0.35">
      <c r="A159">
        <v>2</v>
      </c>
      <c r="B159" s="2" t="s">
        <v>527</v>
      </c>
      <c r="C159">
        <v>42.3000474166667</v>
      </c>
      <c r="D159">
        <v>-8.6477390829999994</v>
      </c>
      <c r="E159">
        <v>3.6175000000000002</v>
      </c>
      <c r="F159">
        <v>14.4915</v>
      </c>
      <c r="G159">
        <v>31.513349999999999</v>
      </c>
      <c r="H159">
        <v>264.40499999999997</v>
      </c>
      <c r="I159">
        <v>0.05</v>
      </c>
      <c r="J159">
        <v>437.38907404123</v>
      </c>
      <c r="K159" t="b">
        <v>0</v>
      </c>
      <c r="M159">
        <v>495.06011343504059</v>
      </c>
      <c r="N159">
        <v>427.89620000000002</v>
      </c>
      <c r="O159" s="1">
        <v>46154.388912037037</v>
      </c>
      <c r="P159" s="1">
        <v>4.1142523495370371</v>
      </c>
      <c r="Q159" s="1">
        <v>42.514705659722217</v>
      </c>
      <c r="R159">
        <v>-5.787935733795166</v>
      </c>
      <c r="S159">
        <v>14.437270711129321</v>
      </c>
      <c r="T159">
        <v>3.673305753121606</v>
      </c>
      <c r="U159">
        <v>3.8798627303669481E-2</v>
      </c>
      <c r="V159">
        <v>67.16391343504057</v>
      </c>
      <c r="W159">
        <v>2.2973156674888711</v>
      </c>
      <c r="X159" s="23">
        <v>0.8390945475503101</v>
      </c>
      <c r="Y159">
        <v>3.7304428719999998</v>
      </c>
      <c r="Z159" s="23">
        <v>0.68984232251953403</v>
      </c>
      <c r="AA159">
        <v>-12.82</v>
      </c>
      <c r="AB159">
        <v>-8.647767039624183</v>
      </c>
      <c r="AC159">
        <v>42.300052233021582</v>
      </c>
      <c r="AD159">
        <v>1.5555555555555549</v>
      </c>
      <c r="AE159">
        <v>0.52510515341650299</v>
      </c>
      <c r="AF159">
        <v>0.32840508716099343</v>
      </c>
      <c r="AG159" s="23">
        <v>0.1199499580855528</v>
      </c>
      <c r="AH159">
        <v>2.8425210550156401</v>
      </c>
      <c r="AI159">
        <v>-15.66252105501564</v>
      </c>
      <c r="AJ159">
        <f t="shared" si="28"/>
        <v>3.1334169256975311</v>
      </c>
      <c r="AK159">
        <f t="shared" si="29"/>
        <v>0.47952225281793143</v>
      </c>
    </row>
    <row r="160" spans="1:38" x14ac:dyDescent="0.35">
      <c r="A160">
        <v>2</v>
      </c>
      <c r="B160" s="2" t="s">
        <v>528</v>
      </c>
      <c r="C160">
        <v>42.300873250000002</v>
      </c>
      <c r="D160">
        <v>-8.6469646670000007</v>
      </c>
      <c r="E160">
        <v>3.6785000000000001</v>
      </c>
      <c r="F160">
        <v>14.016450000000001</v>
      </c>
      <c r="G160">
        <v>31.474250000000001</v>
      </c>
      <c r="H160">
        <v>257.95499999999998</v>
      </c>
      <c r="I160">
        <v>0.04</v>
      </c>
      <c r="J160">
        <v>438.34125608401803</v>
      </c>
      <c r="K160" t="b">
        <v>0</v>
      </c>
      <c r="M160">
        <v>493.40299101206728</v>
      </c>
      <c r="N160">
        <v>427.89620000000002</v>
      </c>
      <c r="O160" s="1">
        <v>46154.389606481483</v>
      </c>
      <c r="P160" s="1">
        <v>4.1051762731481478</v>
      </c>
      <c r="Q160" s="1">
        <v>42.514705659722217</v>
      </c>
      <c r="R160">
        <v>-5.787935733795166</v>
      </c>
      <c r="S160">
        <v>14.436484124257779</v>
      </c>
      <c r="T160">
        <v>3.6102690628551071</v>
      </c>
      <c r="U160">
        <v>3.9379069309505528E-2</v>
      </c>
      <c r="V160">
        <v>65.506791012067254</v>
      </c>
      <c r="W160">
        <v>2.2351289536443679</v>
      </c>
      <c r="X160" s="23">
        <v>0.81638085031860552</v>
      </c>
      <c r="Y160">
        <v>3.7304428719999998</v>
      </c>
      <c r="Z160" s="23">
        <v>0.67413981172477044</v>
      </c>
      <c r="AA160">
        <v>-10.56</v>
      </c>
      <c r="AB160">
        <v>-8.646913334357281</v>
      </c>
      <c r="AC160">
        <v>42.300860139231943</v>
      </c>
      <c r="AD160">
        <v>1.5555555555555549</v>
      </c>
      <c r="AE160">
        <v>0.5183785248973527</v>
      </c>
      <c r="AF160">
        <v>0.32092977830002573</v>
      </c>
      <c r="AG160" s="23">
        <v>0.11721960152408439</v>
      </c>
      <c r="AH160">
        <v>2.8486721355533509</v>
      </c>
      <c r="AI160">
        <v>-13.408672135553349</v>
      </c>
      <c r="AJ160">
        <f t="shared" si="28"/>
        <v>3.1303915669012343</v>
      </c>
      <c r="AK160">
        <f t="shared" si="29"/>
        <v>0.46680022592134496</v>
      </c>
    </row>
    <row r="161" spans="1:38" x14ac:dyDescent="0.35">
      <c r="A161">
        <v>2</v>
      </c>
      <c r="B161" s="2" t="s">
        <v>529</v>
      </c>
      <c r="C161">
        <v>42.3016856666667</v>
      </c>
      <c r="D161">
        <v>-8.6460887500000005</v>
      </c>
      <c r="E161">
        <v>3.7395</v>
      </c>
      <c r="F161">
        <v>14.18365</v>
      </c>
      <c r="G161">
        <v>31.491949999999999</v>
      </c>
      <c r="H161">
        <v>256.08499999999998</v>
      </c>
      <c r="I161">
        <v>0.04</v>
      </c>
      <c r="J161">
        <v>438.19892638846301</v>
      </c>
      <c r="K161" t="b">
        <v>0</v>
      </c>
      <c r="M161">
        <v>493.6506933624168</v>
      </c>
      <c r="N161">
        <v>427.89620000000002</v>
      </c>
      <c r="O161" s="1">
        <v>46154.390300925923</v>
      </c>
      <c r="P161" s="1">
        <v>4.0961002083333344</v>
      </c>
      <c r="Q161" s="1">
        <v>42.514705659722217</v>
      </c>
      <c r="R161">
        <v>-5.787935733795166</v>
      </c>
      <c r="S161">
        <v>14.43559629234236</v>
      </c>
      <c r="T161">
        <v>3.610718234110267</v>
      </c>
      <c r="U161">
        <v>3.9172380555634302E-2</v>
      </c>
      <c r="V161">
        <v>65.754493362416781</v>
      </c>
      <c r="W161">
        <v>2.2320824959533199</v>
      </c>
      <c r="X161" s="23">
        <v>0.81526813164695011</v>
      </c>
      <c r="Y161">
        <v>3.7304428719999998</v>
      </c>
      <c r="Z161" s="23">
        <v>0.67620769509579903</v>
      </c>
      <c r="AA161">
        <v>-9.2100000000000009</v>
      </c>
      <c r="AB161">
        <v>-8.6460596072359177</v>
      </c>
      <c r="AC161">
        <v>42.301668038890732</v>
      </c>
      <c r="AD161">
        <v>1.5555555555555549</v>
      </c>
      <c r="AE161">
        <v>0.52074307916286</v>
      </c>
      <c r="AF161">
        <v>0.32191421111392021</v>
      </c>
      <c r="AG161" s="23">
        <v>0.1175791656093594</v>
      </c>
      <c r="AH161">
        <v>2.8547818635034199</v>
      </c>
      <c r="AI161">
        <v>-12.06478186350342</v>
      </c>
      <c r="AJ161">
        <f t="shared" si="28"/>
        <v>3.127366211962963</v>
      </c>
      <c r="AK161">
        <f t="shared" si="29"/>
        <v>0.46642364862815477</v>
      </c>
    </row>
    <row r="162" spans="1:38" x14ac:dyDescent="0.35">
      <c r="A162">
        <v>2</v>
      </c>
      <c r="B162" s="2" t="s">
        <v>530</v>
      </c>
      <c r="C162">
        <v>42.302604500000001</v>
      </c>
      <c r="D162">
        <v>-8.6453818330000001</v>
      </c>
      <c r="E162">
        <v>3.7905000000000002</v>
      </c>
      <c r="F162">
        <v>13.730600000000001</v>
      </c>
      <c r="G162">
        <v>31.333850000000002</v>
      </c>
      <c r="H162">
        <v>254.88499999999999</v>
      </c>
      <c r="I162">
        <v>4.4999999999999998E-2</v>
      </c>
      <c r="J162">
        <v>438.650414673184</v>
      </c>
      <c r="K162" t="b">
        <v>0</v>
      </c>
      <c r="M162">
        <v>492.86494932745239</v>
      </c>
      <c r="N162">
        <v>427.89620000000002</v>
      </c>
      <c r="O162" s="1">
        <v>46154.39099537037</v>
      </c>
      <c r="P162" s="1">
        <v>4.0950361805555557</v>
      </c>
      <c r="Q162" s="1">
        <v>42.52370071759259</v>
      </c>
      <c r="R162">
        <v>-5.7878003120422363</v>
      </c>
      <c r="S162">
        <v>14.434875488811199</v>
      </c>
      <c r="T162">
        <v>3.5644947908208908</v>
      </c>
      <c r="U162">
        <v>3.9761018791688002E-2</v>
      </c>
      <c r="V162">
        <v>64.968749327452372</v>
      </c>
      <c r="W162">
        <v>2.2098929495677582</v>
      </c>
      <c r="X162" s="23">
        <v>0.80716339982962371</v>
      </c>
      <c r="Y162">
        <v>3.7304428719999998</v>
      </c>
      <c r="Z162" s="23">
        <v>0.66983334107060122</v>
      </c>
      <c r="AA162">
        <v>-7.96</v>
      </c>
      <c r="AB162">
        <v>-8.6453266684413297</v>
      </c>
      <c r="AC162">
        <v>42.302566364738482</v>
      </c>
      <c r="AD162">
        <v>1.5555555555555549</v>
      </c>
      <c r="AE162">
        <v>0.51434384786166398</v>
      </c>
      <c r="AF162">
        <v>0.31887964767688082</v>
      </c>
      <c r="AG162" s="23">
        <v>0.11647079131398071</v>
      </c>
      <c r="AH162">
        <v>2.860849816843432</v>
      </c>
      <c r="AI162">
        <v>-10.820849816843429</v>
      </c>
      <c r="AJ162">
        <f t="shared" si="28"/>
        <v>3.127011536037037</v>
      </c>
      <c r="AK162">
        <f t="shared" si="29"/>
        <v>0.46181709557180223</v>
      </c>
    </row>
    <row r="163" spans="1:38" x14ac:dyDescent="0.35">
      <c r="A163">
        <v>2</v>
      </c>
      <c r="B163" s="2" t="s">
        <v>531</v>
      </c>
      <c r="C163">
        <v>42.303445500000002</v>
      </c>
      <c r="D163">
        <v>-8.6445451670000004</v>
      </c>
      <c r="E163">
        <v>3.7469999999999999</v>
      </c>
      <c r="F163">
        <v>13.6561</v>
      </c>
      <c r="G163">
        <v>31.3231</v>
      </c>
      <c r="H163">
        <v>253.29499999999999</v>
      </c>
      <c r="I163">
        <v>0.05</v>
      </c>
      <c r="J163">
        <v>437.62077176896798</v>
      </c>
      <c r="K163" t="b">
        <v>0</v>
      </c>
      <c r="M163">
        <v>494.65688014273621</v>
      </c>
      <c r="N163">
        <v>427.89620000000002</v>
      </c>
      <c r="O163" s="1">
        <v>46154.391689814824</v>
      </c>
      <c r="P163" s="1">
        <v>4.0878632407407407</v>
      </c>
      <c r="Q163" s="1">
        <v>42.52370071759259</v>
      </c>
      <c r="R163">
        <v>-5.7878003120422363</v>
      </c>
      <c r="S163">
        <v>14.434026062611659</v>
      </c>
      <c r="T163">
        <v>3.5447681715785051</v>
      </c>
      <c r="U163">
        <v>3.9855671772348743E-2</v>
      </c>
      <c r="V163">
        <v>66.760680142736192</v>
      </c>
      <c r="W163">
        <v>2.263653581894959</v>
      </c>
      <c r="X163" s="23">
        <v>0.82679947078713356</v>
      </c>
      <c r="Y163">
        <v>3.7304428719999998</v>
      </c>
      <c r="Z163" s="23">
        <v>0.68853854999770137</v>
      </c>
      <c r="AA163">
        <v>-7.86</v>
      </c>
      <c r="AB163">
        <v>-8.6445937087533</v>
      </c>
      <c r="AC163">
        <v>42.30346468568186</v>
      </c>
      <c r="AD163">
        <v>1.5555555555555549</v>
      </c>
      <c r="AE163">
        <v>0.51329398312602181</v>
      </c>
      <c r="AF163">
        <v>0.32778441557461302</v>
      </c>
      <c r="AG163" s="23">
        <v>0.1197232577886274</v>
      </c>
      <c r="AH163">
        <v>2.866875576436505</v>
      </c>
      <c r="AI163">
        <v>-10.726875576436511</v>
      </c>
      <c r="AJ163">
        <f t="shared" si="28"/>
        <v>3.1246205560987654</v>
      </c>
      <c r="AK163">
        <f t="shared" si="29"/>
        <v>0.47326136428788046</v>
      </c>
    </row>
    <row r="164" spans="1:38" x14ac:dyDescent="0.35">
      <c r="A164">
        <v>2</v>
      </c>
      <c r="B164" s="2" t="s">
        <v>532</v>
      </c>
      <c r="C164">
        <v>42.304198</v>
      </c>
      <c r="D164">
        <v>-8.643574417</v>
      </c>
      <c r="E164">
        <v>3.7835000000000001</v>
      </c>
      <c r="F164">
        <v>14.32245</v>
      </c>
      <c r="G164">
        <v>31.387650000000001</v>
      </c>
      <c r="H164">
        <v>258.01499999999999</v>
      </c>
      <c r="I164">
        <v>0.05</v>
      </c>
      <c r="J164">
        <v>437.44682951301502</v>
      </c>
      <c r="K164" t="b">
        <v>0</v>
      </c>
      <c r="M164">
        <v>494.95959916041289</v>
      </c>
      <c r="N164">
        <v>427.89620000000002</v>
      </c>
      <c r="O164" s="1">
        <v>46154.392384259263</v>
      </c>
      <c r="P164" s="1">
        <v>4.0806903009259257</v>
      </c>
      <c r="Q164" s="1">
        <v>42.52370071759259</v>
      </c>
      <c r="R164">
        <v>-5.7878003120422363</v>
      </c>
      <c r="S164">
        <v>14.43304396175389</v>
      </c>
      <c r="T164">
        <v>3.5971269103388921</v>
      </c>
      <c r="U164">
        <v>3.9028132917993411E-2</v>
      </c>
      <c r="V164">
        <v>67.063399160412871</v>
      </c>
      <c r="W164">
        <v>2.259593619622867</v>
      </c>
      <c r="X164" s="23">
        <v>0.82531656956725219</v>
      </c>
      <c r="Y164">
        <v>3.7304428719999998</v>
      </c>
      <c r="Z164" s="23">
        <v>0.68972200197902134</v>
      </c>
      <c r="AA164">
        <v>-5.25</v>
      </c>
      <c r="AB164">
        <v>-8.6436191055339666</v>
      </c>
      <c r="AC164">
        <v>42.304182133069027</v>
      </c>
      <c r="AD164">
        <v>1.5555555555555549</v>
      </c>
      <c r="AE164">
        <v>0.52270847481071459</v>
      </c>
      <c r="AF164">
        <v>0.32834780758230642</v>
      </c>
      <c r="AG164" s="23">
        <v>0.1199290367194374</v>
      </c>
      <c r="AH164">
        <v>2.8728587260602421</v>
      </c>
      <c r="AI164">
        <v>-8.1228587260602421</v>
      </c>
      <c r="AJ164">
        <f t="shared" si="28"/>
        <v>3.1222295761604939</v>
      </c>
      <c r="AK164">
        <f t="shared" si="29"/>
        <v>0.47262280314334482</v>
      </c>
    </row>
    <row r="165" spans="1:38" x14ac:dyDescent="0.35">
      <c r="A165">
        <v>2</v>
      </c>
      <c r="B165" s="2" t="s">
        <v>533</v>
      </c>
      <c r="C165">
        <v>42.305031166666701</v>
      </c>
      <c r="D165">
        <v>-8.642726583</v>
      </c>
      <c r="E165">
        <v>3.7290000000000001</v>
      </c>
      <c r="F165">
        <v>14.22855</v>
      </c>
      <c r="G165">
        <v>31.590050000000002</v>
      </c>
      <c r="H165">
        <v>256.10500000000002</v>
      </c>
      <c r="I165">
        <v>0.05</v>
      </c>
      <c r="J165">
        <v>438.71275943218802</v>
      </c>
      <c r="K165" t="b">
        <v>0</v>
      </c>
      <c r="M165">
        <v>492.75644812342011</v>
      </c>
      <c r="N165">
        <v>427.89620000000002</v>
      </c>
      <c r="O165" s="1">
        <v>46154.393078703702</v>
      </c>
      <c r="P165" s="1">
        <v>4.0735173611111124</v>
      </c>
      <c r="Q165" s="1">
        <v>42.52370071759259</v>
      </c>
      <c r="R165">
        <v>-5.7878003120422363</v>
      </c>
      <c r="S165">
        <v>14.432183578694429</v>
      </c>
      <c r="T165">
        <v>3.575372582822621</v>
      </c>
      <c r="U165">
        <v>3.909665870508016E-2</v>
      </c>
      <c r="V165">
        <v>64.860248123420092</v>
      </c>
      <c r="W165">
        <v>2.175959441244979</v>
      </c>
      <c r="X165" s="23">
        <v>0.79476918591472834</v>
      </c>
      <c r="Y165">
        <v>3.7304428719999998</v>
      </c>
      <c r="Z165" s="23">
        <v>0.6665345487390657</v>
      </c>
      <c r="AA165">
        <v>-4.47</v>
      </c>
      <c r="AB165">
        <v>-8.6427652912926014</v>
      </c>
      <c r="AC165">
        <v>42.304990007404008</v>
      </c>
      <c r="AD165">
        <v>1.5555555555555549</v>
      </c>
      <c r="AE165">
        <v>0.5213786166039398</v>
      </c>
      <c r="AF165">
        <v>0.31730923057169758</v>
      </c>
      <c r="AG165" s="23">
        <v>0.1158971964663125</v>
      </c>
      <c r="AH165">
        <v>2.878798852435478</v>
      </c>
      <c r="AI165">
        <v>-7.3487988524354781</v>
      </c>
      <c r="AJ165">
        <f t="shared" si="28"/>
        <v>3.1198385962222228</v>
      </c>
      <c r="AK165">
        <f t="shared" si="29"/>
        <v>0.4553331911905204</v>
      </c>
    </row>
    <row r="166" spans="1:38" x14ac:dyDescent="0.35">
      <c r="A166">
        <v>2</v>
      </c>
      <c r="B166" s="2" t="s">
        <v>534</v>
      </c>
      <c r="C166">
        <v>42.305823500000002</v>
      </c>
      <c r="D166">
        <v>-8.6417959169999996</v>
      </c>
      <c r="E166">
        <v>3.8149999999999999</v>
      </c>
      <c r="F166">
        <v>14.7392</v>
      </c>
      <c r="G166">
        <v>31.742750000000001</v>
      </c>
      <c r="H166">
        <v>254.65</v>
      </c>
      <c r="I166">
        <v>0.05</v>
      </c>
      <c r="J166">
        <v>442.44710903914103</v>
      </c>
      <c r="K166" t="b">
        <v>0</v>
      </c>
      <c r="M166">
        <v>486.25740257244121</v>
      </c>
      <c r="N166">
        <v>427.89620000000002</v>
      </c>
      <c r="O166" s="1">
        <v>46154.393773148149</v>
      </c>
      <c r="P166" s="1">
        <v>4.0663444212962956</v>
      </c>
      <c r="Q166" s="1">
        <v>42.52370071759259</v>
      </c>
      <c r="R166">
        <v>-5.7878003120422363</v>
      </c>
      <c r="S166">
        <v>14.43124103478281</v>
      </c>
      <c r="T166">
        <v>3.6122926926145449</v>
      </c>
      <c r="U166">
        <v>3.8456200195216429E-2</v>
      </c>
      <c r="V166">
        <v>58.361202572441186</v>
      </c>
      <c r="W166">
        <v>1.9457398629375839</v>
      </c>
      <c r="X166" s="23">
        <v>0.71068148493795269</v>
      </c>
      <c r="Y166">
        <v>3.7304428719999998</v>
      </c>
      <c r="Z166" s="23">
        <v>0.59811881991482052</v>
      </c>
      <c r="AA166">
        <v>-3.69</v>
      </c>
      <c r="AB166">
        <v>-8.6417901332339397</v>
      </c>
      <c r="AC166">
        <v>42.305797496273257</v>
      </c>
      <c r="AD166">
        <v>1.5555555555555549</v>
      </c>
      <c r="AE166">
        <v>0.52862252467390269</v>
      </c>
      <c r="AF166">
        <v>0.28473936256816862</v>
      </c>
      <c r="AG166" s="23">
        <v>0.10400105217802361</v>
      </c>
      <c r="AH166">
        <v>2.8846955452548331</v>
      </c>
      <c r="AI166">
        <v>-6.5746955452548326</v>
      </c>
      <c r="AJ166">
        <f t="shared" si="28"/>
        <v>3.1174476162839504</v>
      </c>
      <c r="AK166">
        <f t="shared" si="29"/>
        <v>0.40734126855798813</v>
      </c>
    </row>
    <row r="167" spans="1:38" x14ac:dyDescent="0.35">
      <c r="A167">
        <v>2</v>
      </c>
      <c r="B167" s="2" t="s">
        <v>535</v>
      </c>
      <c r="C167">
        <v>42.3066510833333</v>
      </c>
      <c r="D167">
        <v>-8.6409315000000007</v>
      </c>
      <c r="E167">
        <v>3.7835000000000001</v>
      </c>
      <c r="F167">
        <v>14.91685</v>
      </c>
      <c r="G167">
        <v>31.711600000000001</v>
      </c>
      <c r="H167">
        <v>254.19499999999999</v>
      </c>
      <c r="I167">
        <v>5.5E-2</v>
      </c>
      <c r="J167">
        <v>448.00042212116898</v>
      </c>
      <c r="K167" t="b">
        <v>0</v>
      </c>
      <c r="M167">
        <v>476.59273844679308</v>
      </c>
      <c r="N167">
        <v>427.89620000000002</v>
      </c>
      <c r="O167" s="1">
        <v>46154.394467592603</v>
      </c>
      <c r="P167" s="1">
        <v>4.0591714699074073</v>
      </c>
      <c r="Q167" s="1">
        <v>42.52370071759259</v>
      </c>
      <c r="R167">
        <v>-5.7878003120422363</v>
      </c>
      <c r="S167">
        <v>14.43036424509307</v>
      </c>
      <c r="T167">
        <v>3.61676459770452</v>
      </c>
      <c r="U167">
        <v>3.8255178520118178E-2</v>
      </c>
      <c r="V167">
        <v>48.696538446793063</v>
      </c>
      <c r="W167">
        <v>1.617036446195891</v>
      </c>
      <c r="X167" s="23">
        <v>0.59062256197304919</v>
      </c>
      <c r="Y167">
        <v>3.7304428719999998</v>
      </c>
      <c r="Z167" s="23">
        <v>0.49883397441078098</v>
      </c>
      <c r="AA167">
        <v>-3.21</v>
      </c>
      <c r="AB167">
        <v>-8.6409357619573814</v>
      </c>
      <c r="AC167">
        <v>42.306695413948617</v>
      </c>
      <c r="AD167">
        <v>1.5555555555555549</v>
      </c>
      <c r="AE167">
        <v>0.53114916093874986</v>
      </c>
      <c r="AF167">
        <v>0.23747399876382391</v>
      </c>
      <c r="AG167" s="23">
        <v>8.6737378048486677E-2</v>
      </c>
      <c r="AH167">
        <v>2.8905483972110471</v>
      </c>
      <c r="AI167">
        <v>-6.1005483972110461</v>
      </c>
      <c r="AJ167">
        <f t="shared" si="28"/>
        <v>3.1150566324876543</v>
      </c>
      <c r="AK167">
        <f t="shared" si="29"/>
        <v>0.33867997001076794</v>
      </c>
    </row>
    <row r="168" spans="1:38" x14ac:dyDescent="0.35">
      <c r="A168">
        <v>2</v>
      </c>
      <c r="B168" s="2" t="s">
        <v>536</v>
      </c>
      <c r="C168">
        <v>42.3075075</v>
      </c>
      <c r="D168">
        <v>-8.6400910829999997</v>
      </c>
      <c r="E168">
        <v>3.8010000000000002</v>
      </c>
      <c r="F168">
        <v>15.02295</v>
      </c>
      <c r="G168">
        <v>31.682549999999999</v>
      </c>
      <c r="H168">
        <v>254.405</v>
      </c>
      <c r="I168">
        <v>0.05</v>
      </c>
      <c r="J168">
        <v>452.50857337654202</v>
      </c>
      <c r="K168" t="b">
        <v>0</v>
      </c>
      <c r="M168">
        <v>468.74701336930679</v>
      </c>
      <c r="N168">
        <v>427.89620000000002</v>
      </c>
      <c r="O168" s="1">
        <v>46154.395162037043</v>
      </c>
      <c r="P168" s="1">
        <v>4.0519985300925923</v>
      </c>
      <c r="Q168" s="1">
        <v>42.52370071759259</v>
      </c>
      <c r="R168">
        <v>-5.7878003120422363</v>
      </c>
      <c r="S168">
        <v>14.42951106665018</v>
      </c>
      <c r="T168">
        <v>3.6142430516778439</v>
      </c>
      <c r="U168">
        <v>3.8138145772459053E-2</v>
      </c>
      <c r="V168">
        <v>40.850813369306763</v>
      </c>
      <c r="W168">
        <v>1.351415447722119</v>
      </c>
      <c r="X168" s="23">
        <v>0.4936044922805039</v>
      </c>
      <c r="Y168">
        <v>3.7304428719999998</v>
      </c>
      <c r="Z168" s="23">
        <v>0.41837076776695781</v>
      </c>
      <c r="AA168">
        <v>-2.82</v>
      </c>
      <c r="AB168">
        <v>-8.6400818793618122</v>
      </c>
      <c r="AC168">
        <v>42.307503267688858</v>
      </c>
      <c r="AD168">
        <v>1.5555555555555549</v>
      </c>
      <c r="AE168">
        <v>0.53265971035407333</v>
      </c>
      <c r="AF168">
        <v>0.19916883028038471</v>
      </c>
      <c r="AG168" s="23">
        <v>7.2746415259910491E-2</v>
      </c>
      <c r="AH168">
        <v>2.8963570040251181</v>
      </c>
      <c r="AI168">
        <v>-5.7163570040251184</v>
      </c>
      <c r="AJ168">
        <f t="shared" si="28"/>
        <v>3.1126656525493828</v>
      </c>
      <c r="AK168">
        <f t="shared" si="29"/>
        <v>0.2831754537702072</v>
      </c>
    </row>
    <row r="169" spans="1:38" x14ac:dyDescent="0.35">
      <c r="A169">
        <v>2</v>
      </c>
      <c r="B169" s="2" t="s">
        <v>537</v>
      </c>
      <c r="C169">
        <v>42.308385999999999</v>
      </c>
      <c r="D169">
        <v>-8.6392758329999992</v>
      </c>
      <c r="E169">
        <v>3.8155000000000001</v>
      </c>
      <c r="F169">
        <v>15.178750000000001</v>
      </c>
      <c r="G169">
        <v>31.770399999999999</v>
      </c>
      <c r="H169">
        <v>255.57</v>
      </c>
      <c r="I169">
        <v>0.05</v>
      </c>
      <c r="J169">
        <v>456.99239270979803</v>
      </c>
      <c r="K169" t="b">
        <v>0</v>
      </c>
      <c r="M169">
        <v>460.94363415839052</v>
      </c>
      <c r="N169">
        <v>427.89620000000002</v>
      </c>
      <c r="O169" s="1">
        <v>46154.395856481482</v>
      </c>
      <c r="P169" s="1">
        <v>4.0448255902777781</v>
      </c>
      <c r="Q169" s="1">
        <v>42.52370071759259</v>
      </c>
      <c r="R169">
        <v>-5.7878003120422363</v>
      </c>
      <c r="S169">
        <v>14.42868277184642</v>
      </c>
      <c r="T169">
        <v>3.616469446488193</v>
      </c>
      <c r="U169">
        <v>3.7939676705619187E-2</v>
      </c>
      <c r="V169">
        <v>33.047434158390502</v>
      </c>
      <c r="W169">
        <v>1.088246837811367</v>
      </c>
      <c r="X169" s="23">
        <v>0.39748215751060167</v>
      </c>
      <c r="Y169">
        <v>3.7304428719999998</v>
      </c>
      <c r="Z169" s="23">
        <v>0.33809506058700062</v>
      </c>
      <c r="AA169">
        <v>-2.75</v>
      </c>
      <c r="AB169">
        <v>-8.6392274606629673</v>
      </c>
      <c r="AC169">
        <v>42.308401172187793</v>
      </c>
      <c r="AD169">
        <v>1.2638888888888891</v>
      </c>
      <c r="AE169">
        <v>0.35310428871570337</v>
      </c>
      <c r="AF169">
        <v>0.1062540777126266</v>
      </c>
      <c r="AG169" s="23">
        <v>3.8809301884536858E-2</v>
      </c>
      <c r="AH169">
        <v>2.9021209644742272</v>
      </c>
      <c r="AI169">
        <v>-5.6521209644742267</v>
      </c>
      <c r="AJ169">
        <f t="shared" si="28"/>
        <v>3.0130524503888889</v>
      </c>
      <c r="AK169">
        <f t="shared" si="29"/>
        <v>0.21814572969756926</v>
      </c>
    </row>
    <row r="170" spans="1:38" x14ac:dyDescent="0.35">
      <c r="A170">
        <v>2</v>
      </c>
      <c r="B170" s="2" t="s">
        <v>538</v>
      </c>
      <c r="C170">
        <v>42.309262333333301</v>
      </c>
      <c r="D170">
        <v>-8.6384462499999994</v>
      </c>
      <c r="E170">
        <v>3.8410000000000002</v>
      </c>
      <c r="F170">
        <v>15.29025</v>
      </c>
      <c r="G170">
        <v>31.93085</v>
      </c>
      <c r="H170">
        <v>255.405</v>
      </c>
      <c r="I170">
        <v>0.05</v>
      </c>
      <c r="J170">
        <v>461.24423160644301</v>
      </c>
      <c r="K170" t="b">
        <v>0</v>
      </c>
      <c r="M170">
        <v>453.5439802499107</v>
      </c>
      <c r="N170">
        <v>427.89620000000002</v>
      </c>
      <c r="O170" s="1">
        <v>46154.396550925929</v>
      </c>
      <c r="P170" s="1">
        <v>4.0376526504629631</v>
      </c>
      <c r="Q170" s="1">
        <v>42.52370071759259</v>
      </c>
      <c r="R170">
        <v>-5.7878003120422363</v>
      </c>
      <c r="S170">
        <v>14.42784022950026</v>
      </c>
      <c r="T170">
        <v>3.6143687601384999</v>
      </c>
      <c r="U170">
        <v>3.7778018227797951E-2</v>
      </c>
      <c r="V170">
        <v>25.647780249910682</v>
      </c>
      <c r="W170">
        <v>0.84049020659601081</v>
      </c>
      <c r="X170" s="23">
        <v>0.30698904795919302</v>
      </c>
      <c r="Y170">
        <v>3.7304428719999998</v>
      </c>
      <c r="Z170" s="23">
        <v>0.26205096300162561</v>
      </c>
      <c r="AA170">
        <v>-2.5</v>
      </c>
      <c r="AB170">
        <v>-8.6384943462696331</v>
      </c>
      <c r="AC170">
        <v>42.309299452638463</v>
      </c>
      <c r="AD170">
        <v>1.2638888888888891</v>
      </c>
      <c r="AE170">
        <v>0.35415415589855698</v>
      </c>
      <c r="AF170">
        <v>8.2355487060652821E-2</v>
      </c>
      <c r="AG170" s="23">
        <v>3.0080341648903441E-2</v>
      </c>
      <c r="AH170">
        <v>2.907839880419449</v>
      </c>
      <c r="AI170">
        <v>-5.4078398804194494</v>
      </c>
      <c r="AJ170">
        <f t="shared" si="28"/>
        <v>3.0106614704506174</v>
      </c>
      <c r="AK170">
        <f t="shared" si="29"/>
        <v>0.16853469480404823</v>
      </c>
    </row>
    <row r="171" spans="1:38" x14ac:dyDescent="0.35">
      <c r="A171">
        <v>2</v>
      </c>
      <c r="B171" s="2" t="s">
        <v>539</v>
      </c>
      <c r="C171">
        <v>42.310149583333398</v>
      </c>
      <c r="D171">
        <v>-8.6376648330000005</v>
      </c>
      <c r="E171">
        <v>3.8395000000000001</v>
      </c>
      <c r="F171">
        <v>15.249000000000001</v>
      </c>
      <c r="G171">
        <v>32.107199999999999</v>
      </c>
      <c r="H171">
        <v>253.80500000000001</v>
      </c>
      <c r="I171">
        <v>0.05</v>
      </c>
      <c r="J171">
        <v>464.62145710290201</v>
      </c>
      <c r="K171" t="b">
        <v>0</v>
      </c>
      <c r="M171">
        <v>447.66645279598731</v>
      </c>
      <c r="N171">
        <v>427.89620000000002</v>
      </c>
      <c r="O171" s="1">
        <v>46154.397245370368</v>
      </c>
      <c r="P171" s="1">
        <v>4.030479710648148</v>
      </c>
      <c r="Q171" s="1">
        <v>42.52370071759259</v>
      </c>
      <c r="R171">
        <v>-5.7878003120422363</v>
      </c>
      <c r="S171">
        <v>14.427045738677821</v>
      </c>
      <c r="T171">
        <v>3.5975874505793519</v>
      </c>
      <c r="U171">
        <v>3.7787961615824997E-2</v>
      </c>
      <c r="V171">
        <v>19.77025279598729</v>
      </c>
      <c r="W171">
        <v>0.64504243970979691</v>
      </c>
      <c r="X171" s="23">
        <v>0.2356017511040033</v>
      </c>
      <c r="Y171">
        <v>3.7304428719999998</v>
      </c>
      <c r="Z171" s="23">
        <v>0.20183004814646971</v>
      </c>
      <c r="AA171">
        <v>-2.5299999999999998</v>
      </c>
      <c r="AB171">
        <v>-8.6376403971574938</v>
      </c>
      <c r="AC171">
        <v>42.310107287576173</v>
      </c>
      <c r="AD171">
        <v>1.2638888888888891</v>
      </c>
      <c r="AE171">
        <v>0.35376566026001788</v>
      </c>
      <c r="AF171">
        <v>6.3429692179663613E-2</v>
      </c>
      <c r="AG171" s="23">
        <v>2.3167695068622131E-2</v>
      </c>
      <c r="AH171">
        <v>2.913513356833259</v>
      </c>
      <c r="AI171">
        <v>-5.4435133568332592</v>
      </c>
      <c r="AJ171">
        <f t="shared" si="28"/>
        <v>3.0082704905123454</v>
      </c>
      <c r="AK171">
        <f t="shared" si="29"/>
        <v>0.12938472308631271</v>
      </c>
    </row>
    <row r="172" spans="1:38" x14ac:dyDescent="0.35">
      <c r="A172">
        <v>2</v>
      </c>
      <c r="B172" s="2" t="s">
        <v>540</v>
      </c>
      <c r="C172">
        <v>42.311030916666702</v>
      </c>
      <c r="D172">
        <v>-8.6368473330000004</v>
      </c>
      <c r="E172">
        <v>3.827</v>
      </c>
      <c r="F172">
        <v>14.95955</v>
      </c>
      <c r="G172">
        <v>32.073950000000004</v>
      </c>
      <c r="H172">
        <v>254.465</v>
      </c>
      <c r="I172">
        <v>0.05</v>
      </c>
      <c r="J172">
        <v>465.87720530722498</v>
      </c>
      <c r="K172" t="b">
        <v>0</v>
      </c>
      <c r="M172">
        <v>445.48102142521799</v>
      </c>
      <c r="N172">
        <v>427.89620000000002</v>
      </c>
      <c r="O172" s="1">
        <v>46154.397939814808</v>
      </c>
      <c r="P172" s="1">
        <v>3.9838964351851849</v>
      </c>
      <c r="Q172" s="1">
        <v>42.532691956018517</v>
      </c>
      <c r="R172">
        <v>-5.7876648902893066</v>
      </c>
      <c r="S172">
        <v>14.42621525229695</v>
      </c>
      <c r="T172">
        <v>3.4878532028812992</v>
      </c>
      <c r="U172">
        <v>3.8128180267252211E-2</v>
      </c>
      <c r="V172">
        <v>17.584821425217971</v>
      </c>
      <c r="W172">
        <v>0.56124628641987195</v>
      </c>
      <c r="X172" s="23">
        <v>0.20499520611485819</v>
      </c>
      <c r="Y172">
        <v>3.7304428719999998</v>
      </c>
      <c r="Z172" s="23">
        <v>0.17974152133043861</v>
      </c>
      <c r="AA172">
        <v>-2.42</v>
      </c>
      <c r="AB172">
        <v>-8.6369072403022198</v>
      </c>
      <c r="AC172">
        <v>42.311005557449242</v>
      </c>
      <c r="AD172">
        <v>1.2638888888888891</v>
      </c>
      <c r="AE172">
        <v>0.35104267136493778</v>
      </c>
      <c r="AF172">
        <v>5.6487869247399639E-2</v>
      </c>
      <c r="AG172" s="23">
        <v>2.0632194242612721E-2</v>
      </c>
      <c r="AH172">
        <v>2.9191410018268131</v>
      </c>
      <c r="AI172">
        <v>-5.3391410018268131</v>
      </c>
      <c r="AJ172">
        <f t="shared" si="28"/>
        <v>2.9927427320246913</v>
      </c>
      <c r="AK172">
        <f t="shared" si="29"/>
        <v>0.11281370017873546</v>
      </c>
    </row>
    <row r="173" spans="1:38" x14ac:dyDescent="0.35">
      <c r="A173">
        <v>2</v>
      </c>
      <c r="B173" s="2" t="s">
        <v>541</v>
      </c>
      <c r="C173">
        <v>42.311915916666699</v>
      </c>
      <c r="D173">
        <v>-8.6360366670000008</v>
      </c>
      <c r="E173">
        <v>3.8325</v>
      </c>
      <c r="F173">
        <v>15.039400000000001</v>
      </c>
      <c r="G173">
        <v>32.215150000000001</v>
      </c>
      <c r="H173">
        <v>255.69499999999999</v>
      </c>
      <c r="I173">
        <v>0.05</v>
      </c>
      <c r="J173">
        <v>466.50209228130501</v>
      </c>
      <c r="K173" t="b">
        <v>0</v>
      </c>
      <c r="M173">
        <v>444.39350436436268</v>
      </c>
      <c r="N173">
        <v>427.89620000000002</v>
      </c>
      <c r="O173" s="1">
        <v>46154.398634259262</v>
      </c>
      <c r="P173" s="1">
        <v>3.979274328703704</v>
      </c>
      <c r="Q173" s="1">
        <v>42.532691956018517</v>
      </c>
      <c r="R173">
        <v>-5.7876648902893066</v>
      </c>
      <c r="S173">
        <v>14.42539110955008</v>
      </c>
      <c r="T173">
        <v>3.4872055406127398</v>
      </c>
      <c r="U173">
        <v>3.8005794634569948E-2</v>
      </c>
      <c r="V173">
        <v>16.497304364362659</v>
      </c>
      <c r="W173">
        <v>0.5247489665741899</v>
      </c>
      <c r="X173" s="23">
        <v>0.1916645600412229</v>
      </c>
      <c r="Y173">
        <v>3.7304428719999998</v>
      </c>
      <c r="Z173" s="23">
        <v>0.1684437278744397</v>
      </c>
      <c r="AA173">
        <v>-2.42</v>
      </c>
      <c r="AB173">
        <v>-8.6360527289349669</v>
      </c>
      <c r="AC173">
        <v>42.311903437387123</v>
      </c>
      <c r="AD173">
        <v>1.2638888888888891</v>
      </c>
      <c r="AE173">
        <v>0.35179331171349232</v>
      </c>
      <c r="AF173">
        <v>5.293728018593654E-2</v>
      </c>
      <c r="AG173" s="23">
        <v>1.9335341587913321E-2</v>
      </c>
      <c r="AH173">
        <v>2.9247224266770209</v>
      </c>
      <c r="AI173">
        <v>-5.3447224266770208</v>
      </c>
      <c r="AJ173">
        <f t="shared" si="28"/>
        <v>2.9912020298641977</v>
      </c>
      <c r="AK173">
        <f t="shared" si="29"/>
        <v>0.10549995081456812</v>
      </c>
    </row>
    <row r="174" spans="1:38" x14ac:dyDescent="0.35">
      <c r="A174">
        <v>2</v>
      </c>
      <c r="B174" s="2" t="s">
        <v>542</v>
      </c>
      <c r="C174">
        <v>42.312788500000003</v>
      </c>
      <c r="D174">
        <v>-8.6353030830000002</v>
      </c>
      <c r="E174">
        <v>3.6924999999999999</v>
      </c>
      <c r="F174">
        <v>15.1661</v>
      </c>
      <c r="G174">
        <v>32.365400000000001</v>
      </c>
      <c r="H174">
        <v>256.435</v>
      </c>
      <c r="I174">
        <v>0.06</v>
      </c>
      <c r="J174">
        <v>467.53593490496502</v>
      </c>
      <c r="K174" t="b">
        <v>1</v>
      </c>
      <c r="L174">
        <v>463.34542826475803</v>
      </c>
      <c r="M174">
        <v>442.59426460084421</v>
      </c>
      <c r="N174">
        <v>427.89620000000002</v>
      </c>
      <c r="O174" s="1">
        <v>46154.399328703701</v>
      </c>
      <c r="P174" s="1">
        <v>3.9746522222222218</v>
      </c>
      <c r="Q174" s="1">
        <v>42.532691956018517</v>
      </c>
      <c r="R174">
        <v>-5.7876648902893066</v>
      </c>
      <c r="S174">
        <v>14.42464428323674</v>
      </c>
      <c r="T174">
        <v>3.490896779177425</v>
      </c>
      <c r="U174">
        <v>3.7828316924784902E-2</v>
      </c>
      <c r="V174">
        <v>14.698064600844191</v>
      </c>
      <c r="W174">
        <v>0.46582781811625651</v>
      </c>
      <c r="X174" s="23">
        <v>0.1701436105669627</v>
      </c>
      <c r="Y174">
        <v>5.3137733310000002</v>
      </c>
      <c r="Z174" s="23">
        <v>0.30410490586448952</v>
      </c>
      <c r="AA174">
        <v>-2.4</v>
      </c>
      <c r="AB174">
        <v>-8.6353195285513884</v>
      </c>
      <c r="AC174">
        <v>42.312801696659172</v>
      </c>
      <c r="AD174">
        <v>1.2638888888888891</v>
      </c>
      <c r="AE174">
        <v>0.35298522824499062</v>
      </c>
      <c r="AF174">
        <v>4.7102606895004839E-2</v>
      </c>
      <c r="AG174" s="23">
        <v>1.7204227168400511E-2</v>
      </c>
      <c r="AH174">
        <v>2.9302572458533951</v>
      </c>
      <c r="AI174">
        <v>-5.3302572458533941</v>
      </c>
      <c r="AJ174">
        <f t="shared" si="28"/>
        <v>3.5174381473703704</v>
      </c>
      <c r="AK174">
        <f t="shared" si="29"/>
        <v>9.3673918867681602E-2</v>
      </c>
      <c r="AL174">
        <f>L174-J174</f>
        <v>-4.1905066402069906</v>
      </c>
    </row>
    <row r="175" spans="1:38" x14ac:dyDescent="0.35">
      <c r="A175">
        <v>2</v>
      </c>
      <c r="B175" s="2" t="s">
        <v>543</v>
      </c>
      <c r="C175">
        <v>42.313554083333301</v>
      </c>
      <c r="D175">
        <v>-8.6343754169999993</v>
      </c>
      <c r="E175">
        <v>3.7435</v>
      </c>
      <c r="F175">
        <v>14.95055</v>
      </c>
      <c r="G175">
        <v>32.203850000000003</v>
      </c>
      <c r="H175">
        <v>256.82</v>
      </c>
      <c r="I175">
        <v>0.05</v>
      </c>
      <c r="J175">
        <v>468.67166641644502</v>
      </c>
      <c r="K175" t="b">
        <v>0</v>
      </c>
      <c r="M175">
        <v>440.61770332413681</v>
      </c>
      <c r="N175">
        <v>427.89620000000002</v>
      </c>
      <c r="O175" s="1">
        <v>46154.400023148148</v>
      </c>
      <c r="P175" s="1">
        <v>3.9700301157407409</v>
      </c>
      <c r="Q175" s="1">
        <v>42.532691956018517</v>
      </c>
      <c r="R175">
        <v>-5.7876648902893066</v>
      </c>
      <c r="S175">
        <v>14.42370507264031</v>
      </c>
      <c r="T175">
        <v>3.462781356809606</v>
      </c>
      <c r="U175">
        <v>3.8110921188284727E-2</v>
      </c>
      <c r="V175">
        <v>12.721503324136791</v>
      </c>
      <c r="W175">
        <v>0.40292498132665538</v>
      </c>
      <c r="X175" s="23">
        <v>0.14716834942956089</v>
      </c>
      <c r="Y175">
        <v>5.3137733310000002</v>
      </c>
      <c r="Z175" s="23">
        <v>0.26365309075705318</v>
      </c>
      <c r="AA175">
        <v>-2.37</v>
      </c>
      <c r="AB175">
        <v>-8.6343446757862772</v>
      </c>
      <c r="AC175">
        <v>42.31351906308884</v>
      </c>
      <c r="AD175">
        <v>1.2638888888888891</v>
      </c>
      <c r="AE175">
        <v>0.35095809220081542</v>
      </c>
      <c r="AF175">
        <v>4.0837052119495773E-2</v>
      </c>
      <c r="AG175" s="23">
        <v>1.4915733286645831E-2</v>
      </c>
      <c r="AH175">
        <v>2.9357450770446811</v>
      </c>
      <c r="AI175">
        <v>-5.3057450770446808</v>
      </c>
      <c r="AJ175">
        <f t="shared" si="28"/>
        <v>3.5158974452098768</v>
      </c>
      <c r="AK175">
        <f t="shared" si="29"/>
        <v>8.1042041358103362E-2</v>
      </c>
    </row>
    <row r="176" spans="1:38" x14ac:dyDescent="0.35">
      <c r="A176">
        <v>2</v>
      </c>
      <c r="B176" s="2" t="s">
        <v>544</v>
      </c>
      <c r="C176">
        <v>42.314343999999998</v>
      </c>
      <c r="D176">
        <v>-8.6334820000000008</v>
      </c>
      <c r="E176">
        <v>3.738</v>
      </c>
      <c r="F176">
        <v>13.8728</v>
      </c>
      <c r="G176">
        <v>31.48415</v>
      </c>
      <c r="H176">
        <v>252.98</v>
      </c>
      <c r="I176">
        <v>0.05</v>
      </c>
      <c r="J176">
        <v>466.82769927939103</v>
      </c>
      <c r="K176" t="b">
        <v>0</v>
      </c>
      <c r="M176">
        <v>443.82683682248648</v>
      </c>
      <c r="N176">
        <v>427.89620000000002</v>
      </c>
      <c r="O176" s="1">
        <v>46154.400717592587</v>
      </c>
      <c r="P176" s="1">
        <v>3.9654080092592592</v>
      </c>
      <c r="Q176" s="1">
        <v>42.532691956018517</v>
      </c>
      <c r="R176">
        <v>-5.7876648902893066</v>
      </c>
      <c r="S176">
        <v>14.422799778857121</v>
      </c>
      <c r="T176">
        <v>3.355433449649595</v>
      </c>
      <c r="U176">
        <v>3.955240635073029E-2</v>
      </c>
      <c r="V176">
        <v>15.930636822486459</v>
      </c>
      <c r="W176">
        <v>0.50741805840432164</v>
      </c>
      <c r="X176" s="23">
        <v>0.18533444583217851</v>
      </c>
      <c r="Y176">
        <v>5.3137733310000002</v>
      </c>
      <c r="Z176" s="23">
        <v>0.33280238887395719</v>
      </c>
      <c r="AA176">
        <v>-2.4</v>
      </c>
      <c r="AB176">
        <v>-8.6334906164059149</v>
      </c>
      <c r="AC176">
        <v>42.314326866100487</v>
      </c>
      <c r="AD176">
        <v>1.2638888888888891</v>
      </c>
      <c r="AE176">
        <v>0.34087147743767587</v>
      </c>
      <c r="AF176">
        <v>5.1547540978618002E-2</v>
      </c>
      <c r="AG176" s="23">
        <v>1.8827739342440229E-2</v>
      </c>
      <c r="AH176">
        <v>2.941185541185265</v>
      </c>
      <c r="AI176">
        <v>-5.3411855411852649</v>
      </c>
      <c r="AJ176">
        <f t="shared" si="28"/>
        <v>3.5143567430493832</v>
      </c>
      <c r="AK176">
        <f t="shared" si="29"/>
        <v>0.10208109258730937</v>
      </c>
    </row>
    <row r="177" spans="1:37" x14ac:dyDescent="0.35">
      <c r="A177">
        <v>2</v>
      </c>
      <c r="B177" s="2" t="s">
        <v>545</v>
      </c>
      <c r="C177">
        <v>42.315196416666701</v>
      </c>
      <c r="D177">
        <v>-8.632723167</v>
      </c>
      <c r="E177">
        <v>3.7290000000000001</v>
      </c>
      <c r="F177">
        <v>13.758800000000001</v>
      </c>
      <c r="G177">
        <v>30.89115</v>
      </c>
      <c r="H177">
        <v>253.5</v>
      </c>
      <c r="I177">
        <v>0.05</v>
      </c>
      <c r="J177">
        <v>463.25519262740198</v>
      </c>
      <c r="K177" t="b">
        <v>0</v>
      </c>
      <c r="M177">
        <v>450.04422027775342</v>
      </c>
      <c r="N177">
        <v>427.89620000000002</v>
      </c>
      <c r="O177" s="1">
        <v>46154.401412037027</v>
      </c>
      <c r="P177" s="1">
        <v>3.9607859027777779</v>
      </c>
      <c r="Q177" s="1">
        <v>42.532691956018517</v>
      </c>
      <c r="R177">
        <v>-5.7876648902893066</v>
      </c>
      <c r="S177">
        <v>14.42202815219273</v>
      </c>
      <c r="T177">
        <v>3.337189029940844</v>
      </c>
      <c r="U177">
        <v>3.9825370241072577E-2</v>
      </c>
      <c r="V177">
        <v>22.1480202777534</v>
      </c>
      <c r="W177">
        <v>0.70645870913662134</v>
      </c>
      <c r="X177" s="23">
        <v>0.25803404351215098</v>
      </c>
      <c r="Y177">
        <v>5.3137733310000002</v>
      </c>
      <c r="Z177" s="23">
        <v>0.46443006142904608</v>
      </c>
      <c r="AA177">
        <v>-2.29</v>
      </c>
      <c r="AB177">
        <v>-8.6327573513324456</v>
      </c>
      <c r="AC177">
        <v>42.315225108358398</v>
      </c>
      <c r="AD177">
        <v>1.2638888888888891</v>
      </c>
      <c r="AE177">
        <v>0.33980977228696507</v>
      </c>
      <c r="AF177">
        <v>7.1935263758827001E-2</v>
      </c>
      <c r="AG177" s="23">
        <v>2.6274355087911559E-2</v>
      </c>
      <c r="AH177">
        <v>2.9465782624813581</v>
      </c>
      <c r="AI177">
        <v>-5.2365782624813582</v>
      </c>
      <c r="AJ177">
        <f t="shared" si="28"/>
        <v>3.5128160408888891</v>
      </c>
      <c r="AK177">
        <f t="shared" si="29"/>
        <v>0.14215419930003126</v>
      </c>
    </row>
    <row r="178" spans="1:37" x14ac:dyDescent="0.35">
      <c r="A178">
        <v>2</v>
      </c>
      <c r="B178" s="2" t="s">
        <v>546</v>
      </c>
      <c r="C178">
        <v>42.316092916666697</v>
      </c>
      <c r="D178">
        <v>-8.6320438330000009</v>
      </c>
      <c r="E178">
        <v>3.8334999999999999</v>
      </c>
      <c r="F178">
        <v>13.467499999999999</v>
      </c>
      <c r="G178">
        <v>30.214400000000001</v>
      </c>
      <c r="H178">
        <v>252.34</v>
      </c>
      <c r="I178">
        <v>0.04</v>
      </c>
      <c r="J178">
        <v>459.305925538395</v>
      </c>
      <c r="K178" t="b">
        <v>0</v>
      </c>
      <c r="M178">
        <v>456.9172957543102</v>
      </c>
      <c r="N178">
        <v>427.89620000000002</v>
      </c>
      <c r="O178" s="1">
        <v>46154.402106481481</v>
      </c>
      <c r="P178" s="1">
        <v>3.9561637962962961</v>
      </c>
      <c r="Q178" s="1">
        <v>42.532691956018517</v>
      </c>
      <c r="R178">
        <v>-5.7876648902893066</v>
      </c>
      <c r="S178">
        <v>14.421335403414311</v>
      </c>
      <c r="T178">
        <v>3.3028724881543639</v>
      </c>
      <c r="U178">
        <v>4.0342254666773658E-2</v>
      </c>
      <c r="V178">
        <v>29.021095754310181</v>
      </c>
      <c r="W178">
        <v>0.92806206696459126</v>
      </c>
      <c r="X178" s="23">
        <v>0.33897466995881692</v>
      </c>
      <c r="Y178">
        <v>5.3137733310000002</v>
      </c>
      <c r="Z178" s="23">
        <v>0.61153985750932327</v>
      </c>
      <c r="AA178">
        <v>-2.19</v>
      </c>
      <c r="AB178">
        <v>-8.6320240653469575</v>
      </c>
      <c r="AC178">
        <v>42.316123345704852</v>
      </c>
      <c r="AD178">
        <v>1.2638888888888891</v>
      </c>
      <c r="AE178">
        <v>0.33710179945078561</v>
      </c>
      <c r="AF178">
        <v>9.4721002369243662E-2</v>
      </c>
      <c r="AG178" s="23">
        <v>3.4596846115366252E-2</v>
      </c>
      <c r="AH178">
        <v>2.9519228684369541</v>
      </c>
      <c r="AI178">
        <v>-5.1419228684369536</v>
      </c>
      <c r="AJ178">
        <f t="shared" si="28"/>
        <v>3.5112753387283955</v>
      </c>
      <c r="AK178">
        <f t="shared" si="29"/>
        <v>0.18678575803709158</v>
      </c>
    </row>
    <row r="179" spans="1:37" x14ac:dyDescent="0.35">
      <c r="A179">
        <v>2</v>
      </c>
      <c r="B179" s="2" t="s">
        <v>547</v>
      </c>
      <c r="C179">
        <v>42.317029833333301</v>
      </c>
      <c r="D179">
        <v>-8.6313949999999995</v>
      </c>
      <c r="E179">
        <v>3.8144999999999998</v>
      </c>
      <c r="F179">
        <v>13.371499999999999</v>
      </c>
      <c r="G179">
        <v>29.167149999999999</v>
      </c>
      <c r="H179">
        <v>259.255</v>
      </c>
      <c r="I179">
        <v>0.04</v>
      </c>
      <c r="J179">
        <v>454.82615623398499</v>
      </c>
      <c r="K179" t="b">
        <v>0</v>
      </c>
      <c r="M179">
        <v>464.71362652982998</v>
      </c>
      <c r="N179">
        <v>427.89620000000002</v>
      </c>
      <c r="O179" s="1">
        <v>46154.402800925927</v>
      </c>
      <c r="P179" s="1">
        <v>3.9515416898148148</v>
      </c>
      <c r="Q179" s="1">
        <v>42.532691956018517</v>
      </c>
      <c r="R179">
        <v>-5.7876648902893066</v>
      </c>
      <c r="S179">
        <v>14.420672601190139</v>
      </c>
      <c r="T179">
        <v>3.286451566202961</v>
      </c>
      <c r="U179">
        <v>4.0703534907709352E-2</v>
      </c>
      <c r="V179">
        <v>36.817426529829959</v>
      </c>
      <c r="W179">
        <v>1.1820178475658021</v>
      </c>
      <c r="X179" s="23">
        <v>0.43173201882340928</v>
      </c>
      <c r="Y179">
        <v>5.3137733310000002</v>
      </c>
      <c r="Z179" s="23">
        <v>0.78070537947732999</v>
      </c>
      <c r="AA179">
        <v>-2.04</v>
      </c>
      <c r="AB179">
        <v>-8.6314121018210734</v>
      </c>
      <c r="AC179">
        <v>42.317021968241932</v>
      </c>
      <c r="AD179">
        <v>1.291666666666667</v>
      </c>
      <c r="AE179">
        <v>0.35115188499807509</v>
      </c>
      <c r="AF179">
        <v>0.12629664150311889</v>
      </c>
      <c r="AG179" s="23">
        <v>4.6129848309014169E-2</v>
      </c>
      <c r="AH179">
        <v>2.9572189898795558</v>
      </c>
      <c r="AI179">
        <v>-4.9972189898795563</v>
      </c>
      <c r="AJ179">
        <f t="shared" si="28"/>
        <v>3.5189938958271605</v>
      </c>
      <c r="AK179">
        <f t="shared" si="29"/>
        <v>0.23893093356621173</v>
      </c>
    </row>
    <row r="180" spans="1:37" x14ac:dyDescent="0.35">
      <c r="A180">
        <v>2</v>
      </c>
      <c r="B180" s="2" t="s">
        <v>548</v>
      </c>
      <c r="C180">
        <v>42.317819583333304</v>
      </c>
      <c r="D180">
        <v>-8.6304487499999993</v>
      </c>
      <c r="E180">
        <v>3.9020000000000001</v>
      </c>
      <c r="F180">
        <v>13.52285</v>
      </c>
      <c r="G180">
        <v>30.033049999999999</v>
      </c>
      <c r="H180">
        <v>262.66500000000002</v>
      </c>
      <c r="I180">
        <v>0.04</v>
      </c>
      <c r="J180">
        <v>451.30111639246502</v>
      </c>
      <c r="K180" t="b">
        <v>0</v>
      </c>
      <c r="M180">
        <v>470.84840150012161</v>
      </c>
      <c r="N180">
        <v>427.89620000000002</v>
      </c>
      <c r="O180" s="1">
        <v>46154.403495370367</v>
      </c>
      <c r="P180" s="1">
        <v>3.946919583333333</v>
      </c>
      <c r="Q180" s="1">
        <v>42.532691956018517</v>
      </c>
      <c r="R180">
        <v>-5.7876648902893066</v>
      </c>
      <c r="S180">
        <v>14.419714667102321</v>
      </c>
      <c r="T180">
        <v>3.2924675481767851</v>
      </c>
      <c r="U180">
        <v>4.0313758127765748E-2</v>
      </c>
      <c r="V180">
        <v>42.952201500121589</v>
      </c>
      <c r="W180">
        <v>1.36826890999065</v>
      </c>
      <c r="X180" s="23">
        <v>0.49976021937408499</v>
      </c>
      <c r="Y180">
        <v>5.3137733310000002</v>
      </c>
      <c r="Z180" s="23">
        <v>0.90583933852096055</v>
      </c>
      <c r="AA180">
        <v>-1.96</v>
      </c>
      <c r="AB180">
        <v>-8.6304366124953678</v>
      </c>
      <c r="AC180">
        <v>42.317829357572244</v>
      </c>
      <c r="AD180">
        <v>1.291666666666667</v>
      </c>
      <c r="AE180">
        <v>0.35261911513499872</v>
      </c>
      <c r="AF180">
        <v>0.14653987176724209</v>
      </c>
      <c r="AG180" s="23">
        <v>5.3523688162985188E-2</v>
      </c>
      <c r="AH180">
        <v>2.962466260985682</v>
      </c>
      <c r="AI180">
        <v>-4.922466260985682</v>
      </c>
      <c r="AJ180">
        <f t="shared" si="28"/>
        <v>3.5174531936666669</v>
      </c>
      <c r="AK180">
        <f t="shared" si="29"/>
        <v>0.27664195376853506</v>
      </c>
    </row>
    <row r="181" spans="1:37" x14ac:dyDescent="0.35">
      <c r="A181">
        <v>2</v>
      </c>
      <c r="B181" s="2" t="s">
        <v>549</v>
      </c>
      <c r="C181">
        <v>42.318607499999999</v>
      </c>
      <c r="D181">
        <v>-8.6294688330000007</v>
      </c>
      <c r="E181">
        <v>3.8450000000000002</v>
      </c>
      <c r="F181">
        <v>14.15645</v>
      </c>
      <c r="G181">
        <v>31.238</v>
      </c>
      <c r="H181">
        <v>267.315</v>
      </c>
      <c r="I181">
        <v>0.05</v>
      </c>
      <c r="J181">
        <v>449.41575303913601</v>
      </c>
      <c r="K181" t="b">
        <v>0</v>
      </c>
      <c r="M181">
        <v>474.12957857326381</v>
      </c>
      <c r="N181">
        <v>427.89620000000002</v>
      </c>
      <c r="O181" s="1">
        <v>46154.404189814813</v>
      </c>
      <c r="P181" s="1">
        <v>3.9422974768518522</v>
      </c>
      <c r="Q181" s="1">
        <v>42.532691956018517</v>
      </c>
      <c r="R181">
        <v>-5.7876648902893066</v>
      </c>
      <c r="S181">
        <v>14.418723138993011</v>
      </c>
      <c r="T181">
        <v>3.3421822377872852</v>
      </c>
      <c r="U181">
        <v>3.9261239880716781E-2</v>
      </c>
      <c r="V181">
        <v>46.233378573263792</v>
      </c>
      <c r="W181">
        <v>1.455998777885984</v>
      </c>
      <c r="X181" s="23">
        <v>0.53180355362285547</v>
      </c>
      <c r="Y181">
        <v>5.3137733310000002</v>
      </c>
      <c r="Z181" s="23">
        <v>0.96618101652325283</v>
      </c>
      <c r="AA181">
        <v>-1.83</v>
      </c>
      <c r="AB181">
        <v>-8.6294610982150477</v>
      </c>
      <c r="AC181">
        <v>42.318636738392158</v>
      </c>
      <c r="AD181">
        <v>1.291666666666667</v>
      </c>
      <c r="AE181">
        <v>0.35878332189547979</v>
      </c>
      <c r="AF181">
        <v>0.15630149436481439</v>
      </c>
      <c r="AG181" s="23">
        <v>5.7089120816748461E-2</v>
      </c>
      <c r="AH181">
        <v>2.9676643193061292</v>
      </c>
      <c r="AI181">
        <v>-4.7976643193061292</v>
      </c>
      <c r="AJ181">
        <f t="shared" si="28"/>
        <v>3.5159124915061732</v>
      </c>
      <c r="AK181">
        <f t="shared" si="29"/>
        <v>0.29444633721980196</v>
      </c>
    </row>
    <row r="182" spans="1:37" x14ac:dyDescent="0.35">
      <c r="A182">
        <v>2</v>
      </c>
      <c r="B182" s="2" t="s">
        <v>550</v>
      </c>
      <c r="C182">
        <v>42.3193366666667</v>
      </c>
      <c r="D182">
        <v>-8.6283991669999995</v>
      </c>
      <c r="E182">
        <v>3.8805000000000001</v>
      </c>
      <c r="F182">
        <v>14.51375</v>
      </c>
      <c r="G182">
        <v>31.81935</v>
      </c>
      <c r="H182">
        <v>274.22000000000003</v>
      </c>
      <c r="I182">
        <v>0.06</v>
      </c>
      <c r="J182">
        <v>448.90541164500598</v>
      </c>
      <c r="K182" t="b">
        <v>0</v>
      </c>
      <c r="M182">
        <v>475.01774714773939</v>
      </c>
      <c r="N182">
        <v>427.89620000000002</v>
      </c>
      <c r="O182" s="1">
        <v>46154.40488425926</v>
      </c>
      <c r="P182" s="1">
        <v>3.93767537037037</v>
      </c>
      <c r="Q182" s="1">
        <v>42.532691956018517</v>
      </c>
      <c r="R182">
        <v>-5.7876648902893066</v>
      </c>
      <c r="S182">
        <v>14.417642781452161</v>
      </c>
      <c r="T182">
        <v>3.3667902189231809</v>
      </c>
      <c r="U182">
        <v>3.8705700345378923E-2</v>
      </c>
      <c r="V182">
        <v>47.121547147739363</v>
      </c>
      <c r="W182">
        <v>1.473743049293154</v>
      </c>
      <c r="X182" s="23">
        <v>0.53828464875432447</v>
      </c>
      <c r="Y182">
        <v>5.3137733310000002</v>
      </c>
      <c r="Z182" s="23">
        <v>0.98025310173950408</v>
      </c>
      <c r="AA182">
        <v>-1.7</v>
      </c>
      <c r="AB182">
        <v>-8.6283647409216684</v>
      </c>
      <c r="AC182">
        <v>42.319353660453068</v>
      </c>
      <c r="AD182">
        <v>1.291666666666667</v>
      </c>
      <c r="AE182">
        <v>0.36227397984979059</v>
      </c>
      <c r="AF182">
        <v>0.1585779704190054</v>
      </c>
      <c r="AG182" s="23">
        <v>5.7920603695541722E-2</v>
      </c>
      <c r="AH182">
        <v>2.9728128057910101</v>
      </c>
      <c r="AI182">
        <v>-4.6728128057910094</v>
      </c>
      <c r="AJ182">
        <f t="shared" si="28"/>
        <v>3.5143717893456787</v>
      </c>
      <c r="AK182">
        <f t="shared" si="29"/>
        <v>0.29810262622493311</v>
      </c>
    </row>
    <row r="183" spans="1:37" x14ac:dyDescent="0.35">
      <c r="A183">
        <v>2</v>
      </c>
      <c r="B183" s="2" t="s">
        <v>551</v>
      </c>
      <c r="C183">
        <v>42.320049583333301</v>
      </c>
      <c r="D183">
        <v>-8.627293667</v>
      </c>
      <c r="E183">
        <v>3.9740000000000002</v>
      </c>
      <c r="F183">
        <v>14.623049999999999</v>
      </c>
      <c r="G183">
        <v>31.815300000000001</v>
      </c>
      <c r="H183">
        <v>277.73500000000001</v>
      </c>
      <c r="I183">
        <v>0.06</v>
      </c>
      <c r="J183">
        <v>449.49944962614001</v>
      </c>
      <c r="K183" t="b">
        <v>0</v>
      </c>
      <c r="M183">
        <v>473.98391788568711</v>
      </c>
      <c r="N183">
        <v>427.89620000000002</v>
      </c>
      <c r="O183" s="1">
        <v>46154.405578703707</v>
      </c>
      <c r="P183" s="1">
        <v>3.9330532638888891</v>
      </c>
      <c r="Q183" s="1">
        <v>42.532691956018517</v>
      </c>
      <c r="R183">
        <v>-5.7876648902893066</v>
      </c>
      <c r="S183">
        <v>14.41652686943798</v>
      </c>
      <c r="T183">
        <v>3.368809404327096</v>
      </c>
      <c r="U183">
        <v>3.8577262022034459E-2</v>
      </c>
      <c r="V183">
        <v>46.087717885687077</v>
      </c>
      <c r="W183">
        <v>1.4374881959645081</v>
      </c>
      <c r="X183" s="23">
        <v>0.52504256357603674</v>
      </c>
      <c r="Y183">
        <v>5.3137733310000002</v>
      </c>
      <c r="Z183" s="23">
        <v>0.95838697954728924</v>
      </c>
      <c r="AA183">
        <v>-1.61</v>
      </c>
      <c r="AB183">
        <v>-8.6272683587540158</v>
      </c>
      <c r="AC183">
        <v>42.320070571843502</v>
      </c>
      <c r="AD183">
        <v>1.291666666666667</v>
      </c>
      <c r="AE183">
        <v>0.36334374527089203</v>
      </c>
      <c r="AF183">
        <v>0.15504063371277901</v>
      </c>
      <c r="AG183" s="23">
        <v>5.6628591463592531E-2</v>
      </c>
      <c r="AH183">
        <v>2.9779113648145561</v>
      </c>
      <c r="AI183">
        <v>-4.5879113648145564</v>
      </c>
      <c r="AJ183">
        <f t="shared" si="28"/>
        <v>3.5128310871851851</v>
      </c>
      <c r="AK183">
        <f t="shared" si="29"/>
        <v>0.29083557751981465</v>
      </c>
    </row>
    <row r="184" spans="1:37" x14ac:dyDescent="0.35">
      <c r="A184">
        <v>2</v>
      </c>
      <c r="B184" s="2" t="s">
        <v>552</v>
      </c>
      <c r="C184">
        <v>42.320941166666699</v>
      </c>
      <c r="D184">
        <v>-8.6265016669999994</v>
      </c>
      <c r="E184">
        <v>3.8895</v>
      </c>
      <c r="F184">
        <v>14.70195</v>
      </c>
      <c r="G184">
        <v>31.79365</v>
      </c>
      <c r="H184">
        <v>280.22000000000003</v>
      </c>
      <c r="I184">
        <v>0.06</v>
      </c>
      <c r="J184">
        <v>449.62327241986702</v>
      </c>
      <c r="K184" t="b">
        <v>0</v>
      </c>
      <c r="M184">
        <v>473.76842387431151</v>
      </c>
      <c r="N184">
        <v>427.89620000000002</v>
      </c>
      <c r="O184" s="1">
        <v>46154.406273148154</v>
      </c>
      <c r="P184" s="1">
        <v>3.886123645833333</v>
      </c>
      <c r="Q184" s="1">
        <v>42.541683194444452</v>
      </c>
      <c r="R184">
        <v>-5.7875299453735352</v>
      </c>
      <c r="S184">
        <v>14.41572177717299</v>
      </c>
      <c r="T184">
        <v>3.2958900177359971</v>
      </c>
      <c r="U184">
        <v>3.848899942766891E-2</v>
      </c>
      <c r="V184">
        <v>45.872223874311487</v>
      </c>
      <c r="W184">
        <v>1.396594634118421</v>
      </c>
      <c r="X184" s="23">
        <v>0.51010619011175307</v>
      </c>
      <c r="Y184">
        <v>5.3137733310000002</v>
      </c>
      <c r="Z184" s="23">
        <v>0.95374750537218178</v>
      </c>
      <c r="AA184">
        <v>-1.47</v>
      </c>
      <c r="AB184">
        <v>-8.6265349382033936</v>
      </c>
      <c r="AC184">
        <v>42.320968772796533</v>
      </c>
      <c r="AD184">
        <v>1.291666666666667</v>
      </c>
      <c r="AE184">
        <v>0.36411652304170272</v>
      </c>
      <c r="AF184">
        <v>0.1542900944926589</v>
      </c>
      <c r="AG184" s="23">
        <v>5.635445701344366E-2</v>
      </c>
      <c r="AH184">
        <v>2.98295964419968</v>
      </c>
      <c r="AI184">
        <v>-4.4529596441996802</v>
      </c>
      <c r="AJ184">
        <f t="shared" si="28"/>
        <v>3.497187881166667</v>
      </c>
      <c r="AK184">
        <f t="shared" si="29"/>
        <v>0.28323032356259836</v>
      </c>
    </row>
    <row r="185" spans="1:37" x14ac:dyDescent="0.35">
      <c r="A185">
        <v>2</v>
      </c>
      <c r="B185" s="2" t="s">
        <v>553</v>
      </c>
      <c r="C185">
        <v>42.321732666666698</v>
      </c>
      <c r="D185">
        <v>-8.6255303330000004</v>
      </c>
      <c r="E185">
        <v>3.9049999999999998</v>
      </c>
      <c r="F185">
        <v>14.7492</v>
      </c>
      <c r="G185">
        <v>31.79645</v>
      </c>
      <c r="H185">
        <v>279.3</v>
      </c>
      <c r="I185">
        <v>0.06</v>
      </c>
      <c r="J185">
        <v>450.31122843406098</v>
      </c>
      <c r="K185" t="b">
        <v>0</v>
      </c>
      <c r="M185">
        <v>472.57114511257163</v>
      </c>
      <c r="N185">
        <v>427.89620000000002</v>
      </c>
      <c r="O185" s="1">
        <v>46154.406967592593</v>
      </c>
      <c r="P185" s="1">
        <v>3.885064618055555</v>
      </c>
      <c r="Q185" s="1">
        <v>42.541683194444452</v>
      </c>
      <c r="R185">
        <v>-5.7875299453735352</v>
      </c>
      <c r="S185">
        <v>14.414738458724839</v>
      </c>
      <c r="T185">
        <v>3.2982826087611521</v>
      </c>
      <c r="U185">
        <v>3.8432905462899063E-2</v>
      </c>
      <c r="V185">
        <v>44.674945112571613</v>
      </c>
      <c r="W185">
        <v>1.3591467525090211</v>
      </c>
      <c r="X185" s="23">
        <v>0.49642835135391977</v>
      </c>
      <c r="Y185">
        <v>5.3137733310000002</v>
      </c>
      <c r="Z185" s="23">
        <v>0.92868008553863046</v>
      </c>
      <c r="AA185">
        <v>-1.36</v>
      </c>
      <c r="AB185">
        <v>-8.6255593254997081</v>
      </c>
      <c r="AC185">
        <v>42.321776119590758</v>
      </c>
      <c r="AD185">
        <v>1.291666666666667</v>
      </c>
      <c r="AE185">
        <v>0.36457952582365871</v>
      </c>
      <c r="AF185">
        <v>0.15023487594370291</v>
      </c>
      <c r="AG185" s="23">
        <v>5.487328843843748E-2</v>
      </c>
      <c r="AH185">
        <v>2.9879572952423028</v>
      </c>
      <c r="AI185">
        <v>-4.3479572952423027</v>
      </c>
      <c r="AJ185">
        <f t="shared" si="28"/>
        <v>3.4968348719074078</v>
      </c>
      <c r="AK185">
        <f t="shared" si="29"/>
        <v>0.27565081989617862</v>
      </c>
    </row>
    <row r="186" spans="1:37" x14ac:dyDescent="0.35">
      <c r="A186">
        <v>2</v>
      </c>
      <c r="B186" s="2" t="s">
        <v>554</v>
      </c>
      <c r="C186">
        <v>42.322557750000001</v>
      </c>
      <c r="D186">
        <v>-8.62463975</v>
      </c>
      <c r="E186">
        <v>3.9489999999999998</v>
      </c>
      <c r="F186">
        <v>14.771000000000001</v>
      </c>
      <c r="G186">
        <v>31.8142</v>
      </c>
      <c r="H186">
        <v>276.25</v>
      </c>
      <c r="I186">
        <v>0.06</v>
      </c>
      <c r="J186">
        <v>449.89752233125699</v>
      </c>
      <c r="K186" t="b">
        <v>0</v>
      </c>
      <c r="M186">
        <v>473.29113522861081</v>
      </c>
      <c r="N186">
        <v>427.89620000000002</v>
      </c>
      <c r="O186" s="1">
        <v>46154.40766203704</v>
      </c>
      <c r="P186" s="1">
        <v>3.8840055902777779</v>
      </c>
      <c r="Q186" s="1">
        <v>42.541683194444452</v>
      </c>
      <c r="R186">
        <v>-5.7875299453735352</v>
      </c>
      <c r="S186">
        <v>14.41383541219254</v>
      </c>
      <c r="T186">
        <v>3.298416709611848</v>
      </c>
      <c r="U186">
        <v>3.8403529648049987E-2</v>
      </c>
      <c r="V186">
        <v>45.394935228610791</v>
      </c>
      <c r="W186">
        <v>1.38005154099786</v>
      </c>
      <c r="X186" s="23">
        <v>0.50406382534946825</v>
      </c>
      <c r="Y186">
        <v>5.3137733310000002</v>
      </c>
      <c r="Z186" s="23">
        <v>0.94347823701464384</v>
      </c>
      <c r="AA186">
        <v>-0.23</v>
      </c>
      <c r="AB186">
        <v>-8.6245836878359157</v>
      </c>
      <c r="AC186">
        <v>42.322583457871147</v>
      </c>
      <c r="AD186">
        <v>1.291666666666667</v>
      </c>
      <c r="AE186">
        <v>0.36479319849918818</v>
      </c>
      <c r="AF186">
        <v>0.15262880953376751</v>
      </c>
      <c r="AG186" s="23">
        <v>5.5747672682208559E-2</v>
      </c>
      <c r="AH186">
        <v>2.9929039727354398</v>
      </c>
      <c r="AI186">
        <v>-3.2229039727354398</v>
      </c>
      <c r="AJ186">
        <f t="shared" si="28"/>
        <v>3.4964818626481482</v>
      </c>
      <c r="AK186">
        <f t="shared" si="29"/>
        <v>0.27990574901583842</v>
      </c>
    </row>
    <row r="187" spans="1:37" x14ac:dyDescent="0.35">
      <c r="A187">
        <v>2</v>
      </c>
      <c r="B187" s="2" t="s">
        <v>555</v>
      </c>
      <c r="C187">
        <v>42.323171166666697</v>
      </c>
      <c r="D187">
        <v>-8.6234238330000004</v>
      </c>
      <c r="E187">
        <v>4.0979999999999999</v>
      </c>
      <c r="F187">
        <v>14.78575</v>
      </c>
      <c r="G187">
        <v>31.790849999999999</v>
      </c>
      <c r="H187">
        <v>273.39</v>
      </c>
      <c r="I187">
        <v>0.06</v>
      </c>
      <c r="J187">
        <v>449.98054008456</v>
      </c>
      <c r="K187" t="b">
        <v>0</v>
      </c>
      <c r="M187">
        <v>473.14665594385087</v>
      </c>
      <c r="N187">
        <v>427.89620000000002</v>
      </c>
      <c r="O187" s="1">
        <v>46154.408356481479</v>
      </c>
      <c r="P187" s="1">
        <v>3.8829465740740741</v>
      </c>
      <c r="Q187" s="1">
        <v>42.541683194444452</v>
      </c>
      <c r="R187">
        <v>-5.7875299453735352</v>
      </c>
      <c r="S187">
        <v>14.412610322888611</v>
      </c>
      <c r="T187">
        <v>3.297924910692601</v>
      </c>
      <c r="U187">
        <v>3.8391270683498492E-2</v>
      </c>
      <c r="V187">
        <v>45.250455943850852</v>
      </c>
      <c r="W187">
        <v>1.3750150480905661</v>
      </c>
      <c r="X187" s="23">
        <v>0.50222424631507911</v>
      </c>
      <c r="Y187">
        <v>5.3137733310000002</v>
      </c>
      <c r="Z187" s="23">
        <v>0.94054785148827791</v>
      </c>
      <c r="AA187">
        <v>0.3600000000000001</v>
      </c>
      <c r="AB187">
        <v>-8.6233663884682503</v>
      </c>
      <c r="AC187">
        <v>42.323209876856168</v>
      </c>
      <c r="AD187">
        <v>1.291666666666667</v>
      </c>
      <c r="AE187">
        <v>0.36493779001299231</v>
      </c>
      <c r="AF187">
        <v>0.15215475381439081</v>
      </c>
      <c r="AG187" s="23">
        <v>5.5574523830706227E-2</v>
      </c>
      <c r="AH187">
        <v>2.997799334993045</v>
      </c>
      <c r="AI187">
        <v>-2.6377993349930451</v>
      </c>
      <c r="AJ187">
        <f t="shared" si="28"/>
        <v>3.4961288572469136</v>
      </c>
      <c r="AK187">
        <f t="shared" si="29"/>
        <v>0.27889938507289269</v>
      </c>
    </row>
    <row r="188" spans="1:37" x14ac:dyDescent="0.35">
      <c r="A188">
        <v>2</v>
      </c>
      <c r="B188" s="2" t="s">
        <v>556</v>
      </c>
      <c r="C188">
        <v>42.323689666666702</v>
      </c>
      <c r="D188">
        <v>-8.6220937499999994</v>
      </c>
      <c r="E188">
        <v>3.9954999999999998</v>
      </c>
      <c r="F188">
        <v>14.80245</v>
      </c>
      <c r="G188">
        <v>31.809249999999999</v>
      </c>
      <c r="H188">
        <v>276.52999999999997</v>
      </c>
      <c r="I188">
        <v>0.06</v>
      </c>
      <c r="J188">
        <v>449.97340146734098</v>
      </c>
      <c r="K188" t="b">
        <v>0</v>
      </c>
      <c r="M188">
        <v>473.15907957938589</v>
      </c>
      <c r="N188">
        <v>427.89620000000002</v>
      </c>
      <c r="O188" s="1">
        <v>46154.409050925933</v>
      </c>
      <c r="P188" s="1">
        <v>3.8818875462962961</v>
      </c>
      <c r="Q188" s="1">
        <v>42.541683194444452</v>
      </c>
      <c r="R188">
        <v>-5.7875299453735352</v>
      </c>
      <c r="S188">
        <v>14.4112725399788</v>
      </c>
      <c r="T188">
        <v>3.2976049986167868</v>
      </c>
      <c r="U188">
        <v>3.8367770232958398E-2</v>
      </c>
      <c r="V188">
        <v>45.262879579385867</v>
      </c>
      <c r="W188">
        <v>1.374417306103346</v>
      </c>
      <c r="X188" s="23">
        <v>0.50200592105424713</v>
      </c>
      <c r="Y188">
        <v>5.3137733310000002</v>
      </c>
      <c r="Z188" s="23">
        <v>0.94065201105062923</v>
      </c>
      <c r="AA188">
        <v>0.40999999999999992</v>
      </c>
      <c r="AB188">
        <v>-8.62215014274358</v>
      </c>
      <c r="AC188">
        <v>42.323656168957932</v>
      </c>
      <c r="AD188">
        <v>1.291666666666667</v>
      </c>
      <c r="AE188">
        <v>0.36510151585899331</v>
      </c>
      <c r="AF188">
        <v>0.15217160396458981</v>
      </c>
      <c r="AG188" s="23">
        <v>5.5580678348066438E-2</v>
      </c>
      <c r="AH188">
        <v>3.0026430438736149</v>
      </c>
      <c r="AI188">
        <v>-2.5926430438736161</v>
      </c>
      <c r="AJ188">
        <f t="shared" si="28"/>
        <v>3.495775847987654</v>
      </c>
      <c r="AK188">
        <f t="shared" si="29"/>
        <v>0.27879329970115679</v>
      </c>
    </row>
    <row r="189" spans="1:37" x14ac:dyDescent="0.35">
      <c r="A189">
        <v>2</v>
      </c>
      <c r="B189" s="2" t="s">
        <v>557</v>
      </c>
      <c r="C189">
        <v>42.324376916666701</v>
      </c>
      <c r="D189">
        <v>-8.6209336669999992</v>
      </c>
      <c r="E189">
        <v>4.0229999999999997</v>
      </c>
      <c r="F189">
        <v>14.8691</v>
      </c>
      <c r="G189">
        <v>31.810099999999998</v>
      </c>
      <c r="H189">
        <v>277.64499999999998</v>
      </c>
      <c r="I189">
        <v>0.06</v>
      </c>
      <c r="J189">
        <v>450.72876666934002</v>
      </c>
      <c r="K189" t="b">
        <v>0</v>
      </c>
      <c r="M189">
        <v>471.84448577534693</v>
      </c>
      <c r="N189">
        <v>427.89620000000002</v>
      </c>
      <c r="O189" s="1">
        <v>46154.409745370373</v>
      </c>
      <c r="P189" s="1">
        <v>3.8808285300925931</v>
      </c>
      <c r="Q189" s="1">
        <v>42.541683194444452</v>
      </c>
      <c r="R189">
        <v>-5.7875299453735352</v>
      </c>
      <c r="S189">
        <v>14.410102209178399</v>
      </c>
      <c r="T189">
        <v>3.3017063832807652</v>
      </c>
      <c r="U189">
        <v>3.8289733287029483E-2</v>
      </c>
      <c r="V189">
        <v>43.948285775346903</v>
      </c>
      <c r="W189">
        <v>1.3334415148630581</v>
      </c>
      <c r="X189" s="23">
        <v>0.4870395133037318</v>
      </c>
      <c r="Y189">
        <v>5.3137733310000002</v>
      </c>
      <c r="Z189" s="23">
        <v>0.9131062993011958</v>
      </c>
      <c r="AA189">
        <v>0.63000000000000012</v>
      </c>
      <c r="AB189">
        <v>-8.620932258046512</v>
      </c>
      <c r="AC189">
        <v>42.324372618687221</v>
      </c>
      <c r="AD189">
        <v>1.3472222222222221</v>
      </c>
      <c r="AE189">
        <v>0.39789457464350753</v>
      </c>
      <c r="AF189">
        <v>0.16069543526194069</v>
      </c>
      <c r="AG189" s="23">
        <v>5.8694007729423847E-2</v>
      </c>
      <c r="AH189">
        <v>3.0074347648035409</v>
      </c>
      <c r="AI189">
        <v>-2.377434764803541</v>
      </c>
      <c r="AJ189">
        <f t="shared" si="28"/>
        <v>3.5139413611049384</v>
      </c>
      <c r="AK189">
        <f t="shared" si="29"/>
        <v>0.27286676051657782</v>
      </c>
    </row>
    <row r="190" spans="1:37" x14ac:dyDescent="0.35">
      <c r="A190">
        <v>2</v>
      </c>
      <c r="B190" s="2" t="s">
        <v>558</v>
      </c>
      <c r="C190">
        <v>42.32532775</v>
      </c>
      <c r="D190">
        <v>-8.6201838330000005</v>
      </c>
      <c r="E190">
        <v>4.1050000000000004</v>
      </c>
      <c r="F190">
        <v>14.86195</v>
      </c>
      <c r="G190">
        <v>31.7758</v>
      </c>
      <c r="H190">
        <v>275.95</v>
      </c>
      <c r="I190">
        <v>0.06</v>
      </c>
      <c r="J190">
        <v>451.23575664467199</v>
      </c>
      <c r="K190" t="b">
        <v>0</v>
      </c>
      <c r="M190">
        <v>470.96214981584342</v>
      </c>
      <c r="N190">
        <v>427.89620000000002</v>
      </c>
      <c r="O190" s="1">
        <v>46154.410439814812</v>
      </c>
      <c r="P190" s="1">
        <v>3.8797695023148151</v>
      </c>
      <c r="Q190" s="1">
        <v>42.541683194444452</v>
      </c>
      <c r="R190">
        <v>-5.7875299453735352</v>
      </c>
      <c r="S190">
        <v>14.409338153037959</v>
      </c>
      <c r="T190">
        <v>3.2992718849072351</v>
      </c>
      <c r="U190">
        <v>3.8305423812442951E-2</v>
      </c>
      <c r="V190">
        <v>43.065949815843403</v>
      </c>
      <c r="W190">
        <v>1.3062420179202681</v>
      </c>
      <c r="X190" s="23">
        <v>0.47710489704537801</v>
      </c>
      <c r="Y190">
        <v>5.3137733310000002</v>
      </c>
      <c r="Z190" s="23">
        <v>0.8949691688664031</v>
      </c>
      <c r="AA190">
        <v>0.34000000000000008</v>
      </c>
      <c r="AB190">
        <v>-8.6201981555709466</v>
      </c>
      <c r="AC190">
        <v>42.325360834728023</v>
      </c>
      <c r="AD190">
        <v>1.3472222222222221</v>
      </c>
      <c r="AE190">
        <v>0.39781827727057401</v>
      </c>
      <c r="AF190">
        <v>0.15750352423049549</v>
      </c>
      <c r="AG190" s="23">
        <v>5.7528162225188487E-2</v>
      </c>
      <c r="AH190">
        <v>3.0121741668002242</v>
      </c>
      <c r="AI190">
        <v>-2.6721741668002239</v>
      </c>
      <c r="AJ190">
        <f t="shared" si="28"/>
        <v>3.5135883518456787</v>
      </c>
      <c r="AK190">
        <f t="shared" si="29"/>
        <v>0.26731652963528324</v>
      </c>
    </row>
    <row r="191" spans="1:37" x14ac:dyDescent="0.35">
      <c r="A191">
        <v>2</v>
      </c>
      <c r="B191" s="2" t="s">
        <v>559</v>
      </c>
      <c r="C191">
        <v>42.326307249999999</v>
      </c>
      <c r="D191">
        <v>-8.6193820829999996</v>
      </c>
      <c r="E191">
        <v>4.1890000000000001</v>
      </c>
      <c r="F191">
        <v>14.809699999999999</v>
      </c>
      <c r="G191">
        <v>31.719449999999998</v>
      </c>
      <c r="H191">
        <v>270.67</v>
      </c>
      <c r="I191">
        <v>0.06</v>
      </c>
      <c r="J191">
        <v>451.27900901624599</v>
      </c>
      <c r="K191" t="b">
        <v>0</v>
      </c>
      <c r="M191">
        <v>470.88687589598231</v>
      </c>
      <c r="N191">
        <v>427.89620000000002</v>
      </c>
      <c r="O191" s="1">
        <v>46154.411134259259</v>
      </c>
      <c r="P191" s="1">
        <v>3.8787104745370371</v>
      </c>
      <c r="Q191" s="1">
        <v>42.541683194444452</v>
      </c>
      <c r="R191">
        <v>-5.7875299453735352</v>
      </c>
      <c r="S191">
        <v>14.40852181875205</v>
      </c>
      <c r="T191">
        <v>3.2928504491993582</v>
      </c>
      <c r="U191">
        <v>3.8378573315889453E-2</v>
      </c>
      <c r="V191">
        <v>42.990675895982292</v>
      </c>
      <c r="W191">
        <v>1.303906192734674</v>
      </c>
      <c r="X191" s="23">
        <v>0.47625173689633971</v>
      </c>
      <c r="Y191">
        <v>5.3137733310000002</v>
      </c>
      <c r="Z191" s="23">
        <v>0.89385669120896161</v>
      </c>
      <c r="AA191">
        <v>0.5199999999999998</v>
      </c>
      <c r="AB191">
        <v>-8.6193426689086383</v>
      </c>
      <c r="AC191">
        <v>42.326348642988371</v>
      </c>
      <c r="AD191">
        <v>1.3472222222222221</v>
      </c>
      <c r="AE191">
        <v>0.39726083935834972</v>
      </c>
      <c r="AF191">
        <v>0.1573077418976844</v>
      </c>
      <c r="AG191" s="23">
        <v>5.7456652728129221E-2</v>
      </c>
      <c r="AH191">
        <v>3.016860922494935</v>
      </c>
      <c r="AI191">
        <v>-2.496860922494935</v>
      </c>
      <c r="AJ191">
        <f t="shared" si="28"/>
        <v>3.5132353425864196</v>
      </c>
      <c r="AK191">
        <f t="shared" si="29"/>
        <v>0.26685419481223449</v>
      </c>
    </row>
    <row r="192" spans="1:37" x14ac:dyDescent="0.35">
      <c r="A192">
        <v>2</v>
      </c>
      <c r="B192" s="2" t="s">
        <v>560</v>
      </c>
      <c r="C192">
        <v>42.327314333333298</v>
      </c>
      <c r="D192">
        <v>-8.6188769999999995</v>
      </c>
      <c r="E192">
        <v>4.0635000000000003</v>
      </c>
      <c r="F192">
        <v>14.79485</v>
      </c>
      <c r="G192">
        <v>31.7315</v>
      </c>
      <c r="H192">
        <v>272.79500000000002</v>
      </c>
      <c r="I192">
        <v>5.5E-2</v>
      </c>
      <c r="J192">
        <v>451.876465519926</v>
      </c>
      <c r="K192" t="b">
        <v>0</v>
      </c>
      <c r="M192">
        <v>469.84709723548531</v>
      </c>
      <c r="N192">
        <v>427.89620000000002</v>
      </c>
      <c r="O192" s="1">
        <v>46154.411828703713</v>
      </c>
      <c r="P192" s="1">
        <v>3.8776514583333328</v>
      </c>
      <c r="Q192" s="1">
        <v>42.541683194444452</v>
      </c>
      <c r="R192">
        <v>-5.7875299453735352</v>
      </c>
      <c r="S192">
        <v>14.408001772814499</v>
      </c>
      <c r="T192">
        <v>3.289740399075185</v>
      </c>
      <c r="U192">
        <v>3.839336853354347E-2</v>
      </c>
      <c r="V192">
        <v>41.950897235485293</v>
      </c>
      <c r="W192">
        <v>1.2716580397790389</v>
      </c>
      <c r="X192" s="23">
        <v>0.46447309902929401</v>
      </c>
      <c r="Y192">
        <v>5.3137733310000002</v>
      </c>
      <c r="Z192" s="23">
        <v>0.87222609663044615</v>
      </c>
      <c r="AA192">
        <v>0.42000000000000021</v>
      </c>
      <c r="AB192">
        <v>-8.6188512444689032</v>
      </c>
      <c r="AC192">
        <v>42.327337655392427</v>
      </c>
      <c r="AD192">
        <v>1.3472222222222221</v>
      </c>
      <c r="AE192">
        <v>0.39710244827556801</v>
      </c>
      <c r="AF192">
        <v>0.15350102430803539</v>
      </c>
      <c r="AG192" s="23">
        <v>5.6066249128509917E-2</v>
      </c>
      <c r="AH192">
        <v>3.021494708155426</v>
      </c>
      <c r="AI192">
        <v>-2.601494708155426</v>
      </c>
      <c r="AJ192">
        <f t="shared" si="28"/>
        <v>3.5128823371851845</v>
      </c>
      <c r="AK192">
        <f t="shared" si="29"/>
        <v>0.26026967407890195</v>
      </c>
    </row>
    <row r="193" spans="1:38" x14ac:dyDescent="0.35">
      <c r="A193">
        <v>2</v>
      </c>
      <c r="B193" s="2" t="s">
        <v>561</v>
      </c>
      <c r="C193">
        <v>42.3284028333333</v>
      </c>
      <c r="D193">
        <v>-8.6184822499999996</v>
      </c>
      <c r="E193">
        <v>4.1520000000000001</v>
      </c>
      <c r="F193">
        <v>14.79195</v>
      </c>
      <c r="G193">
        <v>31.713100000000001</v>
      </c>
      <c r="H193">
        <v>276.47000000000003</v>
      </c>
      <c r="I193">
        <v>0.05</v>
      </c>
      <c r="J193">
        <v>452.25180558200702</v>
      </c>
      <c r="K193" t="b">
        <v>0</v>
      </c>
      <c r="M193">
        <v>469.19387715238707</v>
      </c>
      <c r="N193">
        <v>427.89620000000002</v>
      </c>
      <c r="O193" s="1">
        <v>46154.412523148138</v>
      </c>
      <c r="P193" s="1">
        <v>3.8765924305555548</v>
      </c>
      <c r="Q193" s="1">
        <v>42.541683194444452</v>
      </c>
      <c r="R193">
        <v>-5.7875299453735352</v>
      </c>
      <c r="S193">
        <v>14.40759091197366</v>
      </c>
      <c r="T193">
        <v>3.287687633634401</v>
      </c>
      <c r="U193">
        <v>3.8400719504588073E-2</v>
      </c>
      <c r="V193">
        <v>41.297677152387053</v>
      </c>
      <c r="W193">
        <v>1.2513153621195301</v>
      </c>
      <c r="X193" s="23">
        <v>0.45704293601415841</v>
      </c>
      <c r="Y193">
        <v>5.3137733310000002</v>
      </c>
      <c r="Z193" s="23">
        <v>0.85874211770472286</v>
      </c>
      <c r="AA193">
        <v>0.57000000000000006</v>
      </c>
      <c r="AB193">
        <v>-8.6184806252605366</v>
      </c>
      <c r="AC193">
        <v>42.328417126115511</v>
      </c>
      <c r="AD193">
        <v>1.3472222222222221</v>
      </c>
      <c r="AE193">
        <v>0.39707151868822371</v>
      </c>
      <c r="AF193">
        <v>0.15112801049333471</v>
      </c>
      <c r="AG193" s="23">
        <v>5.5199505832690503E-2</v>
      </c>
      <c r="AH193">
        <v>3.0260752037082952</v>
      </c>
      <c r="AI193">
        <v>-2.4560752037082949</v>
      </c>
      <c r="AJ193">
        <f t="shared" si="28"/>
        <v>3.5125293279259253</v>
      </c>
      <c r="AK193">
        <f t="shared" si="29"/>
        <v>0.25612122092342443</v>
      </c>
    </row>
    <row r="194" spans="1:38" x14ac:dyDescent="0.35">
      <c r="A194">
        <v>2</v>
      </c>
      <c r="B194" s="2" t="s">
        <v>562</v>
      </c>
      <c r="C194">
        <v>42.329319750000003</v>
      </c>
      <c r="D194">
        <v>-8.6175408329999996</v>
      </c>
      <c r="E194">
        <v>4.0640000000000001</v>
      </c>
      <c r="F194">
        <v>14.7768</v>
      </c>
      <c r="G194">
        <v>31.70335</v>
      </c>
      <c r="H194">
        <v>274.83499999999998</v>
      </c>
      <c r="I194">
        <v>0.05</v>
      </c>
      <c r="J194">
        <v>452.80521892611603</v>
      </c>
      <c r="K194" t="b">
        <v>0</v>
      </c>
      <c r="M194">
        <v>468.23074865333399</v>
      </c>
      <c r="N194">
        <v>427.89620000000002</v>
      </c>
      <c r="O194" s="1">
        <v>46154.413217592592</v>
      </c>
      <c r="P194" s="1">
        <v>3.842764201388889</v>
      </c>
      <c r="Q194" s="1">
        <v>42.550674432870373</v>
      </c>
      <c r="R194">
        <v>-5.7873945236206046</v>
      </c>
      <c r="S194">
        <v>14.4066359895755</v>
      </c>
      <c r="T194">
        <v>3.2292448874648891</v>
      </c>
      <c r="U194">
        <v>3.8420568470019942E-2</v>
      </c>
      <c r="V194">
        <v>40.334548653333968</v>
      </c>
      <c r="W194">
        <v>1.2010282154480461</v>
      </c>
      <c r="X194" s="23">
        <v>0.43867555569239891</v>
      </c>
      <c r="Y194">
        <v>5.3137733310000002</v>
      </c>
      <c r="Z194" s="23">
        <v>0.83880693658932926</v>
      </c>
      <c r="AA194">
        <v>0.2699999999999998</v>
      </c>
      <c r="AB194">
        <v>-8.6175042486859184</v>
      </c>
      <c r="AC194">
        <v>42.329314459209812</v>
      </c>
      <c r="AD194">
        <v>1.3472222222222221</v>
      </c>
      <c r="AE194">
        <v>0.39690994892830062</v>
      </c>
      <c r="AF194">
        <v>0.14761966474124061</v>
      </c>
      <c r="AG194" s="23">
        <v>5.3918082546738112E-2</v>
      </c>
      <c r="AH194">
        <v>3.0306020927610899</v>
      </c>
      <c r="AI194">
        <v>-2.7606020927610908</v>
      </c>
      <c r="AJ194">
        <f t="shared" si="28"/>
        <v>3.5012532515370367</v>
      </c>
      <c r="AK194">
        <f t="shared" si="29"/>
        <v>0.24629681911956852</v>
      </c>
    </row>
    <row r="195" spans="1:38" x14ac:dyDescent="0.35">
      <c r="A195">
        <v>2</v>
      </c>
      <c r="B195" s="2" t="s">
        <v>563</v>
      </c>
      <c r="C195">
        <v>42.330335416666699</v>
      </c>
      <c r="D195">
        <v>-8.6169393329999995</v>
      </c>
      <c r="E195">
        <v>4.069</v>
      </c>
      <c r="F195">
        <v>14.82325</v>
      </c>
      <c r="G195">
        <v>31.758400000000002</v>
      </c>
      <c r="H195">
        <v>274.65499999999997</v>
      </c>
      <c r="I195">
        <v>0.05</v>
      </c>
      <c r="J195">
        <v>452.70277736978699</v>
      </c>
      <c r="K195" t="b">
        <v>0</v>
      </c>
      <c r="M195">
        <v>468.40903199875407</v>
      </c>
      <c r="N195">
        <v>427.89620000000002</v>
      </c>
      <c r="O195" s="1">
        <v>46154.413912037038</v>
      </c>
      <c r="P195" s="1">
        <v>3.8450720138888892</v>
      </c>
      <c r="Q195" s="1">
        <v>42.550674432870373</v>
      </c>
      <c r="R195">
        <v>-5.7873945236206046</v>
      </c>
      <c r="S195">
        <v>14.40601899023882</v>
      </c>
      <c r="T195">
        <v>3.2371604208083009</v>
      </c>
      <c r="U195">
        <v>3.8354359860612308E-2</v>
      </c>
      <c r="V195">
        <v>40.512831998754052</v>
      </c>
      <c r="W195">
        <v>1.207209947280687</v>
      </c>
      <c r="X195" s="23">
        <v>0.44093343324427092</v>
      </c>
      <c r="Y195">
        <v>5.3137733310000002</v>
      </c>
      <c r="Z195" s="23">
        <v>0.84211251905971685</v>
      </c>
      <c r="AA195">
        <v>0.51</v>
      </c>
      <c r="AB195">
        <v>-8.6168914033827324</v>
      </c>
      <c r="AC195">
        <v>42.33030305756899</v>
      </c>
      <c r="AD195">
        <v>1.3472222222222221</v>
      </c>
      <c r="AE195">
        <v>0.39740537951260652</v>
      </c>
      <c r="AF195">
        <v>0.14820140644456661</v>
      </c>
      <c r="AG195" s="23">
        <v>5.4130563703877928E-2</v>
      </c>
      <c r="AH195">
        <v>3.035075062624172</v>
      </c>
      <c r="AI195">
        <v>-2.5250750626241718</v>
      </c>
      <c r="AJ195">
        <f t="shared" si="28"/>
        <v>3.5020225223703698</v>
      </c>
      <c r="AK195">
        <f t="shared" si="29"/>
        <v>0.24753199847407442</v>
      </c>
    </row>
    <row r="196" spans="1:38" x14ac:dyDescent="0.35">
      <c r="A196">
        <v>2</v>
      </c>
      <c r="B196" s="2" t="s">
        <v>564</v>
      </c>
      <c r="C196">
        <v>42.331395000000001</v>
      </c>
      <c r="D196">
        <v>-8.6164161670000006</v>
      </c>
      <c r="E196">
        <v>4.0964999999999998</v>
      </c>
      <c r="F196">
        <v>14.775700000000001</v>
      </c>
      <c r="G196">
        <v>31.254549999999998</v>
      </c>
      <c r="H196">
        <v>277.20999999999998</v>
      </c>
      <c r="I196">
        <v>0.05</v>
      </c>
      <c r="J196">
        <v>453.98899918048602</v>
      </c>
      <c r="K196" t="b">
        <v>0</v>
      </c>
      <c r="M196">
        <v>466.17056613020458</v>
      </c>
      <c r="N196">
        <v>427.89620000000002</v>
      </c>
      <c r="O196" s="1">
        <v>46154.414606481478</v>
      </c>
      <c r="P196" s="1">
        <v>3.847379826388889</v>
      </c>
      <c r="Q196" s="1">
        <v>42.550674432870373</v>
      </c>
      <c r="R196">
        <v>-5.7873945236206046</v>
      </c>
      <c r="S196">
        <v>14.405479716891509</v>
      </c>
      <c r="T196">
        <v>3.2369113194597379</v>
      </c>
      <c r="U196">
        <v>3.8518509312864303E-2</v>
      </c>
      <c r="V196">
        <v>38.274366130204562</v>
      </c>
      <c r="W196">
        <v>1.1453006874445779</v>
      </c>
      <c r="X196" s="23">
        <v>0.41832107608913222</v>
      </c>
      <c r="Y196">
        <v>5.3137733310000002</v>
      </c>
      <c r="Z196" s="23">
        <v>0.79796835366948993</v>
      </c>
      <c r="AA196">
        <v>0.6399999999999999</v>
      </c>
      <c r="AB196">
        <v>-8.6163993621660513</v>
      </c>
      <c r="AC196">
        <v>42.331382115219142</v>
      </c>
      <c r="AD196">
        <v>1.3472222222222221</v>
      </c>
      <c r="AE196">
        <v>0.39689821848892509</v>
      </c>
      <c r="AF196">
        <v>0.1404325783496487</v>
      </c>
      <c r="AG196" s="23">
        <v>5.1292999242209182E-2</v>
      </c>
      <c r="AH196">
        <v>3.0394938043322992</v>
      </c>
      <c r="AI196">
        <v>-2.3994938043322991</v>
      </c>
      <c r="AJ196">
        <f t="shared" ref="AJ196:AJ259" si="31">AVERAGE(P196,Y196,AD196)</f>
        <v>3.5027917932037034</v>
      </c>
      <c r="AK196">
        <f t="shared" ref="AK196:AK259" si="32">AVERAGE(X196,AG196)</f>
        <v>0.23480703766567071</v>
      </c>
    </row>
    <row r="197" spans="1:38" x14ac:dyDescent="0.35">
      <c r="A197">
        <v>2</v>
      </c>
      <c r="B197" s="2" t="s">
        <v>565</v>
      </c>
      <c r="C197">
        <v>42.332518833333303</v>
      </c>
      <c r="D197">
        <v>-8.6161504170000001</v>
      </c>
      <c r="E197">
        <v>4.0395000000000003</v>
      </c>
      <c r="F197">
        <v>14.56465</v>
      </c>
      <c r="G197">
        <v>30.897549999999999</v>
      </c>
      <c r="H197">
        <v>269.60500000000002</v>
      </c>
      <c r="I197">
        <v>0.05</v>
      </c>
      <c r="J197">
        <v>461.45758662604402</v>
      </c>
      <c r="K197" t="b">
        <v>0</v>
      </c>
      <c r="M197">
        <v>453.17266954339959</v>
      </c>
      <c r="N197">
        <v>427.89620000000002</v>
      </c>
      <c r="O197" s="1">
        <v>46154.415300925917</v>
      </c>
      <c r="P197" s="1">
        <v>3.8496876504629629</v>
      </c>
      <c r="Q197" s="1">
        <v>42.550674432870373</v>
      </c>
      <c r="R197">
        <v>-5.7873945236206046</v>
      </c>
      <c r="S197">
        <v>14.40519693426406</v>
      </c>
      <c r="T197">
        <v>3.222433026467709</v>
      </c>
      <c r="U197">
        <v>3.8845588213783193E-2</v>
      </c>
      <c r="V197">
        <v>25.276469543399571</v>
      </c>
      <c r="W197">
        <v>0.75936968941412619</v>
      </c>
      <c r="X197" s="23">
        <v>0.27735977905850961</v>
      </c>
      <c r="Y197">
        <v>5.3137733310000002</v>
      </c>
      <c r="Z197" s="23">
        <v>0.5284434822587748</v>
      </c>
      <c r="AA197">
        <v>0.93999999999999972</v>
      </c>
      <c r="AB197">
        <v>-8.6161495020765546</v>
      </c>
      <c r="AC197">
        <v>42.332552040053542</v>
      </c>
      <c r="AD197">
        <v>1.3472222222222221</v>
      </c>
      <c r="AE197">
        <v>0.39464934744024321</v>
      </c>
      <c r="AF197">
        <v>9.2999528595846856E-2</v>
      </c>
      <c r="AG197" s="23">
        <v>3.3968077819633062E-2</v>
      </c>
      <c r="AH197">
        <v>3.0438580126659849</v>
      </c>
      <c r="AI197">
        <v>-2.1038580126659849</v>
      </c>
      <c r="AJ197">
        <f t="shared" si="31"/>
        <v>3.5035610678950615</v>
      </c>
      <c r="AK197">
        <f t="shared" si="32"/>
        <v>0.15566392843907134</v>
      </c>
    </row>
    <row r="198" spans="1:38" x14ac:dyDescent="0.35">
      <c r="A198">
        <v>2</v>
      </c>
      <c r="B198" s="2" t="s">
        <v>566</v>
      </c>
      <c r="C198">
        <v>42.333594083333303</v>
      </c>
      <c r="D198">
        <v>-8.6157626670000003</v>
      </c>
      <c r="E198">
        <v>4.0484999999999998</v>
      </c>
      <c r="F198">
        <v>14.70035</v>
      </c>
      <c r="G198">
        <v>31.524149999999999</v>
      </c>
      <c r="H198">
        <v>257.85000000000002</v>
      </c>
      <c r="I198">
        <v>0.05</v>
      </c>
      <c r="J198">
        <v>471.75398767012803</v>
      </c>
      <c r="K198" t="b">
        <v>0</v>
      </c>
      <c r="M198">
        <v>435.25341011679001</v>
      </c>
      <c r="N198">
        <v>427.89620000000002</v>
      </c>
      <c r="O198" s="1">
        <v>46154.415995370371</v>
      </c>
      <c r="P198" s="1">
        <v>3.8519954629629631</v>
      </c>
      <c r="Q198" s="1">
        <v>42.550674432870373</v>
      </c>
      <c r="R198">
        <v>-5.7873945236206046</v>
      </c>
      <c r="S198">
        <v>14.40479298458375</v>
      </c>
      <c r="T198">
        <v>3.2381153777607961</v>
      </c>
      <c r="U198">
        <v>3.8549020800005981E-2</v>
      </c>
      <c r="V198">
        <v>7.3572101167899859</v>
      </c>
      <c r="W198">
        <v>0.22040937903200691</v>
      </c>
      <c r="X198" s="23">
        <v>8.0504525691440523E-2</v>
      </c>
      <c r="Y198">
        <v>5.3137733310000002</v>
      </c>
      <c r="Z198" s="23">
        <v>0.1531986053545957</v>
      </c>
      <c r="AA198">
        <v>0.88000000000000012</v>
      </c>
      <c r="AB198">
        <v>-8.6157788054663929</v>
      </c>
      <c r="AC198">
        <v>42.333631500745703</v>
      </c>
      <c r="AD198">
        <v>1.3472222222222221</v>
      </c>
      <c r="AE198">
        <v>0.39609490969423461</v>
      </c>
      <c r="AF198">
        <v>2.6961063118083339E-2</v>
      </c>
      <c r="AG198" s="23">
        <v>9.8475283038799381E-3</v>
      </c>
      <c r="AH198">
        <v>3.0481673861725689</v>
      </c>
      <c r="AI198">
        <v>-2.168167386172569</v>
      </c>
      <c r="AJ198">
        <f t="shared" si="31"/>
        <v>3.5043303387283946</v>
      </c>
      <c r="AK198">
        <f t="shared" si="32"/>
        <v>4.5176026997660233E-2</v>
      </c>
    </row>
    <row r="199" spans="1:38" x14ac:dyDescent="0.35">
      <c r="A199">
        <v>2</v>
      </c>
      <c r="B199" s="2" t="s">
        <v>567</v>
      </c>
      <c r="C199">
        <v>42.334689166666699</v>
      </c>
      <c r="D199">
        <v>-8.6153864999999996</v>
      </c>
      <c r="E199">
        <v>4.0795000000000003</v>
      </c>
      <c r="F199">
        <v>15.035</v>
      </c>
      <c r="G199">
        <v>31.8033</v>
      </c>
      <c r="H199">
        <v>249.44499999999999</v>
      </c>
      <c r="I199">
        <v>0.06</v>
      </c>
      <c r="J199">
        <v>480.66889852444501</v>
      </c>
      <c r="K199" t="b">
        <v>0</v>
      </c>
      <c r="M199">
        <v>419.73841612232121</v>
      </c>
      <c r="N199">
        <v>427.89620000000002</v>
      </c>
      <c r="O199" s="1">
        <v>46154.416689814818</v>
      </c>
      <c r="P199" s="1">
        <v>3.8541116550925931</v>
      </c>
      <c r="Q199" s="1">
        <v>42.550674432870373</v>
      </c>
      <c r="R199">
        <v>-5.7873945236206046</v>
      </c>
      <c r="S199">
        <v>14.40440039890604</v>
      </c>
      <c r="T199">
        <v>3.2709001890996672</v>
      </c>
      <c r="U199">
        <v>3.8098467174447398E-2</v>
      </c>
      <c r="V199">
        <v>-8.1577838776788099</v>
      </c>
      <c r="W199">
        <v>-0.24398224999504631</v>
      </c>
      <c r="X199" s="23">
        <v>-8.9114516810690672E-2</v>
      </c>
      <c r="Y199">
        <v>5.3137733310000002</v>
      </c>
      <c r="Z199" s="23">
        <v>-0.16939708062502401</v>
      </c>
      <c r="AA199">
        <v>0.80999999999999983</v>
      </c>
      <c r="AB199">
        <v>-8.6154080960506825</v>
      </c>
      <c r="AC199">
        <v>42.334710959983632</v>
      </c>
      <c r="AD199">
        <v>1.1111111111111109</v>
      </c>
      <c r="AE199">
        <v>0.27185272347829831</v>
      </c>
      <c r="AF199">
        <v>-2.0277977103230808E-2</v>
      </c>
      <c r="AG199" s="23">
        <v>-7.4065311369550533E-3</v>
      </c>
      <c r="AH199">
        <v>3.052421627187043</v>
      </c>
      <c r="AI199">
        <v>-2.242421627187043</v>
      </c>
      <c r="AJ199">
        <f t="shared" si="31"/>
        <v>3.4263320324012345</v>
      </c>
      <c r="AK199">
        <f t="shared" si="32"/>
        <v>-4.8260523973822862E-2</v>
      </c>
    </row>
    <row r="200" spans="1:38" x14ac:dyDescent="0.35">
      <c r="A200">
        <v>2</v>
      </c>
      <c r="B200" s="2" t="s">
        <v>568</v>
      </c>
      <c r="C200">
        <v>42.335679916666699</v>
      </c>
      <c r="D200">
        <v>-8.6147237499999996</v>
      </c>
      <c r="E200">
        <v>3.9895</v>
      </c>
      <c r="F200">
        <v>15.322850000000001</v>
      </c>
      <c r="G200">
        <v>31.97315</v>
      </c>
      <c r="H200">
        <v>248.315</v>
      </c>
      <c r="I200">
        <v>0.06</v>
      </c>
      <c r="J200">
        <v>487.41496849781203</v>
      </c>
      <c r="K200" t="b">
        <v>0</v>
      </c>
      <c r="M200">
        <v>407.99794705499778</v>
      </c>
      <c r="N200">
        <v>427.89620000000002</v>
      </c>
      <c r="O200" s="1">
        <v>46154.417384259257</v>
      </c>
      <c r="P200" s="1">
        <v>3.8506708449074072</v>
      </c>
      <c r="Q200" s="1">
        <v>42.550674432870373</v>
      </c>
      <c r="R200">
        <v>-5.7873945236206046</v>
      </c>
      <c r="S200">
        <v>14.403722901103199</v>
      </c>
      <c r="T200">
        <v>3.2902112303184472</v>
      </c>
      <c r="U200">
        <v>3.7731909832636558E-2</v>
      </c>
      <c r="V200">
        <v>-19.898252945002241</v>
      </c>
      <c r="W200">
        <v>-0.5928690202316016</v>
      </c>
      <c r="X200" s="23">
        <v>-0.21654540963959251</v>
      </c>
      <c r="Y200">
        <v>5.3137733310000002</v>
      </c>
      <c r="Z200" s="23">
        <v>-0.41236541827832007</v>
      </c>
      <c r="AA200">
        <v>0.22</v>
      </c>
      <c r="AB200">
        <v>-8.6146737859471774</v>
      </c>
      <c r="AC200">
        <v>42.335699138026818</v>
      </c>
      <c r="AD200">
        <v>1.1111111111111109</v>
      </c>
      <c r="AE200">
        <v>0.27394663320830548</v>
      </c>
      <c r="AF200">
        <v>-4.9362931634706793E-2</v>
      </c>
      <c r="AG200" s="23">
        <v>-1.802981077957666E-2</v>
      </c>
      <c r="AH200">
        <v>3.0566204418526142</v>
      </c>
      <c r="AI200">
        <v>-2.836620441852614</v>
      </c>
      <c r="AJ200">
        <f t="shared" si="31"/>
        <v>3.4251850956728394</v>
      </c>
      <c r="AK200">
        <f t="shared" si="32"/>
        <v>-0.11728761020958459</v>
      </c>
    </row>
    <row r="201" spans="1:38" x14ac:dyDescent="0.35">
      <c r="A201">
        <v>2</v>
      </c>
      <c r="B201" s="2" t="s">
        <v>627</v>
      </c>
      <c r="C201">
        <v>42.3366391666667</v>
      </c>
      <c r="D201">
        <v>-8.6140204170000008</v>
      </c>
      <c r="E201">
        <v>3.9409999999999998</v>
      </c>
      <c r="F201">
        <v>15.328900000000001</v>
      </c>
      <c r="G201">
        <v>32.015500000000003</v>
      </c>
      <c r="H201">
        <v>249.04</v>
      </c>
      <c r="I201">
        <v>0.06</v>
      </c>
      <c r="J201">
        <v>492.581715997157</v>
      </c>
      <c r="K201" t="b">
        <v>0</v>
      </c>
      <c r="M201">
        <v>399.00603925768581</v>
      </c>
      <c r="N201">
        <v>427.89620000000002</v>
      </c>
      <c r="O201" s="1">
        <v>46154.418078703697</v>
      </c>
      <c r="P201" s="1">
        <v>3.8472300347222221</v>
      </c>
      <c r="Q201" s="1">
        <v>42.550674432870373</v>
      </c>
      <c r="R201">
        <v>-5.7873945236206046</v>
      </c>
      <c r="S201">
        <v>14.40300535929596</v>
      </c>
      <c r="T201">
        <v>3.284862000574468</v>
      </c>
      <c r="U201">
        <v>3.7716101936776082E-2</v>
      </c>
      <c r="V201">
        <v>-28.890160742314212</v>
      </c>
      <c r="W201">
        <v>-0.85902366854541357</v>
      </c>
      <c r="X201" s="23">
        <v>-0.31375839493621233</v>
      </c>
      <c r="Y201">
        <v>5.3137733310000002</v>
      </c>
      <c r="Z201" s="23">
        <v>-0.59855642136416376</v>
      </c>
      <c r="AA201">
        <v>-7.0000000000000062E-2</v>
      </c>
      <c r="AB201">
        <v>-8.6140613843579406</v>
      </c>
      <c r="AC201">
        <v>42.336597663109842</v>
      </c>
      <c r="AD201">
        <v>1.1111111111111109</v>
      </c>
      <c r="AE201">
        <v>0.27399068642095542</v>
      </c>
      <c r="AF201">
        <v>-7.1651254924999519E-2</v>
      </c>
      <c r="AG201" s="23">
        <v>-2.6170620861356079E-2</v>
      </c>
      <c r="AH201">
        <v>3.0607635401409992</v>
      </c>
      <c r="AI201">
        <v>-3.130763540140999</v>
      </c>
      <c r="AJ201">
        <f t="shared" si="31"/>
        <v>3.4240381589444446</v>
      </c>
      <c r="AK201">
        <f t="shared" si="32"/>
        <v>-0.1699645078987842</v>
      </c>
    </row>
    <row r="202" spans="1:38" x14ac:dyDescent="0.35">
      <c r="A202">
        <v>2</v>
      </c>
      <c r="B202" s="2" t="s">
        <v>628</v>
      </c>
      <c r="C202">
        <v>42.337718916666702</v>
      </c>
      <c r="D202">
        <v>-8.6140702499999993</v>
      </c>
      <c r="E202">
        <v>3.9754999999999998</v>
      </c>
      <c r="F202">
        <v>15.2279</v>
      </c>
      <c r="G202">
        <v>31.96115</v>
      </c>
      <c r="H202">
        <v>249.73500000000001</v>
      </c>
      <c r="I202">
        <v>0.06</v>
      </c>
      <c r="J202">
        <v>496.86673297188798</v>
      </c>
      <c r="K202" t="b">
        <v>0</v>
      </c>
      <c r="M202">
        <v>391.54864414565799</v>
      </c>
      <c r="N202">
        <v>427.89620000000002</v>
      </c>
      <c r="O202" s="1">
        <v>46154.418773148151</v>
      </c>
      <c r="P202" s="1">
        <v>3.8437892245370371</v>
      </c>
      <c r="Q202" s="1">
        <v>42.550674432870373</v>
      </c>
      <c r="R202">
        <v>-5.7873945236206046</v>
      </c>
      <c r="S202">
        <v>14.40303918206517</v>
      </c>
      <c r="T202">
        <v>3.2701903963515471</v>
      </c>
      <c r="U202">
        <v>3.7842931355334113E-2</v>
      </c>
      <c r="V202">
        <v>-36.347555854342033</v>
      </c>
      <c r="W202">
        <v>-1.079553731929829</v>
      </c>
      <c r="X202" s="23">
        <v>-0.39430700058737023</v>
      </c>
      <c r="Y202">
        <v>5.3137733310000002</v>
      </c>
      <c r="Z202" s="23">
        <v>-0.7535661924400443</v>
      </c>
      <c r="AA202">
        <v>0.96000000000000019</v>
      </c>
      <c r="AB202">
        <v>-8.6140547763122015</v>
      </c>
      <c r="AC202">
        <v>42.33767834231864</v>
      </c>
      <c r="AD202">
        <v>1.1111111111111109</v>
      </c>
      <c r="AE202">
        <v>0.27325548542752209</v>
      </c>
      <c r="AF202">
        <v>-9.0206973695688988E-2</v>
      </c>
      <c r="AG202" s="23">
        <v>-3.2948097142350398E-2</v>
      </c>
      <c r="AH202">
        <v>3.064850635872459</v>
      </c>
      <c r="AI202">
        <v>-2.104850635872459</v>
      </c>
      <c r="AJ202">
        <f t="shared" si="31"/>
        <v>3.4228912222160495</v>
      </c>
      <c r="AK202">
        <f t="shared" si="32"/>
        <v>-0.21362754886486032</v>
      </c>
    </row>
    <row r="203" spans="1:38" x14ac:dyDescent="0.35">
      <c r="A203">
        <v>2</v>
      </c>
      <c r="B203" s="2" t="s">
        <v>629</v>
      </c>
      <c r="C203">
        <v>42.338732833333403</v>
      </c>
      <c r="D203">
        <v>-8.6146110829999998</v>
      </c>
      <c r="E203">
        <v>3.9449999999999998</v>
      </c>
      <c r="F203">
        <v>15.1579</v>
      </c>
      <c r="G203">
        <v>31.7165</v>
      </c>
      <c r="H203">
        <v>248.7</v>
      </c>
      <c r="I203">
        <v>0.06</v>
      </c>
      <c r="J203">
        <v>503.76313041644403</v>
      </c>
      <c r="K203" t="b">
        <v>0</v>
      </c>
      <c r="M203">
        <v>379.54655386295548</v>
      </c>
      <c r="N203">
        <v>427.89620000000002</v>
      </c>
      <c r="O203" s="1">
        <v>46154.41946759259</v>
      </c>
      <c r="P203" s="1">
        <v>3.9760977314814809</v>
      </c>
      <c r="Q203" s="1">
        <v>42.559669490740738</v>
      </c>
      <c r="R203">
        <v>-5.7872591018676758</v>
      </c>
      <c r="S203">
        <v>14.40356476153338</v>
      </c>
      <c r="T203">
        <v>3.4926726391626168</v>
      </c>
      <c r="U203">
        <v>3.7975083438586202E-2</v>
      </c>
      <c r="V203">
        <v>-48.349646137044537</v>
      </c>
      <c r="W203">
        <v>-1.539079878664003</v>
      </c>
      <c r="X203" s="23">
        <v>-0.56214892568202701</v>
      </c>
      <c r="Y203">
        <v>5.3137733310000002</v>
      </c>
      <c r="Z203" s="23">
        <v>-1.004022241096965</v>
      </c>
      <c r="AA203">
        <v>1.04</v>
      </c>
      <c r="AB203">
        <v>-8.6146550925058616</v>
      </c>
      <c r="AC203">
        <v>42.338761062620712</v>
      </c>
      <c r="AD203">
        <v>1.1111111111111109</v>
      </c>
      <c r="AE203">
        <v>0.27274623350314159</v>
      </c>
      <c r="AF203">
        <v>-0.1201882579143525</v>
      </c>
      <c r="AG203" s="23">
        <v>-4.3898761203217257E-2</v>
      </c>
      <c r="AH203">
        <v>3.0688814467355678</v>
      </c>
      <c r="AI203">
        <v>-2.0288814467355678</v>
      </c>
      <c r="AJ203">
        <f t="shared" si="31"/>
        <v>3.4669940578641971</v>
      </c>
      <c r="AK203">
        <f t="shared" si="32"/>
        <v>-0.30302384344262212</v>
      </c>
    </row>
    <row r="204" spans="1:38" x14ac:dyDescent="0.35">
      <c r="A204">
        <v>2</v>
      </c>
      <c r="B204" s="2" t="s">
        <v>630</v>
      </c>
      <c r="C204">
        <v>42.339251750000003</v>
      </c>
      <c r="D204">
        <v>-8.6158455000000007</v>
      </c>
      <c r="E204">
        <v>4.0780000000000003</v>
      </c>
      <c r="F204">
        <v>15.3188</v>
      </c>
      <c r="G204">
        <v>31.793050000000001</v>
      </c>
      <c r="H204">
        <v>249.12</v>
      </c>
      <c r="I204">
        <v>0.06</v>
      </c>
      <c r="J204">
        <v>513.39640748552699</v>
      </c>
      <c r="K204" t="b">
        <v>0</v>
      </c>
      <c r="M204">
        <v>362.78135695675201</v>
      </c>
      <c r="N204">
        <v>427.89620000000002</v>
      </c>
      <c r="O204" s="1">
        <v>46154.420162037037</v>
      </c>
      <c r="P204" s="1">
        <v>3.9699080324074081</v>
      </c>
      <c r="Q204" s="1">
        <v>42.559669490740738</v>
      </c>
      <c r="R204">
        <v>-5.7872591018676758</v>
      </c>
      <c r="S204">
        <v>14.40479108333367</v>
      </c>
      <c r="T204">
        <v>3.496754354894601</v>
      </c>
      <c r="U204">
        <v>3.7774464419386762E-2</v>
      </c>
      <c r="V204">
        <v>-65.114843043248015</v>
      </c>
      <c r="W204">
        <v>-2.0642138119399731</v>
      </c>
      <c r="X204" s="23">
        <v>-0.75395409481107512</v>
      </c>
      <c r="Y204">
        <v>5.3137733310000002</v>
      </c>
      <c r="Z204" s="23">
        <v>-1.3507969247428651</v>
      </c>
      <c r="AA204">
        <v>0.51</v>
      </c>
      <c r="AB204">
        <v>-8.6158662012784326</v>
      </c>
      <c r="AC204">
        <v>42.339215418535083</v>
      </c>
      <c r="AD204">
        <v>1.1111111111111109</v>
      </c>
      <c r="AE204">
        <v>0.27391714402909101</v>
      </c>
      <c r="AF204">
        <v>-0.16169953466721099</v>
      </c>
      <c r="AG204" s="23">
        <v>-5.9060755037198827E-2</v>
      </c>
      <c r="AH204">
        <v>3.0728556943067131</v>
      </c>
      <c r="AI204">
        <v>-2.5628556943067129</v>
      </c>
      <c r="AJ204">
        <f t="shared" si="31"/>
        <v>3.4649308248395063</v>
      </c>
      <c r="AK204">
        <f t="shared" si="32"/>
        <v>-0.406507424924137</v>
      </c>
    </row>
    <row r="205" spans="1:38" x14ac:dyDescent="0.35">
      <c r="A205">
        <v>2</v>
      </c>
      <c r="B205" s="2" t="s">
        <v>569</v>
      </c>
      <c r="C205">
        <v>42.340187</v>
      </c>
      <c r="D205">
        <v>-8.6164438329999999</v>
      </c>
      <c r="E205">
        <v>3.6819999999999999</v>
      </c>
      <c r="F205">
        <v>15.38175</v>
      </c>
      <c r="G205">
        <v>30.90475</v>
      </c>
      <c r="H205">
        <v>249.05</v>
      </c>
      <c r="I205">
        <v>0.05</v>
      </c>
      <c r="J205">
        <v>522.79095762494501</v>
      </c>
      <c r="K205" t="b">
        <v>0</v>
      </c>
      <c r="M205">
        <v>346.43162655835732</v>
      </c>
      <c r="N205">
        <v>427.89620000000002</v>
      </c>
      <c r="O205" s="1">
        <v>46154.420856481483</v>
      </c>
      <c r="P205" s="1">
        <v>3.9637183217592589</v>
      </c>
      <c r="Q205" s="1">
        <v>42.559669490740738</v>
      </c>
      <c r="R205">
        <v>-5.7872591018676758</v>
      </c>
      <c r="S205">
        <v>14.405375066653651</v>
      </c>
      <c r="T205">
        <v>3.4916930510081809</v>
      </c>
      <c r="U205">
        <v>3.7889954067205113E-2</v>
      </c>
      <c r="V205">
        <v>-81.464573441642699</v>
      </c>
      <c r="W205">
        <v>-2.5866648822486251</v>
      </c>
      <c r="X205" s="23">
        <v>-0.94477934824131027</v>
      </c>
      <c r="Y205">
        <v>5.3137733310000002</v>
      </c>
      <c r="Z205" s="23">
        <v>-1.697973361783907</v>
      </c>
      <c r="AA205">
        <v>1.56</v>
      </c>
      <c r="AB205">
        <v>-8.6164671103381352</v>
      </c>
      <c r="AC205">
        <v>42.340208072669412</v>
      </c>
      <c r="AD205">
        <v>1.1111111111111109</v>
      </c>
      <c r="AE205">
        <v>0.27437558981651988</v>
      </c>
      <c r="AF205">
        <v>-0.2032589040207082</v>
      </c>
      <c r="AG205" s="23">
        <v>-7.4240314693563667E-2</v>
      </c>
      <c r="AH205">
        <v>3.076773104069324</v>
      </c>
      <c r="AI205">
        <v>-1.516773104069324</v>
      </c>
      <c r="AJ205">
        <f t="shared" si="31"/>
        <v>3.4628675879567901</v>
      </c>
      <c r="AK205">
        <f t="shared" si="32"/>
        <v>-0.509509831467437</v>
      </c>
    </row>
    <row r="206" spans="1:38" x14ac:dyDescent="0.35">
      <c r="A206">
        <v>2</v>
      </c>
      <c r="B206" s="2" t="s">
        <v>631</v>
      </c>
      <c r="C206">
        <v>42.341142666666698</v>
      </c>
      <c r="D206">
        <v>-8.6164895829999999</v>
      </c>
      <c r="E206">
        <v>3.1749999999999998</v>
      </c>
      <c r="F206">
        <v>15.362</v>
      </c>
      <c r="G206">
        <v>30.9407</v>
      </c>
      <c r="H206">
        <v>245.64</v>
      </c>
      <c r="I206">
        <v>0.05</v>
      </c>
      <c r="J206">
        <v>530.38913176526705</v>
      </c>
      <c r="K206" t="b">
        <v>1</v>
      </c>
      <c r="L206" s="26"/>
      <c r="M206">
        <v>333.20820480098342</v>
      </c>
      <c r="N206">
        <v>427.89620000000002</v>
      </c>
      <c r="O206" s="1">
        <v>46154.421550925923</v>
      </c>
      <c r="P206" s="1">
        <v>3.9575286226851851</v>
      </c>
      <c r="Q206" s="1">
        <v>42.559669490740738</v>
      </c>
      <c r="R206">
        <v>-5.7872591018676758</v>
      </c>
      <c r="S206">
        <v>14.4054062823986</v>
      </c>
      <c r="T206">
        <v>3.4789714135842629</v>
      </c>
      <c r="U206">
        <v>3.7904976856668472E-2</v>
      </c>
      <c r="V206">
        <v>-94.687995199016598</v>
      </c>
      <c r="W206">
        <v>-2.9967689425810331</v>
      </c>
      <c r="X206" s="23">
        <v>-1.094569856277722</v>
      </c>
      <c r="Y206">
        <v>5.3137733310000002</v>
      </c>
      <c r="Z206" s="23">
        <v>-1.9733376640714859</v>
      </c>
      <c r="AA206">
        <v>1.5</v>
      </c>
      <c r="AB206">
        <v>-8.6164616372920761</v>
      </c>
      <c r="AC206">
        <v>42.341108638373989</v>
      </c>
      <c r="AD206">
        <v>1.1111111111111109</v>
      </c>
      <c r="AE206">
        <v>0.27423173604620621</v>
      </c>
      <c r="AF206">
        <v>-0.2362218747887522</v>
      </c>
      <c r="AG206" s="23">
        <v>-8.6280039766591751E-2</v>
      </c>
      <c r="AH206">
        <v>3.0806334054328359</v>
      </c>
      <c r="AI206">
        <v>-1.5806334054328359</v>
      </c>
      <c r="AJ206">
        <f t="shared" si="31"/>
        <v>3.4608043549320988</v>
      </c>
      <c r="AK206">
        <f t="shared" si="32"/>
        <v>-0.59042494802215684</v>
      </c>
      <c r="AL206" s="26">
        <f>L206-J206</f>
        <v>-530.38913176526705</v>
      </c>
    </row>
    <row r="207" spans="1:38" x14ac:dyDescent="0.35">
      <c r="A207">
        <v>2</v>
      </c>
      <c r="B207" s="2" t="s">
        <v>632</v>
      </c>
      <c r="C207">
        <v>42.341943666666701</v>
      </c>
      <c r="D207">
        <v>-8.6167049169999999</v>
      </c>
      <c r="E207">
        <v>2.9239999999999999</v>
      </c>
      <c r="F207">
        <v>14.736549999999999</v>
      </c>
      <c r="G207">
        <v>27.779399999999999</v>
      </c>
      <c r="H207">
        <v>245.405</v>
      </c>
      <c r="I207">
        <v>0.04</v>
      </c>
      <c r="J207">
        <v>534.50663612887297</v>
      </c>
      <c r="K207" t="b">
        <v>0</v>
      </c>
      <c r="M207">
        <v>326.04233892554282</v>
      </c>
      <c r="N207">
        <v>427.89620000000002</v>
      </c>
      <c r="O207" s="1">
        <v>46154.42224537037</v>
      </c>
      <c r="P207" s="1">
        <v>3.9513389120370368</v>
      </c>
      <c r="Q207" s="1">
        <v>42.559669490740738</v>
      </c>
      <c r="R207">
        <v>-5.7872591018676758</v>
      </c>
      <c r="S207">
        <v>14.40560946240713</v>
      </c>
      <c r="T207">
        <v>3.4106113290918678</v>
      </c>
      <c r="U207">
        <v>3.9322343678502562E-2</v>
      </c>
      <c r="V207">
        <v>-101.8538610744572</v>
      </c>
      <c r="W207">
        <v>-3.2783880916444019</v>
      </c>
      <c r="X207" s="23">
        <v>-1.1974312504731179</v>
      </c>
      <c r="Y207">
        <v>5.3137733310000002</v>
      </c>
      <c r="Z207" s="23">
        <v>-2.1655492964804459</v>
      </c>
      <c r="AA207">
        <v>1.46</v>
      </c>
      <c r="AB207">
        <v>-8.6166994933948811</v>
      </c>
      <c r="AC207">
        <v>42.341919959240187</v>
      </c>
      <c r="AD207">
        <v>1.1111111111111109</v>
      </c>
      <c r="AE207">
        <v>0.26968615292132397</v>
      </c>
      <c r="AF207">
        <v>-0.25923090815923477</v>
      </c>
      <c r="AG207" s="23">
        <v>-9.4684089205160513E-2</v>
      </c>
      <c r="AH207">
        <v>3.0844363317513852</v>
      </c>
      <c r="AI207">
        <v>-1.624436331751385</v>
      </c>
      <c r="AJ207">
        <f t="shared" si="31"/>
        <v>3.458741118049383</v>
      </c>
      <c r="AK207">
        <f t="shared" si="32"/>
        <v>-0.64605766983913926</v>
      </c>
    </row>
    <row r="208" spans="1:38" x14ac:dyDescent="0.35">
      <c r="A208">
        <v>2</v>
      </c>
      <c r="B208" s="2" t="s">
        <v>633</v>
      </c>
      <c r="C208">
        <v>42.3427470833333</v>
      </c>
      <c r="D208">
        <v>-8.6164681670000007</v>
      </c>
      <c r="E208">
        <v>3.0190000000000001</v>
      </c>
      <c r="F208">
        <v>13.457000000000001</v>
      </c>
      <c r="G208">
        <v>25.140350000000002</v>
      </c>
      <c r="H208">
        <v>235.39</v>
      </c>
      <c r="I208">
        <v>0.03</v>
      </c>
      <c r="J208">
        <v>527.19301863149803</v>
      </c>
      <c r="K208" t="b">
        <v>0</v>
      </c>
      <c r="M208">
        <v>338.7705347991635</v>
      </c>
      <c r="N208">
        <v>427.89620000000002</v>
      </c>
      <c r="O208" s="1">
        <v>46154.422939814824</v>
      </c>
      <c r="P208" s="1">
        <v>3.9451492129629631</v>
      </c>
      <c r="Q208" s="1">
        <v>42.559669490740738</v>
      </c>
      <c r="R208">
        <v>-5.7872591018676758</v>
      </c>
      <c r="S208">
        <v>14.40536061884055</v>
      </c>
      <c r="T208">
        <v>3.2835569375259399</v>
      </c>
      <c r="U208">
        <v>4.1527571966600452E-2</v>
      </c>
      <c r="V208">
        <v>-89.125665200836522</v>
      </c>
      <c r="W208">
        <v>-2.916722534294665</v>
      </c>
      <c r="X208" s="23">
        <v>-1.065332905651126</v>
      </c>
      <c r="Y208">
        <v>5.3137733310000002</v>
      </c>
      <c r="Z208" s="23">
        <v>-1.932700345309077</v>
      </c>
      <c r="AA208">
        <v>1.47</v>
      </c>
      <c r="AB208">
        <v>-8.6164517851776292</v>
      </c>
      <c r="AC208">
        <v>42.342729656281499</v>
      </c>
      <c r="AD208">
        <v>1.1111111111111109</v>
      </c>
      <c r="AE208">
        <v>0.2604549799208406</v>
      </c>
      <c r="AF208">
        <v>-0.23135731268201251</v>
      </c>
      <c r="AG208" s="23">
        <v>-8.4503258457105046E-2</v>
      </c>
      <c r="AH208">
        <v>3.0881816203422172</v>
      </c>
      <c r="AI208">
        <v>-1.618181620342217</v>
      </c>
      <c r="AJ208">
        <f t="shared" si="31"/>
        <v>3.4566778850246913</v>
      </c>
      <c r="AK208">
        <f t="shared" si="32"/>
        <v>-0.57491808205411554</v>
      </c>
    </row>
    <row r="209" spans="1:37" x14ac:dyDescent="0.35">
      <c r="A209">
        <v>2</v>
      </c>
      <c r="B209" s="2" t="s">
        <v>634</v>
      </c>
      <c r="C209">
        <v>42.343465333333299</v>
      </c>
      <c r="D209">
        <v>-8.6159999169999999</v>
      </c>
      <c r="E209">
        <v>2.8330000000000002</v>
      </c>
      <c r="F209">
        <v>13.097099999999999</v>
      </c>
      <c r="G209">
        <v>22.2361</v>
      </c>
      <c r="H209">
        <v>232.36</v>
      </c>
      <c r="I209">
        <v>0.03</v>
      </c>
      <c r="J209">
        <v>514.99059359680598</v>
      </c>
      <c r="K209" t="b">
        <v>0</v>
      </c>
      <c r="M209">
        <v>360.00692787420189</v>
      </c>
      <c r="N209">
        <v>427.89620000000002</v>
      </c>
      <c r="O209" s="1">
        <v>46154.423634259263</v>
      </c>
      <c r="P209" s="1">
        <v>3.9389595023148152</v>
      </c>
      <c r="Q209" s="1">
        <v>42.559669490740738</v>
      </c>
      <c r="R209">
        <v>-5.7872591018676758</v>
      </c>
      <c r="S209">
        <v>14.404881623753541</v>
      </c>
      <c r="T209">
        <v>3.2408691385902779</v>
      </c>
      <c r="U209">
        <v>4.2696922775200541E-2</v>
      </c>
      <c r="V209">
        <v>-67.889272125798129</v>
      </c>
      <c r="W209">
        <v>-2.2546049975408651</v>
      </c>
      <c r="X209" s="23">
        <v>-0.82349447535180076</v>
      </c>
      <c r="Y209">
        <v>5.3137733310000002</v>
      </c>
      <c r="Z209" s="23">
        <v>-1.4986620399514281</v>
      </c>
      <c r="AA209">
        <v>1.08</v>
      </c>
      <c r="AB209">
        <v>-8.615961830332914</v>
      </c>
      <c r="AC209">
        <v>42.343448483198237</v>
      </c>
      <c r="AD209">
        <v>1.1805555555555549</v>
      </c>
      <c r="AE209">
        <v>0.29111951650914569</v>
      </c>
      <c r="AF209">
        <v>-0.20252576970408159</v>
      </c>
      <c r="AG209" s="23">
        <v>-7.3972537384415823E-2</v>
      </c>
      <c r="AH209">
        <v>3.0918690125038411</v>
      </c>
      <c r="AI209">
        <v>-2.011869012503841</v>
      </c>
      <c r="AJ209">
        <f t="shared" si="31"/>
        <v>3.4777627962901239</v>
      </c>
      <c r="AK209">
        <f t="shared" si="32"/>
        <v>-0.44873350636810827</v>
      </c>
    </row>
    <row r="210" spans="1:37" x14ac:dyDescent="0.35">
      <c r="A210">
        <v>2</v>
      </c>
      <c r="B210" s="2" t="s">
        <v>570</v>
      </c>
      <c r="C210">
        <v>42.344045833333297</v>
      </c>
      <c r="D210">
        <v>-8.6153076669999997</v>
      </c>
      <c r="E210">
        <v>2.8125</v>
      </c>
      <c r="F210">
        <v>12.9672</v>
      </c>
      <c r="G210">
        <v>20.578050000000001</v>
      </c>
      <c r="H210">
        <v>233.63</v>
      </c>
      <c r="I210">
        <v>0.03</v>
      </c>
      <c r="J210">
        <v>497.93952413983601</v>
      </c>
      <c r="K210" t="b">
        <v>0</v>
      </c>
      <c r="M210">
        <v>389.68162059376539</v>
      </c>
      <c r="N210">
        <v>427.89620000000002</v>
      </c>
      <c r="O210" s="1">
        <v>46154.424328703702</v>
      </c>
      <c r="P210" s="1">
        <v>3.932769803240741</v>
      </c>
      <c r="Q210" s="1">
        <v>42.559669490740738</v>
      </c>
      <c r="R210">
        <v>-5.7872591018676758</v>
      </c>
      <c r="S210">
        <v>14.4041807502336</v>
      </c>
      <c r="T210">
        <v>3.219065370271462</v>
      </c>
      <c r="U210">
        <v>4.3277553822046948E-2</v>
      </c>
      <c r="V210">
        <v>-38.214579406234627</v>
      </c>
      <c r="W210">
        <v>-1.2777115686956131</v>
      </c>
      <c r="X210" s="23">
        <v>-0.46668415046607248</v>
      </c>
      <c r="Y210">
        <v>5.3137733310000002</v>
      </c>
      <c r="Z210" s="23">
        <v>-0.85198519499627423</v>
      </c>
      <c r="AA210">
        <v>0.82000000000000006</v>
      </c>
      <c r="AB210">
        <v>-8.6153510179047128</v>
      </c>
      <c r="AC210">
        <v>42.344076844201581</v>
      </c>
      <c r="AD210">
        <v>1.1805555555555549</v>
      </c>
      <c r="AE210">
        <v>0.29007186114579919</v>
      </c>
      <c r="AF210">
        <v>-0.1151353359151573</v>
      </c>
      <c r="AG210" s="23">
        <v>-4.2053181443011213E-2</v>
      </c>
      <c r="AH210">
        <v>3.095498253533894</v>
      </c>
      <c r="AI210">
        <v>-2.2754982535338928</v>
      </c>
      <c r="AJ210">
        <f t="shared" si="31"/>
        <v>3.4756995632654326</v>
      </c>
      <c r="AK210">
        <f t="shared" si="32"/>
        <v>-0.25436866595454183</v>
      </c>
    </row>
    <row r="211" spans="1:37" x14ac:dyDescent="0.35">
      <c r="A211">
        <v>2</v>
      </c>
      <c r="B211" s="2" t="s">
        <v>635</v>
      </c>
      <c r="C211">
        <v>42.344592666666699</v>
      </c>
      <c r="D211">
        <v>-8.6146254169999992</v>
      </c>
      <c r="E211">
        <v>1.4610000000000001</v>
      </c>
      <c r="F211">
        <v>13.276949999999999</v>
      </c>
      <c r="G211">
        <v>23.366599999999998</v>
      </c>
      <c r="H211">
        <v>233.69</v>
      </c>
      <c r="I211">
        <v>0.04</v>
      </c>
      <c r="J211">
        <v>482.17743179107902</v>
      </c>
      <c r="K211" t="b">
        <v>0</v>
      </c>
      <c r="M211">
        <v>417.11305228472901</v>
      </c>
      <c r="N211">
        <v>427.89620000000002</v>
      </c>
      <c r="O211" s="1">
        <v>46154.425023148149</v>
      </c>
      <c r="P211" s="1">
        <v>3.9265801041666668</v>
      </c>
      <c r="Q211" s="1">
        <v>42.559669490740738</v>
      </c>
      <c r="R211">
        <v>-5.7872591018676758</v>
      </c>
      <c r="S211">
        <v>14.40349040084123</v>
      </c>
      <c r="T211">
        <v>3.236601727004583</v>
      </c>
      <c r="U211">
        <v>4.2184160333046498E-2</v>
      </c>
      <c r="V211">
        <v>-10.78314771527101</v>
      </c>
      <c r="W211">
        <v>-0.35334216583747707</v>
      </c>
      <c r="X211" s="23">
        <v>-0.12905822607213849</v>
      </c>
      <c r="Y211">
        <v>5.3137733310000002</v>
      </c>
      <c r="Z211" s="23">
        <v>-0.23635392494351359</v>
      </c>
      <c r="AA211">
        <v>0.90000000000000013</v>
      </c>
      <c r="AB211">
        <v>-8.6146193469435541</v>
      </c>
      <c r="AC211">
        <v>42.344614737385939</v>
      </c>
      <c r="AD211">
        <v>1.1805555555555549</v>
      </c>
      <c r="AE211">
        <v>0.29257229456769129</v>
      </c>
      <c r="AF211">
        <v>-3.1940330305101523E-2</v>
      </c>
      <c r="AG211" s="23">
        <v>-1.166620564393833E-2</v>
      </c>
      <c r="AH211">
        <v>3.0990690927467361</v>
      </c>
      <c r="AI211">
        <v>-2.1990690927467349</v>
      </c>
      <c r="AJ211">
        <f t="shared" si="31"/>
        <v>3.4736363302407409</v>
      </c>
      <c r="AK211">
        <f t="shared" si="32"/>
        <v>-7.036221585803841E-2</v>
      </c>
    </row>
    <row r="212" spans="1:37" x14ac:dyDescent="0.35">
      <c r="A212">
        <v>2</v>
      </c>
      <c r="B212" s="2" t="s">
        <v>636</v>
      </c>
      <c r="C212">
        <v>42.344488416666699</v>
      </c>
      <c r="D212">
        <v>-8.6147639999999992</v>
      </c>
      <c r="E212">
        <v>3.3744999999999998</v>
      </c>
      <c r="F212">
        <v>13.442550000000001</v>
      </c>
      <c r="G212">
        <v>23.780850000000001</v>
      </c>
      <c r="H212">
        <v>231.6</v>
      </c>
      <c r="I212">
        <v>0.03</v>
      </c>
      <c r="J212">
        <v>474.55825595772899</v>
      </c>
      <c r="K212" t="b">
        <v>0</v>
      </c>
      <c r="M212">
        <v>430.37302417104161</v>
      </c>
      <c r="N212">
        <v>427.89620000000002</v>
      </c>
      <c r="O212" s="1">
        <v>46154.425717592603</v>
      </c>
      <c r="P212" s="1">
        <v>3.920390393518518</v>
      </c>
      <c r="Q212" s="1">
        <v>42.559669490740738</v>
      </c>
      <c r="R212">
        <v>-5.7872591018676758</v>
      </c>
      <c r="S212">
        <v>14.403630525775201</v>
      </c>
      <c r="T212">
        <v>3.241182135668168</v>
      </c>
      <c r="U212">
        <v>4.1866391372363497E-2</v>
      </c>
      <c r="V212">
        <v>2.476824171041585</v>
      </c>
      <c r="W212">
        <v>8.0663188395663582E-2</v>
      </c>
      <c r="X212" s="23">
        <v>2.9462229561516121E-2</v>
      </c>
      <c r="Y212">
        <v>5.3137733310000002</v>
      </c>
      <c r="Z212" s="23">
        <v>5.4126883938922808E-2</v>
      </c>
      <c r="AA212">
        <v>0.63000000000000012</v>
      </c>
      <c r="AB212">
        <v>-8.6147412929699669</v>
      </c>
      <c r="AC212">
        <v>42.344525088853167</v>
      </c>
      <c r="AD212">
        <v>1.1805555555555549</v>
      </c>
      <c r="AE212">
        <v>0.29391223280729217</v>
      </c>
      <c r="AF212">
        <v>7.3145836347260282E-3</v>
      </c>
      <c r="AG212" s="23">
        <v>2.671651672583682E-3</v>
      </c>
      <c r="AH212">
        <v>3.1025812834907631</v>
      </c>
      <c r="AI212">
        <v>-2.4725812834907628</v>
      </c>
      <c r="AJ212">
        <f t="shared" si="31"/>
        <v>3.4715730933580247</v>
      </c>
      <c r="AK212">
        <f t="shared" si="32"/>
        <v>1.6066940617049903E-2</v>
      </c>
    </row>
    <row r="213" spans="1:37" x14ac:dyDescent="0.35">
      <c r="A213">
        <v>2</v>
      </c>
      <c r="B213" s="2" t="s">
        <v>637</v>
      </c>
      <c r="C213">
        <v>42.343891333333303</v>
      </c>
      <c r="D213">
        <v>-8.6158883329999991</v>
      </c>
      <c r="E213">
        <v>4.0940000000000003</v>
      </c>
      <c r="F213">
        <v>13.6142</v>
      </c>
      <c r="G213">
        <v>21.084099999999999</v>
      </c>
      <c r="H213">
        <v>236.48</v>
      </c>
      <c r="I213">
        <v>0.03</v>
      </c>
      <c r="J213">
        <v>465.119995374908</v>
      </c>
      <c r="K213" t="b">
        <v>0</v>
      </c>
      <c r="M213">
        <v>446.79882569095122</v>
      </c>
      <c r="N213">
        <v>427.89620000000002</v>
      </c>
      <c r="O213" s="1">
        <v>46154.426412037043</v>
      </c>
      <c r="P213" s="1">
        <v>3.9142006944444439</v>
      </c>
      <c r="Q213" s="1">
        <v>42.559669490740738</v>
      </c>
      <c r="R213">
        <v>-5.7872591018676758</v>
      </c>
      <c r="S213">
        <v>14.404763665365341</v>
      </c>
      <c r="T213">
        <v>3.246247976046357</v>
      </c>
      <c r="U213">
        <v>4.2278918051478397E-2</v>
      </c>
      <c r="V213">
        <v>18.902625690951201</v>
      </c>
      <c r="W213">
        <v>0.62264274627716554</v>
      </c>
      <c r="X213" s="23">
        <v>0.22742026307773469</v>
      </c>
      <c r="Y213">
        <v>5.3137733310000002</v>
      </c>
      <c r="Z213" s="23">
        <v>0.41913027140490328</v>
      </c>
      <c r="AA213">
        <v>1.47</v>
      </c>
      <c r="AB213">
        <v>-8.6158376950987918</v>
      </c>
      <c r="AC213">
        <v>42.343898359123173</v>
      </c>
      <c r="AD213">
        <v>1.1805555555555549</v>
      </c>
      <c r="AE213">
        <v>0.29530334867815572</v>
      </c>
      <c r="AF213">
        <v>5.6640308861969878E-2</v>
      </c>
      <c r="AG213" s="23">
        <v>2.0687872811834498E-2</v>
      </c>
      <c r="AH213">
        <v>3.1060345831654499</v>
      </c>
      <c r="AI213">
        <v>-1.6360345831654499</v>
      </c>
      <c r="AJ213">
        <f t="shared" si="31"/>
        <v>3.4695098603333334</v>
      </c>
      <c r="AK213">
        <f t="shared" si="32"/>
        <v>0.1240540679447846</v>
      </c>
    </row>
    <row r="214" spans="1:37" x14ac:dyDescent="0.35">
      <c r="A214">
        <v>2</v>
      </c>
      <c r="B214" s="2" t="s">
        <v>638</v>
      </c>
      <c r="C214">
        <v>42.3429936666667</v>
      </c>
      <c r="D214">
        <v>-8.6167045830000006</v>
      </c>
      <c r="E214">
        <v>4.0179999999999998</v>
      </c>
      <c r="F214">
        <v>14.14315</v>
      </c>
      <c r="G214">
        <v>24.283850000000001</v>
      </c>
      <c r="H214">
        <v>238.31</v>
      </c>
      <c r="I214">
        <v>0.04</v>
      </c>
      <c r="J214">
        <v>458.36186348963599</v>
      </c>
      <c r="K214" t="b">
        <v>0</v>
      </c>
      <c r="M214">
        <v>458.56028661044519</v>
      </c>
      <c r="N214">
        <v>427.89620000000002</v>
      </c>
      <c r="O214" s="1">
        <v>46154.427106481482</v>
      </c>
      <c r="P214" s="1">
        <v>3.908010983796296</v>
      </c>
      <c r="Q214" s="1">
        <v>42.559669490740738</v>
      </c>
      <c r="R214">
        <v>-5.7872591018676758</v>
      </c>
      <c r="S214">
        <v>14.40559329770949</v>
      </c>
      <c r="T214">
        <v>3.2831129186392252</v>
      </c>
      <c r="U214">
        <v>4.084265661814241E-2</v>
      </c>
      <c r="V214">
        <v>30.664086610445171</v>
      </c>
      <c r="W214">
        <v>0.9868271233191438</v>
      </c>
      <c r="X214" s="23">
        <v>0.36043860679231732</v>
      </c>
      <c r="Y214">
        <v>5.3137733310000002</v>
      </c>
      <c r="Z214" s="23">
        <v>0.66638590081612803</v>
      </c>
      <c r="AA214">
        <v>1.46</v>
      </c>
      <c r="AB214">
        <v>-8.6166929292955778</v>
      </c>
      <c r="AC214">
        <v>42.34300063777269</v>
      </c>
      <c r="AD214">
        <v>1.1805555555555549</v>
      </c>
      <c r="AE214">
        <v>0.29960366825518481</v>
      </c>
      <c r="AF214">
        <v>9.0053870642582162E-2</v>
      </c>
      <c r="AG214" s="23">
        <v>3.2892176252203142E-2</v>
      </c>
      <c r="AH214">
        <v>3.1094287532381011</v>
      </c>
      <c r="AI214">
        <v>-1.6494287532381009</v>
      </c>
      <c r="AJ214">
        <f t="shared" si="31"/>
        <v>3.4674466234506167</v>
      </c>
      <c r="AK214">
        <f t="shared" si="32"/>
        <v>0.19666539152226023</v>
      </c>
    </row>
    <row r="215" spans="1:37" x14ac:dyDescent="0.35">
      <c r="A215">
        <v>2</v>
      </c>
      <c r="B215" s="2" t="s">
        <v>639</v>
      </c>
      <c r="C215">
        <v>42.341844416666703</v>
      </c>
      <c r="D215">
        <v>-8.6168439170000006</v>
      </c>
      <c r="E215">
        <v>4.1749999999999998</v>
      </c>
      <c r="F215">
        <v>14.09665</v>
      </c>
      <c r="G215">
        <v>23.893750000000001</v>
      </c>
      <c r="H215">
        <v>235.35499999999999</v>
      </c>
      <c r="I215">
        <v>0.04</v>
      </c>
      <c r="J215">
        <v>455.903983111564</v>
      </c>
      <c r="K215" t="b">
        <v>0</v>
      </c>
      <c r="M215">
        <v>462.83783912084903</v>
      </c>
      <c r="N215">
        <v>427.89620000000002</v>
      </c>
      <c r="O215" s="1">
        <v>46154.427800925929</v>
      </c>
      <c r="P215" s="1">
        <v>3.9018212847222218</v>
      </c>
      <c r="Q215" s="1">
        <v>42.559669490740738</v>
      </c>
      <c r="R215">
        <v>-5.7872591018676758</v>
      </c>
      <c r="S215">
        <v>14.4057499469184</v>
      </c>
      <c r="T215">
        <v>3.268583123868368</v>
      </c>
      <c r="U215">
        <v>4.0991572465692669E-2</v>
      </c>
      <c r="V215">
        <v>34.941639120848997</v>
      </c>
      <c r="W215">
        <v>1.1235919738125351</v>
      </c>
      <c r="X215" s="23">
        <v>0.41039196843502851</v>
      </c>
      <c r="Y215">
        <v>5.3137733310000002</v>
      </c>
      <c r="Z215" s="23">
        <v>0.76114983179277296</v>
      </c>
      <c r="AA215">
        <v>1.48</v>
      </c>
      <c r="AB215">
        <v>-8.6168214312466738</v>
      </c>
      <c r="AC215">
        <v>42.341830308419702</v>
      </c>
      <c r="AD215">
        <v>1.1805555555555549</v>
      </c>
      <c r="AE215">
        <v>0.29922484169071928</v>
      </c>
      <c r="AF215">
        <v>0.10286005212286541</v>
      </c>
      <c r="AG215" s="23">
        <v>3.7569634037876581E-2</v>
      </c>
      <c r="AH215">
        <v>3.1127635592603329</v>
      </c>
      <c r="AI215">
        <v>-1.6327635592603329</v>
      </c>
      <c r="AJ215">
        <f t="shared" si="31"/>
        <v>3.4653833904259255</v>
      </c>
      <c r="AK215">
        <f t="shared" si="32"/>
        <v>0.22398080123645253</v>
      </c>
    </row>
    <row r="216" spans="1:37" x14ac:dyDescent="0.35">
      <c r="A216">
        <v>2</v>
      </c>
      <c r="B216" s="2" t="s">
        <v>640</v>
      </c>
      <c r="C216">
        <v>42.340712000000003</v>
      </c>
      <c r="D216">
        <v>-8.6167019170000003</v>
      </c>
      <c r="E216">
        <v>4.0774999999999997</v>
      </c>
      <c r="F216">
        <v>13.967499999999999</v>
      </c>
      <c r="G216">
        <v>23.38965</v>
      </c>
      <c r="H216">
        <v>237.36</v>
      </c>
      <c r="I216">
        <v>0.03</v>
      </c>
      <c r="J216">
        <v>453.386998436998</v>
      </c>
      <c r="K216" t="b">
        <v>0</v>
      </c>
      <c r="M216">
        <v>467.21825332220368</v>
      </c>
      <c r="N216">
        <v>427.89620000000002</v>
      </c>
      <c r="O216" s="1">
        <v>46154.428495370368</v>
      </c>
      <c r="P216" s="1">
        <v>3.8956315740740739</v>
      </c>
      <c r="Q216" s="1">
        <v>42.559669490740738</v>
      </c>
      <c r="R216">
        <v>-5.7872591018676758</v>
      </c>
      <c r="S216">
        <v>14.405625130757469</v>
      </c>
      <c r="T216">
        <v>3.2467726529662309</v>
      </c>
      <c r="U216">
        <v>4.127380281953523E-2</v>
      </c>
      <c r="V216">
        <v>39.322053322203658</v>
      </c>
      <c r="W216">
        <v>1.2646600332155671</v>
      </c>
      <c r="X216" s="23">
        <v>0.46191707713198599</v>
      </c>
      <c r="Y216">
        <v>5.3137733310000002</v>
      </c>
      <c r="Z216" s="23">
        <v>0.85943752613752744</v>
      </c>
      <c r="AA216">
        <v>1.54</v>
      </c>
      <c r="AB216">
        <v>-8.616706604095457</v>
      </c>
      <c r="AC216">
        <v>42.340749223930708</v>
      </c>
      <c r="AD216">
        <v>1.1805555555555549</v>
      </c>
      <c r="AE216">
        <v>0.29817345828700242</v>
      </c>
      <c r="AF216">
        <v>0.1161424269471827</v>
      </c>
      <c r="AG216" s="23">
        <v>4.2421021442458483E-2</v>
      </c>
      <c r="AH216">
        <v>3.1160387708842632</v>
      </c>
      <c r="AI216">
        <v>-1.576038770884262</v>
      </c>
      <c r="AJ216">
        <f t="shared" si="31"/>
        <v>3.4633201535432097</v>
      </c>
      <c r="AK216">
        <f t="shared" si="32"/>
        <v>0.25216904928722222</v>
      </c>
    </row>
    <row r="217" spans="1:37" x14ac:dyDescent="0.35">
      <c r="A217">
        <v>2</v>
      </c>
      <c r="B217" s="2" t="s">
        <v>641</v>
      </c>
      <c r="C217">
        <v>42.339686666666701</v>
      </c>
      <c r="D217">
        <v>-8.6161082499999999</v>
      </c>
      <c r="E217">
        <v>4.0084999999999997</v>
      </c>
      <c r="F217">
        <v>13.91295</v>
      </c>
      <c r="G217">
        <v>24.421900000000001</v>
      </c>
      <c r="H217">
        <v>245.02500000000001</v>
      </c>
      <c r="I217">
        <v>3.5000000000000003E-2</v>
      </c>
      <c r="J217">
        <v>451.23289544418498</v>
      </c>
      <c r="K217" t="b">
        <v>0</v>
      </c>
      <c r="M217">
        <v>470.96712928328827</v>
      </c>
      <c r="N217">
        <v>427.89620000000002</v>
      </c>
      <c r="O217" s="1">
        <v>46154.429189814808</v>
      </c>
      <c r="P217" s="1">
        <v>3.8894418750000002</v>
      </c>
      <c r="Q217" s="1">
        <v>42.559669490740738</v>
      </c>
      <c r="R217">
        <v>-5.7872591018676758</v>
      </c>
      <c r="S217">
        <v>14.405047154294429</v>
      </c>
      <c r="T217">
        <v>3.231646963228834</v>
      </c>
      <c r="U217">
        <v>4.1104730594209632E-2</v>
      </c>
      <c r="V217">
        <v>43.070929283288251</v>
      </c>
      <c r="W217">
        <v>1.3731285614549309</v>
      </c>
      <c r="X217" s="23">
        <v>0.50153520707141341</v>
      </c>
      <c r="Y217">
        <v>5.3137733310000002</v>
      </c>
      <c r="Z217" s="23">
        <v>0.93612297363730745</v>
      </c>
      <c r="AA217">
        <v>1.23</v>
      </c>
      <c r="AB217">
        <v>-8.6161062339673986</v>
      </c>
      <c r="AC217">
        <v>42.339666514527977</v>
      </c>
      <c r="AD217">
        <v>1.1805555555555549</v>
      </c>
      <c r="AE217">
        <v>0.29772972613376092</v>
      </c>
      <c r="AF217">
        <v>0.12650552340654081</v>
      </c>
      <c r="AG217" s="23">
        <v>4.6206142424239011E-2</v>
      </c>
      <c r="AH217">
        <v>3.119254161878422</v>
      </c>
      <c r="AI217">
        <v>-1.8892541618784231</v>
      </c>
      <c r="AJ217">
        <f t="shared" si="31"/>
        <v>3.4612569205185184</v>
      </c>
      <c r="AK217">
        <f t="shared" si="32"/>
        <v>0.27387067474782623</v>
      </c>
    </row>
    <row r="218" spans="1:37" x14ac:dyDescent="0.35">
      <c r="A218">
        <v>2</v>
      </c>
      <c r="B218" s="2" t="s">
        <v>642</v>
      </c>
      <c r="C218">
        <v>42.339051333333302</v>
      </c>
      <c r="D218">
        <v>-8.6150210830000002</v>
      </c>
      <c r="E218">
        <v>3.7625000000000002</v>
      </c>
      <c r="F218">
        <v>14.103999999999999</v>
      </c>
      <c r="G218">
        <v>25.9053</v>
      </c>
      <c r="H218">
        <v>249.85</v>
      </c>
      <c r="I218">
        <v>0.03</v>
      </c>
      <c r="J218">
        <v>453.02215103897601</v>
      </c>
      <c r="K218" t="b">
        <v>0</v>
      </c>
      <c r="M218">
        <v>467.85321258110281</v>
      </c>
      <c r="N218">
        <v>427.89620000000002</v>
      </c>
      <c r="O218" s="1">
        <v>46154.429884259262</v>
      </c>
      <c r="P218" s="1">
        <v>3.883252175925926</v>
      </c>
      <c r="Q218" s="1">
        <v>42.559669490740738</v>
      </c>
      <c r="R218">
        <v>-5.7872591018676758</v>
      </c>
      <c r="S218">
        <v>14.40396983147795</v>
      </c>
      <c r="T218">
        <v>3.2381939748223938</v>
      </c>
      <c r="U218">
        <v>4.0521435378615633E-2</v>
      </c>
      <c r="V218">
        <v>39.957012581102788</v>
      </c>
      <c r="W218">
        <v>1.2583224161024229</v>
      </c>
      <c r="X218" s="23">
        <v>0.45960226248141012</v>
      </c>
      <c r="Y218">
        <v>5.3137733310000002</v>
      </c>
      <c r="Z218" s="23">
        <v>0.86059143599955634</v>
      </c>
      <c r="AA218">
        <v>0.8600000000000001</v>
      </c>
      <c r="AB218">
        <v>-8.6150175992953191</v>
      </c>
      <c r="AC218">
        <v>42.339032455607587</v>
      </c>
      <c r="AD218">
        <v>1.1805555555555549</v>
      </c>
      <c r="AE218">
        <v>0.29928471095814818</v>
      </c>
      <c r="AF218">
        <v>0.11629836369392529</v>
      </c>
      <c r="AG218" s="23">
        <v>4.2477977339206212E-2</v>
      </c>
      <c r="AH218">
        <v>3.1224095101433869</v>
      </c>
      <c r="AI218">
        <v>-2.262409510143387</v>
      </c>
      <c r="AJ218">
        <f t="shared" si="31"/>
        <v>3.4591936874938267</v>
      </c>
      <c r="AK218">
        <f t="shared" si="32"/>
        <v>0.25104011991030817</v>
      </c>
    </row>
    <row r="219" spans="1:37" x14ac:dyDescent="0.35">
      <c r="A219">
        <v>2</v>
      </c>
      <c r="B219" s="2" t="s">
        <v>643</v>
      </c>
      <c r="C219">
        <v>42.338115583333298</v>
      </c>
      <c r="D219">
        <v>-8.6144204999999996</v>
      </c>
      <c r="E219">
        <v>3.97</v>
      </c>
      <c r="F219">
        <v>14.192399999999999</v>
      </c>
      <c r="G219">
        <v>26.558949999999999</v>
      </c>
      <c r="H219">
        <v>249.69499999999999</v>
      </c>
      <c r="I219">
        <v>0.04</v>
      </c>
      <c r="J219">
        <v>458.07329164326899</v>
      </c>
      <c r="K219" t="b">
        <v>0</v>
      </c>
      <c r="M219">
        <v>459.0625003214426</v>
      </c>
      <c r="N219">
        <v>427.89620000000002</v>
      </c>
      <c r="O219" s="1">
        <v>46154.430578703701</v>
      </c>
      <c r="P219" s="1">
        <v>3.7852954745370369</v>
      </c>
      <c r="Q219" s="1">
        <v>42.550674432870373</v>
      </c>
      <c r="R219">
        <v>-5.7873945236206046</v>
      </c>
      <c r="S219">
        <v>14.403383534485361</v>
      </c>
      <c r="T219">
        <v>3.08429058746772</v>
      </c>
      <c r="U219">
        <v>4.0262274604495468E-2</v>
      </c>
      <c r="V219">
        <v>31.166300321442581</v>
      </c>
      <c r="W219">
        <v>0.9288596300445473</v>
      </c>
      <c r="X219" s="23">
        <v>0.33926597987377088</v>
      </c>
      <c r="Y219">
        <v>5.3137733310000002</v>
      </c>
      <c r="Z219" s="23">
        <v>0.66856985634692689</v>
      </c>
      <c r="AA219">
        <v>1.18</v>
      </c>
      <c r="AB219">
        <v>-8.6144161739695662</v>
      </c>
      <c r="AC219">
        <v>42.338129850399731</v>
      </c>
      <c r="AD219">
        <v>1.4305555555555549</v>
      </c>
      <c r="AE219">
        <v>0.4405195374327176</v>
      </c>
      <c r="AF219">
        <v>0.13266610358626971</v>
      </c>
      <c r="AG219" s="23">
        <v>4.8456294334885013E-2</v>
      </c>
      <c r="AH219">
        <v>3.1255045977271121</v>
      </c>
      <c r="AI219">
        <v>-1.9455045977271119</v>
      </c>
      <c r="AJ219">
        <f t="shared" si="31"/>
        <v>3.509874787030864</v>
      </c>
      <c r="AK219">
        <f t="shared" si="32"/>
        <v>0.19386113710432795</v>
      </c>
    </row>
    <row r="220" spans="1:37" x14ac:dyDescent="0.35">
      <c r="A220">
        <v>2</v>
      </c>
      <c r="B220" s="2" t="s">
        <v>644</v>
      </c>
      <c r="C220">
        <v>42.337056166666699</v>
      </c>
      <c r="D220">
        <v>-8.6141017499999997</v>
      </c>
      <c r="E220">
        <v>3.9809999999999999</v>
      </c>
      <c r="F220">
        <v>14.5083</v>
      </c>
      <c r="G220">
        <v>28.9405</v>
      </c>
      <c r="H220">
        <v>247.13</v>
      </c>
      <c r="I220">
        <v>0.04</v>
      </c>
      <c r="J220">
        <v>465.81029968784497</v>
      </c>
      <c r="K220" t="b">
        <v>0</v>
      </c>
      <c r="M220">
        <v>445.5974600862254</v>
      </c>
      <c r="N220">
        <v>427.89620000000002</v>
      </c>
      <c r="O220" s="1">
        <v>46154.431273148148</v>
      </c>
      <c r="P220" s="1">
        <v>3.7818546643518518</v>
      </c>
      <c r="Q220" s="1">
        <v>42.550674432870373</v>
      </c>
      <c r="R220">
        <v>-5.7873945236206046</v>
      </c>
      <c r="S220">
        <v>14.403080492907041</v>
      </c>
      <c r="T220">
        <v>3.1051457157102691</v>
      </c>
      <c r="U220">
        <v>3.9342130709721812E-2</v>
      </c>
      <c r="V220">
        <v>17.701260086225371</v>
      </c>
      <c r="W220">
        <v>0.51898557517259125</v>
      </c>
      <c r="X220" s="23">
        <v>0.1895594813317889</v>
      </c>
      <c r="Y220">
        <v>5.3137733310000002</v>
      </c>
      <c r="Z220" s="23">
        <v>0.3742328367782593</v>
      </c>
      <c r="AA220">
        <v>0.42999999999999988</v>
      </c>
      <c r="AB220">
        <v>-8.614058631049673</v>
      </c>
      <c r="AC220">
        <v>42.337047946138561</v>
      </c>
      <c r="AD220">
        <v>1.4305555555555549</v>
      </c>
      <c r="AE220">
        <v>0.44430558462178532</v>
      </c>
      <c r="AF220">
        <v>7.4260022072615381E-2</v>
      </c>
      <c r="AG220" s="23">
        <v>2.7123473062022771E-2</v>
      </c>
      <c r="AH220">
        <v>3.128539210839989</v>
      </c>
      <c r="AI220">
        <v>-2.6985392108399888</v>
      </c>
      <c r="AJ220">
        <f t="shared" si="31"/>
        <v>3.5087278503024688</v>
      </c>
      <c r="AK220">
        <f t="shared" si="32"/>
        <v>0.10834147719690584</v>
      </c>
    </row>
    <row r="221" spans="1:37" x14ac:dyDescent="0.35">
      <c r="A221">
        <v>2</v>
      </c>
      <c r="B221" s="2" t="s">
        <v>645</v>
      </c>
      <c r="C221">
        <v>42.33601925</v>
      </c>
      <c r="D221">
        <v>-8.6144623330000005</v>
      </c>
      <c r="E221">
        <v>3.9445000000000001</v>
      </c>
      <c r="F221">
        <v>14.985099999999999</v>
      </c>
      <c r="G221">
        <v>30.932400000000001</v>
      </c>
      <c r="H221">
        <v>241.97499999999999</v>
      </c>
      <c r="I221">
        <v>0.05</v>
      </c>
      <c r="J221">
        <v>476.68134966756401</v>
      </c>
      <c r="K221" t="b">
        <v>0</v>
      </c>
      <c r="M221">
        <v>426.67811496823862</v>
      </c>
      <c r="N221">
        <v>427.89620000000002</v>
      </c>
      <c r="O221" s="1">
        <v>46154.431967592587</v>
      </c>
      <c r="P221" s="1">
        <v>3.7784138541666672</v>
      </c>
      <c r="Q221" s="1">
        <v>42.550674432870373</v>
      </c>
      <c r="R221">
        <v>-5.7873945236206046</v>
      </c>
      <c r="S221">
        <v>14.403456452467619</v>
      </c>
      <c r="T221">
        <v>3.1394831620461638</v>
      </c>
      <c r="U221">
        <v>3.8342510198908393E-2</v>
      </c>
      <c r="V221">
        <v>-1.218085031761404</v>
      </c>
      <c r="W221">
        <v>-3.5190671020748937E-2</v>
      </c>
      <c r="X221" s="23">
        <v>-1.285339259032855E-2</v>
      </c>
      <c r="Y221">
        <v>5.3137733310000002</v>
      </c>
      <c r="Z221" s="23">
        <v>-2.5421710722291661E-2</v>
      </c>
      <c r="AA221">
        <v>0.2</v>
      </c>
      <c r="AB221">
        <v>-8.6144288274122029</v>
      </c>
      <c r="AC221">
        <v>42.336058548478022</v>
      </c>
      <c r="AD221">
        <v>1.4305555555555549</v>
      </c>
      <c r="AE221">
        <v>0.45003735635725789</v>
      </c>
      <c r="AF221">
        <v>-5.0444980072114646E-3</v>
      </c>
      <c r="AG221" s="23">
        <v>-1.842502897133988E-3</v>
      </c>
      <c r="AH221">
        <v>3.1315131398696181</v>
      </c>
      <c r="AI221">
        <v>-2.9315131398696179</v>
      </c>
      <c r="AJ221">
        <f t="shared" si="31"/>
        <v>3.5075809135740741</v>
      </c>
      <c r="AK221">
        <f t="shared" si="32"/>
        <v>-7.3479477437312689E-3</v>
      </c>
    </row>
    <row r="222" spans="1:37" x14ac:dyDescent="0.35">
      <c r="A222">
        <v>2</v>
      </c>
      <c r="B222" s="2" t="s">
        <v>646</v>
      </c>
      <c r="C222">
        <v>42.335087333333298</v>
      </c>
      <c r="D222">
        <v>-8.6152221670000007</v>
      </c>
      <c r="E222">
        <v>3.9075000000000002</v>
      </c>
      <c r="F222">
        <v>15.130549999999999</v>
      </c>
      <c r="G222">
        <v>31.351400000000002</v>
      </c>
      <c r="H222">
        <v>242.47</v>
      </c>
      <c r="I222">
        <v>0.05</v>
      </c>
      <c r="J222">
        <v>489.54892494204398</v>
      </c>
      <c r="K222" t="b">
        <v>0</v>
      </c>
      <c r="M222">
        <v>404.28413297903489</v>
      </c>
      <c r="N222">
        <v>427.89620000000002</v>
      </c>
      <c r="O222" s="1">
        <v>46154.432662037027</v>
      </c>
      <c r="P222" s="1">
        <v>3.7749730439814821</v>
      </c>
      <c r="Q222" s="1">
        <v>42.550674432870373</v>
      </c>
      <c r="R222">
        <v>-5.7873945236206046</v>
      </c>
      <c r="S222">
        <v>14.404230119213089</v>
      </c>
      <c r="T222">
        <v>3.1459705761904462</v>
      </c>
      <c r="U222">
        <v>3.8084171086265779E-2</v>
      </c>
      <c r="V222">
        <v>-23.612067020965132</v>
      </c>
      <c r="W222">
        <v>-0.67896034971741448</v>
      </c>
      <c r="X222" s="23">
        <v>-0.24799026773428559</v>
      </c>
      <c r="Y222">
        <v>5.3137733310000002</v>
      </c>
      <c r="Z222" s="23">
        <v>-0.49137491014794332</v>
      </c>
      <c r="AA222">
        <v>0.57999999999999985</v>
      </c>
      <c r="AB222">
        <v>-8.6151631455617697</v>
      </c>
      <c r="AC222">
        <v>42.335070372098407</v>
      </c>
      <c r="AD222">
        <v>1.4305555555555549</v>
      </c>
      <c r="AE222">
        <v>0.45178978083479149</v>
      </c>
      <c r="AF222">
        <v>-9.7504836795325039E-2</v>
      </c>
      <c r="AG222" s="23">
        <v>-3.5613641639492467E-2</v>
      </c>
      <c r="AH222">
        <v>3.1344261793952781</v>
      </c>
      <c r="AI222">
        <v>-2.5544261793952781</v>
      </c>
      <c r="AJ222">
        <f t="shared" si="31"/>
        <v>3.5064339768456794</v>
      </c>
      <c r="AK222">
        <f t="shared" si="32"/>
        <v>-0.14180195468688903</v>
      </c>
    </row>
    <row r="223" spans="1:37" x14ac:dyDescent="0.35">
      <c r="A223">
        <v>2</v>
      </c>
      <c r="B223" s="2" t="s">
        <v>647</v>
      </c>
      <c r="C223">
        <v>42.334110583333299</v>
      </c>
      <c r="D223">
        <v>-8.6157874999999997</v>
      </c>
      <c r="E223">
        <v>3.8639999999999999</v>
      </c>
      <c r="F223">
        <v>15.0916</v>
      </c>
      <c r="G223">
        <v>31.691099999999999</v>
      </c>
      <c r="H223">
        <v>250.76</v>
      </c>
      <c r="I223">
        <v>0.05</v>
      </c>
      <c r="J223">
        <v>501.63284560967202</v>
      </c>
      <c r="K223" t="b">
        <v>0</v>
      </c>
      <c r="M223">
        <v>383.25397803395231</v>
      </c>
      <c r="N223">
        <v>427.89620000000002</v>
      </c>
      <c r="O223" s="1">
        <v>46154.433356481481</v>
      </c>
      <c r="P223" s="1">
        <v>3.7715322337962962</v>
      </c>
      <c r="Q223" s="1">
        <v>42.550674432870373</v>
      </c>
      <c r="R223">
        <v>-5.7873945236206046</v>
      </c>
      <c r="S223">
        <v>14.4048100407087</v>
      </c>
      <c r="T223">
        <v>3.1369751961777581</v>
      </c>
      <c r="U223">
        <v>3.8056914384740792E-2</v>
      </c>
      <c r="V223">
        <v>-44.642221966047707</v>
      </c>
      <c r="W223">
        <v>-1.279091763031005</v>
      </c>
      <c r="X223" s="23">
        <v>-0.4671882664470744</v>
      </c>
      <c r="Y223">
        <v>5.3137733310000002</v>
      </c>
      <c r="Z223" s="23">
        <v>-0.92738982900575173</v>
      </c>
      <c r="AA223">
        <v>1.02</v>
      </c>
      <c r="AB223">
        <v>-8.6157760646946677</v>
      </c>
      <c r="AC223">
        <v>42.334081784100078</v>
      </c>
      <c r="AD223">
        <v>1.4305555555555549</v>
      </c>
      <c r="AE223">
        <v>0.45132032622950902</v>
      </c>
      <c r="AF223">
        <v>-0.18402444254963091</v>
      </c>
      <c r="AG223" s="23">
        <v>-6.721492764125267E-2</v>
      </c>
      <c r="AH223">
        <v>3.1372781282021212</v>
      </c>
      <c r="AI223">
        <v>-2.117278128202122</v>
      </c>
      <c r="AJ223">
        <f t="shared" si="31"/>
        <v>3.5052870401172842</v>
      </c>
      <c r="AK223">
        <f t="shared" si="32"/>
        <v>-0.26720159704416352</v>
      </c>
    </row>
    <row r="224" spans="1:37" x14ac:dyDescent="0.35">
      <c r="A224">
        <v>2</v>
      </c>
      <c r="B224" s="2" t="s">
        <v>648</v>
      </c>
      <c r="C224">
        <v>42.333068416666698</v>
      </c>
      <c r="D224">
        <v>-8.6161122500000005</v>
      </c>
      <c r="E224">
        <v>3.8519999999999999</v>
      </c>
      <c r="F224">
        <v>14.851850000000001</v>
      </c>
      <c r="G224">
        <v>31.5791</v>
      </c>
      <c r="H224">
        <v>254.34</v>
      </c>
      <c r="I224">
        <v>0.05</v>
      </c>
      <c r="J224">
        <v>511.686316287306</v>
      </c>
      <c r="K224" t="b">
        <v>0</v>
      </c>
      <c r="M224">
        <v>365.75750053283099</v>
      </c>
      <c r="N224">
        <v>427.89620000000002</v>
      </c>
      <c r="O224" s="1">
        <v>46154.434050925927</v>
      </c>
      <c r="P224" s="1">
        <v>3.7680914236111112</v>
      </c>
      <c r="Q224" s="1">
        <v>42.550674432870373</v>
      </c>
      <c r="R224">
        <v>-5.7873945236206046</v>
      </c>
      <c r="S224">
        <v>14.405150459417721</v>
      </c>
      <c r="T224">
        <v>3.1112252335690749</v>
      </c>
      <c r="U224">
        <v>3.8359407899798248E-2</v>
      </c>
      <c r="V224">
        <v>-62.138699467169033</v>
      </c>
      <c r="W224">
        <v>-1.7798227291389981</v>
      </c>
      <c r="X224" s="23">
        <v>-0.65008025181801898</v>
      </c>
      <c r="Y224">
        <v>5.3137733310000002</v>
      </c>
      <c r="Z224" s="23">
        <v>-1.2927964760695081</v>
      </c>
      <c r="AA224">
        <v>1.07</v>
      </c>
      <c r="AB224">
        <v>-8.6161462164402085</v>
      </c>
      <c r="AC224">
        <v>42.333092380200497</v>
      </c>
      <c r="AD224">
        <v>1.4305555555555549</v>
      </c>
      <c r="AE224">
        <v>0.44843349682576789</v>
      </c>
      <c r="AF224">
        <v>-0.25653306020605798</v>
      </c>
      <c r="AG224" s="23">
        <v>-9.3698700240262681E-2</v>
      </c>
      <c r="AH224">
        <v>3.1400687892950718</v>
      </c>
      <c r="AI224">
        <v>-2.070068789295072</v>
      </c>
      <c r="AJ224">
        <f t="shared" si="31"/>
        <v>3.5041401033888886</v>
      </c>
      <c r="AK224">
        <f t="shared" si="32"/>
        <v>-0.37188947602914085</v>
      </c>
    </row>
    <row r="225" spans="1:38" x14ac:dyDescent="0.35">
      <c r="A225">
        <v>2</v>
      </c>
      <c r="B225" s="2" t="s">
        <v>649</v>
      </c>
      <c r="C225">
        <v>42.332035916666698</v>
      </c>
      <c r="D225">
        <v>-8.6163621670000001</v>
      </c>
      <c r="E225">
        <v>3.7765</v>
      </c>
      <c r="F225">
        <v>14.9422</v>
      </c>
      <c r="G225">
        <v>31.934349999999998</v>
      </c>
      <c r="H225">
        <v>258.52</v>
      </c>
      <c r="I225">
        <v>0.05</v>
      </c>
      <c r="J225">
        <v>518.944774650868</v>
      </c>
      <c r="K225" t="b">
        <v>0</v>
      </c>
      <c r="M225">
        <v>353.12530041775841</v>
      </c>
      <c r="N225">
        <v>427.89620000000002</v>
      </c>
      <c r="O225" s="1">
        <v>46154.434745370367</v>
      </c>
      <c r="P225" s="1">
        <v>3.7646506134259261</v>
      </c>
      <c r="Q225" s="1">
        <v>42.550674432870373</v>
      </c>
      <c r="R225">
        <v>-5.7873945236206046</v>
      </c>
      <c r="S225">
        <v>14.40541598136668</v>
      </c>
      <c r="T225">
        <v>3.1130759358759721</v>
      </c>
      <c r="U225">
        <v>3.8178092999533911E-2</v>
      </c>
      <c r="V225">
        <v>-74.770899582241611</v>
      </c>
      <c r="W225">
        <v>-2.1327885147625838</v>
      </c>
      <c r="X225" s="23">
        <v>-0.77900100501703384</v>
      </c>
      <c r="Y225">
        <v>5.3137733310000002</v>
      </c>
      <c r="Z225" s="23">
        <v>-1.5520107080783101</v>
      </c>
      <c r="AA225">
        <v>0.88000000000000012</v>
      </c>
      <c r="AB225">
        <v>-8.6163955315668748</v>
      </c>
      <c r="AC225">
        <v>42.332012512200322</v>
      </c>
      <c r="AD225">
        <v>1.4305555555555549</v>
      </c>
      <c r="AE225">
        <v>0.44952082551404271</v>
      </c>
      <c r="AF225">
        <v>-0.30796963310603381</v>
      </c>
      <c r="AG225" s="23">
        <v>-0.1124859084919788</v>
      </c>
      <c r="AH225">
        <v>3.1427979699124329</v>
      </c>
      <c r="AI225">
        <v>-2.262797969912433</v>
      </c>
      <c r="AJ225">
        <f t="shared" si="31"/>
        <v>3.5029931666604939</v>
      </c>
      <c r="AK225">
        <f t="shared" si="32"/>
        <v>-0.44574345675450633</v>
      </c>
    </row>
    <row r="226" spans="1:38" x14ac:dyDescent="0.35">
      <c r="A226">
        <v>2</v>
      </c>
      <c r="B226" s="2" t="s">
        <v>650</v>
      </c>
      <c r="C226">
        <v>42.331080499999999</v>
      </c>
      <c r="D226">
        <v>-8.6169255000000007</v>
      </c>
      <c r="E226">
        <v>3.7995000000000001</v>
      </c>
      <c r="F226">
        <v>15.050649999999999</v>
      </c>
      <c r="G226">
        <v>32.048250000000003</v>
      </c>
      <c r="H226">
        <v>259.935</v>
      </c>
      <c r="I226">
        <v>0.05</v>
      </c>
      <c r="J226">
        <v>519.88439738324496</v>
      </c>
      <c r="K226" t="b">
        <v>0</v>
      </c>
      <c r="M226">
        <v>351.49003549047808</v>
      </c>
      <c r="N226">
        <v>427.89620000000002</v>
      </c>
      <c r="O226" s="1">
        <v>46154.435439814813</v>
      </c>
      <c r="P226" s="1">
        <v>3.7612098032407411</v>
      </c>
      <c r="Q226" s="1">
        <v>42.550674432870373</v>
      </c>
      <c r="R226">
        <v>-5.7873945236206046</v>
      </c>
      <c r="S226">
        <v>14.405993781780319</v>
      </c>
      <c r="T226">
        <v>3.1164164438301332</v>
      </c>
      <c r="U226">
        <v>3.802827298413456E-2</v>
      </c>
      <c r="V226">
        <v>-76.406164509521943</v>
      </c>
      <c r="W226">
        <v>-2.173210181203495</v>
      </c>
      <c r="X226" s="23">
        <v>-0.7937650186845765</v>
      </c>
      <c r="Y226">
        <v>5.3137733310000002</v>
      </c>
      <c r="Z226" s="23">
        <v>-1.584319930121086</v>
      </c>
      <c r="AA226">
        <v>0.79000000000000026</v>
      </c>
      <c r="AB226">
        <v>-8.6168864848071252</v>
      </c>
      <c r="AC226">
        <v>42.33111356816088</v>
      </c>
      <c r="AD226">
        <v>1.4305555555555549</v>
      </c>
      <c r="AE226">
        <v>0.45082690246429957</v>
      </c>
      <c r="AF226">
        <v>-0.31438083839389919</v>
      </c>
      <c r="AG226" s="23">
        <v>-0.1148276012233717</v>
      </c>
      <c r="AH226">
        <v>3.145465481539198</v>
      </c>
      <c r="AI226">
        <v>-2.355465481539198</v>
      </c>
      <c r="AJ226">
        <f t="shared" si="31"/>
        <v>3.5018462299320987</v>
      </c>
      <c r="AK226">
        <f t="shared" si="32"/>
        <v>-0.45429630995397408</v>
      </c>
    </row>
    <row r="227" spans="1:38" x14ac:dyDescent="0.35">
      <c r="A227">
        <v>2</v>
      </c>
      <c r="B227" s="2" t="s">
        <v>651</v>
      </c>
      <c r="C227">
        <v>42.330083083333299</v>
      </c>
      <c r="D227">
        <v>-8.6173439169999995</v>
      </c>
      <c r="E227">
        <v>3.8</v>
      </c>
      <c r="F227">
        <v>15.066700000000001</v>
      </c>
      <c r="G227">
        <v>32.046199999999999</v>
      </c>
      <c r="H227">
        <v>257.94499999999999</v>
      </c>
      <c r="I227">
        <v>0.06</v>
      </c>
      <c r="J227">
        <v>520.20927446277904</v>
      </c>
      <c r="K227" t="b">
        <v>0</v>
      </c>
      <c r="M227">
        <v>350.92463825653141</v>
      </c>
      <c r="N227">
        <v>427.89620000000002</v>
      </c>
      <c r="O227" s="1">
        <v>46154.43613425926</v>
      </c>
      <c r="P227" s="1">
        <v>3.757768993055556</v>
      </c>
      <c r="Q227" s="1">
        <v>42.550674432870373</v>
      </c>
      <c r="R227">
        <v>-5.7873945236206046</v>
      </c>
      <c r="S227">
        <v>14.40642738776876</v>
      </c>
      <c r="T227">
        <v>3.1120514687187</v>
      </c>
      <c r="U227">
        <v>3.8010188850051647E-2</v>
      </c>
      <c r="V227">
        <v>-76.971561743468612</v>
      </c>
      <c r="W227">
        <v>-2.1851856429705929</v>
      </c>
      <c r="X227" s="23">
        <v>-0.79813905609500913</v>
      </c>
      <c r="Y227">
        <v>5.3137733310000002</v>
      </c>
      <c r="Z227" s="23">
        <v>-1.595969011191104</v>
      </c>
      <c r="AA227">
        <v>0.65999999999999992</v>
      </c>
      <c r="AB227">
        <v>-8.6173779697879489</v>
      </c>
      <c r="AC227">
        <v>42.330124565075067</v>
      </c>
      <c r="AD227">
        <v>1.4305555555555549</v>
      </c>
      <c r="AE227">
        <v>0.45102027894612068</v>
      </c>
      <c r="AF227">
        <v>-0.31669239668694582</v>
      </c>
      <c r="AG227" s="23">
        <v>-0.11567189788990689</v>
      </c>
      <c r="AH227">
        <v>3.1480711399200771</v>
      </c>
      <c r="AI227">
        <v>-2.488071139920077</v>
      </c>
      <c r="AJ227">
        <f t="shared" si="31"/>
        <v>3.500699293203704</v>
      </c>
      <c r="AK227">
        <f t="shared" si="32"/>
        <v>-0.45690547699245798</v>
      </c>
    </row>
    <row r="228" spans="1:38" x14ac:dyDescent="0.35">
      <c r="A228">
        <v>2</v>
      </c>
      <c r="B228" s="2" t="s">
        <v>652</v>
      </c>
      <c r="C228">
        <v>42.329076416666702</v>
      </c>
      <c r="D228">
        <v>-8.6178522500000003</v>
      </c>
      <c r="E228">
        <v>3.8690000000000002</v>
      </c>
      <c r="F228">
        <v>14.97795</v>
      </c>
      <c r="G228">
        <v>31.959949999999999</v>
      </c>
      <c r="H228">
        <v>260.70999999999998</v>
      </c>
      <c r="I228">
        <v>0.06</v>
      </c>
      <c r="J228">
        <v>521.12446079615995</v>
      </c>
      <c r="K228" t="b">
        <v>0</v>
      </c>
      <c r="M228">
        <v>349.33190102132409</v>
      </c>
      <c r="N228">
        <v>427.89620000000002</v>
      </c>
      <c r="O228" s="1">
        <v>46154.436828703707</v>
      </c>
      <c r="P228" s="1">
        <v>3.865378171296296</v>
      </c>
      <c r="Q228" s="1">
        <v>42.541683194444452</v>
      </c>
      <c r="R228">
        <v>-5.7875299453735352</v>
      </c>
      <c r="S228">
        <v>14.406951025037801</v>
      </c>
      <c r="T228">
        <v>3.2850349414624409</v>
      </c>
      <c r="U228">
        <v>3.8131157448775897E-2</v>
      </c>
      <c r="V228">
        <v>-78.564298978675936</v>
      </c>
      <c r="W228">
        <v>-2.361872572771051</v>
      </c>
      <c r="X228" s="23">
        <v>-0.86267395720462647</v>
      </c>
      <c r="Y228">
        <v>5.3137733310000002</v>
      </c>
      <c r="Z228" s="23">
        <v>-1.6303046105331931</v>
      </c>
      <c r="AA228">
        <v>0.17999999999999991</v>
      </c>
      <c r="AB228">
        <v>-8.6178699843504631</v>
      </c>
      <c r="AC228">
        <v>42.329045502880611</v>
      </c>
      <c r="AD228">
        <v>1.4305555555555549</v>
      </c>
      <c r="AE228">
        <v>0.44995125699819138</v>
      </c>
      <c r="AF228">
        <v>-0.3235057014385298</v>
      </c>
      <c r="AG228" s="23">
        <v>-0.118160457450423</v>
      </c>
      <c r="AH228">
        <v>3.1506147650722212</v>
      </c>
      <c r="AI228">
        <v>-2.970614765072221</v>
      </c>
      <c r="AJ228">
        <f t="shared" si="31"/>
        <v>3.5365690192839505</v>
      </c>
      <c r="AK228">
        <f t="shared" si="32"/>
        <v>-0.49041720732752475</v>
      </c>
    </row>
    <row r="229" spans="1:38" x14ac:dyDescent="0.35">
      <c r="A229">
        <v>2</v>
      </c>
      <c r="B229" s="2" t="s">
        <v>653</v>
      </c>
      <c r="C229">
        <v>42.3281511666667</v>
      </c>
      <c r="D229">
        <v>-8.6185325000000006</v>
      </c>
      <c r="E229">
        <v>3.8005</v>
      </c>
      <c r="F229">
        <v>14.964650000000001</v>
      </c>
      <c r="G229">
        <v>31.795000000000002</v>
      </c>
      <c r="H229">
        <v>257.86500000000001</v>
      </c>
      <c r="I229">
        <v>0.05</v>
      </c>
      <c r="J229">
        <v>522.55871387399804</v>
      </c>
      <c r="K229" t="b">
        <v>0</v>
      </c>
      <c r="M229">
        <v>346.83581011779802</v>
      </c>
      <c r="N229">
        <v>427.89620000000002</v>
      </c>
      <c r="O229" s="1">
        <v>46154.437523148154</v>
      </c>
      <c r="P229" s="1">
        <v>3.865209560185185</v>
      </c>
      <c r="Q229" s="1">
        <v>42.541683194444452</v>
      </c>
      <c r="R229">
        <v>-5.7875299453735352</v>
      </c>
      <c r="S229">
        <v>14.407644884157479</v>
      </c>
      <c r="T229">
        <v>3.2835792537697608</v>
      </c>
      <c r="U229">
        <v>3.8181776612742593E-2</v>
      </c>
      <c r="V229">
        <v>-81.060389882202003</v>
      </c>
      <c r="W229">
        <v>-2.4390660739687751</v>
      </c>
      <c r="X229" s="23">
        <v>-0.89086888351709503</v>
      </c>
      <c r="Y229">
        <v>5.3137733310000002</v>
      </c>
      <c r="Z229" s="23">
        <v>-1.6837350368512429</v>
      </c>
      <c r="AA229">
        <v>0.55000000000000004</v>
      </c>
      <c r="AB229">
        <v>-8.6184822578320972</v>
      </c>
      <c r="AC229">
        <v>42.328146955752779</v>
      </c>
      <c r="AD229">
        <v>1.7222222222222221</v>
      </c>
      <c r="AE229">
        <v>0.65189821224766931</v>
      </c>
      <c r="AF229">
        <v>-0.48423463857275162</v>
      </c>
      <c r="AG229" s="23">
        <v>-0.17686670173869751</v>
      </c>
      <c r="AH229">
        <v>3.1530961812976548</v>
      </c>
      <c r="AI229">
        <v>-2.603096181297655</v>
      </c>
      <c r="AJ229">
        <f t="shared" si="31"/>
        <v>3.6337350378024689</v>
      </c>
      <c r="AK229">
        <f t="shared" si="32"/>
        <v>-0.5338677926278963</v>
      </c>
    </row>
    <row r="230" spans="1:38" x14ac:dyDescent="0.35">
      <c r="A230">
        <v>2</v>
      </c>
      <c r="B230" s="2" t="s">
        <v>654</v>
      </c>
      <c r="C230">
        <v>42.327158333333301</v>
      </c>
      <c r="D230">
        <v>-8.6189255829999993</v>
      </c>
      <c r="E230">
        <v>3.8045</v>
      </c>
      <c r="F230">
        <v>14.68805</v>
      </c>
      <c r="G230">
        <v>31.302099999999999</v>
      </c>
      <c r="H230">
        <v>253.57</v>
      </c>
      <c r="I230">
        <v>0.05</v>
      </c>
      <c r="J230">
        <v>524.66731186079096</v>
      </c>
      <c r="K230" t="b">
        <v>0</v>
      </c>
      <c r="M230">
        <v>343.16612843096448</v>
      </c>
      <c r="N230">
        <v>427.89620000000002</v>
      </c>
      <c r="O230" s="1">
        <v>46154.438217592593</v>
      </c>
      <c r="P230" s="1">
        <v>3.865040949074074</v>
      </c>
      <c r="Q230" s="1">
        <v>42.541683194444452</v>
      </c>
      <c r="R230">
        <v>-5.7875299453735352</v>
      </c>
      <c r="S230">
        <v>14.40805267264626</v>
      </c>
      <c r="T230">
        <v>3.2590065273021338</v>
      </c>
      <c r="U230">
        <v>3.8611505351698563E-2</v>
      </c>
      <c r="V230">
        <v>-84.730071569035545</v>
      </c>
      <c r="W230">
        <v>-2.5588850624185739</v>
      </c>
      <c r="X230" s="23">
        <v>-0.93463276904838422</v>
      </c>
      <c r="Y230">
        <v>5.3137733310000002</v>
      </c>
      <c r="Z230" s="23">
        <v>-1.766602556182014</v>
      </c>
      <c r="AA230">
        <v>0.49</v>
      </c>
      <c r="AB230">
        <v>-8.6189736944317641</v>
      </c>
      <c r="AC230">
        <v>42.327157945119033</v>
      </c>
      <c r="AD230">
        <v>1.7222222222222221</v>
      </c>
      <c r="AE230">
        <v>0.6470761739390718</v>
      </c>
      <c r="AF230">
        <v>-0.50806696515282845</v>
      </c>
      <c r="AG230" s="23">
        <v>-0.18557145902207059</v>
      </c>
      <c r="AH230">
        <v>3.1555152171954122</v>
      </c>
      <c r="AI230">
        <v>-2.665515217195412</v>
      </c>
      <c r="AJ230">
        <f t="shared" si="31"/>
        <v>3.6336788340987654</v>
      </c>
      <c r="AK230">
        <f t="shared" si="32"/>
        <v>-0.56010211403522736</v>
      </c>
    </row>
    <row r="231" spans="1:38" x14ac:dyDescent="0.35">
      <c r="A231">
        <v>2</v>
      </c>
      <c r="B231" s="2" t="s">
        <v>655</v>
      </c>
      <c r="C231">
        <v>42.326195916666698</v>
      </c>
      <c r="D231">
        <v>-8.6195195830000007</v>
      </c>
      <c r="E231">
        <v>3.8374999999999999</v>
      </c>
      <c r="F231">
        <v>14.32335</v>
      </c>
      <c r="G231">
        <v>30.626850000000001</v>
      </c>
      <c r="H231">
        <v>258.91000000000003</v>
      </c>
      <c r="I231">
        <v>0.05</v>
      </c>
      <c r="J231">
        <v>523.98911721678405</v>
      </c>
      <c r="K231" t="b">
        <v>0</v>
      </c>
      <c r="M231">
        <v>344.346419069962</v>
      </c>
      <c r="N231">
        <v>427.89620000000002</v>
      </c>
      <c r="O231" s="1">
        <v>46154.43891203704</v>
      </c>
      <c r="P231" s="1">
        <v>3.864872337962963</v>
      </c>
      <c r="Q231" s="1">
        <v>42.541683194444452</v>
      </c>
      <c r="R231">
        <v>-5.7875299453735352</v>
      </c>
      <c r="S231">
        <v>14.40866096799447</v>
      </c>
      <c r="T231">
        <v>3.2267802398539138</v>
      </c>
      <c r="U231">
        <v>3.9194080717562953E-2</v>
      </c>
      <c r="V231">
        <v>-83.549780930038025</v>
      </c>
      <c r="W231">
        <v>-2.5359835297799531</v>
      </c>
      <c r="X231" s="23">
        <v>-0.92626798425212775</v>
      </c>
      <c r="Y231">
        <v>5.3137733310000002</v>
      </c>
      <c r="Z231" s="23">
        <v>-1.750944568323757</v>
      </c>
      <c r="AA231">
        <v>0.5199999999999998</v>
      </c>
      <c r="AB231">
        <v>-8.6194651155380466</v>
      </c>
      <c r="AC231">
        <v>42.326168932145713</v>
      </c>
      <c r="AD231">
        <v>1.7222222222222221</v>
      </c>
      <c r="AE231">
        <v>0.64073354350851375</v>
      </c>
      <c r="AF231">
        <v>-0.50356379813107488</v>
      </c>
      <c r="AG231" s="23">
        <v>-0.1839266772673751</v>
      </c>
      <c r="AH231">
        <v>3.1578717056733789</v>
      </c>
      <c r="AI231">
        <v>-2.6378717056733789</v>
      </c>
      <c r="AJ231">
        <f t="shared" si="31"/>
        <v>3.6336226303950614</v>
      </c>
      <c r="AK231">
        <f t="shared" si="32"/>
        <v>-0.55509733075975143</v>
      </c>
    </row>
    <row r="232" spans="1:38" x14ac:dyDescent="0.35">
      <c r="A232">
        <v>2</v>
      </c>
      <c r="B232" s="2" t="s">
        <v>656</v>
      </c>
      <c r="C232">
        <v>42.325284416666697</v>
      </c>
      <c r="D232">
        <v>-8.6202843330000007</v>
      </c>
      <c r="E232">
        <v>3.89</v>
      </c>
      <c r="F232">
        <v>14.378450000000001</v>
      </c>
      <c r="G232">
        <v>31.376049999999999</v>
      </c>
      <c r="H232">
        <v>262.28500000000003</v>
      </c>
      <c r="I232">
        <v>4.4999999999999998E-2</v>
      </c>
      <c r="J232">
        <v>521.17708827810395</v>
      </c>
      <c r="K232" t="b">
        <v>0</v>
      </c>
      <c r="M232">
        <v>349.24031120291221</v>
      </c>
      <c r="N232">
        <v>427.89620000000002</v>
      </c>
      <c r="O232" s="1">
        <v>46154.439606481479</v>
      </c>
      <c r="P232" s="1">
        <v>3.864703726851852</v>
      </c>
      <c r="Q232" s="1">
        <v>42.541683194444452</v>
      </c>
      <c r="R232">
        <v>-5.7875299453735352</v>
      </c>
      <c r="S232">
        <v>14.409439292416909</v>
      </c>
      <c r="T232">
        <v>3.231318344631084</v>
      </c>
      <c r="U232">
        <v>3.8963523139389271E-2</v>
      </c>
      <c r="V232">
        <v>-78.655888797087812</v>
      </c>
      <c r="W232">
        <v>-2.3767332958101299</v>
      </c>
      <c r="X232" s="23">
        <v>-0.86810183629464999</v>
      </c>
      <c r="Y232">
        <v>5.3137733310000002</v>
      </c>
      <c r="Z232" s="23">
        <v>-1.6411350236580471</v>
      </c>
      <c r="AA232">
        <v>-1.04</v>
      </c>
      <c r="AB232">
        <v>-8.6203200563264275</v>
      </c>
      <c r="AC232">
        <v>42.32527117977844</v>
      </c>
      <c r="AD232">
        <v>1.7222222222222221</v>
      </c>
      <c r="AE232">
        <v>0.64169065255243973</v>
      </c>
      <c r="AF232">
        <v>-0.47198306600324619</v>
      </c>
      <c r="AG232" s="23">
        <v>-0.1723918148576857</v>
      </c>
      <c r="AH232">
        <v>3.1601654839598279</v>
      </c>
      <c r="AI232">
        <v>-4.2001654839598288</v>
      </c>
      <c r="AJ232">
        <f t="shared" si="31"/>
        <v>3.6335664266913579</v>
      </c>
      <c r="AK232">
        <f t="shared" si="32"/>
        <v>-0.52024682557616786</v>
      </c>
    </row>
    <row r="233" spans="1:38" x14ac:dyDescent="0.35">
      <c r="A233">
        <v>2</v>
      </c>
      <c r="B233" s="2" t="s">
        <v>657</v>
      </c>
      <c r="C233">
        <v>42.324499416666697</v>
      </c>
      <c r="D233">
        <v>-8.6211937499999998</v>
      </c>
      <c r="E233">
        <v>3.8294999999999999</v>
      </c>
      <c r="F233">
        <v>14.595499999999999</v>
      </c>
      <c r="G233">
        <v>31.782499999999999</v>
      </c>
      <c r="H233">
        <v>263.8</v>
      </c>
      <c r="I233">
        <v>0.05</v>
      </c>
      <c r="J233">
        <v>515.340293455253</v>
      </c>
      <c r="K233" t="b">
        <v>0</v>
      </c>
      <c r="M233">
        <v>359.3983305149759</v>
      </c>
      <c r="N233">
        <v>427.89620000000002</v>
      </c>
      <c r="O233" s="1">
        <v>46154.440300925933</v>
      </c>
      <c r="P233" s="1">
        <v>3.864535104166666</v>
      </c>
      <c r="Q233" s="1">
        <v>42.541683194444452</v>
      </c>
      <c r="R233">
        <v>-5.7875299453735352</v>
      </c>
      <c r="S233">
        <v>14.410360416175161</v>
      </c>
      <c r="T233">
        <v>3.2500405597879309</v>
      </c>
      <c r="U233">
        <v>3.8616891360889492E-2</v>
      </c>
      <c r="V233">
        <v>-68.497869485024125</v>
      </c>
      <c r="W233">
        <v>-2.0632620808521311</v>
      </c>
      <c r="X233" s="23">
        <v>-0.75360647503124079</v>
      </c>
      <c r="Y233">
        <v>6.1439727880000001</v>
      </c>
      <c r="Z233" s="23">
        <v>-1.9047968942528199</v>
      </c>
      <c r="AA233">
        <v>-5.0000000000000037E-2</v>
      </c>
      <c r="AB233">
        <v>-8.6211744324818582</v>
      </c>
      <c r="AC233">
        <v>42.324463477675103</v>
      </c>
      <c r="AD233">
        <v>1.7222222222222221</v>
      </c>
      <c r="AE233">
        <v>0.64546492048266824</v>
      </c>
      <c r="AF233">
        <v>-0.40976820764323751</v>
      </c>
      <c r="AG233" s="23">
        <v>-0.14966783784169249</v>
      </c>
      <c r="AH233">
        <v>3.16239639361467</v>
      </c>
      <c r="AI233">
        <v>-3.2123963936146702</v>
      </c>
      <c r="AJ233">
        <f t="shared" si="31"/>
        <v>3.9102433714629625</v>
      </c>
      <c r="AK233">
        <f t="shared" si="32"/>
        <v>-0.45163715643646662</v>
      </c>
    </row>
    <row r="234" spans="1:38" x14ac:dyDescent="0.35">
      <c r="A234">
        <v>2</v>
      </c>
      <c r="B234" s="2" t="s">
        <v>658</v>
      </c>
      <c r="C234">
        <v>42.323859833333302</v>
      </c>
      <c r="D234">
        <v>-8.6223540829999994</v>
      </c>
      <c r="E234">
        <v>3.9175</v>
      </c>
      <c r="F234">
        <v>14.50935</v>
      </c>
      <c r="G234">
        <v>31.5808</v>
      </c>
      <c r="H234">
        <v>269.65499999999997</v>
      </c>
      <c r="I234">
        <v>0.04</v>
      </c>
      <c r="J234">
        <v>507.77601853598401</v>
      </c>
      <c r="K234" t="b">
        <v>0</v>
      </c>
      <c r="M234">
        <v>372.56275603339128</v>
      </c>
      <c r="N234">
        <v>427.89620000000002</v>
      </c>
      <c r="O234" s="1">
        <v>46154.440995370373</v>
      </c>
      <c r="P234" s="1">
        <v>3.864366493055555</v>
      </c>
      <c r="Q234" s="1">
        <v>42.541683194444452</v>
      </c>
      <c r="R234">
        <v>-5.7875299453735352</v>
      </c>
      <c r="S234">
        <v>14.411530270535099</v>
      </c>
      <c r="T234">
        <v>3.2422107927683701</v>
      </c>
      <c r="U234">
        <v>3.8762733441496659E-2</v>
      </c>
      <c r="V234">
        <v>-55.333443966608741</v>
      </c>
      <c r="W234">
        <v>-1.6689932691105549</v>
      </c>
      <c r="X234" s="23">
        <v>-0.60959979154263011</v>
      </c>
      <c r="Y234">
        <v>6.1439727880000001</v>
      </c>
      <c r="Z234" s="23">
        <v>-1.540943662622847</v>
      </c>
      <c r="AA234">
        <v>0.53</v>
      </c>
      <c r="AB234">
        <v>-8.6223917776817487</v>
      </c>
      <c r="AC234">
        <v>42.323837082280527</v>
      </c>
      <c r="AD234">
        <v>1.7222222222222221</v>
      </c>
      <c r="AE234">
        <v>0.64396610477800709</v>
      </c>
      <c r="AF234">
        <v>-0.33149451504111999</v>
      </c>
      <c r="AG234" s="23">
        <v>-0.1210783716187691</v>
      </c>
      <c r="AH234">
        <v>3.1645642805403909</v>
      </c>
      <c r="AI234">
        <v>-2.634564280540391</v>
      </c>
      <c r="AJ234">
        <f t="shared" si="31"/>
        <v>3.910187167759259</v>
      </c>
      <c r="AK234">
        <f t="shared" si="32"/>
        <v>-0.36533908158069961</v>
      </c>
    </row>
    <row r="235" spans="1:38" x14ac:dyDescent="0.35">
      <c r="A235">
        <v>2</v>
      </c>
      <c r="B235" s="2" t="s">
        <v>659</v>
      </c>
      <c r="C235">
        <v>42.3232675</v>
      </c>
      <c r="D235">
        <v>-8.6235485000000001</v>
      </c>
      <c r="E235">
        <v>3.887</v>
      </c>
      <c r="F235">
        <v>14.465949999999999</v>
      </c>
      <c r="G235">
        <v>31.507300000000001</v>
      </c>
      <c r="H235">
        <v>272.34500000000003</v>
      </c>
      <c r="I235">
        <v>0.04</v>
      </c>
      <c r="J235">
        <v>500.13625934542603</v>
      </c>
      <c r="K235" t="b">
        <v>0</v>
      </c>
      <c r="M235">
        <v>385.85855000123519</v>
      </c>
      <c r="N235">
        <v>427.89620000000002</v>
      </c>
      <c r="O235" s="1">
        <v>46154.441689814812</v>
      </c>
      <c r="P235" s="1">
        <v>3.864197881944444</v>
      </c>
      <c r="Q235" s="1">
        <v>42.541683194444452</v>
      </c>
      <c r="R235">
        <v>-5.7875299453735352</v>
      </c>
      <c r="S235">
        <v>14.41273351503507</v>
      </c>
      <c r="T235">
        <v>3.23812853959177</v>
      </c>
      <c r="U235">
        <v>3.8830366192175558E-2</v>
      </c>
      <c r="V235">
        <v>-42.037649998764827</v>
      </c>
      <c r="W235">
        <v>-1.26857235302767</v>
      </c>
      <c r="X235" s="23">
        <v>-0.46334605194335637</v>
      </c>
      <c r="Y235">
        <v>6.1439727880000001</v>
      </c>
      <c r="Z235" s="23">
        <v>-1.171346321437309</v>
      </c>
      <c r="AA235">
        <v>0.26</v>
      </c>
      <c r="AB235">
        <v>-8.6236085619959315</v>
      </c>
      <c r="AC235">
        <v>42.323300730717882</v>
      </c>
      <c r="AD235">
        <v>1.7222222222222221</v>
      </c>
      <c r="AE235">
        <v>0.64321141908185719</v>
      </c>
      <c r="AF235">
        <v>-0.25198512456266048</v>
      </c>
      <c r="AG235" s="23">
        <v>-9.2037566746511756E-2</v>
      </c>
      <c r="AH235">
        <v>3.1666689949927012</v>
      </c>
      <c r="AI235">
        <v>-2.9066689949927009</v>
      </c>
      <c r="AJ235">
        <f t="shared" si="31"/>
        <v>3.9101309640555555</v>
      </c>
      <c r="AK235">
        <f t="shared" si="32"/>
        <v>-0.27769180934493409</v>
      </c>
    </row>
    <row r="236" spans="1:38" x14ac:dyDescent="0.35">
      <c r="A236">
        <v>2</v>
      </c>
      <c r="B236" s="2" t="s">
        <v>660</v>
      </c>
      <c r="C236">
        <v>42.322896833333303</v>
      </c>
      <c r="D236">
        <v>-8.6249166670000008</v>
      </c>
      <c r="E236">
        <v>3.8980000000000001</v>
      </c>
      <c r="F236">
        <v>14.5176</v>
      </c>
      <c r="G236">
        <v>31.46725</v>
      </c>
      <c r="H236">
        <v>273.86</v>
      </c>
      <c r="I236">
        <v>0.04</v>
      </c>
      <c r="J236">
        <v>493.60180559720999</v>
      </c>
      <c r="K236" t="b">
        <v>0</v>
      </c>
      <c r="M236">
        <v>397.2307344590991</v>
      </c>
      <c r="N236">
        <v>427.89620000000002</v>
      </c>
      <c r="O236" s="1">
        <v>46154.442384259259</v>
      </c>
      <c r="P236" s="1">
        <v>3.864029270833333</v>
      </c>
      <c r="Q236" s="1">
        <v>42.541683194444452</v>
      </c>
      <c r="R236">
        <v>-5.7875299453735352</v>
      </c>
      <c r="S236">
        <v>14.414107146051229</v>
      </c>
      <c r="T236">
        <v>3.2423672521775342</v>
      </c>
      <c r="U236">
        <v>3.8777611334874153E-2</v>
      </c>
      <c r="V236">
        <v>-30.665465540900929</v>
      </c>
      <c r="W236">
        <v>-0.9253458077560075</v>
      </c>
      <c r="X236" s="23">
        <v>-0.33798255628288182</v>
      </c>
      <c r="Y236">
        <v>6.1439727880000001</v>
      </c>
      <c r="Z236" s="23">
        <v>-0.8544999449050289</v>
      </c>
      <c r="AA236">
        <v>-0.54</v>
      </c>
      <c r="AB236">
        <v>-8.6249461451517195</v>
      </c>
      <c r="AC236">
        <v>42.322854820039836</v>
      </c>
      <c r="AD236">
        <v>1.7222222222222221</v>
      </c>
      <c r="AE236">
        <v>0.64410959328230488</v>
      </c>
      <c r="AF236">
        <v>-0.18382375145163629</v>
      </c>
      <c r="AG236" s="23">
        <v>-6.7141625217710152E-2</v>
      </c>
      <c r="AH236">
        <v>3.1687103915908761</v>
      </c>
      <c r="AI236">
        <v>-3.7087103915908761</v>
      </c>
      <c r="AJ236">
        <f t="shared" si="31"/>
        <v>3.910074760351852</v>
      </c>
      <c r="AK236">
        <f t="shared" si="32"/>
        <v>-0.20256209075029599</v>
      </c>
    </row>
    <row r="237" spans="1:38" x14ac:dyDescent="0.35">
      <c r="A237">
        <v>2</v>
      </c>
      <c r="B237" s="2" t="s">
        <v>661</v>
      </c>
      <c r="C237">
        <v>42.322656500000001</v>
      </c>
      <c r="D237">
        <v>-8.6263244169999993</v>
      </c>
      <c r="E237">
        <v>3.8765000000000001</v>
      </c>
      <c r="F237">
        <v>14.59065</v>
      </c>
      <c r="G237">
        <v>31.452400000000001</v>
      </c>
      <c r="H237">
        <v>274.55500000000001</v>
      </c>
      <c r="I237">
        <v>4.4999999999999998E-2</v>
      </c>
      <c r="J237">
        <v>487.52887590723401</v>
      </c>
      <c r="K237" t="b">
        <v>1</v>
      </c>
      <c r="L237">
        <v>437.40661112513698</v>
      </c>
      <c r="M237">
        <v>407.79970920360608</v>
      </c>
      <c r="N237">
        <v>427.89620000000002</v>
      </c>
      <c r="O237" s="1">
        <v>46154.443078703713</v>
      </c>
      <c r="P237" s="1">
        <v>3.8638606481481479</v>
      </c>
      <c r="Q237" s="1">
        <v>42.541683194444452</v>
      </c>
      <c r="R237">
        <v>-5.7875299453735352</v>
      </c>
      <c r="S237">
        <v>14.41551838346834</v>
      </c>
      <c r="T237">
        <v>3.2484813897643652</v>
      </c>
      <c r="U237">
        <v>3.8694141374350143E-2</v>
      </c>
      <c r="V237">
        <v>-20.09649079639394</v>
      </c>
      <c r="W237">
        <v>-0.60625742056883813</v>
      </c>
      <c r="X237" s="23">
        <v>-0.2214355228627681</v>
      </c>
      <c r="Y237">
        <v>6.1439727880000001</v>
      </c>
      <c r="Z237" s="23">
        <v>-0.55989030569669263</v>
      </c>
      <c r="AA237">
        <v>-0.95</v>
      </c>
      <c r="AB237">
        <v>-8.6262821106392273</v>
      </c>
      <c r="AC237">
        <v>42.322679064527669</v>
      </c>
      <c r="AD237">
        <v>1.7222222222222221</v>
      </c>
      <c r="AE237">
        <v>0.64538051522527085</v>
      </c>
      <c r="AF237">
        <v>-0.1204460421656415</v>
      </c>
      <c r="AG237" s="23">
        <v>-4.3992916901000573E-2</v>
      </c>
      <c r="AH237">
        <v>3.170688329327799</v>
      </c>
      <c r="AI237">
        <v>-4.1206883293277983</v>
      </c>
      <c r="AJ237">
        <f t="shared" si="31"/>
        <v>3.9100185527901234</v>
      </c>
      <c r="AK237">
        <f t="shared" si="32"/>
        <v>-0.13271421988188434</v>
      </c>
      <c r="AL237">
        <f>L237-J237</f>
        <v>-50.122264782097034</v>
      </c>
    </row>
    <row r="238" spans="1:38" x14ac:dyDescent="0.35">
      <c r="A238">
        <v>2</v>
      </c>
      <c r="B238" s="2" t="s">
        <v>662</v>
      </c>
      <c r="C238">
        <v>42.322395833333303</v>
      </c>
      <c r="D238">
        <v>-8.6277216669999994</v>
      </c>
      <c r="E238">
        <v>3.8264999999999998</v>
      </c>
      <c r="F238">
        <v>14.62945</v>
      </c>
      <c r="G238">
        <v>31.42015</v>
      </c>
      <c r="H238">
        <v>270.41500000000002</v>
      </c>
      <c r="I238">
        <v>0.05</v>
      </c>
      <c r="J238">
        <v>481.890076012267</v>
      </c>
      <c r="K238" t="b">
        <v>0</v>
      </c>
      <c r="M238">
        <v>417.61314962225703</v>
      </c>
      <c r="N238">
        <v>427.89620000000002</v>
      </c>
      <c r="O238" s="1">
        <v>46154.443773148138</v>
      </c>
      <c r="P238" s="1">
        <v>3.8636920370370369</v>
      </c>
      <c r="Q238" s="1">
        <v>42.541683194444452</v>
      </c>
      <c r="R238">
        <v>-5.7875299453735352</v>
      </c>
      <c r="S238">
        <v>14.41691943468857</v>
      </c>
      <c r="T238">
        <v>3.2515968055004931</v>
      </c>
      <c r="U238">
        <v>3.8655199612667439E-2</v>
      </c>
      <c r="V238">
        <v>-10.283050377743001</v>
      </c>
      <c r="W238">
        <v>-0.31019715738542702</v>
      </c>
      <c r="X238" s="23">
        <v>-0.1132995117350272</v>
      </c>
      <c r="Y238">
        <v>6.1439727880000001</v>
      </c>
      <c r="Z238" s="23">
        <v>-0.28649800294966621</v>
      </c>
      <c r="AA238">
        <v>-1.21</v>
      </c>
      <c r="AB238">
        <v>-8.627739953529602</v>
      </c>
      <c r="AC238">
        <v>42.322413630469967</v>
      </c>
      <c r="AD238">
        <v>1.7222222222222221</v>
      </c>
      <c r="AE238">
        <v>0.64605584414989248</v>
      </c>
      <c r="AF238">
        <v>-6.1632698749281851E-2</v>
      </c>
      <c r="AG238" s="23">
        <v>-2.2511343218175189E-2</v>
      </c>
      <c r="AH238">
        <v>3.1726026715797002</v>
      </c>
      <c r="AI238">
        <v>-4.3826026715796997</v>
      </c>
      <c r="AJ238">
        <f t="shared" si="31"/>
        <v>3.909962349086419</v>
      </c>
      <c r="AK238">
        <f t="shared" si="32"/>
        <v>-6.7905427476601193E-2</v>
      </c>
    </row>
    <row r="239" spans="1:38" x14ac:dyDescent="0.35">
      <c r="A239">
        <v>2</v>
      </c>
      <c r="B239" s="2" t="s">
        <v>663</v>
      </c>
      <c r="C239">
        <v>42.322316583333297</v>
      </c>
      <c r="D239">
        <v>-8.6291554169999998</v>
      </c>
      <c r="E239">
        <v>3.8260000000000001</v>
      </c>
      <c r="F239">
        <v>13.96815</v>
      </c>
      <c r="G239">
        <v>31.289549999999998</v>
      </c>
      <c r="H239">
        <v>261.375</v>
      </c>
      <c r="I239">
        <v>0.05</v>
      </c>
      <c r="J239">
        <v>475.45235569169199</v>
      </c>
      <c r="K239" t="b">
        <v>0</v>
      </c>
      <c r="M239">
        <v>428.81698483093152</v>
      </c>
      <c r="N239">
        <v>427.89620000000002</v>
      </c>
      <c r="O239" s="1">
        <v>46154.444467592592</v>
      </c>
      <c r="P239" s="1">
        <v>3.8635234259259259</v>
      </c>
      <c r="Q239" s="1">
        <v>42.541683194444452</v>
      </c>
      <c r="R239">
        <v>-5.7875299453735352</v>
      </c>
      <c r="S239">
        <v>14.418354224365039</v>
      </c>
      <c r="T239">
        <v>3.1935294573543671</v>
      </c>
      <c r="U239">
        <v>3.9478954050421913E-2</v>
      </c>
      <c r="V239">
        <v>0.92078483093149543</v>
      </c>
      <c r="W239">
        <v>2.78615941866136E-2</v>
      </c>
      <c r="X239" s="23">
        <v>1.017644727666062E-2</v>
      </c>
      <c r="Y239">
        <v>6.1439727880000001</v>
      </c>
      <c r="Z239" s="23">
        <v>2.573520630970174E-2</v>
      </c>
      <c r="AA239">
        <v>-1.22</v>
      </c>
      <c r="AB239">
        <v>-8.6291967267003109</v>
      </c>
      <c r="AC239">
        <v>42.322328291805412</v>
      </c>
      <c r="AD239">
        <v>1.7222222222222221</v>
      </c>
      <c r="AE239">
        <v>0.63457389792413832</v>
      </c>
      <c r="AF239">
        <v>5.5362697170881414E-3</v>
      </c>
      <c r="AG239" s="23">
        <v>2.0221225141664428E-3</v>
      </c>
      <c r="AH239">
        <v>3.174453286115595</v>
      </c>
      <c r="AI239">
        <v>-4.3944532861155947</v>
      </c>
      <c r="AJ239">
        <f t="shared" si="31"/>
        <v>3.9099061453827155</v>
      </c>
      <c r="AK239">
        <f t="shared" si="32"/>
        <v>6.0992848954135315E-3</v>
      </c>
    </row>
    <row r="240" spans="1:38" x14ac:dyDescent="0.35">
      <c r="A240">
        <v>2</v>
      </c>
      <c r="B240" s="2" t="s">
        <v>664</v>
      </c>
      <c r="C240">
        <v>42.322217583333298</v>
      </c>
      <c r="D240">
        <v>-8.6305797500000008</v>
      </c>
      <c r="E240">
        <v>3.8534999999999999</v>
      </c>
      <c r="F240">
        <v>13.99615</v>
      </c>
      <c r="G240">
        <v>31.334</v>
      </c>
      <c r="H240">
        <v>257.02999999999997</v>
      </c>
      <c r="I240">
        <v>0.05</v>
      </c>
      <c r="J240">
        <v>470.92640171570503</v>
      </c>
      <c r="K240" t="b">
        <v>0</v>
      </c>
      <c r="M240">
        <v>436.69369273123272</v>
      </c>
      <c r="N240">
        <v>427.89620000000002</v>
      </c>
      <c r="O240" s="1">
        <v>46154.445162037038</v>
      </c>
      <c r="P240" s="1">
        <v>3.8633548148148149</v>
      </c>
      <c r="Q240" s="1">
        <v>42.541683194444452</v>
      </c>
      <c r="R240">
        <v>-5.7875299453735352</v>
      </c>
      <c r="S240">
        <v>14.419779899270861</v>
      </c>
      <c r="T240">
        <v>3.1956907566647672</v>
      </c>
      <c r="U240">
        <v>3.9434897326737169E-2</v>
      </c>
      <c r="V240">
        <v>8.797492731232694</v>
      </c>
      <c r="W240">
        <v>0.26608207539681927</v>
      </c>
      <c r="X240" s="23">
        <v>9.7186478038688254E-2</v>
      </c>
      <c r="Y240">
        <v>6.1439727880000001</v>
      </c>
      <c r="Z240" s="23">
        <v>0.2457962310985668</v>
      </c>
      <c r="AA240">
        <v>-1.19</v>
      </c>
      <c r="AB240">
        <v>-8.630532142670015</v>
      </c>
      <c r="AC240">
        <v>42.322242543672743</v>
      </c>
      <c r="AD240">
        <v>1.7222222222222221</v>
      </c>
      <c r="AE240">
        <v>0.63505879118029274</v>
      </c>
      <c r="AF240">
        <v>5.2876756239268873E-2</v>
      </c>
      <c r="AG240" s="23">
        <v>1.9313235216392961E-2</v>
      </c>
      <c r="AH240">
        <v>3.176240045106419</v>
      </c>
      <c r="AI240">
        <v>-4.3662400451064194</v>
      </c>
      <c r="AJ240">
        <f t="shared" si="31"/>
        <v>3.909849941679012</v>
      </c>
      <c r="AK240">
        <f t="shared" si="32"/>
        <v>5.8249856627540605E-2</v>
      </c>
    </row>
    <row r="241" spans="1:37" x14ac:dyDescent="0.35">
      <c r="A241">
        <v>2</v>
      </c>
      <c r="B241" s="2" t="s">
        <v>665</v>
      </c>
      <c r="C241">
        <v>42.322165666666699</v>
      </c>
      <c r="D241">
        <v>-8.6320215830000002</v>
      </c>
      <c r="E241">
        <v>3.8304999999999998</v>
      </c>
      <c r="F241">
        <v>14.145</v>
      </c>
      <c r="G241">
        <v>31.452400000000001</v>
      </c>
      <c r="H241">
        <v>254.09</v>
      </c>
      <c r="I241">
        <v>0.05</v>
      </c>
      <c r="J241">
        <v>465.05394815651999</v>
      </c>
      <c r="K241" t="b">
        <v>0</v>
      </c>
      <c r="M241">
        <v>446.91377044063933</v>
      </c>
      <c r="N241">
        <v>427.89620000000002</v>
      </c>
      <c r="O241" s="1">
        <v>46154.445856481478</v>
      </c>
      <c r="P241" s="1">
        <v>3.863186203703703</v>
      </c>
      <c r="Q241" s="1">
        <v>42.541683194444452</v>
      </c>
      <c r="R241">
        <v>-5.7875299453735352</v>
      </c>
      <c r="S241">
        <v>14.421222355790981</v>
      </c>
      <c r="T241">
        <v>3.208391822033426</v>
      </c>
      <c r="U241">
        <v>3.9227824975561099E-2</v>
      </c>
      <c r="V241">
        <v>19.0175704406393</v>
      </c>
      <c r="W241">
        <v>0.57444427409194709</v>
      </c>
      <c r="X241" s="23">
        <v>0.20981577111208369</v>
      </c>
      <c r="Y241">
        <v>6.1439727880000001</v>
      </c>
      <c r="Z241" s="23">
        <v>0.53069551182305119</v>
      </c>
      <c r="AA241">
        <v>-1.21</v>
      </c>
      <c r="AB241">
        <v>-8.6319889083694967</v>
      </c>
      <c r="AC241">
        <v>42.32215716950256</v>
      </c>
      <c r="AD241">
        <v>1.7222222222222221</v>
      </c>
      <c r="AE241">
        <v>0.63763844851312801</v>
      </c>
      <c r="AF241">
        <v>0.114165530897374</v>
      </c>
      <c r="AG241" s="23">
        <v>4.1698960160265863E-2</v>
      </c>
      <c r="AH241">
        <v>3.1779628251338541</v>
      </c>
      <c r="AI241">
        <v>-4.3879628251338536</v>
      </c>
      <c r="AJ241">
        <f t="shared" si="31"/>
        <v>3.909793737975308</v>
      </c>
      <c r="AK241">
        <f t="shared" si="32"/>
        <v>0.12575736563617479</v>
      </c>
    </row>
    <row r="242" spans="1:37" x14ac:dyDescent="0.35">
      <c r="A242">
        <v>2</v>
      </c>
      <c r="B242" s="2" t="s">
        <v>666</v>
      </c>
      <c r="C242">
        <v>42.322164999999998</v>
      </c>
      <c r="D242">
        <v>-8.6334708330000005</v>
      </c>
      <c r="E242">
        <v>3.859</v>
      </c>
      <c r="F242">
        <v>14.255699999999999</v>
      </c>
      <c r="G242">
        <v>31.553999999999998</v>
      </c>
      <c r="H242">
        <v>251.27500000000001</v>
      </c>
      <c r="I242">
        <v>0.05</v>
      </c>
      <c r="J242">
        <v>462.35613319594898</v>
      </c>
      <c r="K242" t="b">
        <v>0</v>
      </c>
      <c r="M242">
        <v>451.60889118782859</v>
      </c>
      <c r="N242">
        <v>427.89620000000002</v>
      </c>
      <c r="O242" s="1">
        <v>46154.446550925917</v>
      </c>
      <c r="P242" s="1">
        <v>3.8630175810185179</v>
      </c>
      <c r="Q242" s="1">
        <v>42.541683194444452</v>
      </c>
      <c r="R242">
        <v>-5.7875299453735352</v>
      </c>
      <c r="S242">
        <v>14.42267144804622</v>
      </c>
      <c r="T242">
        <v>3.217774581960398</v>
      </c>
      <c r="U242">
        <v>3.9071888346534397E-2</v>
      </c>
      <c r="V242">
        <v>23.712691187828572</v>
      </c>
      <c r="W242">
        <v>0.71550406450405668</v>
      </c>
      <c r="X242" s="23">
        <v>0.26133785956010669</v>
      </c>
      <c r="Y242">
        <v>6.1439727880000001</v>
      </c>
      <c r="Z242" s="23">
        <v>0.66107011815577887</v>
      </c>
      <c r="AA242">
        <v>-1.1399999999999999</v>
      </c>
      <c r="AB242">
        <v>-8.6334451475256788</v>
      </c>
      <c r="AC242">
        <v>42.322161833847687</v>
      </c>
      <c r="AD242">
        <v>1.7222222222222221</v>
      </c>
      <c r="AE242">
        <v>0.63955901348114752</v>
      </c>
      <c r="AF242">
        <v>0.14221228429157801</v>
      </c>
      <c r="AG242" s="23">
        <v>5.1943036837498867E-2</v>
      </c>
      <c r="AH242">
        <v>3.1796215071988549</v>
      </c>
      <c r="AI242">
        <v>-4.3196215071988551</v>
      </c>
      <c r="AJ242">
        <f t="shared" si="31"/>
        <v>3.9097375304135795</v>
      </c>
      <c r="AK242">
        <f t="shared" si="32"/>
        <v>0.15664044819880277</v>
      </c>
    </row>
    <row r="243" spans="1:37" x14ac:dyDescent="0.35">
      <c r="A243">
        <v>2</v>
      </c>
      <c r="B243" s="2" t="s">
        <v>667</v>
      </c>
      <c r="C243">
        <v>42.322114583333303</v>
      </c>
      <c r="D243">
        <v>-8.6349124170000007</v>
      </c>
      <c r="E243">
        <v>3.88</v>
      </c>
      <c r="F243">
        <v>14.326000000000001</v>
      </c>
      <c r="G243">
        <v>31.590450000000001</v>
      </c>
      <c r="H243">
        <v>251.62</v>
      </c>
      <c r="I243">
        <v>0.05</v>
      </c>
      <c r="J243">
        <v>460.43515912272102</v>
      </c>
      <c r="K243" t="b">
        <v>0</v>
      </c>
      <c r="M243">
        <v>454.95204309329381</v>
      </c>
      <c r="N243">
        <v>427.89620000000002</v>
      </c>
      <c r="O243" s="1">
        <v>46154.447245370371</v>
      </c>
      <c r="P243" s="1">
        <v>3.8628489699074069</v>
      </c>
      <c r="Q243" s="1">
        <v>42.541683194444452</v>
      </c>
      <c r="R243">
        <v>-5.7875299453735352</v>
      </c>
      <c r="S243">
        <v>14.42411363177956</v>
      </c>
      <c r="T243">
        <v>3.2236340414428568</v>
      </c>
      <c r="U243">
        <v>3.8979472251258723E-2</v>
      </c>
      <c r="V243">
        <v>27.055843093293792</v>
      </c>
      <c r="W243">
        <v>0.81593206651330308</v>
      </c>
      <c r="X243" s="23">
        <v>0.29801918729398402</v>
      </c>
      <c r="Y243">
        <v>6.1439727880000001</v>
      </c>
      <c r="Z243" s="23">
        <v>0.75392359606452497</v>
      </c>
      <c r="AA243">
        <v>-1.22</v>
      </c>
      <c r="AB243">
        <v>-8.6349019076835809</v>
      </c>
      <c r="AC243">
        <v>42.322076422646248</v>
      </c>
      <c r="AD243">
        <v>1.7222222222222221</v>
      </c>
      <c r="AE243">
        <v>0.64077956544420833</v>
      </c>
      <c r="AF243">
        <v>0.1621873290487949</v>
      </c>
      <c r="AG243" s="23">
        <v>5.9238921935072339E-2</v>
      </c>
      <c r="AH243">
        <v>3.181215976729872</v>
      </c>
      <c r="AI243">
        <v>-4.4012159767298717</v>
      </c>
      <c r="AJ243">
        <f t="shared" si="31"/>
        <v>3.909681326709876</v>
      </c>
      <c r="AK243">
        <f t="shared" si="32"/>
        <v>0.17862905461452819</v>
      </c>
    </row>
    <row r="244" spans="1:37" x14ac:dyDescent="0.35">
      <c r="A244">
        <v>2</v>
      </c>
      <c r="B244" s="2" t="s">
        <v>668</v>
      </c>
      <c r="C244">
        <v>42.3221925</v>
      </c>
      <c r="D244">
        <v>-8.6362852500000002</v>
      </c>
      <c r="E244">
        <v>3.7989999999999999</v>
      </c>
      <c r="F244">
        <v>14.81315</v>
      </c>
      <c r="G244">
        <v>31.677250000000001</v>
      </c>
      <c r="H244">
        <v>255.505</v>
      </c>
      <c r="I244">
        <v>0.05</v>
      </c>
      <c r="J244">
        <v>460.49863151901798</v>
      </c>
      <c r="K244" t="b">
        <v>0</v>
      </c>
      <c r="M244">
        <v>454.84157941469351</v>
      </c>
      <c r="N244">
        <v>427.89620000000002</v>
      </c>
      <c r="O244" s="1">
        <v>46154.447939814818</v>
      </c>
      <c r="P244" s="1">
        <v>3.8626803587962959</v>
      </c>
      <c r="Q244" s="1">
        <v>42.541683194444452</v>
      </c>
      <c r="R244">
        <v>-5.7875299453735352</v>
      </c>
      <c r="S244">
        <v>14.42548512031285</v>
      </c>
      <c r="T244">
        <v>3.2659915118577629</v>
      </c>
      <c r="U244">
        <v>3.8383600560746703E-2</v>
      </c>
      <c r="V244">
        <v>26.945379414693491</v>
      </c>
      <c r="W244">
        <v>0.810692784785218</v>
      </c>
      <c r="X244" s="23">
        <v>0.2961055396428009</v>
      </c>
      <c r="Y244">
        <v>6.1439727880000001</v>
      </c>
      <c r="Z244" s="23">
        <v>0.7491478838253719</v>
      </c>
      <c r="AA244">
        <v>-1.22</v>
      </c>
      <c r="AB244">
        <v>-8.6362362735371008</v>
      </c>
      <c r="AC244">
        <v>42.32217072215203</v>
      </c>
      <c r="AD244">
        <v>1.7222222222222221</v>
      </c>
      <c r="AE244">
        <v>0.64925587295945086</v>
      </c>
      <c r="AF244">
        <v>0.16115995702274741</v>
      </c>
      <c r="AG244" s="23">
        <v>5.8863674302558497E-2</v>
      </c>
      <c r="AH244">
        <v>3.1827461235907588</v>
      </c>
      <c r="AI244">
        <v>-4.4027461235907586</v>
      </c>
      <c r="AJ244">
        <f t="shared" si="31"/>
        <v>3.9096251230061725</v>
      </c>
      <c r="AK244">
        <f t="shared" si="32"/>
        <v>0.1774846069726797</v>
      </c>
    </row>
    <row r="245" spans="1:37" x14ac:dyDescent="0.35">
      <c r="A245">
        <v>2</v>
      </c>
      <c r="B245" s="2" t="s">
        <v>669</v>
      </c>
      <c r="C245">
        <v>42.322687583333298</v>
      </c>
      <c r="D245">
        <v>-8.6375816669999992</v>
      </c>
      <c r="E245">
        <v>3.891</v>
      </c>
      <c r="F245">
        <v>15.12435</v>
      </c>
      <c r="G245">
        <v>31.83745</v>
      </c>
      <c r="H245">
        <v>258.72500000000002</v>
      </c>
      <c r="I245">
        <v>0.05</v>
      </c>
      <c r="J245">
        <v>461.39524565940297</v>
      </c>
      <c r="K245" t="b">
        <v>0</v>
      </c>
      <c r="M245">
        <v>453.28116414742328</v>
      </c>
      <c r="N245">
        <v>427.89620000000002</v>
      </c>
      <c r="O245" s="1">
        <v>46154.448634259257</v>
      </c>
      <c r="P245" s="1">
        <v>3.8625117476851849</v>
      </c>
      <c r="Q245" s="1">
        <v>42.541683194444452</v>
      </c>
      <c r="R245">
        <v>-5.7875299453735352</v>
      </c>
      <c r="S245">
        <v>14.426773863155679</v>
      </c>
      <c r="T245">
        <v>3.2930227062061892</v>
      </c>
      <c r="U245">
        <v>3.7988055407884948E-2</v>
      </c>
      <c r="V245">
        <v>25.384964147423261</v>
      </c>
      <c r="W245">
        <v>0.7621309246191158</v>
      </c>
      <c r="X245" s="23">
        <v>0.27836832021713198</v>
      </c>
      <c r="Y245">
        <v>6.1439727880000001</v>
      </c>
      <c r="Z245" s="23">
        <v>0.70433415645168518</v>
      </c>
      <c r="AA245">
        <v>-1.1399999999999999</v>
      </c>
      <c r="AB245">
        <v>-8.6375680591852841</v>
      </c>
      <c r="AC245">
        <v>42.322715291515863</v>
      </c>
      <c r="AD245">
        <v>1.7222222222222221</v>
      </c>
      <c r="AE245">
        <v>0.65468663752241651</v>
      </c>
      <c r="AF245">
        <v>0.15151943272373469</v>
      </c>
      <c r="AG245" s="23">
        <v>5.5342472802344077E-2</v>
      </c>
      <c r="AH245">
        <v>3.1842118420883851</v>
      </c>
      <c r="AI245">
        <v>-4.3242118420883848</v>
      </c>
      <c r="AJ245">
        <f t="shared" si="31"/>
        <v>3.909568919302469</v>
      </c>
      <c r="AK245">
        <f t="shared" si="32"/>
        <v>0.16685539650973802</v>
      </c>
    </row>
    <row r="246" spans="1:37" x14ac:dyDescent="0.35">
      <c r="A246">
        <v>2</v>
      </c>
      <c r="B246" s="2" t="s">
        <v>670</v>
      </c>
      <c r="C246">
        <v>42.323159916666697</v>
      </c>
      <c r="D246">
        <v>-8.6389069169999999</v>
      </c>
      <c r="E246">
        <v>4.0015000000000001</v>
      </c>
      <c r="F246">
        <v>15.2791</v>
      </c>
      <c r="G246">
        <v>31.90025</v>
      </c>
      <c r="H246">
        <v>257.40499999999997</v>
      </c>
      <c r="I246">
        <v>0.05</v>
      </c>
      <c r="J246">
        <v>462.84186953381999</v>
      </c>
      <c r="K246" t="b">
        <v>0</v>
      </c>
      <c r="M246">
        <v>450.76354382674822</v>
      </c>
      <c r="N246">
        <v>427.89620000000002</v>
      </c>
      <c r="O246" s="1">
        <v>46154.449328703697</v>
      </c>
      <c r="P246" s="1">
        <v>3.8623431250000002</v>
      </c>
      <c r="Q246" s="1">
        <v>42.541683194444452</v>
      </c>
      <c r="R246">
        <v>-5.7875299453735352</v>
      </c>
      <c r="S246">
        <v>14.428091798934791</v>
      </c>
      <c r="T246">
        <v>3.3063395505794739</v>
      </c>
      <c r="U246">
        <v>3.7797209709869273E-2</v>
      </c>
      <c r="V246">
        <v>22.867343826748201</v>
      </c>
      <c r="W246">
        <v>0.68585791659011941</v>
      </c>
      <c r="X246" s="23">
        <v>0.25050960403454109</v>
      </c>
      <c r="Y246">
        <v>6.1439727880000001</v>
      </c>
      <c r="Z246" s="23">
        <v>0.63390071221417199</v>
      </c>
      <c r="AA246">
        <v>-1.1599999999999999</v>
      </c>
      <c r="AB246">
        <v>-8.6389003828525848</v>
      </c>
      <c r="AC246">
        <v>42.323169788371203</v>
      </c>
      <c r="AD246">
        <v>1.7222222222222221</v>
      </c>
      <c r="AE246">
        <v>0.65739155668114935</v>
      </c>
      <c r="AF246">
        <v>0.1363674833004514</v>
      </c>
      <c r="AG246" s="23">
        <v>4.9808223275489873E-2</v>
      </c>
      <c r="AH246">
        <v>3.1856130309799351</v>
      </c>
      <c r="AI246">
        <v>-4.3456130309799343</v>
      </c>
      <c r="AJ246">
        <f t="shared" si="31"/>
        <v>3.9095127117407404</v>
      </c>
      <c r="AK246">
        <f t="shared" si="32"/>
        <v>0.15015891365501549</v>
      </c>
    </row>
    <row r="247" spans="1:37" x14ac:dyDescent="0.35">
      <c r="A247">
        <v>2</v>
      </c>
      <c r="B247" s="2" t="s">
        <v>607</v>
      </c>
      <c r="C247">
        <v>42.323193416666697</v>
      </c>
      <c r="D247">
        <v>-8.6404239999999994</v>
      </c>
      <c r="E247">
        <v>4.0534999999999997</v>
      </c>
      <c r="F247">
        <v>15.199350000000001</v>
      </c>
      <c r="G247">
        <v>31.588049999999999</v>
      </c>
      <c r="H247">
        <v>257.52999999999997</v>
      </c>
      <c r="I247">
        <v>0.05</v>
      </c>
      <c r="J247">
        <v>465.00102622096699</v>
      </c>
      <c r="K247" t="b">
        <v>0</v>
      </c>
      <c r="M247">
        <v>447.00587270904089</v>
      </c>
      <c r="N247">
        <v>427.89620000000002</v>
      </c>
      <c r="O247" s="1">
        <v>46154.45003472222</v>
      </c>
      <c r="P247" s="1">
        <v>3.8621717013888892</v>
      </c>
      <c r="Q247" s="1">
        <v>42.541683194444452</v>
      </c>
      <c r="R247">
        <v>-5.7875299453735352</v>
      </c>
      <c r="S247">
        <v>14.4296082009852</v>
      </c>
      <c r="T247">
        <v>3.299033941518251</v>
      </c>
      <c r="U247">
        <v>3.795463330148003E-2</v>
      </c>
      <c r="V247">
        <v>19.109672709040861</v>
      </c>
      <c r="W247">
        <v>0.57426992730906667</v>
      </c>
      <c r="X247" s="23">
        <v>0.20975209094963659</v>
      </c>
      <c r="Y247">
        <v>6.1439727880000001</v>
      </c>
      <c r="Z247" s="23">
        <v>0.53081319474348732</v>
      </c>
      <c r="AA247">
        <v>-1.1200000000000001</v>
      </c>
      <c r="AB247">
        <v>-8.6404780017939764</v>
      </c>
      <c r="AC247">
        <v>42.323174745586051</v>
      </c>
      <c r="AD247">
        <v>1.7222222222222221</v>
      </c>
      <c r="AE247">
        <v>0.65599722941544925</v>
      </c>
      <c r="AF247">
        <v>0.11419084735999679</v>
      </c>
      <c r="AG247" s="23">
        <v>4.170820699823883E-2</v>
      </c>
      <c r="AH247">
        <v>3.1869713214603701</v>
      </c>
      <c r="AI247">
        <v>-4.3069713214603702</v>
      </c>
      <c r="AJ247">
        <f t="shared" si="31"/>
        <v>3.9094555705370371</v>
      </c>
      <c r="AK247">
        <f t="shared" si="32"/>
        <v>0.12573014897393772</v>
      </c>
    </row>
    <row r="248" spans="1:37" x14ac:dyDescent="0.35">
      <c r="A248">
        <v>2</v>
      </c>
      <c r="B248" s="2" t="s">
        <v>608</v>
      </c>
      <c r="C248">
        <v>42.322943000000002</v>
      </c>
      <c r="D248">
        <v>-8.6419068330000002</v>
      </c>
      <c r="E248">
        <v>4.0670000000000002</v>
      </c>
      <c r="F248">
        <v>15.1289</v>
      </c>
      <c r="G248">
        <v>31.458850000000002</v>
      </c>
      <c r="H248">
        <v>255.75</v>
      </c>
      <c r="I248">
        <v>0.05</v>
      </c>
      <c r="J248">
        <v>465.43764589776202</v>
      </c>
      <c r="K248" t="b">
        <v>0</v>
      </c>
      <c r="M248">
        <v>446.24600513727921</v>
      </c>
      <c r="N248">
        <v>427.89620000000002</v>
      </c>
      <c r="O248" s="1">
        <v>46154.450729166667</v>
      </c>
      <c r="P248" s="1">
        <v>3.8620030902777782</v>
      </c>
      <c r="Q248" s="1">
        <v>42.541683194444452</v>
      </c>
      <c r="R248">
        <v>-5.7875299453735352</v>
      </c>
      <c r="S248">
        <v>14.431094657873031</v>
      </c>
      <c r="T248">
        <v>3.2925551760155951</v>
      </c>
      <c r="U248">
        <v>3.8063225268092513E-2</v>
      </c>
      <c r="V248">
        <v>18.349805137279191</v>
      </c>
      <c r="W248">
        <v>0.55192662522211955</v>
      </c>
      <c r="X248" s="23">
        <v>0.20159119986237919</v>
      </c>
      <c r="Y248">
        <v>6.1439727880000001</v>
      </c>
      <c r="Z248" s="23">
        <v>0.51020522534134405</v>
      </c>
      <c r="AA248">
        <v>-1.05</v>
      </c>
      <c r="AB248">
        <v>-8.6419357977151474</v>
      </c>
      <c r="AC248">
        <v>42.322909130885748</v>
      </c>
      <c r="AD248">
        <v>1.7222222222222221</v>
      </c>
      <c r="AE248">
        <v>0.65476612760667019</v>
      </c>
      <c r="AF248">
        <v>0.1097575711873183</v>
      </c>
      <c r="AG248" s="23">
        <v>4.0088952876168017E-2</v>
      </c>
      <c r="AH248">
        <v>3.188242085845304</v>
      </c>
      <c r="AI248">
        <v>-4.2382420858453038</v>
      </c>
      <c r="AJ248">
        <f t="shared" si="31"/>
        <v>3.9093993668333336</v>
      </c>
      <c r="AK248">
        <f t="shared" si="32"/>
        <v>0.1208400763692736</v>
      </c>
    </row>
    <row r="249" spans="1:37" x14ac:dyDescent="0.35">
      <c r="A249">
        <v>2</v>
      </c>
      <c r="B249" s="2" t="s">
        <v>609</v>
      </c>
      <c r="C249">
        <v>42.322300916666698</v>
      </c>
      <c r="D249">
        <v>-8.6431309170000006</v>
      </c>
      <c r="E249">
        <v>4.0054999999999996</v>
      </c>
      <c r="F249">
        <v>15.08175</v>
      </c>
      <c r="G249">
        <v>31.384599999999999</v>
      </c>
      <c r="H249">
        <v>253.68</v>
      </c>
      <c r="I249">
        <v>0.05</v>
      </c>
      <c r="J249">
        <v>464.86869788100302</v>
      </c>
      <c r="K249" t="b">
        <v>0</v>
      </c>
      <c r="M249">
        <v>447.23616927996449</v>
      </c>
      <c r="N249">
        <v>427.89620000000002</v>
      </c>
      <c r="O249" s="1">
        <v>46154.451423611114</v>
      </c>
      <c r="P249" s="1">
        <v>3.8618344791666668</v>
      </c>
      <c r="Q249" s="1">
        <v>42.541683194444452</v>
      </c>
      <c r="R249">
        <v>-5.7875299453735352</v>
      </c>
      <c r="S249">
        <v>14.43232834646415</v>
      </c>
      <c r="T249">
        <v>3.2881264573364239</v>
      </c>
      <c r="U249">
        <v>3.8133541644484258E-2</v>
      </c>
      <c r="V249">
        <v>19.33996927996446</v>
      </c>
      <c r="W249">
        <v>0.58199958556678166</v>
      </c>
      <c r="X249" s="23">
        <v>0.21257534862826699</v>
      </c>
      <c r="Y249">
        <v>6.1439727880000001</v>
      </c>
      <c r="Z249" s="23">
        <v>0.53805188287478645</v>
      </c>
      <c r="AA249">
        <v>-1.01</v>
      </c>
      <c r="AB249">
        <v>-8.6431529084155656</v>
      </c>
      <c r="AC249">
        <v>42.322282514016322</v>
      </c>
      <c r="AD249">
        <v>1.375</v>
      </c>
      <c r="AE249">
        <v>0.41683732139419127</v>
      </c>
      <c r="AF249">
        <v>7.37803583432452E-2</v>
      </c>
      <c r="AG249" s="23">
        <v>2.694827588487031E-2</v>
      </c>
      <c r="AH249">
        <v>3.1894480422397189</v>
      </c>
      <c r="AI249">
        <v>-4.1994480422397187</v>
      </c>
      <c r="AJ249">
        <f t="shared" si="31"/>
        <v>3.7936024223888887</v>
      </c>
      <c r="AK249">
        <f t="shared" si="32"/>
        <v>0.11976181225656865</v>
      </c>
    </row>
    <row r="250" spans="1:37" x14ac:dyDescent="0.35">
      <c r="A250">
        <v>2</v>
      </c>
      <c r="B250" s="2" t="s">
        <v>610</v>
      </c>
      <c r="C250">
        <v>42.321615333333298</v>
      </c>
      <c r="D250">
        <v>-8.6442986669999993</v>
      </c>
      <c r="E250">
        <v>3.9735</v>
      </c>
      <c r="F250">
        <v>15.027799999999999</v>
      </c>
      <c r="G250">
        <v>31.308450000000001</v>
      </c>
      <c r="H250">
        <v>252.08500000000001</v>
      </c>
      <c r="I250">
        <v>0.05</v>
      </c>
      <c r="J250">
        <v>465.51788584406103</v>
      </c>
      <c r="K250" t="b">
        <v>0</v>
      </c>
      <c r="M250">
        <v>446.10636018678122</v>
      </c>
      <c r="N250">
        <v>427.89620000000002</v>
      </c>
      <c r="O250" s="1">
        <v>46154.452118055553</v>
      </c>
      <c r="P250" s="1">
        <v>3.8616658680555558</v>
      </c>
      <c r="Q250" s="1">
        <v>42.541683194444452</v>
      </c>
      <c r="R250">
        <v>-5.7875299453735352</v>
      </c>
      <c r="S250">
        <v>14.43350639837495</v>
      </c>
      <c r="T250">
        <v>3.2831029367669031</v>
      </c>
      <c r="U250">
        <v>3.8212343595102907E-2</v>
      </c>
      <c r="V250">
        <v>18.210160186781199</v>
      </c>
      <c r="W250">
        <v>0.54829360629914281</v>
      </c>
      <c r="X250" s="23">
        <v>0.2002642397007619</v>
      </c>
      <c r="Y250">
        <v>6.1439727880000001</v>
      </c>
      <c r="Z250" s="23">
        <v>0.50693536121247018</v>
      </c>
      <c r="AA250">
        <v>-0.89</v>
      </c>
      <c r="AB250">
        <v>-8.6442486425575051</v>
      </c>
      <c r="AC250">
        <v>42.32165550764465</v>
      </c>
      <c r="AD250">
        <v>1.375</v>
      </c>
      <c r="AE250">
        <v>0.41623683363201619</v>
      </c>
      <c r="AF250">
        <v>6.9513505662840536E-2</v>
      </c>
      <c r="AG250" s="23">
        <v>2.5389807943352501E-2</v>
      </c>
      <c r="AH250">
        <v>3.1905891073435702</v>
      </c>
      <c r="AI250">
        <v>-4.0805891073435694</v>
      </c>
      <c r="AJ250">
        <f t="shared" si="31"/>
        <v>3.7935462186851852</v>
      </c>
      <c r="AK250">
        <f t="shared" si="32"/>
        <v>0.1128270238220572</v>
      </c>
    </row>
    <row r="251" spans="1:37" x14ac:dyDescent="0.35">
      <c r="A251">
        <v>2</v>
      </c>
      <c r="B251" s="2" t="s">
        <v>611</v>
      </c>
      <c r="C251">
        <v>42.320748500000001</v>
      </c>
      <c r="D251">
        <v>-8.6451099169999992</v>
      </c>
      <c r="E251">
        <v>3.8885000000000001</v>
      </c>
      <c r="F251">
        <v>14.829750000000001</v>
      </c>
      <c r="G251">
        <v>31.2349</v>
      </c>
      <c r="H251">
        <v>250.935</v>
      </c>
      <c r="I251">
        <v>0.05</v>
      </c>
      <c r="J251">
        <v>465.108274557394</v>
      </c>
      <c r="K251" t="b">
        <v>0</v>
      </c>
      <c r="M251">
        <v>446.81922392221918</v>
      </c>
      <c r="N251">
        <v>427.89620000000002</v>
      </c>
      <c r="O251" s="1">
        <v>46154.4528125</v>
      </c>
      <c r="P251" s="1">
        <v>3.8614972569444439</v>
      </c>
      <c r="Q251" s="1">
        <v>42.541683194444452</v>
      </c>
      <c r="R251">
        <v>-5.7875299453735352</v>
      </c>
      <c r="S251">
        <v>14.43433079597734</v>
      </c>
      <c r="T251">
        <v>3.265445937796184</v>
      </c>
      <c r="U251">
        <v>3.8459265308226069E-2</v>
      </c>
      <c r="V251">
        <v>18.923023922219159</v>
      </c>
      <c r="W251">
        <v>0.5703550113333089</v>
      </c>
      <c r="X251" s="23">
        <v>0.20832216788949109</v>
      </c>
      <c r="Y251">
        <v>6.1439727880000001</v>
      </c>
      <c r="Z251" s="23">
        <v>0.52737870934749453</v>
      </c>
      <c r="AA251">
        <v>-0.85</v>
      </c>
      <c r="AB251">
        <v>-8.6451031707230293</v>
      </c>
      <c r="AC251">
        <v>42.320757568225048</v>
      </c>
      <c r="AD251">
        <v>1.375</v>
      </c>
      <c r="AE251">
        <v>0.4140344077176083</v>
      </c>
      <c r="AF251">
        <v>7.2316799544239044E-2</v>
      </c>
      <c r="AG251" s="23">
        <v>2.6413711033533311E-2</v>
      </c>
      <c r="AH251">
        <v>3.1916652023390979</v>
      </c>
      <c r="AI251">
        <v>-4.0416652023390984</v>
      </c>
      <c r="AJ251">
        <f t="shared" si="31"/>
        <v>3.7934900149814812</v>
      </c>
      <c r="AK251">
        <f t="shared" si="32"/>
        <v>0.11736793946151221</v>
      </c>
    </row>
    <row r="252" spans="1:37" x14ac:dyDescent="0.35">
      <c r="A252">
        <v>2</v>
      </c>
      <c r="B252" s="2" t="s">
        <v>612</v>
      </c>
      <c r="C252">
        <v>42.3197740833333</v>
      </c>
      <c r="D252">
        <v>-8.6446831670000002</v>
      </c>
      <c r="E252">
        <v>3.851</v>
      </c>
      <c r="F252">
        <v>14.623200000000001</v>
      </c>
      <c r="G252">
        <v>31.169499999999999</v>
      </c>
      <c r="H252">
        <v>250.56</v>
      </c>
      <c r="I252">
        <v>4.4999999999999998E-2</v>
      </c>
      <c r="J252">
        <v>463.788618622966</v>
      </c>
      <c r="K252" t="b">
        <v>0</v>
      </c>
      <c r="M252">
        <v>449.11587660130908</v>
      </c>
      <c r="N252">
        <v>427.89620000000002</v>
      </c>
      <c r="O252" s="1">
        <v>46154.453506944446</v>
      </c>
      <c r="P252" s="1">
        <v>3.9966578125000001</v>
      </c>
      <c r="Q252" s="1">
        <v>42.532691956018517</v>
      </c>
      <c r="R252">
        <v>-5.7876648902893066</v>
      </c>
      <c r="S252">
        <v>14.433918541319169</v>
      </c>
      <c r="T252">
        <v>3.47866392174886</v>
      </c>
      <c r="U252">
        <v>3.8716930810417993E-2</v>
      </c>
      <c r="V252">
        <v>21.219676601309061</v>
      </c>
      <c r="W252">
        <v>0.68590409839348299</v>
      </c>
      <c r="X252" s="23">
        <v>0.2505264719382197</v>
      </c>
      <c r="Y252">
        <v>6.1439727880000001</v>
      </c>
      <c r="Z252" s="23">
        <v>0.59204982384317284</v>
      </c>
      <c r="AA252">
        <v>-1.66</v>
      </c>
      <c r="AB252">
        <v>-8.6446233422109131</v>
      </c>
      <c r="AC252">
        <v>42.319765435916182</v>
      </c>
      <c r="AD252">
        <v>1.375</v>
      </c>
      <c r="AE252">
        <v>0.41174083042783322</v>
      </c>
      <c r="AF252">
        <v>8.1184825386755394E-2</v>
      </c>
      <c r="AG252" s="23">
        <v>2.9652757472512409E-2</v>
      </c>
      <c r="AH252">
        <v>3.1926762528962831</v>
      </c>
      <c r="AI252">
        <v>-4.8526762528962823</v>
      </c>
      <c r="AJ252">
        <f t="shared" si="31"/>
        <v>3.8385435334999998</v>
      </c>
      <c r="AK252">
        <f t="shared" si="32"/>
        <v>0.14008961470536604</v>
      </c>
    </row>
    <row r="253" spans="1:37" x14ac:dyDescent="0.35">
      <c r="A253">
        <v>2</v>
      </c>
      <c r="B253" s="2" t="s">
        <v>613</v>
      </c>
      <c r="C253">
        <v>42.318831166666698</v>
      </c>
      <c r="D253">
        <v>-8.6440157499999994</v>
      </c>
      <c r="E253">
        <v>3.8344999999999998</v>
      </c>
      <c r="F253">
        <v>14.611800000000001</v>
      </c>
      <c r="G253">
        <v>31.183250000000001</v>
      </c>
      <c r="H253">
        <v>249.05500000000001</v>
      </c>
      <c r="I253">
        <v>4.4999999999999998E-2</v>
      </c>
      <c r="J253">
        <v>463.10102206162998</v>
      </c>
      <c r="K253" t="b">
        <v>0</v>
      </c>
      <c r="M253">
        <v>450.31252979213491</v>
      </c>
      <c r="N253">
        <v>427.89620000000002</v>
      </c>
      <c r="O253" s="1">
        <v>46154.454201388893</v>
      </c>
      <c r="P253" s="1">
        <v>3.999247905092592</v>
      </c>
      <c r="Q253" s="1">
        <v>42.532691956018517</v>
      </c>
      <c r="R253">
        <v>-5.7876648902893066</v>
      </c>
      <c r="S253">
        <v>14.43326513787958</v>
      </c>
      <c r="T253">
        <v>3.482104154525222</v>
      </c>
      <c r="U253">
        <v>3.8727461328515823E-2</v>
      </c>
      <c r="V253">
        <v>22.416329792134889</v>
      </c>
      <c r="W253">
        <v>0.72549852759170907</v>
      </c>
      <c r="X253" s="23">
        <v>0.26498833720287168</v>
      </c>
      <c r="Y253">
        <v>6.1439727880000001</v>
      </c>
      <c r="Z253" s="23">
        <v>0.6254155502286044</v>
      </c>
      <c r="AA253">
        <v>-2.14</v>
      </c>
      <c r="AB253">
        <v>-8.6440216741809728</v>
      </c>
      <c r="AC253">
        <v>42.318862982036762</v>
      </c>
      <c r="AD253">
        <v>1.375</v>
      </c>
      <c r="AE253">
        <v>0.41161434514164058</v>
      </c>
      <c r="AF253">
        <v>8.5760100239334433E-2</v>
      </c>
      <c r="AG253" s="23">
        <v>3.1323876612416902E-2</v>
      </c>
      <c r="AH253">
        <v>3.1936221891779719</v>
      </c>
      <c r="AI253">
        <v>-5.3336221891779729</v>
      </c>
      <c r="AJ253">
        <f t="shared" si="31"/>
        <v>3.8394068976975309</v>
      </c>
      <c r="AK253">
        <f t="shared" si="32"/>
        <v>0.1481561069076443</v>
      </c>
    </row>
    <row r="254" spans="1:37" x14ac:dyDescent="0.35">
      <c r="A254">
        <v>2</v>
      </c>
      <c r="B254" s="2" t="s">
        <v>614</v>
      </c>
      <c r="C254">
        <v>42.317870833333302</v>
      </c>
      <c r="D254">
        <v>-8.6433519170000004</v>
      </c>
      <c r="E254">
        <v>3.9159999999999999</v>
      </c>
      <c r="F254">
        <v>14.5603</v>
      </c>
      <c r="G254">
        <v>31.051749999999998</v>
      </c>
      <c r="H254">
        <v>247.125</v>
      </c>
      <c r="I254">
        <v>4.4999999999999998E-2</v>
      </c>
      <c r="J254">
        <v>462.34315127708101</v>
      </c>
      <c r="K254" t="b">
        <v>0</v>
      </c>
      <c r="M254">
        <v>451.63148416677871</v>
      </c>
      <c r="N254">
        <v>427.89620000000002</v>
      </c>
      <c r="O254" s="1">
        <v>46154.454895833333</v>
      </c>
      <c r="P254" s="1">
        <v>4.0018379976851852</v>
      </c>
      <c r="Q254" s="1">
        <v>42.532691956018517</v>
      </c>
      <c r="R254">
        <v>-5.7876648902893066</v>
      </c>
      <c r="S254">
        <v>14.43261563948834</v>
      </c>
      <c r="T254">
        <v>3.4817769776226042</v>
      </c>
      <c r="U254">
        <v>3.8817202242922767E-2</v>
      </c>
      <c r="V254">
        <v>23.73528416677868</v>
      </c>
      <c r="W254">
        <v>0.7698938614986538</v>
      </c>
      <c r="X254" s="23">
        <v>0.28120373291238332</v>
      </c>
      <c r="Y254">
        <v>6.1439727880000001</v>
      </c>
      <c r="Z254" s="23">
        <v>0.66282768946559423</v>
      </c>
      <c r="AA254">
        <v>-2.11</v>
      </c>
      <c r="AB254">
        <v>-8.6432991865488074</v>
      </c>
      <c r="AC254">
        <v>42.317870090316028</v>
      </c>
      <c r="AD254">
        <v>1.375</v>
      </c>
      <c r="AE254">
        <v>0.41104307864794443</v>
      </c>
      <c r="AF254">
        <v>9.0890239408338805E-2</v>
      </c>
      <c r="AG254" s="23">
        <v>3.3197659943895751E-2</v>
      </c>
      <c r="AH254">
        <v>3.1945029458447078</v>
      </c>
      <c r="AI254">
        <v>-5.3045029458447086</v>
      </c>
      <c r="AJ254">
        <f t="shared" si="31"/>
        <v>3.8402702618950619</v>
      </c>
      <c r="AK254">
        <f t="shared" si="32"/>
        <v>0.15720069642813952</v>
      </c>
    </row>
    <row r="255" spans="1:37" x14ac:dyDescent="0.35">
      <c r="A255">
        <v>2</v>
      </c>
      <c r="B255" s="2" t="s">
        <v>615</v>
      </c>
      <c r="C255">
        <v>42.316945916666697</v>
      </c>
      <c r="D255">
        <v>-8.6425625000000004</v>
      </c>
      <c r="E255">
        <v>3.931</v>
      </c>
      <c r="F255">
        <v>14.57605</v>
      </c>
      <c r="G255">
        <v>31.033799999999999</v>
      </c>
      <c r="H255">
        <v>247.255</v>
      </c>
      <c r="I255">
        <v>0.04</v>
      </c>
      <c r="J255">
        <v>462.141594415415</v>
      </c>
      <c r="K255" t="b">
        <v>0</v>
      </c>
      <c r="M255">
        <v>451.98226204323697</v>
      </c>
      <c r="N255">
        <v>427.89620000000002</v>
      </c>
      <c r="O255" s="1">
        <v>46154.455590277779</v>
      </c>
      <c r="P255" s="1">
        <v>4.0044280787037039</v>
      </c>
      <c r="Q255" s="1">
        <v>42.532691956018517</v>
      </c>
      <c r="R255">
        <v>-5.7876648902893066</v>
      </c>
      <c r="S255">
        <v>14.43184010751078</v>
      </c>
      <c r="T255">
        <v>3.4877670115668149</v>
      </c>
      <c r="U255">
        <v>3.8802375320916932E-2</v>
      </c>
      <c r="V255">
        <v>24.08606204323695</v>
      </c>
      <c r="W255">
        <v>0.7823170945746547</v>
      </c>
      <c r="X255" s="23">
        <v>0.2857413187933926</v>
      </c>
      <c r="Y255">
        <v>6.1439727880000001</v>
      </c>
      <c r="Z255" s="23">
        <v>0.6726522754063029</v>
      </c>
      <c r="AA255">
        <v>-2.06</v>
      </c>
      <c r="AB255">
        <v>-8.6425762119367313</v>
      </c>
      <c r="AC255">
        <v>42.316967251168023</v>
      </c>
      <c r="AD255">
        <v>1.375</v>
      </c>
      <c r="AE255">
        <v>0.41121776259547232</v>
      </c>
      <c r="AF255">
        <v>9.2237435644149005E-2</v>
      </c>
      <c r="AG255" s="23">
        <v>3.3689723369025433E-2</v>
      </c>
      <c r="AH255">
        <v>3.1953184620592401</v>
      </c>
      <c r="AI255">
        <v>-5.2553184620592397</v>
      </c>
      <c r="AJ255">
        <f t="shared" si="31"/>
        <v>3.8411336222345676</v>
      </c>
      <c r="AK255">
        <f t="shared" si="32"/>
        <v>0.15971552108120901</v>
      </c>
    </row>
    <row r="256" spans="1:37" x14ac:dyDescent="0.35">
      <c r="A256">
        <v>2</v>
      </c>
      <c r="B256" s="2" t="s">
        <v>616</v>
      </c>
      <c r="C256">
        <v>42.316041499999997</v>
      </c>
      <c r="D256">
        <v>-8.6417418329999993</v>
      </c>
      <c r="E256">
        <v>3.9380000000000002</v>
      </c>
      <c r="F256">
        <v>14.7225</v>
      </c>
      <c r="G256">
        <v>31.153700000000001</v>
      </c>
      <c r="H256">
        <v>249.61</v>
      </c>
      <c r="I256">
        <v>0.05</v>
      </c>
      <c r="J256">
        <v>462.12956268427001</v>
      </c>
      <c r="K256" t="b">
        <v>0</v>
      </c>
      <c r="M256">
        <v>452.00320137056258</v>
      </c>
      <c r="N256">
        <v>427.89620000000002</v>
      </c>
      <c r="O256" s="1">
        <v>46154.456284722219</v>
      </c>
      <c r="P256" s="1">
        <v>4.0070181712962967</v>
      </c>
      <c r="Q256" s="1">
        <v>42.532691956018517</v>
      </c>
      <c r="R256">
        <v>-5.7876648902893066</v>
      </c>
      <c r="S256">
        <v>14.431033082063919</v>
      </c>
      <c r="T256">
        <v>3.5060830253849482</v>
      </c>
      <c r="U256">
        <v>3.8602939199605092E-2</v>
      </c>
      <c r="V256">
        <v>24.107001370562561</v>
      </c>
      <c r="W256">
        <v>0.78306353972125853</v>
      </c>
      <c r="X256" s="23">
        <v>0.28601395788318967</v>
      </c>
      <c r="Y256">
        <v>6.1439727880000001</v>
      </c>
      <c r="Z256" s="23">
        <v>0.67242394726416377</v>
      </c>
      <c r="AA256">
        <v>-2.0699999999999998</v>
      </c>
      <c r="AB256">
        <v>-8.6417319162620121</v>
      </c>
      <c r="AC256">
        <v>42.316064028349871</v>
      </c>
      <c r="AD256">
        <v>1.375</v>
      </c>
      <c r="AE256">
        <v>0.412843041890258</v>
      </c>
      <c r="AF256">
        <v>9.2206126150245024E-2</v>
      </c>
      <c r="AG256" s="23">
        <v>3.3678287576377003E-2</v>
      </c>
      <c r="AH256">
        <v>3.1960686814907242</v>
      </c>
      <c r="AI256">
        <v>-5.266068681490724</v>
      </c>
      <c r="AJ256">
        <f t="shared" si="31"/>
        <v>3.8419969864320991</v>
      </c>
      <c r="AK256">
        <f t="shared" si="32"/>
        <v>0.15984612272978332</v>
      </c>
    </row>
    <row r="257" spans="1:38" x14ac:dyDescent="0.35">
      <c r="A257">
        <v>2</v>
      </c>
      <c r="B257" s="2" t="s">
        <v>617</v>
      </c>
      <c r="C257">
        <v>42.315095999999997</v>
      </c>
      <c r="D257">
        <v>-8.6409111670000005</v>
      </c>
      <c r="E257">
        <v>4.3564999999999996</v>
      </c>
      <c r="F257">
        <v>14.80945</v>
      </c>
      <c r="G257">
        <v>31.128150000000002</v>
      </c>
      <c r="H257">
        <v>251.565</v>
      </c>
      <c r="I257">
        <v>0.05</v>
      </c>
      <c r="J257">
        <v>461.64280060009099</v>
      </c>
      <c r="K257" t="b">
        <v>0</v>
      </c>
      <c r="M257">
        <v>452.85033388104819</v>
      </c>
      <c r="N257">
        <v>427.89620000000002</v>
      </c>
      <c r="O257" s="1">
        <v>46154.456979166673</v>
      </c>
      <c r="P257" s="1">
        <v>4.0096082523148144</v>
      </c>
      <c r="Q257" s="1">
        <v>42.532691956018517</v>
      </c>
      <c r="R257">
        <v>-5.7876648902893066</v>
      </c>
      <c r="S257">
        <v>14.43021673542161</v>
      </c>
      <c r="T257">
        <v>3.5188297259060199</v>
      </c>
      <c r="U257">
        <v>3.8506087203346917E-2</v>
      </c>
      <c r="V257">
        <v>24.954133881048161</v>
      </c>
      <c r="W257">
        <v>0.81148665951001919</v>
      </c>
      <c r="X257" s="23">
        <v>0.29639550238603452</v>
      </c>
      <c r="Y257">
        <v>6.1439727880000001</v>
      </c>
      <c r="Z257" s="23">
        <v>0.6959311709333974</v>
      </c>
      <c r="AA257">
        <v>-2.13</v>
      </c>
      <c r="AB257">
        <v>-8.6408881566823599</v>
      </c>
      <c r="AC257">
        <v>42.315070742039637</v>
      </c>
      <c r="AD257">
        <v>1.375</v>
      </c>
      <c r="AE257">
        <v>0.41380883735050289</v>
      </c>
      <c r="AF257">
        <v>9.5429553929559194E-2</v>
      </c>
      <c r="AG257" s="23">
        <v>3.4855644572771502E-2</v>
      </c>
      <c r="AH257">
        <v>3.1967535523186181</v>
      </c>
      <c r="AI257">
        <v>-5.3267535523186176</v>
      </c>
      <c r="AJ257">
        <f t="shared" si="31"/>
        <v>3.8428603467716052</v>
      </c>
      <c r="AK257">
        <f t="shared" si="32"/>
        <v>0.16562557347940302</v>
      </c>
    </row>
    <row r="258" spans="1:38" x14ac:dyDescent="0.35">
      <c r="A258">
        <v>2</v>
      </c>
      <c r="B258" s="2" t="s">
        <v>618</v>
      </c>
      <c r="C258">
        <v>42.314086666666697</v>
      </c>
      <c r="D258">
        <v>-8.6400059169999999</v>
      </c>
      <c r="E258">
        <v>4.3780000000000001</v>
      </c>
      <c r="F258">
        <v>14.539949999999999</v>
      </c>
      <c r="G258">
        <v>30.93055</v>
      </c>
      <c r="H258">
        <v>252.995</v>
      </c>
      <c r="I258">
        <v>0.05</v>
      </c>
      <c r="J258">
        <v>460.99819985252901</v>
      </c>
      <c r="K258" t="b">
        <v>0</v>
      </c>
      <c r="M258">
        <v>453.97215965033348</v>
      </c>
      <c r="N258">
        <v>427.89620000000002</v>
      </c>
      <c r="O258" s="1">
        <v>46154.457673611112</v>
      </c>
      <c r="P258" s="1">
        <v>4.0121983449074072</v>
      </c>
      <c r="Q258" s="1">
        <v>42.532691956018517</v>
      </c>
      <c r="R258">
        <v>-5.7876648902893066</v>
      </c>
      <c r="S258">
        <v>14.429326844528291</v>
      </c>
      <c r="T258">
        <v>3.49790676599731</v>
      </c>
      <c r="U258">
        <v>3.8867824054789668E-2</v>
      </c>
      <c r="V258">
        <v>26.075959650333459</v>
      </c>
      <c r="W258">
        <v>0.85084411568686269</v>
      </c>
      <c r="X258" s="23">
        <v>0.31077081325462658</v>
      </c>
      <c r="Y258">
        <v>6.1439727880000001</v>
      </c>
      <c r="Z258" s="23">
        <v>0.7287423396433631</v>
      </c>
      <c r="AA258">
        <v>-2.15</v>
      </c>
      <c r="AB258">
        <v>-8.6400444235740572</v>
      </c>
      <c r="AC258">
        <v>42.314077449448611</v>
      </c>
      <c r="AD258">
        <v>1.375</v>
      </c>
      <c r="AE258">
        <v>0.4108174070430986</v>
      </c>
      <c r="AF258">
        <v>9.9928785067172912E-2</v>
      </c>
      <c r="AG258" s="23">
        <v>3.6498988745784909E-2</v>
      </c>
      <c r="AH258">
        <v>3.1973730272362588</v>
      </c>
      <c r="AI258">
        <v>-5.3473730272362587</v>
      </c>
      <c r="AJ258">
        <f t="shared" si="31"/>
        <v>3.8437237109691353</v>
      </c>
      <c r="AK258">
        <f t="shared" si="32"/>
        <v>0.17363490100020573</v>
      </c>
    </row>
    <row r="259" spans="1:38" x14ac:dyDescent="0.35">
      <c r="A259">
        <v>2</v>
      </c>
      <c r="B259" s="2" t="s">
        <v>619</v>
      </c>
      <c r="C259">
        <v>42.3130705833333</v>
      </c>
      <c r="D259">
        <v>-8.6391058330000003</v>
      </c>
      <c r="E259">
        <v>4.3855000000000004</v>
      </c>
      <c r="F259">
        <v>13.850250000000001</v>
      </c>
      <c r="G259">
        <v>30.842600000000001</v>
      </c>
      <c r="H259">
        <v>252.285</v>
      </c>
      <c r="I259">
        <v>4.4999999999999998E-2</v>
      </c>
      <c r="J259">
        <v>457.84984713114102</v>
      </c>
      <c r="K259" t="b">
        <v>0</v>
      </c>
      <c r="M259">
        <v>459.45137019579289</v>
      </c>
      <c r="N259">
        <v>427.89620000000002</v>
      </c>
      <c r="O259" s="1">
        <v>46154.458368055559</v>
      </c>
      <c r="P259" s="1">
        <v>4.0133916203703706</v>
      </c>
      <c r="Q259" s="1">
        <v>42.532691956018517</v>
      </c>
      <c r="R259">
        <v>-5.7876648902893066</v>
      </c>
      <c r="S259">
        <v>14.42844229496437</v>
      </c>
      <c r="T259">
        <v>3.4350114575046908</v>
      </c>
      <c r="U259">
        <v>3.9723273312950447E-2</v>
      </c>
      <c r="V259">
        <v>31.555170195792869</v>
      </c>
      <c r="W259">
        <v>1.033367948368352</v>
      </c>
      <c r="X259" s="23">
        <v>0.37743764314154049</v>
      </c>
      <c r="Y259">
        <v>6.1439727880000001</v>
      </c>
      <c r="Z259" s="23">
        <v>0.88454656100073303</v>
      </c>
      <c r="AA259">
        <v>-2.25</v>
      </c>
      <c r="AB259">
        <v>-8.6390793810215563</v>
      </c>
      <c r="AC259">
        <v>42.313083768745273</v>
      </c>
      <c r="AD259">
        <v>1.0972222222222221</v>
      </c>
      <c r="AE259">
        <v>0.25674045077358199</v>
      </c>
      <c r="AF259">
        <v>7.7236235209471607E-2</v>
      </c>
      <c r="AG259" s="23">
        <v>2.8210534910259509E-2</v>
      </c>
      <c r="AH259">
        <v>3.197927063454133</v>
      </c>
      <c r="AI259">
        <v>-5.4479270634541326</v>
      </c>
      <c r="AJ259">
        <f t="shared" si="31"/>
        <v>3.7515288768641972</v>
      </c>
      <c r="AK259">
        <f t="shared" si="32"/>
        <v>0.20282408902589999</v>
      </c>
    </row>
    <row r="260" spans="1:38" x14ac:dyDescent="0.35">
      <c r="A260">
        <v>2</v>
      </c>
      <c r="B260" s="2" t="s">
        <v>620</v>
      </c>
      <c r="C260">
        <v>42.312049083333299</v>
      </c>
      <c r="D260">
        <v>-8.6382493329999992</v>
      </c>
      <c r="E260">
        <v>4.2785000000000002</v>
      </c>
      <c r="F260">
        <v>14.0787</v>
      </c>
      <c r="G260">
        <v>30.80245</v>
      </c>
      <c r="H260">
        <v>254.87</v>
      </c>
      <c r="I260">
        <v>0.04</v>
      </c>
      <c r="J260">
        <v>453.91629039162598</v>
      </c>
      <c r="K260" t="b">
        <v>0</v>
      </c>
      <c r="M260">
        <v>466.29710429092688</v>
      </c>
      <c r="N260">
        <v>427.89620000000002</v>
      </c>
      <c r="O260" s="1">
        <v>46154.459062499998</v>
      </c>
      <c r="P260" s="1">
        <v>3.9880455902777778</v>
      </c>
      <c r="Q260" s="1">
        <v>42.532691956018517</v>
      </c>
      <c r="R260">
        <v>-5.7876648902893066</v>
      </c>
      <c r="S260">
        <v>14.4276014799545</v>
      </c>
      <c r="T260">
        <v>3.4129723879768519</v>
      </c>
      <c r="U260">
        <v>3.9452091782045971E-2</v>
      </c>
      <c r="V260">
        <v>38.40090429092686</v>
      </c>
      <c r="W260">
        <v>1.2409534843057111</v>
      </c>
      <c r="X260" s="23">
        <v>0.45325826014266107</v>
      </c>
      <c r="Y260">
        <v>6.1439727880000001</v>
      </c>
      <c r="Z260" s="23">
        <v>1.075781488063104</v>
      </c>
      <c r="AA260">
        <v>-2.34</v>
      </c>
      <c r="AB260">
        <v>-8.6382357027698404</v>
      </c>
      <c r="AC260">
        <v>42.312090462709179</v>
      </c>
      <c r="AD260">
        <v>1.0972222222222221</v>
      </c>
      <c r="AE260">
        <v>0.25834599704321182</v>
      </c>
      <c r="AF260">
        <v>9.3934356549907436E-2</v>
      </c>
      <c r="AG260" s="23">
        <v>3.4309523729853693E-2</v>
      </c>
      <c r="AH260">
        <v>3.1984156227028242</v>
      </c>
      <c r="AI260">
        <v>-5.5384156227028232</v>
      </c>
      <c r="AJ260">
        <f t="shared" ref="AJ260:AJ323" si="33">AVERAGE(P260,Y260,AD260)</f>
        <v>3.7430802001666663</v>
      </c>
      <c r="AK260">
        <f t="shared" ref="AK260:AK323" si="34">AVERAGE(X260,AG260)</f>
        <v>0.24378389193625738</v>
      </c>
    </row>
    <row r="261" spans="1:38" x14ac:dyDescent="0.35">
      <c r="A261">
        <v>2</v>
      </c>
      <c r="B261" s="2" t="s">
        <v>671</v>
      </c>
      <c r="C261">
        <v>42.311121583333303</v>
      </c>
      <c r="D261">
        <v>-8.637270333</v>
      </c>
      <c r="E261">
        <v>4.2329999999999997</v>
      </c>
      <c r="F261">
        <v>14.414899999999999</v>
      </c>
      <c r="G261">
        <v>30.917850000000001</v>
      </c>
      <c r="H261">
        <v>269.58499999999998</v>
      </c>
      <c r="I261">
        <v>0.04</v>
      </c>
      <c r="J261">
        <v>452.34623751224399</v>
      </c>
      <c r="K261" t="b">
        <v>0</v>
      </c>
      <c r="M261">
        <v>469.02953329584659</v>
      </c>
      <c r="N261">
        <v>427.89620000000002</v>
      </c>
      <c r="O261" s="1">
        <v>46154.459756944438</v>
      </c>
      <c r="P261" s="1">
        <v>3.962699548611111</v>
      </c>
      <c r="Q261" s="1">
        <v>42.532691956018517</v>
      </c>
      <c r="R261">
        <v>-5.7876648902893066</v>
      </c>
      <c r="S261">
        <v>14.426636809581121</v>
      </c>
      <c r="T261">
        <v>3.4006198419812419</v>
      </c>
      <c r="U261">
        <v>3.9020089658375147E-2</v>
      </c>
      <c r="V261">
        <v>41.133333295846569</v>
      </c>
      <c r="W261">
        <v>1.309940271223361</v>
      </c>
      <c r="X261" s="23">
        <v>0.47845568406433259</v>
      </c>
      <c r="Y261">
        <v>6.1439727880000001</v>
      </c>
      <c r="Z261" s="23">
        <v>1.1501593001277719</v>
      </c>
      <c r="AA261">
        <v>-2.44</v>
      </c>
      <c r="AB261">
        <v>-8.6372707189109459</v>
      </c>
      <c r="AC261">
        <v>42.311096766662821</v>
      </c>
      <c r="AD261">
        <v>1.0972222222222221</v>
      </c>
      <c r="AE261">
        <v>0.26071437907395179</v>
      </c>
      <c r="AF261">
        <v>0.1004288277742298</v>
      </c>
      <c r="AG261" s="23">
        <v>3.6681629344537427E-2</v>
      </c>
      <c r="AH261">
        <v>3.198838671235666</v>
      </c>
      <c r="AI261">
        <v>-5.638838671235666</v>
      </c>
      <c r="AJ261">
        <f t="shared" si="33"/>
        <v>3.7346315196111113</v>
      </c>
      <c r="AK261">
        <f t="shared" si="34"/>
        <v>0.25756865670443502</v>
      </c>
    </row>
    <row r="262" spans="1:38" x14ac:dyDescent="0.35">
      <c r="A262">
        <v>2</v>
      </c>
      <c r="B262" s="2" t="s">
        <v>672</v>
      </c>
      <c r="C262">
        <v>42.310207083333303</v>
      </c>
      <c r="D262">
        <v>-8.6362850000000009</v>
      </c>
      <c r="E262">
        <v>4.2809999999999997</v>
      </c>
      <c r="F262">
        <v>14.38</v>
      </c>
      <c r="G262">
        <v>31.317049999999998</v>
      </c>
      <c r="H262">
        <v>273.14999999999998</v>
      </c>
      <c r="I262">
        <v>0.04</v>
      </c>
      <c r="J262">
        <v>453.08124268183298</v>
      </c>
      <c r="K262" t="b">
        <v>1</v>
      </c>
      <c r="L262">
        <v>462.638522010619</v>
      </c>
      <c r="M262">
        <v>467.7503729118082</v>
      </c>
      <c r="N262">
        <v>427.89620000000002</v>
      </c>
      <c r="O262" s="1">
        <v>46154.460451388892</v>
      </c>
      <c r="P262" s="1">
        <v>4.0294990393518519</v>
      </c>
      <c r="Q262" s="1">
        <v>42.52370071759259</v>
      </c>
      <c r="R262">
        <v>-5.7878003120422363</v>
      </c>
      <c r="S262">
        <v>14.425665205440451</v>
      </c>
      <c r="T262">
        <v>3.5129152750173471</v>
      </c>
      <c r="U262">
        <v>3.8974568525133063E-2</v>
      </c>
      <c r="V262">
        <v>39.854172911808178</v>
      </c>
      <c r="W262">
        <v>1.30958603096091</v>
      </c>
      <c r="X262" s="23">
        <v>0.47832629780847241</v>
      </c>
      <c r="Y262">
        <v>6.1439727880000001</v>
      </c>
      <c r="Z262" s="23">
        <v>1.1120407742455189</v>
      </c>
      <c r="AA262">
        <v>-2.62</v>
      </c>
      <c r="AB262">
        <v>-8.636305246918953</v>
      </c>
      <c r="AC262">
        <v>42.31019311969645</v>
      </c>
      <c r="AD262">
        <v>1.0972222222222221</v>
      </c>
      <c r="AE262">
        <v>0.26046822540534947</v>
      </c>
      <c r="AF262">
        <v>9.7100420248062744E-2</v>
      </c>
      <c r="AG262" s="23">
        <v>3.5465928495604912E-2</v>
      </c>
      <c r="AH262">
        <v>3.1991961798310711</v>
      </c>
      <c r="AI262">
        <v>-5.8191961798310707</v>
      </c>
      <c r="AJ262">
        <f t="shared" si="33"/>
        <v>3.756898016524691</v>
      </c>
      <c r="AK262">
        <f t="shared" si="34"/>
        <v>0.25689611315203864</v>
      </c>
      <c r="AL262">
        <f>L262-J262</f>
        <v>9.5572793287860236</v>
      </c>
    </row>
    <row r="263" spans="1:38" x14ac:dyDescent="0.35">
      <c r="A263">
        <v>2</v>
      </c>
      <c r="B263" s="2" t="s">
        <v>673</v>
      </c>
      <c r="C263">
        <v>42.3092665</v>
      </c>
      <c r="D263">
        <v>-8.6352853330000006</v>
      </c>
      <c r="E263">
        <v>4.2805</v>
      </c>
      <c r="F263">
        <v>14.021050000000001</v>
      </c>
      <c r="G263">
        <v>32.075049999999997</v>
      </c>
      <c r="H263">
        <v>262.80500000000001</v>
      </c>
      <c r="I263">
        <v>0.04</v>
      </c>
      <c r="J263">
        <v>453.95273429287403</v>
      </c>
      <c r="K263" t="b">
        <v>0</v>
      </c>
      <c r="M263">
        <v>466.23367943808893</v>
      </c>
      <c r="N263">
        <v>427.89620000000002</v>
      </c>
      <c r="O263" s="1">
        <v>46154.461145833331</v>
      </c>
      <c r="P263" s="1">
        <v>4.0061602893518522</v>
      </c>
      <c r="Q263" s="1">
        <v>42.52370071759259</v>
      </c>
      <c r="R263">
        <v>-5.7878003120422363</v>
      </c>
      <c r="S263">
        <v>14.424679600116621</v>
      </c>
      <c r="T263">
        <v>3.4386427044762859</v>
      </c>
      <c r="U263">
        <v>3.9240662963391779E-2</v>
      </c>
      <c r="V263">
        <v>38.337479438088913</v>
      </c>
      <c r="W263">
        <v>1.241532767380638</v>
      </c>
      <c r="X263" s="23">
        <v>0.45346984328577788</v>
      </c>
      <c r="Y263">
        <v>6.1439727880000001</v>
      </c>
      <c r="Z263" s="23">
        <v>1.066572385836646</v>
      </c>
      <c r="AA263">
        <v>-2.86</v>
      </c>
      <c r="AB263">
        <v>-8.6353398025126378</v>
      </c>
      <c r="AC263">
        <v>42.309289464564444</v>
      </c>
      <c r="AD263">
        <v>1.0972222222222221</v>
      </c>
      <c r="AE263">
        <v>0.25794053696182989</v>
      </c>
      <c r="AF263">
        <v>9.3130242422974269E-2</v>
      </c>
      <c r="AG263" s="23">
        <v>3.4015821044991353E-2</v>
      </c>
      <c r="AH263">
        <v>3.1994881237945441</v>
      </c>
      <c r="AI263">
        <v>-6.0594881237945426</v>
      </c>
      <c r="AJ263">
        <f t="shared" si="33"/>
        <v>3.7491184331913581</v>
      </c>
      <c r="AK263">
        <f t="shared" si="34"/>
        <v>0.24374283216538462</v>
      </c>
    </row>
    <row r="264" spans="1:38" x14ac:dyDescent="0.35">
      <c r="A264">
        <v>2</v>
      </c>
      <c r="B264" s="2" t="s">
        <v>674</v>
      </c>
      <c r="C264">
        <v>42.308407833333298</v>
      </c>
      <c r="D264">
        <v>-8.6341731670000001</v>
      </c>
      <c r="E264">
        <v>4.2835000000000001</v>
      </c>
      <c r="F264">
        <v>13.92065</v>
      </c>
      <c r="G264">
        <v>31.8916</v>
      </c>
      <c r="H264">
        <v>257.82499999999999</v>
      </c>
      <c r="I264">
        <v>0.04</v>
      </c>
      <c r="J264">
        <v>455.23959295170602</v>
      </c>
      <c r="K264" t="b">
        <v>0</v>
      </c>
      <c r="M264">
        <v>463.99410523597112</v>
      </c>
      <c r="N264">
        <v>427.89620000000002</v>
      </c>
      <c r="O264" s="1">
        <v>46154.461840277778</v>
      </c>
      <c r="P264" s="1">
        <v>3.9828215277777779</v>
      </c>
      <c r="Q264" s="1">
        <v>42.52370071759259</v>
      </c>
      <c r="R264">
        <v>-5.7878003120422363</v>
      </c>
      <c r="S264">
        <v>14.423580347649359</v>
      </c>
      <c r="T264">
        <v>3.389396428434218</v>
      </c>
      <c r="U264">
        <v>3.9403357826459463E-2</v>
      </c>
      <c r="V264">
        <v>36.097905235971098</v>
      </c>
      <c r="W264">
        <v>1.157041249685314</v>
      </c>
      <c r="X264" s="23">
        <v>0.42260931644756089</v>
      </c>
      <c r="Y264">
        <v>6.1439727880000001</v>
      </c>
      <c r="Z264" s="23">
        <v>1.0056710364095769</v>
      </c>
      <c r="AA264">
        <v>-3.25</v>
      </c>
      <c r="AB264">
        <v>-8.6341317320416451</v>
      </c>
      <c r="AC264">
        <v>42.308385027330317</v>
      </c>
      <c r="AD264">
        <v>1.0972222222222221</v>
      </c>
      <c r="AE264">
        <v>0.25723488533958871</v>
      </c>
      <c r="AF264">
        <v>8.7812499800582908E-2</v>
      </c>
      <c r="AG264" s="23">
        <v>3.207351555216291E-2</v>
      </c>
      <c r="AH264">
        <v>3.199714482960391</v>
      </c>
      <c r="AI264">
        <v>-6.4497144829603901</v>
      </c>
      <c r="AJ264">
        <f t="shared" si="33"/>
        <v>3.7413388459999997</v>
      </c>
      <c r="AK264">
        <f t="shared" si="34"/>
        <v>0.22734141599986191</v>
      </c>
    </row>
    <row r="265" spans="1:38" x14ac:dyDescent="0.35">
      <c r="A265">
        <v>2</v>
      </c>
      <c r="B265" s="2" t="s">
        <v>675</v>
      </c>
      <c r="C265">
        <v>42.307516249999999</v>
      </c>
      <c r="D265">
        <v>-8.6331123329999997</v>
      </c>
      <c r="E265">
        <v>4.2815000000000003</v>
      </c>
      <c r="F265">
        <v>14.0281</v>
      </c>
      <c r="G265">
        <v>31.794899999999998</v>
      </c>
      <c r="H265">
        <v>262.23</v>
      </c>
      <c r="I265">
        <v>0.04</v>
      </c>
      <c r="J265">
        <v>455.96773251349498</v>
      </c>
      <c r="K265" t="b">
        <v>0</v>
      </c>
      <c r="M265">
        <v>462.72689335770309</v>
      </c>
      <c r="N265">
        <v>427.89620000000002</v>
      </c>
      <c r="O265" s="1">
        <v>46154.462534722217</v>
      </c>
      <c r="P265" s="1">
        <v>3.959482766203704</v>
      </c>
      <c r="Q265" s="1">
        <v>42.52370071759259</v>
      </c>
      <c r="R265">
        <v>-5.7878003120422363</v>
      </c>
      <c r="S265">
        <v>14.422532969214391</v>
      </c>
      <c r="T265">
        <v>3.3596248280302659</v>
      </c>
      <c r="U265">
        <v>3.9293970032872473E-2</v>
      </c>
      <c r="V265">
        <v>34.830693357703069</v>
      </c>
      <c r="W265">
        <v>1.103545014884689</v>
      </c>
      <c r="X265" s="23">
        <v>0.40306981668663272</v>
      </c>
      <c r="Y265">
        <v>6.1439727880000001</v>
      </c>
      <c r="Z265" s="23">
        <v>0.97051428164682263</v>
      </c>
      <c r="AA265">
        <v>-3.12</v>
      </c>
      <c r="AB265">
        <v>-8.6331663462988839</v>
      </c>
      <c r="AC265">
        <v>42.307481353839883</v>
      </c>
      <c r="AD265">
        <v>1.0972222222222221</v>
      </c>
      <c r="AE265">
        <v>0.25799010994089189</v>
      </c>
      <c r="AF265">
        <v>8.4742706191317421E-2</v>
      </c>
      <c r="AG265" s="23">
        <v>3.0952273436378689E-2</v>
      </c>
      <c r="AH265">
        <v>3.199875241693114</v>
      </c>
      <c r="AI265">
        <v>-6.3198752416931141</v>
      </c>
      <c r="AJ265">
        <f t="shared" si="33"/>
        <v>3.7335592588086417</v>
      </c>
      <c r="AK265">
        <f t="shared" si="34"/>
        <v>0.2170110450615057</v>
      </c>
    </row>
    <row r="266" spans="1:38" x14ac:dyDescent="0.35">
      <c r="A266">
        <v>2</v>
      </c>
      <c r="B266" s="2" t="s">
        <v>676</v>
      </c>
      <c r="C266">
        <v>42.306695916666698</v>
      </c>
      <c r="D266">
        <v>-8.6319778330000005</v>
      </c>
      <c r="E266">
        <v>4.1760000000000002</v>
      </c>
      <c r="F266">
        <v>14.270949999999999</v>
      </c>
      <c r="G266">
        <v>31.80855</v>
      </c>
      <c r="H266">
        <v>265.83999999999997</v>
      </c>
      <c r="I266">
        <v>0.04</v>
      </c>
      <c r="J266">
        <v>457.06739264648598</v>
      </c>
      <c r="K266" t="b">
        <v>0</v>
      </c>
      <c r="M266">
        <v>460.81310861682141</v>
      </c>
      <c r="N266">
        <v>427.89620000000002</v>
      </c>
      <c r="O266" s="1">
        <v>46154.463229166657</v>
      </c>
      <c r="P266" s="1">
        <v>3.9361440046296301</v>
      </c>
      <c r="Q266" s="1">
        <v>42.52370071759259</v>
      </c>
      <c r="R266">
        <v>-5.7878003120422363</v>
      </c>
      <c r="S266">
        <v>14.421410917242619</v>
      </c>
      <c r="T266">
        <v>3.342134483867564</v>
      </c>
      <c r="U266">
        <v>3.8997765681239263E-2</v>
      </c>
      <c r="V266">
        <v>32.916908616821388</v>
      </c>
      <c r="W266">
        <v>1.0296602104115149</v>
      </c>
      <c r="X266" s="23">
        <v>0.37608339185280593</v>
      </c>
      <c r="Y266">
        <v>6.1439727880000001</v>
      </c>
      <c r="Z266" s="23">
        <v>0.91630649238394501</v>
      </c>
      <c r="AA266">
        <v>-3.22</v>
      </c>
      <c r="AB266">
        <v>-8.6319578169212203</v>
      </c>
      <c r="AC266">
        <v>42.30666695094606</v>
      </c>
      <c r="AD266">
        <v>1.0972222222222221</v>
      </c>
      <c r="AE266">
        <v>0.25969952351719161</v>
      </c>
      <c r="AF266">
        <v>8.0009427304385428E-2</v>
      </c>
      <c r="AG266" s="23">
        <v>2.9223443322926781E-2</v>
      </c>
      <c r="AH266">
        <v>3.1999703888884898</v>
      </c>
      <c r="AI266">
        <v>-6.4199703888884896</v>
      </c>
      <c r="AJ266">
        <f t="shared" si="33"/>
        <v>3.7257796716172837</v>
      </c>
      <c r="AK266">
        <f t="shared" si="34"/>
        <v>0.20265341758786634</v>
      </c>
    </row>
    <row r="267" spans="1:38" x14ac:dyDescent="0.35">
      <c r="A267">
        <v>2</v>
      </c>
      <c r="B267" s="2" t="s">
        <v>677</v>
      </c>
      <c r="C267">
        <v>42.305867916666699</v>
      </c>
      <c r="D267">
        <v>-8.6308944170000004</v>
      </c>
      <c r="E267">
        <v>4.1485000000000003</v>
      </c>
      <c r="F267">
        <v>14.293100000000001</v>
      </c>
      <c r="G267">
        <v>31.803249999999998</v>
      </c>
      <c r="H267">
        <v>262.04500000000002</v>
      </c>
      <c r="I267">
        <v>0.04</v>
      </c>
      <c r="J267">
        <v>458.22589332472302</v>
      </c>
      <c r="K267" t="b">
        <v>0</v>
      </c>
      <c r="M267">
        <v>458.79692120236939</v>
      </c>
      <c r="N267">
        <v>427.89620000000002</v>
      </c>
      <c r="O267" s="1">
        <v>46154.463923611111</v>
      </c>
      <c r="P267" s="1">
        <v>3.912805254629629</v>
      </c>
      <c r="Q267" s="1">
        <v>42.52370071759259</v>
      </c>
      <c r="R267">
        <v>-5.7878003120422363</v>
      </c>
      <c r="S267">
        <v>14.42034010720068</v>
      </c>
      <c r="T267">
        <v>3.3046035569896621</v>
      </c>
      <c r="U267">
        <v>3.8972354344816162E-2</v>
      </c>
      <c r="V267">
        <v>30.900721202369368</v>
      </c>
      <c r="W267">
        <v>0.95511544051638941</v>
      </c>
      <c r="X267" s="23">
        <v>0.34885591464861121</v>
      </c>
      <c r="Y267">
        <v>6.1439727880000001</v>
      </c>
      <c r="Z267" s="23">
        <v>0.86013811485549441</v>
      </c>
      <c r="AA267">
        <v>-3.27</v>
      </c>
      <c r="AB267">
        <v>-8.6308706406279576</v>
      </c>
      <c r="AC267">
        <v>42.305852925913378</v>
      </c>
      <c r="AD267">
        <v>1.0972222222222221</v>
      </c>
      <c r="AE267">
        <v>0.2598556061987492</v>
      </c>
      <c r="AF267">
        <v>7.5104955104285817E-2</v>
      </c>
      <c r="AG267" s="23">
        <v>2.7432084851840389E-2</v>
      </c>
      <c r="AH267">
        <v>3.1999999116917039</v>
      </c>
      <c r="AI267">
        <v>-6.4699999116917049</v>
      </c>
      <c r="AJ267">
        <f t="shared" si="33"/>
        <v>3.7180000882839503</v>
      </c>
      <c r="AK267">
        <f t="shared" si="34"/>
        <v>0.1881439997502258</v>
      </c>
    </row>
    <row r="268" spans="1:38" x14ac:dyDescent="0.35">
      <c r="A268">
        <v>2</v>
      </c>
      <c r="B268" s="2" t="s">
        <v>678</v>
      </c>
      <c r="C268">
        <v>42.305044416666703</v>
      </c>
      <c r="D268">
        <v>-8.6297855830000003</v>
      </c>
      <c r="E268">
        <v>4.2885</v>
      </c>
      <c r="F268">
        <v>14.6076</v>
      </c>
      <c r="G268">
        <v>31.801549999999999</v>
      </c>
      <c r="H268">
        <v>267.97500000000002</v>
      </c>
      <c r="I268">
        <v>0.03</v>
      </c>
      <c r="J268">
        <v>459.47455391356499</v>
      </c>
      <c r="K268" t="b">
        <v>0</v>
      </c>
      <c r="M268">
        <v>456.62382470666728</v>
      </c>
      <c r="N268">
        <v>427.89620000000002</v>
      </c>
      <c r="O268" s="1">
        <v>46154.464618055557</v>
      </c>
      <c r="P268" s="1">
        <v>3.889466493055556</v>
      </c>
      <c r="Q268" s="1">
        <v>42.52370071759259</v>
      </c>
      <c r="R268">
        <v>-5.7878003120422363</v>
      </c>
      <c r="S268">
        <v>14.41924386460485</v>
      </c>
      <c r="T268">
        <v>3.2931840742677112</v>
      </c>
      <c r="U268">
        <v>3.8598474342117398E-2</v>
      </c>
      <c r="V268">
        <v>28.72762470666726</v>
      </c>
      <c r="W268">
        <v>0.87638937911239523</v>
      </c>
      <c r="X268" s="23">
        <v>0.32010122072080233</v>
      </c>
      <c r="Y268">
        <v>6.1439727880000001</v>
      </c>
      <c r="Z268" s="23">
        <v>0.79874072665443863</v>
      </c>
      <c r="AA268">
        <v>-3.25</v>
      </c>
      <c r="AB268">
        <v>-8.6297834923454495</v>
      </c>
      <c r="AC268">
        <v>42.30503889056687</v>
      </c>
      <c r="AD268">
        <v>1.0972222222222221</v>
      </c>
      <c r="AE268">
        <v>0.26207471845453612</v>
      </c>
      <c r="AF268">
        <v>6.9743899705484669E-2</v>
      </c>
      <c r="AG268" s="23">
        <v>2.547395936742828E-2</v>
      </c>
      <c r="AH268">
        <v>3.1999610562817642</v>
      </c>
      <c r="AI268">
        <v>-6.4499610562817642</v>
      </c>
      <c r="AJ268">
        <f t="shared" si="33"/>
        <v>3.7102205010925928</v>
      </c>
      <c r="AK268">
        <f t="shared" si="34"/>
        <v>0.17278759004411531</v>
      </c>
    </row>
    <row r="269" spans="1:38" x14ac:dyDescent="0.35">
      <c r="A269">
        <v>2</v>
      </c>
      <c r="B269" s="2" t="s">
        <v>679</v>
      </c>
      <c r="C269">
        <v>42.304328666666699</v>
      </c>
      <c r="D269">
        <v>-8.6284430000000008</v>
      </c>
      <c r="E269">
        <v>4.476</v>
      </c>
      <c r="F269">
        <v>15.1031</v>
      </c>
      <c r="G269">
        <v>32.044449999999998</v>
      </c>
      <c r="H269">
        <v>278.69499999999999</v>
      </c>
      <c r="I269">
        <v>0.04</v>
      </c>
      <c r="J269">
        <v>460.75320471551998</v>
      </c>
      <c r="K269" t="b">
        <v>0</v>
      </c>
      <c r="M269">
        <v>454.39853498279439</v>
      </c>
      <c r="N269">
        <v>427.89620000000002</v>
      </c>
      <c r="O269" s="1">
        <v>46154.465312499997</v>
      </c>
      <c r="P269" s="1">
        <v>3.8661277314814808</v>
      </c>
      <c r="Q269" s="1">
        <v>42.52370071759259</v>
      </c>
      <c r="R269">
        <v>-5.7878003120422363</v>
      </c>
      <c r="S269">
        <v>14.41791230820893</v>
      </c>
      <c r="T269">
        <v>3.2973206184202488</v>
      </c>
      <c r="U269">
        <v>3.7968611362626588E-2</v>
      </c>
      <c r="V269">
        <v>26.50233498279437</v>
      </c>
      <c r="W269">
        <v>0.79630835581275916</v>
      </c>
      <c r="X269" s="23">
        <v>0.29085162696061029</v>
      </c>
      <c r="Y269">
        <v>6.1439727880000001</v>
      </c>
      <c r="Z269" s="23">
        <v>0.73454374988639259</v>
      </c>
      <c r="AA269">
        <v>-3.19</v>
      </c>
      <c r="AB269">
        <v>-8.6284532050358607</v>
      </c>
      <c r="AC269">
        <v>42.30431411628841</v>
      </c>
      <c r="AD269">
        <v>1.2638888888888891</v>
      </c>
      <c r="AE269">
        <v>0.35239243230799377</v>
      </c>
      <c r="AF269">
        <v>8.5103352341417027E-2</v>
      </c>
      <c r="AG269" s="23">
        <v>3.108399944270257E-2</v>
      </c>
      <c r="AH269">
        <v>3.1998515572505588</v>
      </c>
      <c r="AI269">
        <v>-6.3898515572505588</v>
      </c>
      <c r="AJ269">
        <f t="shared" si="33"/>
        <v>3.7579964694567902</v>
      </c>
      <c r="AK269">
        <f t="shared" si="34"/>
        <v>0.16096781320165643</v>
      </c>
    </row>
    <row r="270" spans="1:38" x14ac:dyDescent="0.35">
      <c r="A270">
        <v>2</v>
      </c>
      <c r="B270" s="2" t="s">
        <v>680</v>
      </c>
      <c r="C270">
        <v>42.303535500000002</v>
      </c>
      <c r="D270">
        <v>-8.6271842500000009</v>
      </c>
      <c r="E270">
        <v>4.4240000000000004</v>
      </c>
      <c r="F270">
        <v>14.9877</v>
      </c>
      <c r="G270">
        <v>31.511849999999999</v>
      </c>
      <c r="H270">
        <v>284.47500000000002</v>
      </c>
      <c r="I270">
        <v>0.04</v>
      </c>
      <c r="J270">
        <v>462.92501605395</v>
      </c>
      <c r="K270" t="b">
        <v>0</v>
      </c>
      <c r="M270">
        <v>450.61884044366798</v>
      </c>
      <c r="N270">
        <v>427.89620000000002</v>
      </c>
      <c r="O270" s="1">
        <v>46154.466006944444</v>
      </c>
      <c r="P270" s="1">
        <v>3.8427889699074069</v>
      </c>
      <c r="Q270" s="1">
        <v>42.52370071759259</v>
      </c>
      <c r="R270">
        <v>-5.7878003120422363</v>
      </c>
      <c r="S270">
        <v>14.416665795024199</v>
      </c>
      <c r="T270">
        <v>3.2475989579610678</v>
      </c>
      <c r="U270">
        <v>3.8215476603438457E-2</v>
      </c>
      <c r="V270">
        <v>22.722640443667959</v>
      </c>
      <c r="W270">
        <v>0.67681770617936321</v>
      </c>
      <c r="X270" s="23">
        <v>0.2472076671820124</v>
      </c>
      <c r="Y270">
        <v>6.1439727880000001</v>
      </c>
      <c r="Z270" s="23">
        <v>0.63192775704553406</v>
      </c>
      <c r="AA270">
        <v>-3.13</v>
      </c>
      <c r="AB270">
        <v>-8.6272447970439003</v>
      </c>
      <c r="AC270">
        <v>42.303499663748028</v>
      </c>
      <c r="AD270">
        <v>1.2638888888888891</v>
      </c>
      <c r="AE270">
        <v>0.35130725097196469</v>
      </c>
      <c r="AF270">
        <v>7.3214387258056679E-2</v>
      </c>
      <c r="AG270" s="23">
        <v>2.6741554946005209E-2</v>
      </c>
      <c r="AH270">
        <v>3.1996714219654172</v>
      </c>
      <c r="AI270">
        <v>-6.3296714219654167</v>
      </c>
      <c r="AJ270">
        <f t="shared" si="33"/>
        <v>3.7502168822654323</v>
      </c>
      <c r="AK270">
        <f t="shared" si="34"/>
        <v>0.13697461106400879</v>
      </c>
    </row>
    <row r="271" spans="1:38" x14ac:dyDescent="0.35">
      <c r="A271">
        <v>2</v>
      </c>
      <c r="B271" s="2" t="s">
        <v>681</v>
      </c>
      <c r="C271">
        <v>42.302838666666702</v>
      </c>
      <c r="D271">
        <v>-8.6258437499999996</v>
      </c>
      <c r="E271">
        <v>4.4260000000000002</v>
      </c>
      <c r="F271">
        <v>14.943300000000001</v>
      </c>
      <c r="G271">
        <v>31.682549999999999</v>
      </c>
      <c r="H271">
        <v>288.02</v>
      </c>
      <c r="I271">
        <v>0.04</v>
      </c>
      <c r="J271">
        <v>464.55426397314301</v>
      </c>
      <c r="K271" t="b">
        <v>0</v>
      </c>
      <c r="M271">
        <v>447.78339182338942</v>
      </c>
      <c r="N271">
        <v>427.89620000000002</v>
      </c>
      <c r="O271" s="1">
        <v>46154.46670138889</v>
      </c>
      <c r="P271" s="1">
        <v>3.819450208333333</v>
      </c>
      <c r="Q271" s="1">
        <v>42.52370071759259</v>
      </c>
      <c r="R271">
        <v>-5.7878003120422363</v>
      </c>
      <c r="S271">
        <v>14.4153361109357</v>
      </c>
      <c r="T271">
        <v>3.2044600416886029</v>
      </c>
      <c r="U271">
        <v>3.823061105496927E-2</v>
      </c>
      <c r="V271">
        <v>19.887191823389401</v>
      </c>
      <c r="W271">
        <v>0.58472384478909589</v>
      </c>
      <c r="X271" s="23">
        <v>0.21357038430921729</v>
      </c>
      <c r="Y271">
        <v>6.1439727880000001</v>
      </c>
      <c r="Z271" s="23">
        <v>0.55263436740422156</v>
      </c>
      <c r="AA271">
        <v>-2.97</v>
      </c>
      <c r="AB271">
        <v>-8.6257927221175912</v>
      </c>
      <c r="AC271">
        <v>42.302864521520213</v>
      </c>
      <c r="AD271">
        <v>1.2638888888888891</v>
      </c>
      <c r="AE271">
        <v>0.35088996291350277</v>
      </c>
      <c r="AF271">
        <v>6.4027550833359606E-2</v>
      </c>
      <c r="AG271" s="23">
        <v>2.3386062941884601E-2</v>
      </c>
      <c r="AH271">
        <v>3.199420662546224</v>
      </c>
      <c r="AI271">
        <v>-6.1694206625462247</v>
      </c>
      <c r="AJ271">
        <f t="shared" si="33"/>
        <v>3.7424372950740743</v>
      </c>
      <c r="AK271">
        <f t="shared" si="34"/>
        <v>0.11847822362555095</v>
      </c>
    </row>
    <row r="272" spans="1:38" x14ac:dyDescent="0.35">
      <c r="A272">
        <v>2</v>
      </c>
      <c r="B272" s="2" t="s">
        <v>682</v>
      </c>
      <c r="C272">
        <v>42.302035250000003</v>
      </c>
      <c r="D272">
        <v>-8.6245656670000006</v>
      </c>
      <c r="E272">
        <v>4.46</v>
      </c>
      <c r="F272">
        <v>14.955450000000001</v>
      </c>
      <c r="G272">
        <v>31.711349999999999</v>
      </c>
      <c r="H272">
        <v>289.94</v>
      </c>
      <c r="I272">
        <v>0.04</v>
      </c>
      <c r="J272">
        <v>466.47723390122599</v>
      </c>
      <c r="K272" t="b">
        <v>0</v>
      </c>
      <c r="M272">
        <v>444.43676644784739</v>
      </c>
      <c r="N272">
        <v>427.89620000000002</v>
      </c>
      <c r="O272" s="1">
        <v>46154.467395833337</v>
      </c>
      <c r="P272" s="1">
        <v>3.8435851273148152</v>
      </c>
      <c r="Q272" s="1">
        <v>42.514705659722217</v>
      </c>
      <c r="R272">
        <v>-5.787935733795166</v>
      </c>
      <c r="S272">
        <v>14.41407039391496</v>
      </c>
      <c r="T272">
        <v>3.2461415567996208</v>
      </c>
      <c r="U272">
        <v>3.8210329377887951E-2</v>
      </c>
      <c r="V272">
        <v>16.540566447847372</v>
      </c>
      <c r="W272">
        <v>0.49239071617306029</v>
      </c>
      <c r="X272" s="23">
        <v>0.17984570908221029</v>
      </c>
      <c r="Y272">
        <v>6.1439727880000001</v>
      </c>
      <c r="Z272" s="23">
        <v>0.45954245535487348</v>
      </c>
      <c r="AA272">
        <v>-2.86</v>
      </c>
      <c r="AB272">
        <v>-8.6245843762025771</v>
      </c>
      <c r="AC272">
        <v>42.302050040982991</v>
      </c>
      <c r="AD272">
        <v>1.2638888888888891</v>
      </c>
      <c r="AE272">
        <v>0.3510041401874614</v>
      </c>
      <c r="AF272">
        <v>5.3242034255896131E-2</v>
      </c>
      <c r="AG272" s="23">
        <v>1.9446653011966061E-2</v>
      </c>
      <c r="AH272">
        <v>3.1990992958646101</v>
      </c>
      <c r="AI272">
        <v>-6.0590992958646099</v>
      </c>
      <c r="AJ272">
        <f t="shared" si="33"/>
        <v>3.7504822680679015</v>
      </c>
      <c r="AK272">
        <f t="shared" si="34"/>
        <v>9.9646181047088167E-2</v>
      </c>
    </row>
    <row r="273" spans="1:38" x14ac:dyDescent="0.35">
      <c r="A273">
        <v>2</v>
      </c>
      <c r="B273" s="2" t="s">
        <v>683</v>
      </c>
      <c r="C273">
        <v>42.301194416666704</v>
      </c>
      <c r="D273">
        <v>-8.6233383329999995</v>
      </c>
      <c r="E273">
        <v>4.4654999999999996</v>
      </c>
      <c r="F273">
        <v>14.8192</v>
      </c>
      <c r="G273">
        <v>31.691400000000002</v>
      </c>
      <c r="H273">
        <v>288.08999999999997</v>
      </c>
      <c r="I273">
        <v>0.04</v>
      </c>
      <c r="J273">
        <v>467.79537414016198</v>
      </c>
      <c r="K273" t="b">
        <v>0</v>
      </c>
      <c r="M273">
        <v>442.14275159731687</v>
      </c>
      <c r="N273">
        <v>427.89620000000002</v>
      </c>
      <c r="O273" s="1">
        <v>46154.468090277784</v>
      </c>
      <c r="P273" s="1">
        <v>3.8229894907407411</v>
      </c>
      <c r="Q273" s="1">
        <v>42.514705659722217</v>
      </c>
      <c r="R273">
        <v>-5.787935733795166</v>
      </c>
      <c r="S273">
        <v>14.41285562572693</v>
      </c>
      <c r="T273">
        <v>3.1997368142954241</v>
      </c>
      <c r="U273">
        <v>3.8373481626493712E-2</v>
      </c>
      <c r="V273">
        <v>14.24655159731685</v>
      </c>
      <c r="W273">
        <v>0.41982322419292861</v>
      </c>
      <c r="X273" s="23">
        <v>0.15334043263646721</v>
      </c>
      <c r="Y273">
        <v>6.1439727880000001</v>
      </c>
      <c r="Z273" s="23">
        <v>0.39604911097354151</v>
      </c>
      <c r="AA273">
        <v>-2.76</v>
      </c>
      <c r="AB273">
        <v>-8.6233760614510455</v>
      </c>
      <c r="AC273">
        <v>42.301235547720758</v>
      </c>
      <c r="AD273">
        <v>1.2638888888888891</v>
      </c>
      <c r="AE273">
        <v>0.34972432557077632</v>
      </c>
      <c r="AF273">
        <v>4.5885772005955047E-2</v>
      </c>
      <c r="AG273" s="23">
        <v>1.6759778225175079E-2</v>
      </c>
      <c r="AH273">
        <v>3.1987073435428108</v>
      </c>
      <c r="AI273">
        <v>-5.9587073435428106</v>
      </c>
      <c r="AJ273">
        <f t="shared" si="33"/>
        <v>3.7436170558765434</v>
      </c>
      <c r="AK273">
        <f t="shared" si="34"/>
        <v>8.5050105430821143E-2</v>
      </c>
    </row>
    <row r="274" spans="1:38" x14ac:dyDescent="0.35">
      <c r="A274">
        <v>2</v>
      </c>
      <c r="B274" s="2" t="s">
        <v>684</v>
      </c>
      <c r="C274">
        <v>42.300328333333297</v>
      </c>
      <c r="D274">
        <v>-8.6221615000000007</v>
      </c>
      <c r="E274">
        <v>4.4135</v>
      </c>
      <c r="F274">
        <v>14.834350000000001</v>
      </c>
      <c r="G274">
        <v>31.811299999999999</v>
      </c>
      <c r="H274">
        <v>290.10000000000002</v>
      </c>
      <c r="I274">
        <v>0.04</v>
      </c>
      <c r="J274">
        <v>467.51261073313401</v>
      </c>
      <c r="K274" t="b">
        <v>0</v>
      </c>
      <c r="M274">
        <v>442.63485663724219</v>
      </c>
      <c r="N274">
        <v>427.89620000000002</v>
      </c>
      <c r="O274" s="1">
        <v>46154.468784722223</v>
      </c>
      <c r="P274" s="1">
        <v>3.8023938657407408</v>
      </c>
      <c r="Q274" s="1">
        <v>42.514705659722217</v>
      </c>
      <c r="R274">
        <v>-5.787935733795166</v>
      </c>
      <c r="S274">
        <v>14.41169177871719</v>
      </c>
      <c r="T274">
        <v>3.1666411807067081</v>
      </c>
      <c r="U274">
        <v>3.8330036645205602E-2</v>
      </c>
      <c r="V274">
        <v>14.738656637242171</v>
      </c>
      <c r="W274">
        <v>0.42934581375713299</v>
      </c>
      <c r="X274" s="23">
        <v>0.15681855847479281</v>
      </c>
      <c r="Y274">
        <v>6.1439727880000001</v>
      </c>
      <c r="Z274" s="23">
        <v>0.40943203883513551</v>
      </c>
      <c r="AA274">
        <v>-2.6</v>
      </c>
      <c r="AB274">
        <v>-8.6221683162677856</v>
      </c>
      <c r="AC274">
        <v>42.300330984466868</v>
      </c>
      <c r="AD274">
        <v>1.2638888888888891</v>
      </c>
      <c r="AE274">
        <v>0.34986656948384132</v>
      </c>
      <c r="AF274">
        <v>4.7436301876151547E-2</v>
      </c>
      <c r="AG274" s="23">
        <v>1.7326109260264351E-2</v>
      </c>
      <c r="AH274">
        <v>3.1982448319522159</v>
      </c>
      <c r="AI274">
        <v>-5.798244831952216</v>
      </c>
      <c r="AJ274">
        <f t="shared" si="33"/>
        <v>3.7367518475432102</v>
      </c>
      <c r="AK274">
        <f t="shared" si="34"/>
        <v>8.7072333867528579E-2</v>
      </c>
    </row>
    <row r="275" spans="1:38" x14ac:dyDescent="0.35">
      <c r="A275">
        <v>2</v>
      </c>
      <c r="B275" s="2" t="s">
        <v>685</v>
      </c>
      <c r="C275">
        <v>42.299433583333297</v>
      </c>
      <c r="D275">
        <v>-8.6210385830000007</v>
      </c>
      <c r="E275">
        <v>4.3895</v>
      </c>
      <c r="F275">
        <v>14.996600000000001</v>
      </c>
      <c r="G275">
        <v>31.881250000000001</v>
      </c>
      <c r="H275">
        <v>294.44499999999999</v>
      </c>
      <c r="I275">
        <v>0.04</v>
      </c>
      <c r="J275">
        <v>467.12624137703699</v>
      </c>
      <c r="K275" t="b">
        <v>0</v>
      </c>
      <c r="M275">
        <v>443.30727146420469</v>
      </c>
      <c r="N275">
        <v>427.89620000000002</v>
      </c>
      <c r="O275" s="1">
        <v>46154.46947916667</v>
      </c>
      <c r="P275" s="1">
        <v>3.7817982291666672</v>
      </c>
      <c r="Q275" s="1">
        <v>42.514705659722217</v>
      </c>
      <c r="R275">
        <v>-5.787935733795166</v>
      </c>
      <c r="S275">
        <v>14.41058232472867</v>
      </c>
      <c r="T275">
        <v>3.1460776873310281</v>
      </c>
      <c r="U275">
        <v>3.8126321871717939E-2</v>
      </c>
      <c r="V275">
        <v>15.411071464204669</v>
      </c>
      <c r="W275">
        <v>0.44364789849990838</v>
      </c>
      <c r="X275" s="23">
        <v>0.16204239492709149</v>
      </c>
      <c r="Y275">
        <v>6.1439727880000001</v>
      </c>
      <c r="Z275" s="23">
        <v>0.42769139396159522</v>
      </c>
      <c r="AA275">
        <v>-2.36</v>
      </c>
      <c r="AB275">
        <v>-8.621081915098328</v>
      </c>
      <c r="AC275">
        <v>42.299426809387747</v>
      </c>
      <c r="AD275">
        <v>1.2638888888888891</v>
      </c>
      <c r="AE275">
        <v>0.35139091229840069</v>
      </c>
      <c r="AF275">
        <v>4.9551808723898201E-2</v>
      </c>
      <c r="AG275" s="23">
        <v>1.8098798136403822E-2</v>
      </c>
      <c r="AH275">
        <v>3.1977117922115932</v>
      </c>
      <c r="AI275">
        <v>-5.5577117922115926</v>
      </c>
      <c r="AJ275">
        <f t="shared" si="33"/>
        <v>3.7298866353518521</v>
      </c>
      <c r="AK275">
        <f t="shared" si="34"/>
        <v>9.0070596531747663E-2</v>
      </c>
    </row>
    <row r="276" spans="1:38" x14ac:dyDescent="0.35">
      <c r="A276">
        <v>2</v>
      </c>
      <c r="B276" s="2" t="s">
        <v>686</v>
      </c>
      <c r="C276">
        <v>42.298519083333296</v>
      </c>
      <c r="D276">
        <v>-8.6199534169999996</v>
      </c>
      <c r="E276">
        <v>4.3455000000000004</v>
      </c>
      <c r="F276">
        <v>15.06315</v>
      </c>
      <c r="G276">
        <v>31.875</v>
      </c>
      <c r="H276">
        <v>296.44</v>
      </c>
      <c r="I276">
        <v>0.05</v>
      </c>
      <c r="J276">
        <v>466.163365830982</v>
      </c>
      <c r="K276" t="b">
        <v>0</v>
      </c>
      <c r="M276">
        <v>444.98300424029082</v>
      </c>
      <c r="N276">
        <v>427.89620000000002</v>
      </c>
      <c r="O276" s="1">
        <v>46154.470173611109</v>
      </c>
      <c r="P276" s="1">
        <v>3.7612026041666669</v>
      </c>
      <c r="Q276" s="1">
        <v>42.514705659722217</v>
      </c>
      <c r="R276">
        <v>-5.787935733795166</v>
      </c>
      <c r="S276">
        <v>14.40951097043353</v>
      </c>
      <c r="T276">
        <v>3.1174455664669649</v>
      </c>
      <c r="U276">
        <v>3.8050668726611711E-2</v>
      </c>
      <c r="V276">
        <v>17.0868042402908</v>
      </c>
      <c r="W276">
        <v>0.48644445623994942</v>
      </c>
      <c r="X276" s="23">
        <v>0.17767383764164149</v>
      </c>
      <c r="Y276">
        <v>6.1439727880000001</v>
      </c>
      <c r="Z276" s="23">
        <v>0.47409851422452221</v>
      </c>
      <c r="AA276">
        <v>-2.04</v>
      </c>
      <c r="AB276">
        <v>-8.619995544994671</v>
      </c>
      <c r="AC276">
        <v>42.298522623997812</v>
      </c>
      <c r="AD276">
        <v>1.2638888888888891</v>
      </c>
      <c r="AE276">
        <v>0.35201665771848079</v>
      </c>
      <c r="AF276">
        <v>5.4928481668834739E-2</v>
      </c>
      <c r="AG276" s="23">
        <v>2.0062627929541891E-2</v>
      </c>
      <c r="AH276">
        <v>3.1971082601849918</v>
      </c>
      <c r="AI276">
        <v>-5.2371082601849919</v>
      </c>
      <c r="AJ276">
        <f t="shared" si="33"/>
        <v>3.7230214270185189</v>
      </c>
      <c r="AK276">
        <f t="shared" si="34"/>
        <v>9.8868232785591689E-2</v>
      </c>
    </row>
    <row r="277" spans="1:38" x14ac:dyDescent="0.35">
      <c r="A277">
        <v>2</v>
      </c>
      <c r="B277" s="2" t="s">
        <v>687</v>
      </c>
      <c r="C277">
        <v>42.298005166666698</v>
      </c>
      <c r="D277">
        <v>-8.6203674170000006</v>
      </c>
      <c r="E277">
        <v>4.6055000000000001</v>
      </c>
      <c r="F277">
        <v>15.14185</v>
      </c>
      <c r="G277">
        <v>31.897649999999999</v>
      </c>
      <c r="H277">
        <v>297.19</v>
      </c>
      <c r="I277">
        <v>4.4999999999999998E-2</v>
      </c>
      <c r="J277">
        <v>465.53768171114001</v>
      </c>
      <c r="K277" t="b">
        <v>0</v>
      </c>
      <c r="M277">
        <v>446.07190860741429</v>
      </c>
      <c r="N277">
        <v>427.89620000000002</v>
      </c>
      <c r="O277" s="1">
        <v>46154.470868055563</v>
      </c>
      <c r="P277" s="1">
        <v>3.7406069675925919</v>
      </c>
      <c r="Q277" s="1">
        <v>42.514705659722217</v>
      </c>
      <c r="R277">
        <v>-5.787935733795166</v>
      </c>
      <c r="S277">
        <v>14.409932643095001</v>
      </c>
      <c r="T277">
        <v>3.089882960825165</v>
      </c>
      <c r="U277">
        <v>3.795514177930049E-2</v>
      </c>
      <c r="V277">
        <v>18.175708607414261</v>
      </c>
      <c r="W277">
        <v>0.51158198263462384</v>
      </c>
      <c r="X277" s="23">
        <v>0.18685531915729639</v>
      </c>
      <c r="Y277">
        <v>6.1439727880000001</v>
      </c>
      <c r="Z277" s="23">
        <v>0.50410368766207181</v>
      </c>
      <c r="AA277">
        <v>-2</v>
      </c>
      <c r="AB277">
        <v>-8.6203627137284133</v>
      </c>
      <c r="AC277">
        <v>42.297983485658619</v>
      </c>
      <c r="AD277">
        <v>1.2638888888888891</v>
      </c>
      <c r="AE277">
        <v>0.35275701853792202</v>
      </c>
      <c r="AF277">
        <v>5.8404844850083022E-2</v>
      </c>
      <c r="AG277" s="23">
        <v>2.133236958149282E-2</v>
      </c>
      <c r="AH277">
        <v>3.1964342764793372</v>
      </c>
      <c r="AI277">
        <v>-5.1964342764793372</v>
      </c>
      <c r="AJ277">
        <f t="shared" si="33"/>
        <v>3.7161562148271603</v>
      </c>
      <c r="AK277">
        <f t="shared" si="34"/>
        <v>0.1040938443693946</v>
      </c>
    </row>
    <row r="278" spans="1:38" x14ac:dyDescent="0.35">
      <c r="A278">
        <v>2</v>
      </c>
      <c r="B278" s="2" t="s">
        <v>688</v>
      </c>
      <c r="C278">
        <v>42.298531083333302</v>
      </c>
      <c r="D278">
        <v>-8.6219678329999994</v>
      </c>
      <c r="E278">
        <v>4.68</v>
      </c>
      <c r="F278">
        <v>15.23795</v>
      </c>
      <c r="G278">
        <v>32.0717</v>
      </c>
      <c r="H278">
        <v>299.38</v>
      </c>
      <c r="I278">
        <v>0.05</v>
      </c>
      <c r="J278">
        <v>465.73324788443301</v>
      </c>
      <c r="K278" t="b">
        <v>0</v>
      </c>
      <c r="M278">
        <v>445.73155657768058</v>
      </c>
      <c r="N278">
        <v>427.89620000000002</v>
      </c>
      <c r="O278" s="1">
        <v>46154.471562500003</v>
      </c>
      <c r="P278" s="1">
        <v>3.720011342592592</v>
      </c>
      <c r="Q278" s="1">
        <v>42.514705659722217</v>
      </c>
      <c r="R278">
        <v>-5.787935733795166</v>
      </c>
      <c r="S278">
        <v>14.411524980398751</v>
      </c>
      <c r="T278">
        <v>3.0637876012979808</v>
      </c>
      <c r="U278">
        <v>3.7808086136596163E-2</v>
      </c>
      <c r="V278">
        <v>17.83535657768056</v>
      </c>
      <c r="W278">
        <v>0.49583409434726983</v>
      </c>
      <c r="X278" s="23">
        <v>0.1811034029603403</v>
      </c>
      <c r="Y278">
        <v>6.1439727880000001</v>
      </c>
      <c r="Z278" s="23">
        <v>0.49401103482226588</v>
      </c>
      <c r="AA278">
        <v>-2.5099999999999998</v>
      </c>
      <c r="AB278">
        <v>-8.6219364683991042</v>
      </c>
      <c r="AC278">
        <v>42.298529039218373</v>
      </c>
      <c r="AD278">
        <v>1.2638888888888891</v>
      </c>
      <c r="AE278">
        <v>0.35366160877724517</v>
      </c>
      <c r="AF278">
        <v>5.7235522272879903E-2</v>
      </c>
      <c r="AG278" s="23">
        <v>2.090527451016938E-2</v>
      </c>
      <c r="AH278">
        <v>3.1956898864416901</v>
      </c>
      <c r="AI278">
        <v>-5.7056898864416894</v>
      </c>
      <c r="AJ278">
        <f t="shared" si="33"/>
        <v>3.7092910064938267</v>
      </c>
      <c r="AK278">
        <f t="shared" si="34"/>
        <v>0.10100433873525484</v>
      </c>
    </row>
    <row r="279" spans="1:38" x14ac:dyDescent="0.35">
      <c r="A279">
        <v>2</v>
      </c>
      <c r="B279" s="2" t="s">
        <v>689</v>
      </c>
      <c r="C279">
        <v>42.299117583333299</v>
      </c>
      <c r="D279">
        <v>-8.6235254169999997</v>
      </c>
      <c r="E279">
        <v>4.6425000000000001</v>
      </c>
      <c r="F279">
        <v>15.30275</v>
      </c>
      <c r="G279">
        <v>32.1387</v>
      </c>
      <c r="H279">
        <v>295.27499999999998</v>
      </c>
      <c r="I279">
        <v>0.05</v>
      </c>
      <c r="J279">
        <v>467.13438806926001</v>
      </c>
      <c r="K279" t="b">
        <v>0</v>
      </c>
      <c r="M279">
        <v>443.29309343337752</v>
      </c>
      <c r="N279">
        <v>427.89620000000002</v>
      </c>
      <c r="O279" s="1">
        <v>46154.472256944442</v>
      </c>
      <c r="P279" s="1">
        <v>3.699415706018518</v>
      </c>
      <c r="Q279" s="1">
        <v>42.514705659722217</v>
      </c>
      <c r="R279">
        <v>-5.787935733795166</v>
      </c>
      <c r="S279">
        <v>14.41307360382204</v>
      </c>
      <c r="T279">
        <v>3.03518517144864</v>
      </c>
      <c r="U279">
        <v>3.7719975295674883E-2</v>
      </c>
      <c r="V279">
        <v>15.3968934333775</v>
      </c>
      <c r="W279">
        <v>0.42305899855509688</v>
      </c>
      <c r="X279" s="23">
        <v>0.15452229922224919</v>
      </c>
      <c r="Y279">
        <v>6.1439727880000001</v>
      </c>
      <c r="Z279" s="23">
        <v>0.4262098234351171</v>
      </c>
      <c r="AA279">
        <v>-2.89</v>
      </c>
      <c r="AB279">
        <v>-8.6235102503609085</v>
      </c>
      <c r="AC279">
        <v>42.299074571236638</v>
      </c>
      <c r="AD279">
        <v>1.4861111111111109</v>
      </c>
      <c r="AE279">
        <v>0.48980304521527079</v>
      </c>
      <c r="AF279">
        <v>6.8271151212533437E-2</v>
      </c>
      <c r="AG279" s="23">
        <v>2.4936037980377839E-2</v>
      </c>
      <c r="AH279">
        <v>3.1948751401562032</v>
      </c>
      <c r="AI279">
        <v>-6.0848751401562033</v>
      </c>
      <c r="AJ279">
        <f t="shared" si="33"/>
        <v>3.7764998683765429</v>
      </c>
      <c r="AK279">
        <f t="shared" si="34"/>
        <v>8.9729168601313511E-2</v>
      </c>
    </row>
    <row r="280" spans="1:38" x14ac:dyDescent="0.35">
      <c r="A280">
        <v>2</v>
      </c>
      <c r="B280" s="2" t="s">
        <v>690</v>
      </c>
      <c r="C280">
        <v>42.299708500000001</v>
      </c>
      <c r="D280">
        <v>-8.6250461670000007</v>
      </c>
      <c r="E280">
        <v>4.6245000000000003</v>
      </c>
      <c r="F280">
        <v>15.30545</v>
      </c>
      <c r="G280">
        <v>32.071849999999998</v>
      </c>
      <c r="H280">
        <v>293.76499999999999</v>
      </c>
      <c r="I280">
        <v>0.05</v>
      </c>
      <c r="J280">
        <v>468.212399850998</v>
      </c>
      <c r="K280" t="b">
        <v>0</v>
      </c>
      <c r="M280">
        <v>441.41698422791842</v>
      </c>
      <c r="N280">
        <v>427.89620000000002</v>
      </c>
      <c r="O280" s="1">
        <v>46154.472951388889</v>
      </c>
      <c r="P280" s="1">
        <v>3.678820081018519</v>
      </c>
      <c r="Q280" s="1">
        <v>42.514705659722217</v>
      </c>
      <c r="R280">
        <v>-5.787935733795166</v>
      </c>
      <c r="S280">
        <v>14.41458535792726</v>
      </c>
      <c r="T280">
        <v>3.0016993701292698</v>
      </c>
      <c r="U280">
        <v>3.7730969069701289E-2</v>
      </c>
      <c r="V280">
        <v>13.5207842279184</v>
      </c>
      <c r="W280">
        <v>0.36751771489695328</v>
      </c>
      <c r="X280" s="23">
        <v>0.13423584536611219</v>
      </c>
      <c r="Y280">
        <v>6.1439727880000001</v>
      </c>
      <c r="Z280" s="23">
        <v>0.37441218333366871</v>
      </c>
      <c r="AA280">
        <v>-3.17</v>
      </c>
      <c r="AB280">
        <v>-8.6250835253754357</v>
      </c>
      <c r="AC280">
        <v>42.299710139021357</v>
      </c>
      <c r="AD280">
        <v>1.4861111111111109</v>
      </c>
      <c r="AE280">
        <v>0.48983821022393231</v>
      </c>
      <c r="AF280">
        <v>5.997410049859863E-2</v>
      </c>
      <c r="AG280" s="23">
        <v>2.1905540207113151E-2</v>
      </c>
      <c r="AH280">
        <v>3.1939900924407438</v>
      </c>
      <c r="AI280">
        <v>-6.3639900924407442</v>
      </c>
      <c r="AJ280">
        <f t="shared" si="33"/>
        <v>3.7696346600432098</v>
      </c>
      <c r="AK280">
        <f t="shared" si="34"/>
        <v>7.8070692786612675E-2</v>
      </c>
    </row>
    <row r="281" spans="1:38" x14ac:dyDescent="0.35">
      <c r="A281">
        <v>2</v>
      </c>
      <c r="B281" s="2" t="s">
        <v>691</v>
      </c>
      <c r="C281">
        <v>42.300185249999998</v>
      </c>
      <c r="D281">
        <v>-8.6266548329999999</v>
      </c>
      <c r="E281">
        <v>4.6470000000000002</v>
      </c>
      <c r="F281">
        <v>14.235900000000001</v>
      </c>
      <c r="G281">
        <v>31.955100000000002</v>
      </c>
      <c r="H281">
        <v>283.435</v>
      </c>
      <c r="I281">
        <v>0.05</v>
      </c>
      <c r="J281">
        <v>467.03180372512099</v>
      </c>
      <c r="K281" t="b">
        <v>1</v>
      </c>
      <c r="L281">
        <v>430.501581029725</v>
      </c>
      <c r="M281">
        <v>443.47162527842357</v>
      </c>
      <c r="N281">
        <v>427.89620000000002</v>
      </c>
      <c r="O281" s="1">
        <v>46154.473645833343</v>
      </c>
      <c r="P281" s="1">
        <v>3.6582244560185191</v>
      </c>
      <c r="Q281" s="1">
        <v>42.514705659722217</v>
      </c>
      <c r="R281">
        <v>-5.787935733795166</v>
      </c>
      <c r="S281">
        <v>14.41618674349707</v>
      </c>
      <c r="T281">
        <v>2.8840947777436292</v>
      </c>
      <c r="U281">
        <v>3.9007749726084701E-2</v>
      </c>
      <c r="V281">
        <v>15.57542527842355</v>
      </c>
      <c r="W281">
        <v>0.42054413544606911</v>
      </c>
      <c r="X281" s="23">
        <v>0.15360374547167671</v>
      </c>
      <c r="Y281">
        <v>6.1439727880000001</v>
      </c>
      <c r="Z281" s="23">
        <v>0.43327105457803339</v>
      </c>
      <c r="AA281">
        <v>-3.38</v>
      </c>
      <c r="AB281">
        <v>-8.6266578961555052</v>
      </c>
      <c r="AC281">
        <v>42.300165570643813</v>
      </c>
      <c r="AD281">
        <v>1.4861111111111109</v>
      </c>
      <c r="AE281">
        <v>0.4759610283685819</v>
      </c>
      <c r="AF281">
        <v>6.9402233493132445E-2</v>
      </c>
      <c r="AG281" s="23">
        <v>2.5349165783366621E-2</v>
      </c>
      <c r="AH281">
        <v>3.1930348028432141</v>
      </c>
      <c r="AI281">
        <v>-6.573034802843214</v>
      </c>
      <c r="AJ281">
        <f t="shared" si="33"/>
        <v>3.7627694517098766</v>
      </c>
      <c r="AK281">
        <f t="shared" si="34"/>
        <v>8.947645562752167E-2</v>
      </c>
      <c r="AL281">
        <f>L281-J281</f>
        <v>-36.530222695395992</v>
      </c>
    </row>
    <row r="282" spans="1:38" x14ac:dyDescent="0.35">
      <c r="A282">
        <v>2</v>
      </c>
      <c r="B282" s="2" t="s">
        <v>692</v>
      </c>
      <c r="C282">
        <v>42.300626083333299</v>
      </c>
      <c r="D282">
        <v>-8.6282754169999993</v>
      </c>
      <c r="E282">
        <v>4.6219999999999999</v>
      </c>
      <c r="F282">
        <v>14.0526</v>
      </c>
      <c r="G282">
        <v>31.927399999999999</v>
      </c>
      <c r="H282">
        <v>277.32499999999999</v>
      </c>
      <c r="I282">
        <v>0.05</v>
      </c>
      <c r="J282">
        <v>464.24904258408702</v>
      </c>
      <c r="K282" t="b">
        <v>0</v>
      </c>
      <c r="M282">
        <v>448.31458143319838</v>
      </c>
      <c r="N282">
        <v>427.89620000000002</v>
      </c>
      <c r="O282" s="1">
        <v>46154.474340277768</v>
      </c>
      <c r="P282" s="1">
        <v>3.6376288194444442</v>
      </c>
      <c r="Q282" s="1">
        <v>42.514705659722217</v>
      </c>
      <c r="R282">
        <v>-5.787935733795166</v>
      </c>
      <c r="S282">
        <v>14.41780059506207</v>
      </c>
      <c r="T282">
        <v>2.8375307570091848</v>
      </c>
      <c r="U282">
        <v>3.9234992540149123E-2</v>
      </c>
      <c r="V282">
        <v>20.418381433198359</v>
      </c>
      <c r="W282">
        <v>0.54556525800502242</v>
      </c>
      <c r="X282" s="23">
        <v>0.1992677104863344</v>
      </c>
      <c r="Y282">
        <v>6.1439727880000001</v>
      </c>
      <c r="Z282" s="23">
        <v>0.56845845919424531</v>
      </c>
      <c r="AA282">
        <v>-3.92</v>
      </c>
      <c r="AB282">
        <v>-8.6282322897574613</v>
      </c>
      <c r="AC282">
        <v>42.300620980704608</v>
      </c>
      <c r="AD282">
        <v>1.4861111111111109</v>
      </c>
      <c r="AE282">
        <v>0.47359420084049392</v>
      </c>
      <c r="AF282">
        <v>9.1056825281273984E-2</v>
      </c>
      <c r="AG282" s="23">
        <v>3.3258505433985321E-2</v>
      </c>
      <c r="AH282">
        <v>3.1920093356375352</v>
      </c>
      <c r="AI282">
        <v>-7.1120093356375351</v>
      </c>
      <c r="AJ282">
        <f t="shared" si="33"/>
        <v>3.755904239518518</v>
      </c>
      <c r="AK282">
        <f t="shared" si="34"/>
        <v>0.11626310796015986</v>
      </c>
    </row>
    <row r="283" spans="1:38" x14ac:dyDescent="0.35">
      <c r="A283">
        <v>2</v>
      </c>
      <c r="B283" s="2" t="s">
        <v>693</v>
      </c>
      <c r="C283">
        <v>42.301134916666697</v>
      </c>
      <c r="D283">
        <v>-8.6298514169999994</v>
      </c>
      <c r="E283">
        <v>4.6444999999999999</v>
      </c>
      <c r="F283">
        <v>14.303800000000001</v>
      </c>
      <c r="G283">
        <v>31.952100000000002</v>
      </c>
      <c r="H283">
        <v>272.08999999999997</v>
      </c>
      <c r="I283">
        <v>0.04</v>
      </c>
      <c r="J283">
        <v>463.78997135959702</v>
      </c>
      <c r="K283" t="b">
        <v>0</v>
      </c>
      <c r="M283">
        <v>449.11352237690357</v>
      </c>
      <c r="N283">
        <v>427.89620000000002</v>
      </c>
      <c r="O283" s="1">
        <v>46154.475034722222</v>
      </c>
      <c r="P283" s="1">
        <v>3.6170331944444438</v>
      </c>
      <c r="Q283" s="1">
        <v>42.514705659722217</v>
      </c>
      <c r="R283">
        <v>-5.787935733795166</v>
      </c>
      <c r="S283">
        <v>14.419368875840529</v>
      </c>
      <c r="T283">
        <v>2.8247102191845159</v>
      </c>
      <c r="U283">
        <v>3.8926985303757003E-2</v>
      </c>
      <c r="V283">
        <v>21.217322376903549</v>
      </c>
      <c r="W283">
        <v>0.55992065569592242</v>
      </c>
      <c r="X283" s="23">
        <v>0.20451101949293571</v>
      </c>
      <c r="Y283">
        <v>6.1439727880000001</v>
      </c>
      <c r="Z283" s="23">
        <v>0.59007918145888039</v>
      </c>
      <c r="AA283">
        <v>-3.77</v>
      </c>
      <c r="AB283">
        <v>-8.6298061786451292</v>
      </c>
      <c r="AC283">
        <v>42.301166426537243</v>
      </c>
      <c r="AD283">
        <v>1.4861111111111109</v>
      </c>
      <c r="AE283">
        <v>0.47683867827685489</v>
      </c>
      <c r="AF283">
        <v>9.4520076285571408E-2</v>
      </c>
      <c r="AG283" s="23">
        <v>3.4523457863304963E-2</v>
      </c>
      <c r="AH283">
        <v>3.1909137598193311</v>
      </c>
      <c r="AI283">
        <v>-6.9609137598193307</v>
      </c>
      <c r="AJ283">
        <f t="shared" si="33"/>
        <v>3.7490390311851853</v>
      </c>
      <c r="AK283">
        <f t="shared" si="34"/>
        <v>0.11951723867812034</v>
      </c>
    </row>
    <row r="284" spans="1:38" x14ac:dyDescent="0.35">
      <c r="A284">
        <v>2</v>
      </c>
      <c r="B284" s="2" t="s">
        <v>694</v>
      </c>
      <c r="C284">
        <v>42.301662166666702</v>
      </c>
      <c r="D284">
        <v>-8.6314098329999993</v>
      </c>
      <c r="E284">
        <v>4.6165000000000003</v>
      </c>
      <c r="F284">
        <v>14.244999999999999</v>
      </c>
      <c r="G284">
        <v>31.87265</v>
      </c>
      <c r="H284">
        <v>268.02999999999997</v>
      </c>
      <c r="I284">
        <v>0.04</v>
      </c>
      <c r="J284">
        <v>464.57371308375599</v>
      </c>
      <c r="K284" t="b">
        <v>0</v>
      </c>
      <c r="M284">
        <v>447.74954371887219</v>
      </c>
      <c r="N284">
        <v>427.89620000000002</v>
      </c>
      <c r="O284" s="1">
        <v>46154.475729166668</v>
      </c>
      <c r="P284" s="1">
        <v>3.5964375578703698</v>
      </c>
      <c r="Q284" s="1">
        <v>42.514705659722217</v>
      </c>
      <c r="R284">
        <v>-5.787935733795166</v>
      </c>
      <c r="S284">
        <v>14.42091932275644</v>
      </c>
      <c r="T284">
        <v>2.7881823185007519</v>
      </c>
      <c r="U284">
        <v>3.9014883731454272E-2</v>
      </c>
      <c r="V284">
        <v>19.853343718872171</v>
      </c>
      <c r="W284">
        <v>0.51831811679915407</v>
      </c>
      <c r="X284" s="23">
        <v>0.189315692160891</v>
      </c>
      <c r="Y284">
        <v>6.1439727880000001</v>
      </c>
      <c r="Z284" s="23">
        <v>0.55250998496346626</v>
      </c>
      <c r="AA284">
        <v>-3.94</v>
      </c>
      <c r="AB284">
        <v>-8.631380620123263</v>
      </c>
      <c r="AC284">
        <v>42.30162179348045</v>
      </c>
      <c r="AD284">
        <v>1.4861111111111109</v>
      </c>
      <c r="AE284">
        <v>0.476078623542735</v>
      </c>
      <c r="AF284">
        <v>8.8502166434973467E-2</v>
      </c>
      <c r="AG284" s="23">
        <v>3.2325416290374061E-2</v>
      </c>
      <c r="AH284">
        <v>3.1897481491012809</v>
      </c>
      <c r="AI284">
        <v>-7.1297481491012817</v>
      </c>
      <c r="AJ284">
        <f t="shared" si="33"/>
        <v>3.7421738189938267</v>
      </c>
      <c r="AK284">
        <f t="shared" si="34"/>
        <v>0.11082055422563253</v>
      </c>
    </row>
    <row r="285" spans="1:38" x14ac:dyDescent="0.35">
      <c r="A285">
        <v>2</v>
      </c>
      <c r="B285" s="2" t="s">
        <v>695</v>
      </c>
      <c r="C285">
        <v>42.302216916666701</v>
      </c>
      <c r="D285">
        <v>-8.6329569169999996</v>
      </c>
      <c r="E285">
        <v>4.6405000000000003</v>
      </c>
      <c r="F285">
        <v>14.451000000000001</v>
      </c>
      <c r="G285">
        <v>31.982900000000001</v>
      </c>
      <c r="H285">
        <v>274.98500000000001</v>
      </c>
      <c r="I285">
        <v>0.04</v>
      </c>
      <c r="J285">
        <v>465.878081827438</v>
      </c>
      <c r="K285" t="b">
        <v>0</v>
      </c>
      <c r="M285">
        <v>445.47949598025701</v>
      </c>
      <c r="N285">
        <v>427.89620000000002</v>
      </c>
      <c r="O285" s="1">
        <v>46154.476423611108</v>
      </c>
      <c r="P285" s="1">
        <v>3.492707592592593</v>
      </c>
      <c r="Q285" s="1">
        <v>42.52370071759259</v>
      </c>
      <c r="R285">
        <v>-5.7878003120422363</v>
      </c>
      <c r="S285">
        <v>14.422457977816761</v>
      </c>
      <c r="T285">
        <v>2.644382652925263</v>
      </c>
      <c r="U285">
        <v>3.8744688430503132E-2</v>
      </c>
      <c r="V285">
        <v>17.583295980256992</v>
      </c>
      <c r="W285">
        <v>0.432362481460487</v>
      </c>
      <c r="X285" s="23">
        <v>0.1579203963534429</v>
      </c>
      <c r="Y285">
        <v>6.1439727880000001</v>
      </c>
      <c r="Z285" s="23">
        <v>0.48866624058863739</v>
      </c>
      <c r="AA285">
        <v>-3.96</v>
      </c>
      <c r="AB285">
        <v>-8.6329540382839891</v>
      </c>
      <c r="AC285">
        <v>42.302257253558523</v>
      </c>
      <c r="AD285">
        <v>1.4861111111111109</v>
      </c>
      <c r="AE285">
        <v>0.47874296656676779</v>
      </c>
      <c r="AF285">
        <v>7.8275546384176345E-2</v>
      </c>
      <c r="AG285" s="23">
        <v>2.8590143316820409E-2</v>
      </c>
      <c r="AH285">
        <v>3.1885125819081619</v>
      </c>
      <c r="AI285">
        <v>-7.1485125819081627</v>
      </c>
      <c r="AJ285">
        <f t="shared" si="33"/>
        <v>3.7075971639012351</v>
      </c>
      <c r="AK285">
        <f t="shared" si="34"/>
        <v>9.325526983513166E-2</v>
      </c>
    </row>
    <row r="286" spans="1:38" x14ac:dyDescent="0.35">
      <c r="A286">
        <v>2</v>
      </c>
      <c r="B286" s="2" t="s">
        <v>696</v>
      </c>
      <c r="C286">
        <v>42.302691916666703</v>
      </c>
      <c r="D286">
        <v>-8.6345770829999999</v>
      </c>
      <c r="E286">
        <v>4.6295000000000002</v>
      </c>
      <c r="F286">
        <v>14.65075</v>
      </c>
      <c r="G286">
        <v>31.950900000000001</v>
      </c>
      <c r="H286">
        <v>281.63499999999999</v>
      </c>
      <c r="I286">
        <v>0.04</v>
      </c>
      <c r="J286">
        <v>467.60142941712598</v>
      </c>
      <c r="K286" t="b">
        <v>0</v>
      </c>
      <c r="M286">
        <v>442.48028174902947</v>
      </c>
      <c r="N286">
        <v>427.89620000000002</v>
      </c>
      <c r="O286" s="1">
        <v>46154.477118055547</v>
      </c>
      <c r="P286" s="1">
        <v>3.4693688310185191</v>
      </c>
      <c r="Q286" s="1">
        <v>42.52370071759259</v>
      </c>
      <c r="R286">
        <v>-5.7878003120422363</v>
      </c>
      <c r="S286">
        <v>14.42407066757467</v>
      </c>
      <c r="T286">
        <v>2.6232629671129568</v>
      </c>
      <c r="U286">
        <v>3.85153267404129E-2</v>
      </c>
      <c r="V286">
        <v>14.584081749029449</v>
      </c>
      <c r="W286">
        <v>0.35364355409763681</v>
      </c>
      <c r="X286" s="23">
        <v>0.12916830813416191</v>
      </c>
      <c r="Y286">
        <v>6.1439727880000001</v>
      </c>
      <c r="Z286" s="23">
        <v>0.40509193210291872</v>
      </c>
      <c r="AA286">
        <v>-3.83</v>
      </c>
      <c r="AB286">
        <v>-8.6345285298704297</v>
      </c>
      <c r="AC286">
        <v>42.302712577388363</v>
      </c>
      <c r="AD286">
        <v>1.4861111111111109</v>
      </c>
      <c r="AE286">
        <v>0.48133057130470103</v>
      </c>
      <c r="AF286">
        <v>6.488844468359807E-2</v>
      </c>
      <c r="AG286" s="23">
        <v>2.37005044206842E-2</v>
      </c>
      <c r="AH286">
        <v>3.1872071413715739</v>
      </c>
      <c r="AI286">
        <v>-7.017207141371574</v>
      </c>
      <c r="AJ286">
        <f t="shared" si="33"/>
        <v>3.6998175767098771</v>
      </c>
      <c r="AK286">
        <f t="shared" si="34"/>
        <v>7.6434406277423053E-2</v>
      </c>
    </row>
    <row r="287" spans="1:38" x14ac:dyDescent="0.35">
      <c r="A287">
        <v>2</v>
      </c>
      <c r="B287" s="2" t="s">
        <v>697</v>
      </c>
      <c r="C287">
        <v>42.303191333333302</v>
      </c>
      <c r="D287">
        <v>-8.6361699170000001</v>
      </c>
      <c r="E287">
        <v>4.6555</v>
      </c>
      <c r="F287">
        <v>14.8332</v>
      </c>
      <c r="G287">
        <v>31.851099999999999</v>
      </c>
      <c r="H287">
        <v>285.31</v>
      </c>
      <c r="I287">
        <v>0.04</v>
      </c>
      <c r="J287">
        <v>467.31966818148697</v>
      </c>
      <c r="K287" t="b">
        <v>0</v>
      </c>
      <c r="M287">
        <v>442.97064266797202</v>
      </c>
      <c r="N287">
        <v>427.89620000000002</v>
      </c>
      <c r="O287" s="1">
        <v>46154.477812500001</v>
      </c>
      <c r="P287" s="1">
        <v>3.4460300694444439</v>
      </c>
      <c r="Q287">
        <v>42.523700714111328</v>
      </c>
      <c r="R287">
        <v>-5.7878003120422363</v>
      </c>
      <c r="S287">
        <v>14.42565567125779</v>
      </c>
      <c r="T287">
        <v>2.6008144933029622</v>
      </c>
      <c r="U287">
        <v>3.8322843841759491E-2</v>
      </c>
      <c r="V287">
        <v>15.07444266797199</v>
      </c>
      <c r="W287">
        <v>0.36059492670677168</v>
      </c>
      <c r="X287" s="23">
        <v>0.13170729697964839</v>
      </c>
      <c r="AA287">
        <v>-3.54</v>
      </c>
      <c r="AB287">
        <v>-8.6362243611071818</v>
      </c>
      <c r="AC287">
        <v>42.303168264560171</v>
      </c>
      <c r="AD287">
        <v>1.4861111111111109</v>
      </c>
      <c r="AE287">
        <v>0.48369746750245057</v>
      </c>
      <c r="AF287">
        <v>6.7063165516580231E-2</v>
      </c>
      <c r="AG287" s="23">
        <v>2.449482120493093E-2</v>
      </c>
      <c r="AH287">
        <v>3.185831915324342</v>
      </c>
      <c r="AI287">
        <v>-6.725831915324342</v>
      </c>
      <c r="AJ287">
        <f t="shared" si="33"/>
        <v>2.4660705902777775</v>
      </c>
      <c r="AK287">
        <f t="shared" si="34"/>
        <v>7.8101059092289662E-2</v>
      </c>
    </row>
    <row r="288" spans="1:38" x14ac:dyDescent="0.35">
      <c r="A288">
        <v>2</v>
      </c>
      <c r="B288" s="2" t="s">
        <v>698</v>
      </c>
      <c r="C288">
        <v>42.303617166666697</v>
      </c>
      <c r="D288">
        <v>-8.6377852500000003</v>
      </c>
      <c r="E288">
        <v>4.5715000000000003</v>
      </c>
      <c r="F288">
        <v>15.026350000000001</v>
      </c>
      <c r="G288">
        <v>31.7226</v>
      </c>
      <c r="H288">
        <v>290.82</v>
      </c>
      <c r="I288">
        <v>0.04</v>
      </c>
      <c r="J288">
        <v>467.70487046002199</v>
      </c>
      <c r="K288" t="b">
        <v>0</v>
      </c>
      <c r="M288">
        <v>442.30025895513518</v>
      </c>
      <c r="N288">
        <v>427.89620000000002</v>
      </c>
      <c r="O288" s="1">
        <v>46154.478506944448</v>
      </c>
      <c r="P288" s="1">
        <v>3.42269130787037</v>
      </c>
      <c r="Q288">
        <v>42.523700714111328</v>
      </c>
      <c r="R288">
        <v>-5.7878003120422363</v>
      </c>
      <c r="S288">
        <v>14.427264313640929</v>
      </c>
      <c r="T288">
        <v>2.579014246352815</v>
      </c>
      <c r="U288">
        <v>3.8125671053977309E-2</v>
      </c>
      <c r="V288">
        <v>14.404058955135159</v>
      </c>
      <c r="W288">
        <v>0.33991268308214823</v>
      </c>
      <c r="X288" s="23">
        <v>0.1241531074957546</v>
      </c>
      <c r="AA288">
        <v>-3.33</v>
      </c>
      <c r="AB288">
        <v>-8.6377988992229398</v>
      </c>
      <c r="AC288">
        <v>42.303623543592572</v>
      </c>
      <c r="AD288">
        <v>1.4861111111111109</v>
      </c>
      <c r="AE288">
        <v>0.48620658777588699</v>
      </c>
      <c r="AF288">
        <v>6.4081765355439885E-2</v>
      </c>
      <c r="AG288" s="23">
        <v>2.340586479607442E-2</v>
      </c>
      <c r="AH288">
        <v>3.184386996294609</v>
      </c>
      <c r="AI288">
        <v>-6.5143869962946086</v>
      </c>
      <c r="AJ288">
        <f t="shared" si="33"/>
        <v>2.4544012094907406</v>
      </c>
      <c r="AK288">
        <f t="shared" si="34"/>
        <v>7.3779486145914508E-2</v>
      </c>
    </row>
    <row r="289" spans="1:40" x14ac:dyDescent="0.35">
      <c r="A289">
        <v>2</v>
      </c>
      <c r="B289" s="2" t="s">
        <v>699</v>
      </c>
      <c r="C289">
        <v>42.304108416666701</v>
      </c>
      <c r="D289">
        <v>-8.6393746670000002</v>
      </c>
      <c r="E289">
        <v>4.6245000000000003</v>
      </c>
      <c r="F289">
        <v>14.991949999999999</v>
      </c>
      <c r="G289">
        <v>31.64565</v>
      </c>
      <c r="H289">
        <v>294.55500000000001</v>
      </c>
      <c r="I289">
        <v>0.04</v>
      </c>
      <c r="J289">
        <v>468.25177393302403</v>
      </c>
      <c r="K289" t="b">
        <v>0</v>
      </c>
      <c r="M289">
        <v>441.34845985833641</v>
      </c>
      <c r="N289">
        <v>427.89620000000002</v>
      </c>
      <c r="O289" s="1">
        <v>46154.479201388887</v>
      </c>
      <c r="P289" s="1">
        <v>3.3993525578703698</v>
      </c>
      <c r="Q289">
        <v>42.523700714111328</v>
      </c>
      <c r="R289">
        <v>-5.7878003120422363</v>
      </c>
      <c r="S289">
        <v>14.428846060700121</v>
      </c>
      <c r="T289">
        <v>2.5416229468930571</v>
      </c>
      <c r="U289">
        <v>3.818196742261018E-2</v>
      </c>
      <c r="V289">
        <v>13.45225985833639</v>
      </c>
      <c r="W289">
        <v>0.3133111966513269</v>
      </c>
      <c r="X289" s="23">
        <v>0.1144369145768971</v>
      </c>
      <c r="AA289">
        <v>-3.57</v>
      </c>
      <c r="AB289">
        <v>-8.6393734601542302</v>
      </c>
      <c r="AC289">
        <v>42.304078801055859</v>
      </c>
      <c r="AD289">
        <v>1.25</v>
      </c>
      <c r="AE289">
        <v>0.34366771255947792</v>
      </c>
      <c r="AF289">
        <v>4.2364640437346848E-2</v>
      </c>
      <c r="AG289" s="23">
        <v>1.5473684919740939E-2</v>
      </c>
      <c r="AH289">
        <v>3.182872481499615</v>
      </c>
      <c r="AI289">
        <v>-6.7528724814996144</v>
      </c>
      <c r="AJ289">
        <f t="shared" si="33"/>
        <v>2.3246762789351849</v>
      </c>
      <c r="AK289">
        <f t="shared" si="34"/>
        <v>6.4955299748319026E-2</v>
      </c>
    </row>
    <row r="290" spans="1:40" x14ac:dyDescent="0.35">
      <c r="A290">
        <v>2</v>
      </c>
      <c r="B290" s="2" t="s">
        <v>700</v>
      </c>
      <c r="C290">
        <v>42.304699333333303</v>
      </c>
      <c r="D290">
        <v>-8.6408892500000007</v>
      </c>
      <c r="E290">
        <v>4.5330000000000004</v>
      </c>
      <c r="F290">
        <v>14.82565</v>
      </c>
      <c r="G290">
        <v>31.499400000000001</v>
      </c>
      <c r="H290">
        <v>296.26</v>
      </c>
      <c r="I290">
        <v>0.04</v>
      </c>
      <c r="J290">
        <v>468.30706866154998</v>
      </c>
      <c r="K290" t="b">
        <v>0</v>
      </c>
      <c r="M290">
        <v>441.25222811861119</v>
      </c>
      <c r="N290">
        <v>427.89620000000002</v>
      </c>
      <c r="O290" s="1">
        <v>46154.479895833327</v>
      </c>
      <c r="P290" s="1">
        <v>3.3760137962962959</v>
      </c>
      <c r="Q290">
        <v>42.523700714111328</v>
      </c>
      <c r="R290">
        <v>-5.7878003120422363</v>
      </c>
      <c r="S290">
        <v>14.430351488531709</v>
      </c>
      <c r="T290">
        <v>2.4956959202370879</v>
      </c>
      <c r="U290">
        <v>3.8407182150434718E-2</v>
      </c>
      <c r="V290">
        <v>13.35602811861116</v>
      </c>
      <c r="W290">
        <v>0.30725055822449171</v>
      </c>
      <c r="X290" s="23">
        <v>0.1122232663914956</v>
      </c>
      <c r="AA290">
        <v>-3.86</v>
      </c>
      <c r="AB290">
        <v>-8.64094702045643</v>
      </c>
      <c r="AC290">
        <v>42.304714151730423</v>
      </c>
      <c r="AD290">
        <v>1.25</v>
      </c>
      <c r="AE290">
        <v>0.34213954255154427</v>
      </c>
      <c r="AF290">
        <v>4.2121543969846978E-2</v>
      </c>
      <c r="AG290" s="23">
        <v>1.5384893934986609E-2</v>
      </c>
      <c r="AH290">
        <v>3.1812884728391451</v>
      </c>
      <c r="AI290">
        <v>-7.0412884728391454</v>
      </c>
      <c r="AJ290">
        <f t="shared" si="33"/>
        <v>2.313006898148148</v>
      </c>
      <c r="AK290">
        <f t="shared" si="34"/>
        <v>6.38040801632411E-2</v>
      </c>
    </row>
    <row r="291" spans="1:40" x14ac:dyDescent="0.35">
      <c r="A291">
        <v>2</v>
      </c>
      <c r="B291" s="2" t="s">
        <v>701</v>
      </c>
      <c r="C291">
        <v>42.305098583333297</v>
      </c>
      <c r="D291">
        <v>-8.6424710830000002</v>
      </c>
      <c r="E291">
        <v>4.5430000000000001</v>
      </c>
      <c r="F291">
        <v>14.895799999999999</v>
      </c>
      <c r="G291">
        <v>31.4556</v>
      </c>
      <c r="H291">
        <v>296.57499999999999</v>
      </c>
      <c r="I291">
        <v>0.04</v>
      </c>
      <c r="J291">
        <v>467.74144951779499</v>
      </c>
      <c r="K291" t="b">
        <v>0</v>
      </c>
      <c r="M291">
        <v>442.23659888371708</v>
      </c>
      <c r="N291">
        <v>427.89620000000002</v>
      </c>
      <c r="O291" s="1">
        <v>46154.480590277781</v>
      </c>
      <c r="P291" s="1">
        <v>3.3526750347222221</v>
      </c>
      <c r="Q291">
        <v>42.523700714111328</v>
      </c>
      <c r="R291">
        <v>-5.7878003120422363</v>
      </c>
      <c r="S291">
        <v>14.431927086698259</v>
      </c>
      <c r="T291">
        <v>2.4659449005710758</v>
      </c>
      <c r="U291">
        <v>3.8334557252781808E-2</v>
      </c>
      <c r="V291">
        <v>14.340398883717061</v>
      </c>
      <c r="W291">
        <v>0.32534661563857992</v>
      </c>
      <c r="X291" s="23">
        <v>0.1188328513619913</v>
      </c>
      <c r="AA291">
        <v>-4.82</v>
      </c>
      <c r="AB291">
        <v>-8.6425221409749806</v>
      </c>
      <c r="AC291">
        <v>42.305079308670642</v>
      </c>
      <c r="AD291">
        <v>1.25</v>
      </c>
      <c r="AE291">
        <v>0.34278394564192471</v>
      </c>
      <c r="AF291">
        <v>4.5225502234057198E-2</v>
      </c>
      <c r="AG291" s="23">
        <v>1.6518614690989392E-2</v>
      </c>
      <c r="AH291">
        <v>3.179635076888685</v>
      </c>
      <c r="AI291">
        <v>-7.9996350768886852</v>
      </c>
      <c r="AJ291">
        <f t="shared" si="33"/>
        <v>2.301337517361111</v>
      </c>
      <c r="AK291">
        <f t="shared" si="34"/>
        <v>6.7675733026490353E-2</v>
      </c>
    </row>
    <row r="292" spans="1:40" x14ac:dyDescent="0.35">
      <c r="A292">
        <v>2</v>
      </c>
      <c r="B292" s="2" t="s">
        <v>702</v>
      </c>
      <c r="C292">
        <v>42.305694833333298</v>
      </c>
      <c r="D292">
        <v>-8.6439626670000003</v>
      </c>
      <c r="E292">
        <v>4.5155000000000003</v>
      </c>
      <c r="F292">
        <v>15.07985</v>
      </c>
      <c r="G292">
        <v>31.580449999999999</v>
      </c>
      <c r="H292">
        <v>296.25</v>
      </c>
      <c r="I292">
        <v>0.04</v>
      </c>
      <c r="J292">
        <v>469.02568826151702</v>
      </c>
      <c r="K292" t="b">
        <v>0</v>
      </c>
      <c r="M292">
        <v>440.00158422996287</v>
      </c>
      <c r="N292">
        <v>427.89620000000002</v>
      </c>
      <c r="O292" s="1">
        <v>46154.48128472222</v>
      </c>
      <c r="P292" s="1">
        <v>3.3293362731481482</v>
      </c>
      <c r="Q292">
        <v>42.523700714111328</v>
      </c>
      <c r="R292">
        <v>-5.7878003120422363</v>
      </c>
      <c r="S292">
        <v>14.43340948070437</v>
      </c>
      <c r="T292">
        <v>2.443737130046586</v>
      </c>
      <c r="U292">
        <v>3.809403195662088E-2</v>
      </c>
      <c r="V292">
        <v>12.10538422996285</v>
      </c>
      <c r="W292">
        <v>0.27045888278401781</v>
      </c>
      <c r="X292" s="23">
        <v>9.8785106936862488E-2</v>
      </c>
      <c r="AA292">
        <v>-4.6100000000000003</v>
      </c>
      <c r="AB292">
        <v>-8.6439744362527211</v>
      </c>
      <c r="AC292">
        <v>42.305714239640217</v>
      </c>
      <c r="AD292">
        <v>1.25</v>
      </c>
      <c r="AE292">
        <v>0.34447617331734159</v>
      </c>
      <c r="AF292">
        <v>3.8124657450102177E-2</v>
      </c>
      <c r="AG292" s="23">
        <v>1.392503113364982E-2</v>
      </c>
      <c r="AH292">
        <v>3.1779124048922451</v>
      </c>
      <c r="AI292">
        <v>-7.7879124048922446</v>
      </c>
      <c r="AJ292">
        <f t="shared" si="33"/>
        <v>2.2896681365740741</v>
      </c>
      <c r="AK292">
        <f t="shared" si="34"/>
        <v>5.6355069035256153E-2</v>
      </c>
    </row>
    <row r="293" spans="1:40" x14ac:dyDescent="0.35">
      <c r="A293">
        <v>2</v>
      </c>
      <c r="B293" s="2" t="s">
        <v>703</v>
      </c>
      <c r="C293">
        <v>42.306021583333298</v>
      </c>
      <c r="D293">
        <v>-8.6456338329999998</v>
      </c>
      <c r="E293">
        <v>4.7290000000000001</v>
      </c>
      <c r="F293">
        <v>15.38115</v>
      </c>
      <c r="G293">
        <v>31.79</v>
      </c>
      <c r="H293">
        <v>287.60000000000002</v>
      </c>
      <c r="I293">
        <v>0.04</v>
      </c>
      <c r="J293">
        <v>471.93310503889899</v>
      </c>
      <c r="K293" t="b">
        <v>0</v>
      </c>
      <c r="M293">
        <v>434.94168463280027</v>
      </c>
      <c r="N293">
        <v>427.89620000000002</v>
      </c>
      <c r="O293" s="1">
        <v>46154.481979166667</v>
      </c>
      <c r="P293" s="1">
        <v>3.3059975115740738</v>
      </c>
      <c r="Q293">
        <v>42.523700714111328</v>
      </c>
      <c r="R293">
        <v>-5.7878003120422363</v>
      </c>
      <c r="S293">
        <v>14.43507552570715</v>
      </c>
      <c r="T293">
        <v>2.4290061708484618</v>
      </c>
      <c r="U293">
        <v>3.7704033734062913E-2</v>
      </c>
      <c r="V293">
        <v>7.0454846328002532</v>
      </c>
      <c r="W293">
        <v>0.15485974761711749</v>
      </c>
      <c r="X293" s="23">
        <v>5.6562522817152162E-2</v>
      </c>
      <c r="AA293">
        <v>-4.6100000000000003</v>
      </c>
      <c r="AB293">
        <v>-8.6456714270036006</v>
      </c>
      <c r="AC293">
        <v>42.305989672613187</v>
      </c>
      <c r="AD293">
        <v>1.25</v>
      </c>
      <c r="AE293">
        <v>0.34725107442689679</v>
      </c>
      <c r="AF293">
        <v>2.2138771976333928E-2</v>
      </c>
      <c r="AG293" s="23">
        <v>8.0861864643559673E-3</v>
      </c>
      <c r="AH293">
        <v>3.176120572754872</v>
      </c>
      <c r="AI293">
        <v>-7.7861205727548732</v>
      </c>
      <c r="AJ293">
        <f t="shared" si="33"/>
        <v>2.2779987557870367</v>
      </c>
      <c r="AK293">
        <f t="shared" si="34"/>
        <v>3.2324354640754067E-2</v>
      </c>
    </row>
    <row r="294" spans="1:40" x14ac:dyDescent="0.35">
      <c r="A294">
        <v>2</v>
      </c>
      <c r="B294" s="2" t="s">
        <v>704</v>
      </c>
      <c r="C294">
        <v>42.306331499999999</v>
      </c>
      <c r="D294">
        <v>-8.6473321670000001</v>
      </c>
      <c r="E294">
        <v>4.6455000000000002</v>
      </c>
      <c r="F294">
        <v>15.50065</v>
      </c>
      <c r="G294">
        <v>31.778849999999998</v>
      </c>
      <c r="H294">
        <v>287.125</v>
      </c>
      <c r="I294">
        <v>0.04</v>
      </c>
      <c r="J294">
        <v>475.63763004845703</v>
      </c>
      <c r="K294" t="b">
        <v>0</v>
      </c>
      <c r="M294">
        <v>428.4945440819983</v>
      </c>
      <c r="N294">
        <v>427.89620000000002</v>
      </c>
      <c r="O294" s="1">
        <v>46154.482673611114</v>
      </c>
      <c r="P294" s="1">
        <v>3.2826587615740741</v>
      </c>
      <c r="Q294">
        <v>42.523700714111328</v>
      </c>
      <c r="R294">
        <v>-5.7878003120422363</v>
      </c>
      <c r="S294">
        <v>14.43676899632047</v>
      </c>
      <c r="T294">
        <v>2.4024326974264989</v>
      </c>
      <c r="U294">
        <v>3.7570737570692833E-2</v>
      </c>
      <c r="V294">
        <v>0.59834408199827749</v>
      </c>
      <c r="W294">
        <v>1.2961736628032921E-2</v>
      </c>
      <c r="X294" s="23">
        <v>4.734274303389025E-3</v>
      </c>
      <c r="AA294">
        <v>-4.3</v>
      </c>
      <c r="AB294">
        <v>-8.6473679301101516</v>
      </c>
      <c r="AC294">
        <v>42.306355137941949</v>
      </c>
      <c r="AD294">
        <v>1.25</v>
      </c>
      <c r="AE294">
        <v>0.34835317917078151</v>
      </c>
      <c r="AF294">
        <v>1.879454174423454E-3</v>
      </c>
      <c r="AG294" s="23">
        <v>6.8647063720816666E-4</v>
      </c>
      <c r="AH294">
        <v>3.1742597010348601</v>
      </c>
      <c r="AI294">
        <v>-7.4742597010348586</v>
      </c>
      <c r="AJ294">
        <f t="shared" si="33"/>
        <v>2.2663293807870373</v>
      </c>
      <c r="AK294">
        <f t="shared" si="34"/>
        <v>2.710372470298596E-3</v>
      </c>
    </row>
    <row r="295" spans="1:40" x14ac:dyDescent="0.35">
      <c r="A295">
        <v>2</v>
      </c>
      <c r="B295" s="2" t="s">
        <v>705</v>
      </c>
      <c r="C295">
        <v>42.306553833333297</v>
      </c>
      <c r="D295">
        <v>-8.6490375830000001</v>
      </c>
      <c r="E295">
        <v>4.6165000000000003</v>
      </c>
      <c r="F295">
        <v>15.195449999999999</v>
      </c>
      <c r="G295">
        <v>31.24175</v>
      </c>
      <c r="H295">
        <v>285.01499999999999</v>
      </c>
      <c r="I295">
        <v>0.05</v>
      </c>
      <c r="J295">
        <v>479.15514787296098</v>
      </c>
      <c r="K295" t="b">
        <v>0</v>
      </c>
      <c r="M295">
        <v>422.37285999402019</v>
      </c>
      <c r="N295">
        <v>427.89620000000002</v>
      </c>
      <c r="O295" s="1">
        <v>46154.483368055553</v>
      </c>
      <c r="P295" s="1">
        <v>3.2593200000000002</v>
      </c>
      <c r="Q295">
        <v>42.523700714111328</v>
      </c>
      <c r="R295">
        <v>-5.7878003120422363</v>
      </c>
      <c r="S295">
        <v>14.438470874202141</v>
      </c>
      <c r="T295">
        <v>2.3492676526570739</v>
      </c>
      <c r="U295">
        <v>3.8032584803075968E-2</v>
      </c>
      <c r="V295">
        <v>-5.5233400059798328</v>
      </c>
      <c r="W295">
        <v>-0.11844080794178299</v>
      </c>
      <c r="X295" s="23">
        <v>-4.3260505100736257E-2</v>
      </c>
      <c r="AA295">
        <v>-3.79</v>
      </c>
      <c r="AB295">
        <v>-8.6490654533732485</v>
      </c>
      <c r="AC295">
        <v>42.306540463345243</v>
      </c>
      <c r="AD295">
        <v>1.25</v>
      </c>
      <c r="AE295">
        <v>0.34554015369682262</v>
      </c>
      <c r="AF295">
        <v>-1.742077150463945E-2</v>
      </c>
      <c r="AG295" s="23">
        <v>-6.3629367920695588E-3</v>
      </c>
      <c r="AH295">
        <v>3.172329914935629</v>
      </c>
      <c r="AI295">
        <v>-6.9623299149356281</v>
      </c>
      <c r="AJ295">
        <f t="shared" si="33"/>
        <v>2.2546600000000003</v>
      </c>
      <c r="AK295">
        <f t="shared" si="34"/>
        <v>-2.481172094640291E-2</v>
      </c>
    </row>
    <row r="296" spans="1:40" x14ac:dyDescent="0.35">
      <c r="A296">
        <v>2</v>
      </c>
      <c r="B296" s="2" t="s">
        <v>706</v>
      </c>
      <c r="C296">
        <v>42.306571416666699</v>
      </c>
      <c r="D296">
        <v>-8.6507842499999992</v>
      </c>
      <c r="E296">
        <v>4.7285000000000004</v>
      </c>
      <c r="F296">
        <v>14.747199999999999</v>
      </c>
      <c r="G296">
        <v>30.635649999999998</v>
      </c>
      <c r="H296">
        <v>283.13499999999999</v>
      </c>
      <c r="I296">
        <v>0.05</v>
      </c>
      <c r="J296">
        <v>478.64067189625399</v>
      </c>
      <c r="K296" t="b">
        <v>0</v>
      </c>
      <c r="M296">
        <v>423.26822415630357</v>
      </c>
      <c r="N296">
        <v>427.89620000000002</v>
      </c>
      <c r="O296" s="1">
        <v>46154.4840625</v>
      </c>
      <c r="P296" s="1">
        <v>3.2359812384259259</v>
      </c>
      <c r="Q296">
        <v>42.523700714111328</v>
      </c>
      <c r="R296">
        <v>-5.7878003120422363</v>
      </c>
      <c r="S296">
        <v>14.44021707894494</v>
      </c>
      <c r="T296">
        <v>2.2881263990155101</v>
      </c>
      <c r="U296">
        <v>3.8685866100898837E-2</v>
      </c>
      <c r="V296">
        <v>-4.6279758436964471</v>
      </c>
      <c r="W296">
        <v>-9.8318368042567758E-2</v>
      </c>
      <c r="X296" s="23">
        <v>-3.5910783927547867E-2</v>
      </c>
      <c r="AA296">
        <v>-3.65</v>
      </c>
      <c r="AB296">
        <v>-8.6507639822938351</v>
      </c>
      <c r="AC296">
        <v>42.306545648741697</v>
      </c>
      <c r="AD296">
        <v>1.25</v>
      </c>
      <c r="AE296">
        <v>0.34141928417166101</v>
      </c>
      <c r="AF296">
        <v>-1.467042504839867E-2</v>
      </c>
      <c r="AG296" s="23">
        <v>-5.3583727489276154E-3</v>
      </c>
      <c r="AH296">
        <v>3.1703313442973071</v>
      </c>
      <c r="AI296">
        <v>-6.8203313442973066</v>
      </c>
      <c r="AJ296">
        <f t="shared" si="33"/>
        <v>2.2429906192129629</v>
      </c>
      <c r="AK296">
        <f t="shared" si="34"/>
        <v>-2.0634578338237741E-2</v>
      </c>
    </row>
    <row r="297" spans="1:40" x14ac:dyDescent="0.35">
      <c r="A297">
        <v>2</v>
      </c>
      <c r="B297" s="2" t="s">
        <v>707</v>
      </c>
      <c r="C297">
        <v>42.306132333333302</v>
      </c>
      <c r="D297">
        <v>-8.6524331669999999</v>
      </c>
      <c r="E297">
        <v>4.6645000000000003</v>
      </c>
      <c r="F297">
        <v>14.241350000000001</v>
      </c>
      <c r="G297">
        <v>30.657800000000002</v>
      </c>
      <c r="H297">
        <v>281.25</v>
      </c>
      <c r="I297">
        <v>0.06</v>
      </c>
      <c r="J297">
        <v>476.190759225286</v>
      </c>
      <c r="K297" t="b">
        <v>0</v>
      </c>
      <c r="M297">
        <v>427.53191013120431</v>
      </c>
      <c r="N297">
        <v>427.89620000000002</v>
      </c>
      <c r="O297" s="1">
        <v>46154.484756944446</v>
      </c>
      <c r="P297" s="1">
        <v>3.212642476851852</v>
      </c>
      <c r="Q297">
        <v>42.523700714111328</v>
      </c>
      <c r="R297">
        <v>-5.7878003120422363</v>
      </c>
      <c r="S297">
        <v>14.441872417382029</v>
      </c>
      <c r="T297">
        <v>2.224630483432843</v>
      </c>
      <c r="U297">
        <v>3.9286400109268357E-2</v>
      </c>
      <c r="V297">
        <v>-0.36428986879570863</v>
      </c>
      <c r="W297">
        <v>-7.6411452341115012E-3</v>
      </c>
      <c r="X297" s="23">
        <v>-2.7909282967592259E-3</v>
      </c>
      <c r="AA297">
        <v>-3.47</v>
      </c>
      <c r="AB297">
        <v>-8.6524649883541596</v>
      </c>
      <c r="AC297">
        <v>42.306100521602531</v>
      </c>
      <c r="AD297">
        <v>1.25</v>
      </c>
      <c r="AE297">
        <v>0.33678529016842229</v>
      </c>
      <c r="AF297">
        <v>-1.156787760508536E-3</v>
      </c>
      <c r="AG297" s="23">
        <v>-4.2251672952574261E-4</v>
      </c>
      <c r="AH297">
        <v>3.1682641235879938</v>
      </c>
      <c r="AI297">
        <v>-6.6382641235879936</v>
      </c>
      <c r="AJ297">
        <f t="shared" si="33"/>
        <v>2.231321238425926</v>
      </c>
      <c r="AK297">
        <f t="shared" si="34"/>
        <v>-1.6067225131424843E-3</v>
      </c>
    </row>
    <row r="298" spans="1:40" x14ac:dyDescent="0.35">
      <c r="A298">
        <v>2</v>
      </c>
      <c r="B298" s="2" t="s">
        <v>708</v>
      </c>
      <c r="C298">
        <v>42.305341333333303</v>
      </c>
      <c r="D298">
        <v>-8.6532690829999996</v>
      </c>
      <c r="E298">
        <v>4.681</v>
      </c>
      <c r="F298">
        <v>14.01505</v>
      </c>
      <c r="G298">
        <v>30.62445</v>
      </c>
      <c r="H298">
        <v>278.37</v>
      </c>
      <c r="I298">
        <v>0.05</v>
      </c>
      <c r="J298">
        <v>472.23571757938799</v>
      </c>
      <c r="K298" t="b">
        <v>0</v>
      </c>
      <c r="M298">
        <v>434.415035311785</v>
      </c>
      <c r="N298">
        <v>427.89620000000002</v>
      </c>
      <c r="O298" s="1">
        <v>46154.485451388893</v>
      </c>
      <c r="P298" s="1">
        <v>3.1893037268518518</v>
      </c>
      <c r="Q298">
        <v>42.523700714111328</v>
      </c>
      <c r="R298">
        <v>-5.7878003120422363</v>
      </c>
      <c r="S298">
        <v>14.44272017665739</v>
      </c>
      <c r="T298">
        <v>2.1789694054114279</v>
      </c>
      <c r="U298">
        <v>3.9569429851555933E-2</v>
      </c>
      <c r="V298">
        <v>6.5188353117849829</v>
      </c>
      <c r="W298">
        <v>0.1348938581245194</v>
      </c>
      <c r="X298" s="23">
        <v>4.9269981679980722E-2</v>
      </c>
      <c r="AA298">
        <v>-2.61</v>
      </c>
      <c r="AB298">
        <v>-8.6533182000609958</v>
      </c>
      <c r="AC298">
        <v>42.305382632303747</v>
      </c>
      <c r="AD298">
        <v>1.25</v>
      </c>
      <c r="AE298">
        <v>0.33471825527743188</v>
      </c>
      <c r="AF298">
        <v>2.0721464343165099E-2</v>
      </c>
      <c r="AG298" s="23">
        <v>7.5685148513410516E-3</v>
      </c>
      <c r="AH298">
        <v>3.1661283918947118</v>
      </c>
      <c r="AI298">
        <v>-5.7761283918947122</v>
      </c>
      <c r="AJ298">
        <f t="shared" si="33"/>
        <v>2.2196518634259261</v>
      </c>
      <c r="AK298">
        <f t="shared" si="34"/>
        <v>2.8419248265660887E-2</v>
      </c>
    </row>
    <row r="299" spans="1:40" x14ac:dyDescent="0.35">
      <c r="A299">
        <v>2</v>
      </c>
      <c r="B299" s="2" t="s">
        <v>709</v>
      </c>
      <c r="C299">
        <v>42.304133083333298</v>
      </c>
      <c r="D299">
        <v>-8.6526328330000002</v>
      </c>
      <c r="E299">
        <v>4.6835000000000004</v>
      </c>
      <c r="F299">
        <v>13.7133</v>
      </c>
      <c r="G299">
        <v>30.6341</v>
      </c>
      <c r="H299">
        <v>275.38</v>
      </c>
      <c r="I299">
        <v>0.05</v>
      </c>
      <c r="J299">
        <v>467.61421114810298</v>
      </c>
      <c r="K299" t="b">
        <v>0</v>
      </c>
      <c r="M299">
        <v>442.45803716547869</v>
      </c>
      <c r="N299">
        <v>427.89620000000002</v>
      </c>
      <c r="O299" s="1">
        <v>46154.486145833333</v>
      </c>
      <c r="P299" s="1">
        <v>3.1659649652777779</v>
      </c>
      <c r="Q299">
        <v>42.523700714111328</v>
      </c>
      <c r="R299">
        <v>-5.7878003120422363</v>
      </c>
      <c r="S299">
        <v>14.44210231824116</v>
      </c>
      <c r="T299">
        <v>2.1295544660138588</v>
      </c>
      <c r="U299">
        <v>3.9939553052338463E-2</v>
      </c>
      <c r="V299">
        <v>14.561837165478661</v>
      </c>
      <c r="W299">
        <v>0.2972482899107059</v>
      </c>
      <c r="X299" s="23">
        <v>0.1085699378898853</v>
      </c>
      <c r="AA299">
        <v>-3.56</v>
      </c>
      <c r="AB299">
        <v>-8.6525972040054882</v>
      </c>
      <c r="AC299">
        <v>42.30411962430864</v>
      </c>
      <c r="AD299">
        <v>1.0972222222222221</v>
      </c>
      <c r="AE299">
        <v>0.25577949954965712</v>
      </c>
      <c r="AF299">
        <v>3.5702312407940529E-2</v>
      </c>
      <c r="AG299" s="23">
        <v>1.304026960700028E-2</v>
      </c>
      <c r="AH299">
        <v>3.1639242929140492</v>
      </c>
      <c r="AI299">
        <v>-6.7239242929140488</v>
      </c>
      <c r="AJ299">
        <f t="shared" si="33"/>
        <v>2.1315935937499999</v>
      </c>
      <c r="AK299">
        <f t="shared" si="34"/>
        <v>6.0805103748442786E-2</v>
      </c>
    </row>
    <row r="300" spans="1:40" x14ac:dyDescent="0.35">
      <c r="A300">
        <v>2</v>
      </c>
      <c r="B300" s="2" t="s">
        <v>710</v>
      </c>
      <c r="C300">
        <v>42.302917833333296</v>
      </c>
      <c r="D300">
        <v>-8.6519938330000006</v>
      </c>
      <c r="E300">
        <v>4.7160000000000002</v>
      </c>
      <c r="F300">
        <v>13.671049999999999</v>
      </c>
      <c r="G300">
        <v>30.7227</v>
      </c>
      <c r="H300">
        <v>276.45999999999998</v>
      </c>
      <c r="I300">
        <v>0.05</v>
      </c>
      <c r="J300">
        <v>463.91527916078098</v>
      </c>
      <c r="K300" t="b">
        <v>0</v>
      </c>
      <c r="M300">
        <v>448.89544394464559</v>
      </c>
      <c r="N300">
        <v>427.89620000000002</v>
      </c>
      <c r="O300" s="1">
        <v>46154.486840277779</v>
      </c>
      <c r="P300" s="1">
        <v>3.142626203703704</v>
      </c>
      <c r="Q300">
        <v>42.523700714111328</v>
      </c>
      <c r="R300">
        <v>-5.7878003120422363</v>
      </c>
      <c r="S300">
        <v>14.44148191984698</v>
      </c>
      <c r="T300">
        <v>2.0958429882410741</v>
      </c>
      <c r="U300">
        <v>3.9972149086433151E-2</v>
      </c>
      <c r="V300">
        <v>20.999243944645571</v>
      </c>
      <c r="W300">
        <v>0.42221255456197582</v>
      </c>
      <c r="X300" s="23">
        <v>0.15421313555376159</v>
      </c>
      <c r="AA300">
        <v>-4.83</v>
      </c>
      <c r="AB300">
        <v>-8.6518747482758052</v>
      </c>
      <c r="AC300">
        <v>42.303126784174822</v>
      </c>
      <c r="AD300">
        <v>1.0972222222222221</v>
      </c>
      <c r="AE300">
        <v>0.25548327747299432</v>
      </c>
      <c r="AF300">
        <v>5.1467713867376523E-2</v>
      </c>
      <c r="AG300" s="23">
        <v>1.8798582490059279E-2</v>
      </c>
      <c r="AH300">
        <v>3.161651974942489</v>
      </c>
      <c r="AI300">
        <v>-7.9916519749424886</v>
      </c>
      <c r="AJ300">
        <f t="shared" si="33"/>
        <v>2.119924212962963</v>
      </c>
      <c r="AK300">
        <f t="shared" si="34"/>
        <v>8.6505859021910436E-2</v>
      </c>
    </row>
    <row r="301" spans="1:40" x14ac:dyDescent="0.35">
      <c r="A301">
        <v>2</v>
      </c>
      <c r="B301" s="2" t="s">
        <v>711</v>
      </c>
      <c r="C301">
        <v>42.301715250000001</v>
      </c>
      <c r="D301">
        <v>-8.6512728330000002</v>
      </c>
      <c r="E301">
        <v>4.8025000000000002</v>
      </c>
      <c r="F301">
        <v>13.8201</v>
      </c>
      <c r="G301">
        <v>30.790050000000001</v>
      </c>
      <c r="H301">
        <v>278.97500000000002</v>
      </c>
      <c r="I301">
        <v>0.05</v>
      </c>
      <c r="J301">
        <v>461.73089192627702</v>
      </c>
      <c r="K301" t="b">
        <v>1</v>
      </c>
      <c r="L301">
        <v>417.64457307890899</v>
      </c>
      <c r="M301">
        <v>452.69702484419122</v>
      </c>
      <c r="N301">
        <v>427.89620000000002</v>
      </c>
      <c r="O301" s="1">
        <v>46154.487534722219</v>
      </c>
      <c r="P301" s="1">
        <v>3.2463118518518521</v>
      </c>
      <c r="Q301">
        <v>42.514705657958977</v>
      </c>
      <c r="R301">
        <v>-5.787935733795166</v>
      </c>
      <c r="S301">
        <v>14.440779375051729</v>
      </c>
      <c r="T301">
        <v>2.2455741696678411</v>
      </c>
      <c r="U301">
        <v>3.9772235079755913E-2</v>
      </c>
      <c r="V301">
        <v>24.800824844191201</v>
      </c>
      <c r="W301">
        <v>0.53159975074764065</v>
      </c>
      <c r="X301" s="23">
        <v>0.19416680896057581</v>
      </c>
      <c r="AA301">
        <v>-6.88</v>
      </c>
      <c r="AB301">
        <v>-8.6510324920424022</v>
      </c>
      <c r="AC301">
        <v>42.301863397699641</v>
      </c>
      <c r="AD301">
        <v>1.0972222222222221</v>
      </c>
      <c r="AE301">
        <v>0.2565287939131099</v>
      </c>
      <c r="AF301">
        <v>6.07286300073418E-2</v>
      </c>
      <c r="AG301" s="23">
        <v>2.2181132110181589E-2</v>
      </c>
      <c r="AH301">
        <v>3.159311590866436</v>
      </c>
      <c r="AI301">
        <v>-10.03931159086644</v>
      </c>
      <c r="AJ301">
        <f t="shared" si="33"/>
        <v>2.171767037037037</v>
      </c>
      <c r="AK301">
        <f t="shared" si="34"/>
        <v>0.10817397053537869</v>
      </c>
      <c r="AL301">
        <f>L301-J301</f>
        <v>-44.086318847368034</v>
      </c>
      <c r="AM301">
        <f>AVERAGE(AL16:AL1135)</f>
        <v>-23.733880242167288</v>
      </c>
      <c r="AN301">
        <f>_xlfn.STDEV.S(AL16:AL1135)</f>
        <v>104.89696324908678</v>
      </c>
    </row>
    <row r="302" spans="1:40" x14ac:dyDescent="0.35">
      <c r="A302">
        <v>2</v>
      </c>
      <c r="B302" s="2" t="s">
        <v>712</v>
      </c>
      <c r="C302">
        <v>42.300721916666703</v>
      </c>
      <c r="D302">
        <v>-8.6501174170000006</v>
      </c>
      <c r="E302">
        <v>4.6574999999999998</v>
      </c>
      <c r="F302">
        <v>13.81845</v>
      </c>
      <c r="G302">
        <v>30.830300000000001</v>
      </c>
      <c r="H302">
        <v>282.39999999999998</v>
      </c>
      <c r="I302">
        <v>0.05</v>
      </c>
      <c r="J302">
        <v>460.43639200727898</v>
      </c>
      <c r="K302" t="b">
        <v>0</v>
      </c>
      <c r="M302">
        <v>454.94989745248762</v>
      </c>
      <c r="N302">
        <v>427.89620000000002</v>
      </c>
      <c r="O302" s="1">
        <v>46154.488229166673</v>
      </c>
      <c r="P302" s="1">
        <v>3.2257162268518522</v>
      </c>
      <c r="Q302">
        <v>42.514705657958977</v>
      </c>
      <c r="R302">
        <v>-5.787935733795166</v>
      </c>
      <c r="S302">
        <v>14.43963877031203</v>
      </c>
      <c r="T302">
        <v>2.2170711887253192</v>
      </c>
      <c r="U302">
        <v>3.9765260196339532E-2</v>
      </c>
      <c r="V302">
        <v>27.053697452487601</v>
      </c>
      <c r="W302">
        <v>0.57242861752571805</v>
      </c>
      <c r="X302" s="23">
        <v>0.2090795525512685</v>
      </c>
      <c r="AA302">
        <v>-5.04</v>
      </c>
      <c r="AB302">
        <v>-8.6500684586171239</v>
      </c>
      <c r="AC302">
        <v>42.300689692309007</v>
      </c>
      <c r="AD302">
        <v>1.0972222222222221</v>
      </c>
      <c r="AE302">
        <v>0.25651721232462782</v>
      </c>
      <c r="AF302">
        <v>6.6230526998531145E-2</v>
      </c>
      <c r="AG302" s="23">
        <v>2.4190699986213499E-2</v>
      </c>
      <c r="AH302">
        <v>3.1569032981519269</v>
      </c>
      <c r="AI302">
        <v>-8.196903298151927</v>
      </c>
      <c r="AJ302">
        <f t="shared" si="33"/>
        <v>2.1614692245370373</v>
      </c>
      <c r="AK302">
        <f t="shared" si="34"/>
        <v>0.11663512626874101</v>
      </c>
    </row>
    <row r="303" spans="1:40" x14ac:dyDescent="0.35">
      <c r="A303">
        <v>2</v>
      </c>
      <c r="B303" s="2" t="s">
        <v>713</v>
      </c>
      <c r="C303">
        <v>42.300033916666699</v>
      </c>
      <c r="D303">
        <v>-8.6487277500000008</v>
      </c>
      <c r="E303">
        <v>4.6150000000000002</v>
      </c>
      <c r="F303">
        <v>13.8256</v>
      </c>
      <c r="G303">
        <v>30.968800000000002</v>
      </c>
      <c r="H303">
        <v>282.70999999999998</v>
      </c>
      <c r="I303">
        <v>0.05</v>
      </c>
      <c r="J303">
        <v>458.38913730589201</v>
      </c>
      <c r="K303" t="b">
        <v>0</v>
      </c>
      <c r="M303">
        <v>458.51282084187687</v>
      </c>
      <c r="N303">
        <v>427.89620000000002</v>
      </c>
      <c r="O303" s="1">
        <v>46154.488923611112</v>
      </c>
      <c r="P303" s="1">
        <v>3.2051205902777782</v>
      </c>
      <c r="Q303">
        <v>42.514705657958977</v>
      </c>
      <c r="R303">
        <v>-5.787935733795166</v>
      </c>
      <c r="S303">
        <v>14.438259469231539</v>
      </c>
      <c r="T303">
        <v>2.1892786045030381</v>
      </c>
      <c r="U303">
        <v>3.9725443875075733E-2</v>
      </c>
      <c r="V303">
        <v>30.616620841876848</v>
      </c>
      <c r="W303">
        <v>0.6390550762051177</v>
      </c>
      <c r="X303" s="23">
        <v>0.23341486658391919</v>
      </c>
      <c r="AA303">
        <v>-14.03</v>
      </c>
      <c r="AB303">
        <v>-8.6487375277407921</v>
      </c>
      <c r="AC303">
        <v>42.30005520980864</v>
      </c>
      <c r="AD303">
        <v>1.0972222222222221</v>
      </c>
      <c r="AE303">
        <v>0.25656740042614379</v>
      </c>
      <c r="AF303">
        <v>7.4892569312025523E-2</v>
      </c>
      <c r="AG303" s="23">
        <v>2.7354510941217321E-2</v>
      </c>
      <c r="AH303">
        <v>3.1544272588340379</v>
      </c>
      <c r="AI303">
        <v>-17.184427258834042</v>
      </c>
      <c r="AJ303">
        <f t="shared" si="33"/>
        <v>2.15117140625</v>
      </c>
      <c r="AK303">
        <f t="shared" si="34"/>
        <v>0.13038468876256826</v>
      </c>
    </row>
    <row r="304" spans="1:40" x14ac:dyDescent="0.35">
      <c r="A304">
        <v>2</v>
      </c>
      <c r="B304" s="2" t="s">
        <v>714</v>
      </c>
      <c r="C304">
        <v>42.29910375</v>
      </c>
      <c r="D304">
        <v>-8.6475275000000007</v>
      </c>
      <c r="E304">
        <v>4.5895000000000001</v>
      </c>
      <c r="F304">
        <v>14.0532</v>
      </c>
      <c r="G304">
        <v>31.2651</v>
      </c>
      <c r="H304">
        <v>283.27</v>
      </c>
      <c r="I304">
        <v>5.5E-2</v>
      </c>
      <c r="J304">
        <v>457.81107237686899</v>
      </c>
      <c r="K304" t="b">
        <v>0</v>
      </c>
      <c r="M304">
        <v>459.5188515300988</v>
      </c>
      <c r="N304">
        <v>427.89620000000002</v>
      </c>
      <c r="O304" s="1">
        <v>46154.489618055559</v>
      </c>
      <c r="P304" s="1">
        <v>3.1845249652777778</v>
      </c>
      <c r="Q304">
        <v>42.514705657958977</v>
      </c>
      <c r="R304">
        <v>-5.787935733795166</v>
      </c>
      <c r="S304">
        <v>14.43707321298079</v>
      </c>
      <c r="T304">
        <v>2.174704369526022</v>
      </c>
      <c r="U304">
        <v>3.9380638254016949E-2</v>
      </c>
      <c r="V304">
        <v>31.622651530098778</v>
      </c>
      <c r="W304">
        <v>0.64996878757742649</v>
      </c>
      <c r="X304" s="23">
        <v>0.23740109966265499</v>
      </c>
      <c r="AA304">
        <v>-14.07</v>
      </c>
      <c r="AB304">
        <v>-8.6475299424289425</v>
      </c>
      <c r="AC304">
        <v>42.299060854653483</v>
      </c>
      <c r="AD304">
        <v>1.0972222222222221</v>
      </c>
      <c r="AE304">
        <v>0.2581666278355299</v>
      </c>
      <c r="AF304">
        <v>7.7160028019709281E-2</v>
      </c>
      <c r="AG304" s="23">
        <v>2.8182700234198822E-2</v>
      </c>
      <c r="AH304">
        <v>3.1518836395059782</v>
      </c>
      <c r="AI304">
        <v>-17.221883639505979</v>
      </c>
      <c r="AJ304">
        <f t="shared" si="33"/>
        <v>2.1408735937499999</v>
      </c>
      <c r="AK304">
        <f t="shared" si="34"/>
        <v>0.13279189994842691</v>
      </c>
    </row>
    <row r="305" spans="1:38" x14ac:dyDescent="0.35">
      <c r="A305">
        <v>2</v>
      </c>
      <c r="B305" s="2" t="s">
        <v>715</v>
      </c>
      <c r="C305">
        <v>42.298222666666703</v>
      </c>
      <c r="D305">
        <v>-8.6462887500000001</v>
      </c>
      <c r="E305">
        <v>4.5244999999999997</v>
      </c>
      <c r="F305">
        <v>14.155099999999999</v>
      </c>
      <c r="G305">
        <v>31.3809</v>
      </c>
      <c r="H305">
        <v>269.46499999999997</v>
      </c>
      <c r="I305">
        <v>7.0000000000000007E-2</v>
      </c>
      <c r="J305">
        <v>457.89300123377302</v>
      </c>
      <c r="K305" t="b">
        <v>0</v>
      </c>
      <c r="M305">
        <v>459.3762672975011</v>
      </c>
      <c r="N305">
        <v>427.89620000000002</v>
      </c>
      <c r="O305" s="1">
        <v>46154.490312499998</v>
      </c>
      <c r="P305" s="1">
        <v>3.1639293287037038</v>
      </c>
      <c r="Q305">
        <v>42.514705657958977</v>
      </c>
      <c r="R305">
        <v>-5.787935733795166</v>
      </c>
      <c r="S305">
        <v>14.43584778716202</v>
      </c>
      <c r="T305">
        <v>2.152627825461062</v>
      </c>
      <c r="U305">
        <v>3.9231361266504332E-2</v>
      </c>
      <c r="V305">
        <v>31.48006729750108</v>
      </c>
      <c r="W305">
        <v>0.63804193188968605</v>
      </c>
      <c r="X305" s="23">
        <v>0.23304481562270779</v>
      </c>
      <c r="AA305">
        <v>-13.61</v>
      </c>
      <c r="AB305">
        <v>-8.6463213871986557</v>
      </c>
      <c r="AC305">
        <v>42.298246601841917</v>
      </c>
      <c r="AD305">
        <v>1.0972222222222221</v>
      </c>
      <c r="AE305">
        <v>0.25888363040018758</v>
      </c>
      <c r="AF305">
        <v>7.6733474185103179E-2</v>
      </c>
      <c r="AG305" s="23">
        <v>2.8026901446108941E-2</v>
      </c>
      <c r="AH305">
        <v>3.1492726113078851</v>
      </c>
      <c r="AI305">
        <v>-16.759272611307889</v>
      </c>
      <c r="AJ305">
        <f t="shared" si="33"/>
        <v>2.1305757754629631</v>
      </c>
      <c r="AK305">
        <f t="shared" si="34"/>
        <v>0.13053585853440836</v>
      </c>
    </row>
    <row r="306" spans="1:38" x14ac:dyDescent="0.35">
      <c r="A306">
        <v>2</v>
      </c>
      <c r="B306" s="2" t="s">
        <v>716</v>
      </c>
      <c r="C306">
        <v>42.297550749999999</v>
      </c>
      <c r="D306">
        <v>-8.6448703330000001</v>
      </c>
      <c r="E306">
        <v>4.452</v>
      </c>
      <c r="F306">
        <v>14.208449999999999</v>
      </c>
      <c r="G306">
        <v>31.380050000000001</v>
      </c>
      <c r="H306">
        <v>263.03500000000003</v>
      </c>
      <c r="I306">
        <v>0.06</v>
      </c>
      <c r="J306">
        <v>457.65080634429597</v>
      </c>
      <c r="K306" t="b">
        <v>0</v>
      </c>
      <c r="M306">
        <v>459.79776924150627</v>
      </c>
      <c r="N306">
        <v>427.89620000000002</v>
      </c>
      <c r="O306" s="1">
        <v>46154.491006944438</v>
      </c>
      <c r="P306" s="1">
        <v>3.143333703703703</v>
      </c>
      <c r="Q306">
        <v>42.514705657958977</v>
      </c>
      <c r="R306">
        <v>-5.787935733795166</v>
      </c>
      <c r="S306">
        <v>14.43443962283925</v>
      </c>
      <c r="T306">
        <v>2.1277767852420042</v>
      </c>
      <c r="U306">
        <v>3.9167055347908222E-2</v>
      </c>
      <c r="V306">
        <v>31.901569241506252</v>
      </c>
      <c r="W306">
        <v>0.63807286541134622</v>
      </c>
      <c r="X306" s="23">
        <v>0.23305611409149421</v>
      </c>
      <c r="AA306">
        <v>-10.79</v>
      </c>
      <c r="AB306">
        <v>-8.6448697452387204</v>
      </c>
      <c r="AC306">
        <v>42.297521642778349</v>
      </c>
      <c r="AD306">
        <v>1.0972222222222221</v>
      </c>
      <c r="AE306">
        <v>0.2592592607112163</v>
      </c>
      <c r="AF306">
        <v>7.7746077743591019E-2</v>
      </c>
      <c r="AG306" s="23">
        <v>2.8396754895846619E-2</v>
      </c>
      <c r="AH306">
        <v>3.1465943499153131</v>
      </c>
      <c r="AI306">
        <v>-13.93659434991531</v>
      </c>
      <c r="AJ306">
        <f t="shared" si="33"/>
        <v>2.1202779629629624</v>
      </c>
      <c r="AK306">
        <f t="shared" si="34"/>
        <v>0.13072643449367041</v>
      </c>
    </row>
    <row r="307" spans="1:38" x14ac:dyDescent="0.35">
      <c r="A307">
        <v>2</v>
      </c>
      <c r="B307" s="2" t="s">
        <v>717</v>
      </c>
      <c r="C307">
        <v>42.296942166666703</v>
      </c>
      <c r="D307">
        <v>-8.6434542499999996</v>
      </c>
      <c r="E307">
        <v>4.2525000000000004</v>
      </c>
      <c r="F307">
        <v>14.594099999999999</v>
      </c>
      <c r="G307">
        <v>31.41825</v>
      </c>
      <c r="H307">
        <v>262.69499999999999</v>
      </c>
      <c r="I307">
        <v>0.06</v>
      </c>
      <c r="J307">
        <v>457.00207139128099</v>
      </c>
      <c r="K307" t="b">
        <v>0</v>
      </c>
      <c r="M307">
        <v>460.9267899422747</v>
      </c>
      <c r="N307">
        <v>427.89620000000002</v>
      </c>
      <c r="O307" s="1">
        <v>46154.491701388892</v>
      </c>
      <c r="P307" s="1">
        <v>3.122738067129629</v>
      </c>
      <c r="Q307">
        <v>42.514705657958977</v>
      </c>
      <c r="R307">
        <v>-5.787935733795166</v>
      </c>
      <c r="S307">
        <v>14.433032869169359</v>
      </c>
      <c r="T307">
        <v>2.1220176366558419</v>
      </c>
      <c r="U307">
        <v>3.8697459618759658E-2</v>
      </c>
      <c r="V307">
        <v>33.030589942274673</v>
      </c>
      <c r="W307">
        <v>0.65096706586080222</v>
      </c>
      <c r="X307" s="23">
        <v>0.237765720805658</v>
      </c>
      <c r="AA307">
        <v>-8.5500000000000007</v>
      </c>
      <c r="AB307">
        <v>-8.6434171205203771</v>
      </c>
      <c r="AC307">
        <v>42.296976780447238</v>
      </c>
      <c r="AD307">
        <v>1.0972222222222221</v>
      </c>
      <c r="AE307">
        <v>0.26197935148891671</v>
      </c>
      <c r="AF307">
        <v>8.0366876697413034E-2</v>
      </c>
      <c r="AG307" s="23">
        <v>2.9354001713730111E-2</v>
      </c>
      <c r="AH307">
        <v>3.143849035527404</v>
      </c>
      <c r="AI307">
        <v>-11.6938490355274</v>
      </c>
      <c r="AJ307">
        <f t="shared" si="33"/>
        <v>2.1099801446759257</v>
      </c>
      <c r="AK307">
        <f t="shared" si="34"/>
        <v>0.13355986125969405</v>
      </c>
    </row>
    <row r="308" spans="1:38" x14ac:dyDescent="0.35">
      <c r="A308">
        <v>2</v>
      </c>
      <c r="B308" s="2" t="s">
        <v>718</v>
      </c>
      <c r="C308">
        <v>42.296159166666698</v>
      </c>
      <c r="D308">
        <v>-8.6422907500000008</v>
      </c>
      <c r="E308">
        <v>4.1195000000000004</v>
      </c>
      <c r="F308">
        <v>14.9979</v>
      </c>
      <c r="G308">
        <v>31.64555</v>
      </c>
      <c r="H308">
        <v>265.49</v>
      </c>
      <c r="I308">
        <v>0.06</v>
      </c>
      <c r="J308">
        <v>457.01409370287098</v>
      </c>
      <c r="K308" t="b">
        <v>0</v>
      </c>
      <c r="M308">
        <v>460.90586700819648</v>
      </c>
      <c r="N308">
        <v>427.89620000000002</v>
      </c>
      <c r="O308" s="1">
        <v>46154.492395833331</v>
      </c>
      <c r="P308" s="1">
        <v>3.10214244212963</v>
      </c>
      <c r="Q308">
        <v>42.514705657958977</v>
      </c>
      <c r="R308">
        <v>-5.787935733795166</v>
      </c>
      <c r="S308">
        <v>14.43188133759697</v>
      </c>
      <c r="T308">
        <v>2.1169534495672431</v>
      </c>
      <c r="U308">
        <v>3.8175083627067313E-2</v>
      </c>
      <c r="V308">
        <v>33.009667008196459</v>
      </c>
      <c r="W308">
        <v>0.64024130691105763</v>
      </c>
      <c r="X308" s="23">
        <v>0.2338481373492638</v>
      </c>
      <c r="AA308">
        <v>-10.02</v>
      </c>
      <c r="AB308">
        <v>-8.6423299617054266</v>
      </c>
      <c r="AC308">
        <v>42.296162862743728</v>
      </c>
      <c r="AD308">
        <v>1.0972222222222221</v>
      </c>
      <c r="AE308">
        <v>0.26483600442238109</v>
      </c>
      <c r="AF308">
        <v>8.0095738346608381E-2</v>
      </c>
      <c r="AG308" s="23">
        <v>2.9254968431098712E-2</v>
      </c>
      <c r="AH308">
        <v>3.1410368528547701</v>
      </c>
      <c r="AI308">
        <v>-13.161036852854769</v>
      </c>
      <c r="AJ308">
        <f t="shared" si="33"/>
        <v>2.0996823321759259</v>
      </c>
      <c r="AK308">
        <f t="shared" si="34"/>
        <v>0.13155155289018125</v>
      </c>
    </row>
    <row r="309" spans="1:38" x14ac:dyDescent="0.35">
      <c r="A309">
        <v>2</v>
      </c>
      <c r="B309" s="2" t="s">
        <v>719</v>
      </c>
      <c r="C309">
        <v>42.295397083333299</v>
      </c>
      <c r="D309">
        <v>-8.6411286670000003</v>
      </c>
      <c r="E309">
        <v>4.2525000000000004</v>
      </c>
      <c r="F309">
        <v>15.168100000000001</v>
      </c>
      <c r="G309">
        <v>31.079599999999999</v>
      </c>
      <c r="H309">
        <v>268.77499999999998</v>
      </c>
      <c r="I309">
        <v>0.06</v>
      </c>
      <c r="J309">
        <v>457.93909716034301</v>
      </c>
      <c r="K309" t="b">
        <v>0</v>
      </c>
      <c r="M309">
        <v>459.29604461938459</v>
      </c>
      <c r="N309">
        <v>427.89620000000002</v>
      </c>
      <c r="O309" s="1">
        <v>46154.493090277778</v>
      </c>
      <c r="P309" s="1">
        <v>3.081546805555555</v>
      </c>
      <c r="Q309">
        <v>42.514705657958977</v>
      </c>
      <c r="R309">
        <v>-5.787935733795166</v>
      </c>
      <c r="S309">
        <v>14.430730949039949</v>
      </c>
      <c r="T309">
        <v>2.098453919011368</v>
      </c>
      <c r="U309">
        <v>3.8098612011813353E-2</v>
      </c>
      <c r="V309">
        <v>31.39984461938457</v>
      </c>
      <c r="W309">
        <v>0.60248651580334633</v>
      </c>
      <c r="X309" s="23">
        <v>0.22005819989717229</v>
      </c>
      <c r="AA309">
        <v>-9.6999999999999993</v>
      </c>
      <c r="AB309">
        <v>-8.6411210176869897</v>
      </c>
      <c r="AC309">
        <v>42.295438612718733</v>
      </c>
      <c r="AD309">
        <v>0.98611111111111116</v>
      </c>
      <c r="AE309">
        <v>0.21488871185407751</v>
      </c>
      <c r="AF309">
        <v>6.1696637756728852E-2</v>
      </c>
      <c r="AG309" s="23">
        <v>2.2534696940645211E-2</v>
      </c>
      <c r="AH309">
        <v>3.1381579911070658</v>
      </c>
      <c r="AI309">
        <v>-12.838157991107069</v>
      </c>
      <c r="AJ309">
        <f t="shared" si="33"/>
        <v>2.0338289583333333</v>
      </c>
      <c r="AK309">
        <f t="shared" si="34"/>
        <v>0.12129644841890876</v>
      </c>
    </row>
    <row r="310" spans="1:38" x14ac:dyDescent="0.35">
      <c r="A310">
        <v>2</v>
      </c>
      <c r="B310" s="2" t="s">
        <v>720</v>
      </c>
      <c r="C310">
        <v>42.294664666666698</v>
      </c>
      <c r="D310">
        <v>-8.6398945830000002</v>
      </c>
      <c r="E310">
        <v>4.2104999999999997</v>
      </c>
      <c r="F310">
        <v>15.044499999999999</v>
      </c>
      <c r="G310">
        <v>30.488099999999999</v>
      </c>
      <c r="H310">
        <v>269.53500000000003</v>
      </c>
      <c r="I310">
        <v>0.05</v>
      </c>
      <c r="J310">
        <v>458.389890313747</v>
      </c>
      <c r="K310" t="b">
        <v>0</v>
      </c>
      <c r="M310">
        <v>458.51151035066289</v>
      </c>
      <c r="N310">
        <v>427.89620000000002</v>
      </c>
      <c r="O310" s="1">
        <v>46154.493784722217</v>
      </c>
      <c r="P310" s="1">
        <v>3.060951180555556</v>
      </c>
      <c r="Q310">
        <v>42.514705657958977</v>
      </c>
      <c r="R310">
        <v>-5.787935733795166</v>
      </c>
      <c r="S310">
        <v>14.429508158551389</v>
      </c>
      <c r="T310">
        <v>2.0636773290882058</v>
      </c>
      <c r="U310">
        <v>3.836846240478746E-2</v>
      </c>
      <c r="V310">
        <v>30.61531035066287</v>
      </c>
      <c r="W310">
        <v>0.58178979158565036</v>
      </c>
      <c r="X310" s="23">
        <v>0.21249872137665879</v>
      </c>
      <c r="AA310">
        <v>-8.81</v>
      </c>
      <c r="AB310">
        <v>-8.6399126144215916</v>
      </c>
      <c r="AC310">
        <v>42.294624292424189</v>
      </c>
      <c r="AD310">
        <v>0.98611111111111116</v>
      </c>
      <c r="AE310">
        <v>0.21418087647640249</v>
      </c>
      <c r="AF310">
        <v>6.0381652562851842E-2</v>
      </c>
      <c r="AG310" s="23">
        <v>2.2054398598581632E-2</v>
      </c>
      <c r="AH310">
        <v>3.135212643980255</v>
      </c>
      <c r="AI310">
        <v>-11.945212643980261</v>
      </c>
      <c r="AJ310">
        <f t="shared" si="33"/>
        <v>2.0235311458333336</v>
      </c>
      <c r="AK310">
        <f t="shared" si="34"/>
        <v>0.11727655998762021</v>
      </c>
    </row>
    <row r="311" spans="1:38" x14ac:dyDescent="0.35">
      <c r="A311">
        <v>2</v>
      </c>
      <c r="B311" s="2" t="s">
        <v>721</v>
      </c>
      <c r="C311">
        <v>42.293956999999999</v>
      </c>
      <c r="D311">
        <v>-8.6386747499999998</v>
      </c>
      <c r="E311">
        <v>4.2140000000000004</v>
      </c>
      <c r="F311">
        <v>15.0649</v>
      </c>
      <c r="G311">
        <v>30.840350000000001</v>
      </c>
      <c r="H311">
        <v>270.54000000000002</v>
      </c>
      <c r="I311">
        <v>0.05</v>
      </c>
      <c r="J311">
        <v>458.48287420920099</v>
      </c>
      <c r="K311" t="b">
        <v>0</v>
      </c>
      <c r="M311">
        <v>458.34968656990662</v>
      </c>
      <c r="N311">
        <v>427.89620000000002</v>
      </c>
      <c r="O311" s="1">
        <v>46154.494479166657</v>
      </c>
      <c r="P311" s="1">
        <v>3.0403555555555561</v>
      </c>
      <c r="Q311">
        <v>42.514705657958977</v>
      </c>
      <c r="R311">
        <v>-5.787935733795166</v>
      </c>
      <c r="S311">
        <v>14.42829927680804</v>
      </c>
      <c r="T311">
        <v>2.037109986013963</v>
      </c>
      <c r="U311">
        <v>3.8269268164792487E-2</v>
      </c>
      <c r="V311">
        <v>30.453486569906602</v>
      </c>
      <c r="W311">
        <v>0.56978747455583223</v>
      </c>
      <c r="X311" s="23">
        <v>0.20811487508151769</v>
      </c>
      <c r="AA311">
        <v>-6.58</v>
      </c>
      <c r="AB311">
        <v>-8.6387032128533985</v>
      </c>
      <c r="AC311">
        <v>42.293990074475253</v>
      </c>
      <c r="AD311">
        <v>0.98611111111111116</v>
      </c>
      <c r="AE311">
        <v>0.21429766200113229</v>
      </c>
      <c r="AF311">
        <v>5.9939877803930987E-2</v>
      </c>
      <c r="AG311" s="23">
        <v>2.189304036788579E-2</v>
      </c>
      <c r="AH311">
        <v>3.1322010096435799</v>
      </c>
      <c r="AI311">
        <v>-9.7122010096435787</v>
      </c>
      <c r="AJ311">
        <f t="shared" si="33"/>
        <v>2.0132333333333339</v>
      </c>
      <c r="AK311">
        <f t="shared" si="34"/>
        <v>0.11500395772470173</v>
      </c>
    </row>
    <row r="312" spans="1:38" x14ac:dyDescent="0.35">
      <c r="A312">
        <v>2</v>
      </c>
      <c r="B312" s="2" t="s">
        <v>722</v>
      </c>
      <c r="C312">
        <v>42.2933299166667</v>
      </c>
      <c r="D312">
        <v>-8.6373645000000003</v>
      </c>
      <c r="E312">
        <v>4.2450000000000001</v>
      </c>
      <c r="F312">
        <v>15.036250000000001</v>
      </c>
      <c r="G312">
        <v>30.97655</v>
      </c>
      <c r="H312">
        <v>271.16000000000003</v>
      </c>
      <c r="I312">
        <v>0.05</v>
      </c>
      <c r="J312">
        <v>459.91328021369299</v>
      </c>
      <c r="K312" t="b">
        <v>0</v>
      </c>
      <c r="M312">
        <v>455.86029088979183</v>
      </c>
      <c r="N312">
        <v>427.89620000000002</v>
      </c>
      <c r="O312" s="1">
        <v>46154.495173611111</v>
      </c>
      <c r="P312" s="1">
        <v>3.259435891203704</v>
      </c>
      <c r="Q312">
        <v>42.505714416503913</v>
      </c>
      <c r="R312">
        <v>-5.7880706787109384</v>
      </c>
      <c r="S312">
        <v>14.42699855378665</v>
      </c>
      <c r="T312">
        <v>2.3394733718169531</v>
      </c>
      <c r="U312">
        <v>3.8273463351730028E-2</v>
      </c>
      <c r="V312">
        <v>27.964090889791809</v>
      </c>
      <c r="W312">
        <v>0.60093543872364996</v>
      </c>
      <c r="X312" s="23">
        <v>0.2194916689938132</v>
      </c>
      <c r="AA312">
        <v>-6.36</v>
      </c>
      <c r="AB312">
        <v>-8.6373725375807169</v>
      </c>
      <c r="AC312">
        <v>42.293355460299757</v>
      </c>
      <c r="AD312">
        <v>0.98611111111111116</v>
      </c>
      <c r="AE312">
        <v>0.21413365175128149</v>
      </c>
      <c r="AF312">
        <v>5.5004045573176973E-2</v>
      </c>
      <c r="AG312" s="23">
        <v>2.0090227645602889E-2</v>
      </c>
      <c r="AH312">
        <v>3.129123290726227</v>
      </c>
      <c r="AI312">
        <v>-9.4891232907262264</v>
      </c>
      <c r="AJ312">
        <f t="shared" si="33"/>
        <v>2.1227735011574076</v>
      </c>
      <c r="AK312">
        <f t="shared" si="34"/>
        <v>0.11979094831970805</v>
      </c>
    </row>
    <row r="313" spans="1:38" x14ac:dyDescent="0.35">
      <c r="A313">
        <v>2</v>
      </c>
      <c r="B313" s="2" t="s">
        <v>723</v>
      </c>
      <c r="C313">
        <v>42.292619416666703</v>
      </c>
      <c r="D313">
        <v>-8.6360863329999997</v>
      </c>
      <c r="E313">
        <v>4.2869999999999999</v>
      </c>
      <c r="F313">
        <v>15.023250000000001</v>
      </c>
      <c r="G313">
        <v>30.8095</v>
      </c>
      <c r="H313">
        <v>270.94499999999999</v>
      </c>
      <c r="I313">
        <v>0.05</v>
      </c>
      <c r="J313">
        <v>462.59539573915299</v>
      </c>
      <c r="K313" t="b">
        <v>0</v>
      </c>
      <c r="M313">
        <v>451.19249252926949</v>
      </c>
      <c r="N313">
        <v>427.89620000000002</v>
      </c>
      <c r="O313" s="1">
        <v>46154.495868055557</v>
      </c>
      <c r="P313" s="1">
        <v>3.2404447685185191</v>
      </c>
      <c r="Q313">
        <v>42.505714416503913</v>
      </c>
      <c r="R313">
        <v>-5.7880706787109384</v>
      </c>
      <c r="S313">
        <v>14.42573100355963</v>
      </c>
      <c r="T313">
        <v>2.3114873876458031</v>
      </c>
      <c r="U313">
        <v>3.8324360475068091E-2</v>
      </c>
      <c r="V313">
        <v>23.296292529269461</v>
      </c>
      <c r="W313">
        <v>0.49529563126217452</v>
      </c>
      <c r="X313" s="23">
        <v>0.18090672931850921</v>
      </c>
      <c r="AA313">
        <v>-5.34</v>
      </c>
      <c r="AB313">
        <v>-8.63604240758497</v>
      </c>
      <c r="AC313">
        <v>42.29263077318469</v>
      </c>
      <c r="AD313">
        <v>0.98611111111111116</v>
      </c>
      <c r="AE313">
        <v>0.21405924255718189</v>
      </c>
      <c r="AF313">
        <v>4.5867698970161352E-2</v>
      </c>
      <c r="AG313" s="23">
        <v>1.6753177048851431E-2</v>
      </c>
      <c r="AH313">
        <v>3.125979694303695</v>
      </c>
      <c r="AI313">
        <v>-8.4659796943036945</v>
      </c>
      <c r="AJ313">
        <f t="shared" si="33"/>
        <v>2.1132779398148154</v>
      </c>
      <c r="AK313">
        <f t="shared" si="34"/>
        <v>9.8829953183680319E-2</v>
      </c>
    </row>
    <row r="314" spans="1:38" x14ac:dyDescent="0.35">
      <c r="A314">
        <v>2</v>
      </c>
      <c r="B314" s="2" t="s">
        <v>724</v>
      </c>
      <c r="C314">
        <v>42.2920829166667</v>
      </c>
      <c r="D314">
        <v>-8.6346705000000004</v>
      </c>
      <c r="E314">
        <v>4.2614999999999998</v>
      </c>
      <c r="F314">
        <v>15.0497</v>
      </c>
      <c r="G314">
        <v>30.916699999999999</v>
      </c>
      <c r="H314">
        <v>268.76499999999999</v>
      </c>
      <c r="I314">
        <v>0.05</v>
      </c>
      <c r="J314">
        <v>464.99305867898602</v>
      </c>
      <c r="K314" t="b">
        <v>0</v>
      </c>
      <c r="M314">
        <v>447.01973895717339</v>
      </c>
      <c r="N314">
        <v>427.89620000000002</v>
      </c>
      <c r="O314" s="1">
        <v>46154.496562499997</v>
      </c>
      <c r="P314" s="1">
        <v>3.221453657407408</v>
      </c>
      <c r="Q314">
        <v>42.505714416503913</v>
      </c>
      <c r="R314">
        <v>-5.7880706787109384</v>
      </c>
      <c r="S314">
        <v>14.42432326058338</v>
      </c>
      <c r="T314">
        <v>2.2860889092539982</v>
      </c>
      <c r="U314">
        <v>3.8270618211342783E-2</v>
      </c>
      <c r="V314">
        <v>19.12353895717337</v>
      </c>
      <c r="W314">
        <v>0.40154858611506872</v>
      </c>
      <c r="X314" s="23">
        <v>0.14666562107852879</v>
      </c>
      <c r="AA314">
        <v>-4.58</v>
      </c>
      <c r="AB314">
        <v>-8.6347112673778685</v>
      </c>
      <c r="AC314">
        <v>42.292086185724308</v>
      </c>
      <c r="AD314">
        <v>0.98611111111111116</v>
      </c>
      <c r="AE314">
        <v>0.2142106437601847</v>
      </c>
      <c r="AF314">
        <v>3.7625824955674958E-2</v>
      </c>
      <c r="AG314" s="23">
        <v>1.374283256506028E-2</v>
      </c>
      <c r="AH314">
        <v>3.1227704318838638</v>
      </c>
      <c r="AI314">
        <v>-7.7027704318838648</v>
      </c>
      <c r="AJ314">
        <f t="shared" si="33"/>
        <v>2.1037823842592598</v>
      </c>
      <c r="AK314">
        <f t="shared" si="34"/>
        <v>8.0204226821794539E-2</v>
      </c>
    </row>
    <row r="315" spans="1:38" x14ac:dyDescent="0.35">
      <c r="A315">
        <v>2</v>
      </c>
      <c r="B315" s="2" t="s">
        <v>725</v>
      </c>
      <c r="C315">
        <v>42.2914666666667</v>
      </c>
      <c r="D315">
        <v>-8.6333212499999998</v>
      </c>
      <c r="E315">
        <v>4.3</v>
      </c>
      <c r="F315">
        <v>15.166650000000001</v>
      </c>
      <c r="G315">
        <v>31.56645</v>
      </c>
      <c r="H315">
        <v>270.5</v>
      </c>
      <c r="I315">
        <v>0.05</v>
      </c>
      <c r="J315">
        <v>466.733022169653</v>
      </c>
      <c r="K315" t="b">
        <v>0</v>
      </c>
      <c r="M315">
        <v>443.99160737521589</v>
      </c>
      <c r="N315">
        <v>427.89620000000002</v>
      </c>
      <c r="O315" s="1">
        <v>46154.497256944444</v>
      </c>
      <c r="P315" s="1">
        <v>3.2024625347222222</v>
      </c>
      <c r="Q315">
        <v>42.505714416503913</v>
      </c>
      <c r="R315">
        <v>-5.7880706787109384</v>
      </c>
      <c r="S315">
        <v>14.4229832995743</v>
      </c>
      <c r="T315">
        <v>2.2662782082626509</v>
      </c>
      <c r="U315">
        <v>3.7996840705164382E-2</v>
      </c>
      <c r="V315">
        <v>16.095407375215871</v>
      </c>
      <c r="W315">
        <v>0.33263958167257729</v>
      </c>
      <c r="X315" s="23">
        <v>0.12149660720590889</v>
      </c>
      <c r="AA315">
        <v>-3.71</v>
      </c>
      <c r="AB315">
        <v>-8.6333806724471955</v>
      </c>
      <c r="AC315">
        <v>42.291451525326387</v>
      </c>
      <c r="AD315">
        <v>0.98611111111111116</v>
      </c>
      <c r="AE315">
        <v>0.21488040447483769</v>
      </c>
      <c r="AF315">
        <v>3.1539696932857901E-2</v>
      </c>
      <c r="AG315" s="23">
        <v>1.1519874304726349E-2</v>
      </c>
      <c r="AH315">
        <v>3.1194957193927588</v>
      </c>
      <c r="AI315">
        <v>-6.8294957193927592</v>
      </c>
      <c r="AJ315">
        <f t="shared" si="33"/>
        <v>2.0942868229166667</v>
      </c>
      <c r="AK315">
        <f t="shared" si="34"/>
        <v>6.6508240755317624E-2</v>
      </c>
    </row>
    <row r="316" spans="1:38" x14ac:dyDescent="0.35">
      <c r="A316">
        <v>2</v>
      </c>
      <c r="B316" s="2" t="s">
        <v>726</v>
      </c>
      <c r="C316">
        <v>42.290694583333298</v>
      </c>
      <c r="D316">
        <v>-8.6320774999999994</v>
      </c>
      <c r="E316">
        <v>4.3769999999999998</v>
      </c>
      <c r="F316">
        <v>15.2547</v>
      </c>
      <c r="G316">
        <v>31.84975</v>
      </c>
      <c r="H316">
        <v>274.68</v>
      </c>
      <c r="I316">
        <v>0.05</v>
      </c>
      <c r="J316">
        <v>468.32990146780099</v>
      </c>
      <c r="K316" t="b">
        <v>0</v>
      </c>
      <c r="M316">
        <v>441.21249122638079</v>
      </c>
      <c r="N316">
        <v>427.89620000000002</v>
      </c>
      <c r="O316" s="1">
        <v>46154.49795138889</v>
      </c>
      <c r="P316" s="1">
        <v>3.1834714120370369</v>
      </c>
      <c r="Q316">
        <v>42.505714416503913</v>
      </c>
      <c r="R316">
        <v>-5.7880706787109384</v>
      </c>
      <c r="S316">
        <v>14.42175117746236</v>
      </c>
      <c r="T316">
        <v>2.244738113836465</v>
      </c>
      <c r="U316">
        <v>3.7835776208031753E-2</v>
      </c>
      <c r="V316">
        <v>13.31629122638077</v>
      </c>
      <c r="W316">
        <v>0.27143313010934828</v>
      </c>
      <c r="X316" s="23">
        <v>9.9140950772439465E-2</v>
      </c>
      <c r="AA316">
        <v>-3.23</v>
      </c>
      <c r="AB316">
        <v>-8.6320506284443947</v>
      </c>
      <c r="AC316">
        <v>42.290726792001983</v>
      </c>
      <c r="AD316">
        <v>0.98611111111111116</v>
      </c>
      <c r="AE316">
        <v>0.21538501114632599</v>
      </c>
      <c r="AF316">
        <v>2.604429772619048E-2</v>
      </c>
      <c r="AG316" s="23">
        <v>9.5126797444910708E-3</v>
      </c>
      <c r="AH316">
        <v>3.1161557771600279</v>
      </c>
      <c r="AI316">
        <v>-6.3461557771600283</v>
      </c>
      <c r="AJ316">
        <f t="shared" si="33"/>
        <v>2.084791261574074</v>
      </c>
      <c r="AK316">
        <f t="shared" si="34"/>
        <v>5.4326815258465271E-2</v>
      </c>
    </row>
    <row r="317" spans="1:38" x14ac:dyDescent="0.35">
      <c r="A317">
        <v>2</v>
      </c>
      <c r="B317" s="2" t="s">
        <v>727</v>
      </c>
      <c r="C317">
        <v>42.2901590833333</v>
      </c>
      <c r="D317">
        <v>-8.6308325830000001</v>
      </c>
      <c r="E317">
        <v>3.2694999999999999</v>
      </c>
      <c r="F317">
        <v>15.304</v>
      </c>
      <c r="G317">
        <v>31.677350000000001</v>
      </c>
      <c r="H317">
        <v>275.22500000000002</v>
      </c>
      <c r="I317">
        <v>0.05</v>
      </c>
      <c r="J317">
        <v>468.78371666173302</v>
      </c>
      <c r="K317" t="b">
        <v>0</v>
      </c>
      <c r="M317">
        <v>440.42269757353182</v>
      </c>
      <c r="N317">
        <v>427.89620000000002</v>
      </c>
      <c r="O317" s="1">
        <v>46154.498645833337</v>
      </c>
      <c r="P317" s="1">
        <v>3.164480289351852</v>
      </c>
      <c r="Q317">
        <v>42.505714416503913</v>
      </c>
      <c r="R317">
        <v>-5.7880706787109384</v>
      </c>
      <c r="S317">
        <v>14.42051439380195</v>
      </c>
      <c r="T317">
        <v>2.2209467367362992</v>
      </c>
      <c r="U317">
        <v>3.7815770765284293E-2</v>
      </c>
      <c r="V317">
        <v>12.526497573531801</v>
      </c>
      <c r="W317">
        <v>0.25249454525369308</v>
      </c>
      <c r="X317" s="23">
        <v>9.2223632653911397E-2</v>
      </c>
      <c r="AA317">
        <v>-2.6</v>
      </c>
      <c r="AB317">
        <v>-8.630840854764438</v>
      </c>
      <c r="AC317">
        <v>42.290182548823061</v>
      </c>
      <c r="AD317">
        <v>0.98611111111111116</v>
      </c>
      <c r="AE317">
        <v>0.21566767564862441</v>
      </c>
      <c r="AF317">
        <v>2.4518783268455319E-2</v>
      </c>
      <c r="AG317" s="23">
        <v>8.9554855888033056E-3</v>
      </c>
      <c r="AH317">
        <v>3.1127508299041131</v>
      </c>
      <c r="AI317">
        <v>-5.7127508299041132</v>
      </c>
      <c r="AJ317">
        <f t="shared" si="33"/>
        <v>2.0752957002314814</v>
      </c>
      <c r="AK317">
        <f t="shared" si="34"/>
        <v>5.0589559121357354E-2</v>
      </c>
    </row>
    <row r="318" spans="1:38" x14ac:dyDescent="0.35">
      <c r="A318">
        <v>2</v>
      </c>
      <c r="B318" s="2" t="s">
        <v>728</v>
      </c>
      <c r="C318">
        <v>42.289907499999998</v>
      </c>
      <c r="D318">
        <v>-8.6302685829999994</v>
      </c>
      <c r="E318">
        <v>0.29749999999999999</v>
      </c>
      <c r="F318">
        <v>15.497</v>
      </c>
      <c r="G318">
        <v>31.401949999999999</v>
      </c>
      <c r="H318">
        <v>267.24</v>
      </c>
      <c r="I318">
        <v>0.05</v>
      </c>
      <c r="J318">
        <v>469.78045855629301</v>
      </c>
      <c r="K318" t="b">
        <v>1</v>
      </c>
      <c r="L318">
        <v>460.34051055168698</v>
      </c>
      <c r="M318">
        <v>438.68802576796412</v>
      </c>
      <c r="N318">
        <v>427.89620000000002</v>
      </c>
      <c r="O318" s="1">
        <v>46154.500034722223</v>
      </c>
      <c r="P318" s="1">
        <v>3.1270001388888891</v>
      </c>
      <c r="Q318">
        <v>42.505714416503913</v>
      </c>
      <c r="R318">
        <v>-5.7880706787109384</v>
      </c>
      <c r="S318">
        <v>14.41995421978233</v>
      </c>
      <c r="T318">
        <v>2.1797845406755512</v>
      </c>
      <c r="U318">
        <v>3.7653876395096042E-2</v>
      </c>
      <c r="V318">
        <v>10.791825767964101</v>
      </c>
      <c r="W318">
        <v>0.2125834386125933</v>
      </c>
      <c r="X318" s="23">
        <v>7.7646100953249697E-2</v>
      </c>
      <c r="AA318">
        <v>-2.3199999999999998</v>
      </c>
      <c r="AB318">
        <v>-8.6302359757567988</v>
      </c>
      <c r="AC318">
        <v>42.289910422458838</v>
      </c>
      <c r="AD318">
        <v>0.66666666666666663</v>
      </c>
      <c r="AE318">
        <v>9.9077547781316486E-2</v>
      </c>
      <c r="AF318">
        <v>9.6625356330530873E-3</v>
      </c>
      <c r="AG318" s="23">
        <v>3.5292411399726401E-3</v>
      </c>
      <c r="AH318">
        <v>3.1057468410494771</v>
      </c>
      <c r="AI318">
        <v>-5.4257468410494774</v>
      </c>
      <c r="AJ318">
        <f t="shared" si="33"/>
        <v>1.8968334027777778</v>
      </c>
      <c r="AK318">
        <f t="shared" si="34"/>
        <v>4.0587671046611165E-2</v>
      </c>
      <c r="AL318">
        <f>L318-J318</f>
        <v>-9.4399480046060376</v>
      </c>
    </row>
    <row r="319" spans="1:38" x14ac:dyDescent="0.35">
      <c r="A319">
        <v>2</v>
      </c>
      <c r="B319" s="2" t="s">
        <v>729</v>
      </c>
      <c r="C319">
        <v>42.290716166666698</v>
      </c>
      <c r="D319">
        <v>-8.6315582499999994</v>
      </c>
      <c r="E319">
        <v>5.048</v>
      </c>
      <c r="F319">
        <v>14.65325</v>
      </c>
      <c r="G319">
        <v>32.2224</v>
      </c>
      <c r="H319">
        <v>246.63</v>
      </c>
      <c r="I319">
        <v>0.05</v>
      </c>
      <c r="J319">
        <v>471.125248078509</v>
      </c>
      <c r="K319" t="b">
        <v>0</v>
      </c>
      <c r="M319">
        <v>436.3476320498483</v>
      </c>
      <c r="N319">
        <v>427.89620000000002</v>
      </c>
      <c r="O319" s="1">
        <v>46154.502118055563</v>
      </c>
      <c r="P319" s="1">
        <v>3.100152152777778</v>
      </c>
      <c r="Q319">
        <v>42.505714416503913</v>
      </c>
      <c r="R319">
        <v>-5.7880706787109384</v>
      </c>
      <c r="S319">
        <v>14.421231663389589</v>
      </c>
      <c r="T319">
        <v>2.0947690349417312</v>
      </c>
      <c r="U319">
        <v>3.8453851022046952E-2</v>
      </c>
      <c r="V319">
        <v>8.4514320498482789</v>
      </c>
      <c r="W319">
        <v>0.16338701206275011</v>
      </c>
      <c r="X319" s="23">
        <v>5.9677106155919458E-2</v>
      </c>
      <c r="AA319">
        <v>-3.09</v>
      </c>
      <c r="AB319">
        <v>-8.6315654568627274</v>
      </c>
      <c r="AC319">
        <v>42.290725234303032</v>
      </c>
      <c r="AD319">
        <v>0.66666666666666663</v>
      </c>
      <c r="AE319">
        <v>9.6869622673746755E-2</v>
      </c>
      <c r="AF319">
        <v>7.555600614818983E-3</v>
      </c>
      <c r="AG319" s="23">
        <v>2.759683124562633E-3</v>
      </c>
      <c r="AH319">
        <v>3.094759188708303</v>
      </c>
      <c r="AI319">
        <v>-6.1847591887083029</v>
      </c>
      <c r="AJ319">
        <f t="shared" si="33"/>
        <v>1.8834094097222223</v>
      </c>
      <c r="AK319">
        <f t="shared" si="34"/>
        <v>3.1218394640241044E-2</v>
      </c>
    </row>
    <row r="320" spans="1:38" x14ac:dyDescent="0.35">
      <c r="A320">
        <v>2</v>
      </c>
      <c r="B320" s="2" t="s">
        <v>730</v>
      </c>
      <c r="C320">
        <v>42.291061916666699</v>
      </c>
      <c r="D320">
        <v>-8.6333974169999994</v>
      </c>
      <c r="E320">
        <v>5.0890000000000004</v>
      </c>
      <c r="F320">
        <v>14.491</v>
      </c>
      <c r="G320">
        <v>31.904699999999998</v>
      </c>
      <c r="H320">
        <v>251.96</v>
      </c>
      <c r="I320">
        <v>0.06</v>
      </c>
      <c r="J320">
        <v>471.29362745754997</v>
      </c>
      <c r="K320" t="b">
        <v>0</v>
      </c>
      <c r="M320">
        <v>436.05459434063238</v>
      </c>
      <c r="N320">
        <v>427.89620000000002</v>
      </c>
      <c r="O320" s="1">
        <v>46154.502824074072</v>
      </c>
      <c r="P320" s="1">
        <v>3.0910536689814809</v>
      </c>
      <c r="Q320">
        <v>42.505714416503913</v>
      </c>
      <c r="R320">
        <v>-5.7880706787109384</v>
      </c>
      <c r="S320">
        <v>14.42306547588551</v>
      </c>
      <c r="T320">
        <v>2.073396943039604</v>
      </c>
      <c r="U320">
        <v>3.8714167776919731E-2</v>
      </c>
      <c r="V320">
        <v>8.1583943406323556</v>
      </c>
      <c r="W320">
        <v>0.15716951637392329</v>
      </c>
      <c r="X320" s="23">
        <v>5.7406165855575467E-2</v>
      </c>
      <c r="AA320">
        <v>-3.6</v>
      </c>
      <c r="AB320">
        <v>-8.6333827614885905</v>
      </c>
      <c r="AC320">
        <v>42.291091295219992</v>
      </c>
      <c r="AD320">
        <v>0.66666666666666663</v>
      </c>
      <c r="AE320">
        <v>9.6446582461663613E-2</v>
      </c>
      <c r="AF320">
        <v>7.3109313546083684E-3</v>
      </c>
      <c r="AG320" s="23">
        <v>2.6703176772707071E-3</v>
      </c>
      <c r="AH320">
        <v>3.0909054702291709</v>
      </c>
      <c r="AI320">
        <v>-6.6909054702291719</v>
      </c>
      <c r="AJ320">
        <f t="shared" si="33"/>
        <v>1.8788601678240737</v>
      </c>
      <c r="AK320">
        <f t="shared" si="34"/>
        <v>3.0038241766423088E-2</v>
      </c>
    </row>
    <row r="321" spans="1:38" x14ac:dyDescent="0.35">
      <c r="A321">
        <v>2</v>
      </c>
      <c r="B321" s="2" t="s">
        <v>731</v>
      </c>
      <c r="C321">
        <v>42.291345833333303</v>
      </c>
      <c r="D321">
        <v>-8.6352570830000008</v>
      </c>
      <c r="E321">
        <v>5.0575000000000001</v>
      </c>
      <c r="F321">
        <v>14.6099</v>
      </c>
      <c r="G321">
        <v>31.486550000000001</v>
      </c>
      <c r="H321">
        <v>261.41500000000002</v>
      </c>
      <c r="I321">
        <v>0.06</v>
      </c>
      <c r="J321">
        <v>472.22141312131902</v>
      </c>
      <c r="K321" t="b">
        <v>0</v>
      </c>
      <c r="M321">
        <v>434.43992996128418</v>
      </c>
      <c r="N321">
        <v>427.89620000000002</v>
      </c>
      <c r="O321" s="1">
        <v>46154.503518518519</v>
      </c>
      <c r="P321" s="1">
        <v>3.0821043402777781</v>
      </c>
      <c r="Q321">
        <v>42.505714416503913</v>
      </c>
      <c r="R321">
        <v>-5.7880706787109384</v>
      </c>
      <c r="S321">
        <v>14.42492071454147</v>
      </c>
      <c r="T321">
        <v>2.0680333562027289</v>
      </c>
      <c r="U321">
        <v>3.8663945622018123E-2</v>
      </c>
      <c r="V321">
        <v>6.5437299612841571</v>
      </c>
      <c r="W321">
        <v>0.12557417151080191</v>
      </c>
      <c r="X321" s="23">
        <v>4.5865966144320411E-2</v>
      </c>
      <c r="AA321">
        <v>-4.45</v>
      </c>
      <c r="AB321">
        <v>-8.6352006070194438</v>
      </c>
      <c r="AC321">
        <v>42.291367269853332</v>
      </c>
      <c r="AD321">
        <v>0.66666666666666663</v>
      </c>
      <c r="AE321">
        <v>9.6756543546509588E-2</v>
      </c>
      <c r="AF321">
        <v>5.8752063924208267E-3</v>
      </c>
      <c r="AG321" s="23">
        <v>2.145919134831707E-3</v>
      </c>
      <c r="AH321">
        <v>3.0870510923483589</v>
      </c>
      <c r="AI321">
        <v>-7.5370510923483582</v>
      </c>
      <c r="AJ321">
        <f t="shared" si="33"/>
        <v>1.8743855034722223</v>
      </c>
      <c r="AK321">
        <f t="shared" si="34"/>
        <v>2.4005942639576058E-2</v>
      </c>
    </row>
    <row r="322" spans="1:38" x14ac:dyDescent="0.35">
      <c r="A322">
        <v>2</v>
      </c>
      <c r="B322" s="2" t="s">
        <v>732</v>
      </c>
      <c r="C322">
        <v>42.291729250000003</v>
      </c>
      <c r="D322">
        <v>-8.6370730830000007</v>
      </c>
      <c r="E322">
        <v>5.1334999999999997</v>
      </c>
      <c r="F322">
        <v>15.085900000000001</v>
      </c>
      <c r="G322">
        <v>31.39115</v>
      </c>
      <c r="H322">
        <v>277.26499999999999</v>
      </c>
      <c r="I322">
        <v>0.06</v>
      </c>
      <c r="J322">
        <v>473.80550973385198</v>
      </c>
      <c r="K322" t="b">
        <v>0</v>
      </c>
      <c r="M322">
        <v>431.68306005739657</v>
      </c>
      <c r="N322">
        <v>427.89620000000002</v>
      </c>
      <c r="O322" s="1">
        <v>46154.504212962973</v>
      </c>
      <c r="P322" s="1">
        <v>3.0731550231481481</v>
      </c>
      <c r="Q322">
        <v>42.505714416503913</v>
      </c>
      <c r="R322">
        <v>-5.7880706787109384</v>
      </c>
      <c r="S322">
        <v>14.426730821885061</v>
      </c>
      <c r="T322">
        <v>2.0824676743739321</v>
      </c>
      <c r="U322">
        <v>3.8127342090229187E-2</v>
      </c>
      <c r="V322">
        <v>3.7868600573965518</v>
      </c>
      <c r="W322">
        <v>7.2161457702019066E-2</v>
      </c>
      <c r="X322" s="23">
        <v>2.635697242566247E-2</v>
      </c>
      <c r="AA322">
        <v>-5.42</v>
      </c>
      <c r="AB322">
        <v>-8.6370179515265093</v>
      </c>
      <c r="AC322">
        <v>42.291733273274822</v>
      </c>
      <c r="AD322">
        <v>0.66666666666666663</v>
      </c>
      <c r="AE322">
        <v>9.8000166807794609E-2</v>
      </c>
      <c r="AF322">
        <v>3.3958917965041359E-3</v>
      </c>
      <c r="AG322" s="23">
        <v>1.240349478673136E-3</v>
      </c>
      <c r="AH322">
        <v>3.0831336676696881</v>
      </c>
      <c r="AI322">
        <v>-8.5031336676696867</v>
      </c>
      <c r="AJ322">
        <f t="shared" si="33"/>
        <v>1.8699108449074073</v>
      </c>
      <c r="AK322">
        <f t="shared" si="34"/>
        <v>1.3798660952167804E-2</v>
      </c>
    </row>
    <row r="323" spans="1:38" x14ac:dyDescent="0.35">
      <c r="A323">
        <v>2</v>
      </c>
      <c r="B323" s="2" t="s">
        <v>733</v>
      </c>
      <c r="C323">
        <v>42.291687750000001</v>
      </c>
      <c r="D323">
        <v>-8.6390131669999999</v>
      </c>
      <c r="E323">
        <v>5.2365000000000004</v>
      </c>
      <c r="F323">
        <v>15.371549999999999</v>
      </c>
      <c r="G323">
        <v>31.775099999999998</v>
      </c>
      <c r="H323">
        <v>288.51</v>
      </c>
      <c r="I323">
        <v>0.06</v>
      </c>
      <c r="J323">
        <v>474.80563034040898</v>
      </c>
      <c r="K323" t="b">
        <v>0</v>
      </c>
      <c r="M323">
        <v>429.9425081373555</v>
      </c>
      <c r="N323">
        <v>427.89620000000002</v>
      </c>
      <c r="O323" s="1">
        <v>46154.504907407398</v>
      </c>
      <c r="P323" s="1">
        <v>3.064205694444444</v>
      </c>
      <c r="Q323">
        <v>42.505714416503913</v>
      </c>
      <c r="R323">
        <v>-5.7880706787109384</v>
      </c>
      <c r="S323">
        <v>14.428671307349481</v>
      </c>
      <c r="T323">
        <v>2.0861652356620559</v>
      </c>
      <c r="U323">
        <v>3.7718097473490537E-2</v>
      </c>
      <c r="V323">
        <v>2.046308137355481</v>
      </c>
      <c r="W323">
        <v>3.8643882722876298E-2</v>
      </c>
      <c r="X323" s="23">
        <v>1.411467816453057E-2</v>
      </c>
      <c r="AA323">
        <v>-6.03</v>
      </c>
      <c r="AB323">
        <v>-8.6389591845275309</v>
      </c>
      <c r="AC323">
        <v>42.291649342027249</v>
      </c>
      <c r="AD323">
        <v>0.66666666666666663</v>
      </c>
      <c r="AE323">
        <v>9.8748465618118828E-2</v>
      </c>
      <c r="AF323">
        <v>1.8292051172061311E-3</v>
      </c>
      <c r="AG323" s="23">
        <v>6.6811716905953945E-4</v>
      </c>
      <c r="AH323">
        <v>3.0791534597658541</v>
      </c>
      <c r="AI323">
        <v>-9.109153459765853</v>
      </c>
      <c r="AJ323">
        <f t="shared" si="33"/>
        <v>1.8654361805555553</v>
      </c>
      <c r="AK323">
        <f t="shared" si="34"/>
        <v>7.391397666795055E-3</v>
      </c>
    </row>
    <row r="324" spans="1:38" x14ac:dyDescent="0.35">
      <c r="A324">
        <v>2</v>
      </c>
      <c r="B324" s="2" t="s">
        <v>734</v>
      </c>
      <c r="C324">
        <v>42.291718750000001</v>
      </c>
      <c r="D324">
        <v>-8.6409503329999993</v>
      </c>
      <c r="E324">
        <v>5.12</v>
      </c>
      <c r="F324">
        <v>15.391249999999999</v>
      </c>
      <c r="G324">
        <v>31.9361</v>
      </c>
      <c r="H324">
        <v>293.995</v>
      </c>
      <c r="I324">
        <v>0.06</v>
      </c>
      <c r="J324">
        <v>476.22379106735599</v>
      </c>
      <c r="K324" t="b">
        <v>0</v>
      </c>
      <c r="M324">
        <v>427.47442342834017</v>
      </c>
      <c r="N324">
        <v>427.89620000000002</v>
      </c>
      <c r="O324" s="1">
        <v>46154.505601851852</v>
      </c>
      <c r="P324" s="1">
        <v>3.0552563657407412</v>
      </c>
      <c r="Q324">
        <v>42.505714416503913</v>
      </c>
      <c r="R324">
        <v>-5.7880706787109384</v>
      </c>
      <c r="S324">
        <v>14.43060780117378</v>
      </c>
      <c r="T324">
        <v>2.0750823061764199</v>
      </c>
      <c r="U324">
        <v>3.7661842944423519E-2</v>
      </c>
      <c r="V324">
        <v>-0.42177657165984778</v>
      </c>
      <c r="W324">
        <v>-7.9109855155021259E-3</v>
      </c>
      <c r="X324" s="23">
        <v>-2.889487459537151E-3</v>
      </c>
      <c r="AA324">
        <v>-7.05</v>
      </c>
      <c r="AB324">
        <v>-8.6408993894849058</v>
      </c>
      <c r="AC324">
        <v>42.291745493089358</v>
      </c>
      <c r="AD324">
        <v>0.66666666666666663</v>
      </c>
      <c r="AE324">
        <v>9.8800125102391931E-2</v>
      </c>
      <c r="AF324">
        <v>-3.7666282262076669E-4</v>
      </c>
      <c r="AG324" s="23">
        <v>-1.3757609596223511E-4</v>
      </c>
      <c r="AH324">
        <v>3.0751107364337411</v>
      </c>
      <c r="AI324">
        <v>-10.12511073643374</v>
      </c>
      <c r="AJ324">
        <f t="shared" ref="AJ324:AJ387" si="35">AVERAGE(P324,Y324,AD324)</f>
        <v>1.8609615162037039</v>
      </c>
      <c r="AK324">
        <f t="shared" ref="AK324:AK387" si="36">AVERAGE(X324,AG324)</f>
        <v>-1.513531777749693E-3</v>
      </c>
    </row>
    <row r="325" spans="1:38" x14ac:dyDescent="0.35">
      <c r="A325">
        <v>2</v>
      </c>
      <c r="B325" s="2" t="s">
        <v>735</v>
      </c>
      <c r="C325">
        <v>42.291736583333297</v>
      </c>
      <c r="D325">
        <v>-8.6428393329999995</v>
      </c>
      <c r="E325">
        <v>5.0134999999999996</v>
      </c>
      <c r="F325">
        <v>15.423500000000001</v>
      </c>
      <c r="G325">
        <v>32.0199</v>
      </c>
      <c r="H325">
        <v>296.39</v>
      </c>
      <c r="I325">
        <v>0.06</v>
      </c>
      <c r="J325">
        <v>478.64262986594701</v>
      </c>
      <c r="K325" t="b">
        <v>0</v>
      </c>
      <c r="M325">
        <v>423.2648166193664</v>
      </c>
      <c r="N325">
        <v>427.89620000000002</v>
      </c>
      <c r="O325" s="1">
        <v>46154.506296296298</v>
      </c>
      <c r="P325" s="1">
        <v>3.0463070370370371</v>
      </c>
      <c r="Q325">
        <v>42.505714416503913</v>
      </c>
      <c r="R325">
        <v>-5.7880706787109384</v>
      </c>
      <c r="S325">
        <v>14.432496329076541</v>
      </c>
      <c r="T325">
        <v>2.0647097323078469</v>
      </c>
      <c r="U325">
        <v>3.7607641743219677E-2</v>
      </c>
      <c r="V325">
        <v>-4.631383380633622</v>
      </c>
      <c r="W325">
        <v>-8.630919788816864E-2</v>
      </c>
      <c r="X325" s="23">
        <v>-3.1524434528653597E-2</v>
      </c>
      <c r="AA325">
        <v>-6.44</v>
      </c>
      <c r="AB325">
        <v>-8.6428390917696181</v>
      </c>
      <c r="AC325">
        <v>42.29193166895741</v>
      </c>
      <c r="AD325">
        <v>0.66666666666666663</v>
      </c>
      <c r="AE325">
        <v>9.8884708956326367E-2</v>
      </c>
      <c r="AF325">
        <v>-4.1335882617678397E-3</v>
      </c>
      <c r="AG325" s="23">
        <v>-1.509793112610703E-3</v>
      </c>
      <c r="AH325">
        <v>3.0710057696764061</v>
      </c>
      <c r="AI325">
        <v>-9.511005769676407</v>
      </c>
      <c r="AJ325">
        <f t="shared" si="35"/>
        <v>1.8564868518518518</v>
      </c>
      <c r="AK325">
        <f t="shared" si="36"/>
        <v>-1.6517113820632149E-2</v>
      </c>
    </row>
    <row r="326" spans="1:38" x14ac:dyDescent="0.35">
      <c r="A326">
        <v>2</v>
      </c>
      <c r="B326" s="2" t="s">
        <v>736</v>
      </c>
      <c r="C326">
        <v>42.291417166666697</v>
      </c>
      <c r="D326">
        <v>-8.6446607499999999</v>
      </c>
      <c r="E326">
        <v>5.109</v>
      </c>
      <c r="F326">
        <v>15.44035</v>
      </c>
      <c r="G326">
        <v>32.071249999999999</v>
      </c>
      <c r="H326">
        <v>296.71499999999997</v>
      </c>
      <c r="I326">
        <v>0.06</v>
      </c>
      <c r="J326">
        <v>480.65409421759699</v>
      </c>
      <c r="K326" t="b">
        <v>0</v>
      </c>
      <c r="M326">
        <v>419.76418067965591</v>
      </c>
      <c r="N326">
        <v>427.89620000000002</v>
      </c>
      <c r="O326" s="1">
        <v>46154.506990740738</v>
      </c>
      <c r="P326" s="1">
        <v>3.037357708333333</v>
      </c>
      <c r="Q326">
        <v>42.505714416503913</v>
      </c>
      <c r="R326">
        <v>-5.7880706787109384</v>
      </c>
      <c r="S326">
        <v>14.43432228421509</v>
      </c>
      <c r="T326">
        <v>2.053513787449861</v>
      </c>
      <c r="U326">
        <v>3.7577779623538678E-2</v>
      </c>
      <c r="V326">
        <v>-8.1320193203441136</v>
      </c>
      <c r="W326">
        <v>-0.15060465020216951</v>
      </c>
      <c r="X326" s="23">
        <v>-5.5008348486342423E-2</v>
      </c>
      <c r="AA326">
        <v>-7.88</v>
      </c>
      <c r="AB326">
        <v>-8.6446600409960954</v>
      </c>
      <c r="AC326">
        <v>42.291667148130031</v>
      </c>
      <c r="AD326">
        <v>0.70833333333333337</v>
      </c>
      <c r="AE326">
        <v>0.1116814641971605</v>
      </c>
      <c r="AF326">
        <v>-8.1907158122210329E-3</v>
      </c>
      <c r="AG326" s="23">
        <v>-2.991658950413732E-3</v>
      </c>
      <c r="AH326">
        <v>3.0668388356847749</v>
      </c>
      <c r="AI326">
        <v>-10.946838835684771</v>
      </c>
      <c r="AJ326">
        <f t="shared" si="35"/>
        <v>1.8728455208333332</v>
      </c>
      <c r="AK326">
        <f t="shared" si="36"/>
        <v>-2.9000003718378079E-2</v>
      </c>
    </row>
    <row r="327" spans="1:38" x14ac:dyDescent="0.35">
      <c r="A327">
        <v>2</v>
      </c>
      <c r="B327" s="2" t="s">
        <v>737</v>
      </c>
      <c r="C327">
        <v>42.291062500000002</v>
      </c>
      <c r="D327">
        <v>-8.6465431670000008</v>
      </c>
      <c r="E327">
        <v>5.1944999999999997</v>
      </c>
      <c r="F327">
        <v>15.513199999999999</v>
      </c>
      <c r="G327">
        <v>32.149000000000001</v>
      </c>
      <c r="H327">
        <v>296.70499999999998</v>
      </c>
      <c r="I327">
        <v>0.06</v>
      </c>
      <c r="J327">
        <v>482.53496707878003</v>
      </c>
      <c r="K327" t="b">
        <v>0</v>
      </c>
      <c r="M327">
        <v>416.49081859870103</v>
      </c>
      <c r="N327">
        <v>427.89620000000002</v>
      </c>
      <c r="O327" s="1">
        <v>46154.507685185177</v>
      </c>
      <c r="P327" s="1">
        <v>3.0284083796296302</v>
      </c>
      <c r="Q327">
        <v>42.505714416503913</v>
      </c>
      <c r="R327">
        <v>-5.7880706787109384</v>
      </c>
      <c r="S327">
        <v>14.4362097626221</v>
      </c>
      <c r="T327">
        <v>2.0453751154208928</v>
      </c>
      <c r="U327">
        <v>3.7479151905683308E-2</v>
      </c>
      <c r="V327">
        <v>-11.405381401299</v>
      </c>
      <c r="W327">
        <v>-0.20983782564079431</v>
      </c>
      <c r="X327" s="23">
        <v>-7.6643265815300093E-2</v>
      </c>
      <c r="AA327">
        <v>-8.93</v>
      </c>
      <c r="AB327">
        <v>-8.6464829895643955</v>
      </c>
      <c r="AC327">
        <v>42.291042367690778</v>
      </c>
      <c r="AD327">
        <v>0.70833333333333337</v>
      </c>
      <c r="AE327">
        <v>0.111897259016255</v>
      </c>
      <c r="AF327">
        <v>-1.1479692575757179E-2</v>
      </c>
      <c r="AG327" s="23">
        <v>-4.1929577132953106E-3</v>
      </c>
      <c r="AH327">
        <v>3.0626102148190619</v>
      </c>
      <c r="AI327">
        <v>-11.992610214819059</v>
      </c>
      <c r="AJ327">
        <f t="shared" si="35"/>
        <v>1.8683708564814818</v>
      </c>
      <c r="AK327">
        <f t="shared" si="36"/>
        <v>-4.0418111764297701E-2</v>
      </c>
    </row>
    <row r="328" spans="1:38" x14ac:dyDescent="0.35">
      <c r="A328">
        <v>2</v>
      </c>
      <c r="B328" s="2" t="s">
        <v>738</v>
      </c>
      <c r="C328">
        <v>42.290669999999999</v>
      </c>
      <c r="D328">
        <v>-8.6484395000000003</v>
      </c>
      <c r="E328">
        <v>5.3484999999999996</v>
      </c>
      <c r="F328">
        <v>15.368600000000001</v>
      </c>
      <c r="G328">
        <v>31.88045</v>
      </c>
      <c r="H328">
        <v>294.58999999999997</v>
      </c>
      <c r="I328">
        <v>0.06</v>
      </c>
      <c r="J328">
        <v>483.96680700295099</v>
      </c>
      <c r="K328" t="b">
        <v>0</v>
      </c>
      <c r="M328">
        <v>413.9989274079108</v>
      </c>
      <c r="N328">
        <v>427.89620000000002</v>
      </c>
      <c r="O328" s="1">
        <v>46154.508379629631</v>
      </c>
      <c r="P328" s="1">
        <v>3.019459050925926</v>
      </c>
      <c r="Q328">
        <v>42.505714416503913</v>
      </c>
      <c r="R328">
        <v>-5.7880706787109384</v>
      </c>
      <c r="S328">
        <v>14.438111726991661</v>
      </c>
      <c r="T328">
        <v>2.0255228305392441</v>
      </c>
      <c r="U328">
        <v>3.7699299255969397E-2</v>
      </c>
      <c r="V328">
        <v>-13.89727259208922</v>
      </c>
      <c r="W328">
        <v>-0.25468961581823057</v>
      </c>
      <c r="X328" s="23">
        <v>-9.3025382177608709E-2</v>
      </c>
      <c r="AA328">
        <v>-12.36</v>
      </c>
      <c r="AB328">
        <v>-8.6484256923309388</v>
      </c>
      <c r="AC328">
        <v>42.290688103039869</v>
      </c>
      <c r="AD328">
        <v>0.70833333333333337</v>
      </c>
      <c r="AE328">
        <v>0.1114690276587131</v>
      </c>
      <c r="AF328">
        <v>-1.401613618073673E-2</v>
      </c>
      <c r="AG328" s="23">
        <v>-5.1193937400140898E-3</v>
      </c>
      <c r="AH328">
        <v>3.0583201915899072</v>
      </c>
      <c r="AI328">
        <v>-15.41832019158991</v>
      </c>
      <c r="AJ328">
        <f t="shared" si="35"/>
        <v>1.8638961921296298</v>
      </c>
      <c r="AK328">
        <f t="shared" si="36"/>
        <v>-4.90723879588114E-2</v>
      </c>
    </row>
    <row r="329" spans="1:38" x14ac:dyDescent="0.35">
      <c r="A329">
        <v>2</v>
      </c>
      <c r="B329" s="2" t="s">
        <v>739</v>
      </c>
      <c r="C329">
        <v>42.290270916666699</v>
      </c>
      <c r="D329">
        <v>-8.6503779170000001</v>
      </c>
      <c r="E329">
        <v>5.3719999999999999</v>
      </c>
      <c r="F329">
        <v>15.10295</v>
      </c>
      <c r="G329">
        <v>31.7057</v>
      </c>
      <c r="H329">
        <v>292.505</v>
      </c>
      <c r="I329">
        <v>0.06</v>
      </c>
      <c r="J329">
        <v>484.407308238616</v>
      </c>
      <c r="K329" t="b">
        <v>0</v>
      </c>
      <c r="M329">
        <v>413.23230459613143</v>
      </c>
      <c r="N329">
        <v>427.89620000000002</v>
      </c>
      <c r="O329" s="1">
        <v>46154.509074074071</v>
      </c>
      <c r="P329" s="1">
        <v>3.0105097222222219</v>
      </c>
      <c r="Q329">
        <v>42.505714416503913</v>
      </c>
      <c r="R329">
        <v>-5.7880706787109384</v>
      </c>
      <c r="S329">
        <v>14.440055877419031</v>
      </c>
      <c r="T329">
        <v>1.999342103303188</v>
      </c>
      <c r="U329">
        <v>3.8040707749478563E-2</v>
      </c>
      <c r="V329">
        <v>-14.66389540386859</v>
      </c>
      <c r="W329">
        <v>-0.26766790268560842</v>
      </c>
      <c r="X329" s="23">
        <v>-9.7765701455918452E-2</v>
      </c>
      <c r="AA329">
        <v>-14.51</v>
      </c>
      <c r="AB329">
        <v>-8.6503688715776335</v>
      </c>
      <c r="AC329">
        <v>42.290243747666828</v>
      </c>
      <c r="AD329">
        <v>0.70833333333333337</v>
      </c>
      <c r="AE329">
        <v>0.1106833771439772</v>
      </c>
      <c r="AF329">
        <v>-1.4818068090169121E-2</v>
      </c>
      <c r="AG329" s="23">
        <v>-5.4122993699342696E-3</v>
      </c>
      <c r="AH329">
        <v>3.0539690546392291</v>
      </c>
      <c r="AI329">
        <v>-17.56396905463923</v>
      </c>
      <c r="AJ329">
        <f t="shared" si="35"/>
        <v>1.8594215277777777</v>
      </c>
      <c r="AK329">
        <f t="shared" si="36"/>
        <v>-5.1589000412926363E-2</v>
      </c>
    </row>
    <row r="330" spans="1:38" x14ac:dyDescent="0.35">
      <c r="A330">
        <v>2</v>
      </c>
      <c r="B330" s="2" t="s">
        <v>740</v>
      </c>
      <c r="C330">
        <v>42.289759333333301</v>
      </c>
      <c r="D330">
        <v>-8.6522901670000003</v>
      </c>
      <c r="E330">
        <v>5.4755000000000003</v>
      </c>
      <c r="F330">
        <v>15.1989</v>
      </c>
      <c r="G330">
        <v>31.908850000000001</v>
      </c>
      <c r="H330">
        <v>290.935</v>
      </c>
      <c r="I330">
        <v>0.06</v>
      </c>
      <c r="J330">
        <v>484.356158389585</v>
      </c>
      <c r="K330" t="b">
        <v>0</v>
      </c>
      <c r="M330">
        <v>413.32132282788967</v>
      </c>
      <c r="N330">
        <v>427.89620000000002</v>
      </c>
      <c r="O330" s="1">
        <v>46154.509768518517</v>
      </c>
      <c r="P330" s="1">
        <v>3.0015603935185191</v>
      </c>
      <c r="Q330">
        <v>42.505714416503913</v>
      </c>
      <c r="R330">
        <v>-5.7880706787109384</v>
      </c>
      <c r="S330">
        <v>14.441975555396221</v>
      </c>
      <c r="T330">
        <v>1.992565442884431</v>
      </c>
      <c r="U330">
        <v>3.7887228379012289E-2</v>
      </c>
      <c r="V330">
        <v>-14.57487717211035</v>
      </c>
      <c r="W330">
        <v>-0.2640715259888432</v>
      </c>
      <c r="X330" s="23">
        <v>-9.6452124867424979E-2</v>
      </c>
      <c r="AA330">
        <v>-19.16</v>
      </c>
      <c r="AB330">
        <v>-8.6523120237076583</v>
      </c>
      <c r="AC330">
        <v>42.289799359232362</v>
      </c>
      <c r="AD330">
        <v>0.70833333333333337</v>
      </c>
      <c r="AE330">
        <v>0.1109669833128725</v>
      </c>
      <c r="AF330">
        <v>-1.470627763943828E-2</v>
      </c>
      <c r="AG330" s="23">
        <v>-5.37146790780483E-3</v>
      </c>
      <c r="AH330">
        <v>3.0495570967208119</v>
      </c>
      <c r="AI330">
        <v>-22.209557096720811</v>
      </c>
      <c r="AJ330">
        <f t="shared" si="35"/>
        <v>1.8549468634259263</v>
      </c>
      <c r="AK330">
        <f t="shared" si="36"/>
        <v>-5.0911796387614908E-2</v>
      </c>
    </row>
    <row r="331" spans="1:38" x14ac:dyDescent="0.35">
      <c r="A331">
        <v>2</v>
      </c>
      <c r="B331" s="2" t="s">
        <v>741</v>
      </c>
      <c r="C331">
        <v>42.289172666666701</v>
      </c>
      <c r="D331">
        <v>-8.6542156670000008</v>
      </c>
      <c r="E331">
        <v>5.5205000000000002</v>
      </c>
      <c r="F331">
        <v>14.7834</v>
      </c>
      <c r="G331">
        <v>32.151850000000003</v>
      </c>
      <c r="H331">
        <v>285.58999999999997</v>
      </c>
      <c r="I331">
        <v>0.06</v>
      </c>
      <c r="J331">
        <v>485.54452979855199</v>
      </c>
      <c r="K331" t="b">
        <v>0</v>
      </c>
      <c r="M331">
        <v>411.25315012547918</v>
      </c>
      <c r="N331">
        <v>427.89620000000002</v>
      </c>
      <c r="O331" s="1">
        <v>46154.510462962957</v>
      </c>
      <c r="P331" s="1">
        <v>2.9926110763888891</v>
      </c>
      <c r="Q331">
        <v>42.505714416503913</v>
      </c>
      <c r="R331">
        <v>-5.7880706787109384</v>
      </c>
      <c r="S331">
        <v>14.44390962348155</v>
      </c>
      <c r="T331">
        <v>1.958804410477935</v>
      </c>
      <c r="U331">
        <v>3.8316515545862413E-2</v>
      </c>
      <c r="V331">
        <v>-16.643049874520841</v>
      </c>
      <c r="W331">
        <v>-0.29979282707718857</v>
      </c>
      <c r="X331" s="23">
        <v>-0.1094993300899432</v>
      </c>
      <c r="AA331">
        <v>-21.96</v>
      </c>
      <c r="AB331">
        <v>-8.6542561336996737</v>
      </c>
      <c r="AC331">
        <v>42.28917482221253</v>
      </c>
      <c r="AD331">
        <v>0.70833333333333337</v>
      </c>
      <c r="AE331">
        <v>0.1097402324971808</v>
      </c>
      <c r="AF331">
        <v>-1.67956200059865E-2</v>
      </c>
      <c r="AG331" s="23">
        <v>-6.1346002071865696E-3</v>
      </c>
      <c r="AH331">
        <v>3.045084614680603</v>
      </c>
      <c r="AI331">
        <v>-25.005084614680609</v>
      </c>
      <c r="AJ331">
        <f t="shared" si="35"/>
        <v>1.8504722048611113</v>
      </c>
      <c r="AK331">
        <f t="shared" si="36"/>
        <v>-5.7816965148564881E-2</v>
      </c>
    </row>
    <row r="332" spans="1:38" x14ac:dyDescent="0.35">
      <c r="A332">
        <v>2</v>
      </c>
      <c r="B332" s="2" t="s">
        <v>742</v>
      </c>
      <c r="C332">
        <v>42.288553583333297</v>
      </c>
      <c r="D332">
        <v>-8.6561012500000007</v>
      </c>
      <c r="E332">
        <v>5.5259999999999998</v>
      </c>
      <c r="F332">
        <v>14.67685</v>
      </c>
      <c r="G332">
        <v>32.191600000000001</v>
      </c>
      <c r="H332">
        <v>282.14999999999998</v>
      </c>
      <c r="I332">
        <v>0.05</v>
      </c>
      <c r="J332">
        <v>486.66602105839098</v>
      </c>
      <c r="K332" t="b">
        <v>1</v>
      </c>
      <c r="L332">
        <v>460.95288935296998</v>
      </c>
      <c r="M332">
        <v>409.30137175712628</v>
      </c>
      <c r="N332">
        <v>427.89620000000002</v>
      </c>
      <c r="O332" s="1">
        <v>46154.511157407411</v>
      </c>
      <c r="P332" s="1">
        <v>2.983661747685185</v>
      </c>
      <c r="Q332">
        <v>42.505714416503913</v>
      </c>
      <c r="R332">
        <v>-5.7880706787109384</v>
      </c>
      <c r="S332">
        <v>14.445804288222391</v>
      </c>
      <c r="T332">
        <v>1.9415352289311369</v>
      </c>
      <c r="U332">
        <v>3.843276401530716E-2</v>
      </c>
      <c r="V332">
        <v>-18.594828242873749</v>
      </c>
      <c r="W332">
        <v>-0.3330046572307897</v>
      </c>
      <c r="X332" s="23">
        <v>-0.1216299510535459</v>
      </c>
      <c r="AA332">
        <v>-21.86</v>
      </c>
      <c r="AB332">
        <v>-8.6560789164180925</v>
      </c>
      <c r="AC332">
        <v>42.288549888351433</v>
      </c>
      <c r="AD332">
        <v>0.70833333333333337</v>
      </c>
      <c r="AE332">
        <v>0.10942623650929829</v>
      </c>
      <c r="AF332">
        <v>-1.8768367340362409E-2</v>
      </c>
      <c r="AG332" s="23">
        <v>-6.8551461710673707E-3</v>
      </c>
      <c r="AH332">
        <v>3.0405519094367421</v>
      </c>
      <c r="AI332">
        <v>-24.900551909436739</v>
      </c>
      <c r="AJ332">
        <f t="shared" si="35"/>
        <v>1.8459975405092592</v>
      </c>
      <c r="AK332">
        <f t="shared" si="36"/>
        <v>-6.4242548612306632E-2</v>
      </c>
      <c r="AL332">
        <f t="shared" ref="AL332:AL333" si="37">L332-J332</f>
        <v>-25.713131705421006</v>
      </c>
    </row>
    <row r="333" spans="1:38" x14ac:dyDescent="0.35">
      <c r="A333">
        <v>3</v>
      </c>
      <c r="B333" s="2" t="s">
        <v>743</v>
      </c>
      <c r="C333">
        <v>42.339843666666702</v>
      </c>
      <c r="D333">
        <v>-8.6172079999999998</v>
      </c>
      <c r="E333">
        <v>0.29299999999999998</v>
      </c>
      <c r="F333">
        <v>11.575100000000001</v>
      </c>
      <c r="G333">
        <v>22.939</v>
      </c>
      <c r="H333">
        <v>263.35000000000002</v>
      </c>
      <c r="I333">
        <v>0.05</v>
      </c>
      <c r="J333">
        <v>245.115449763595</v>
      </c>
      <c r="K333" t="b">
        <v>1</v>
      </c>
      <c r="L333">
        <v>294.27873084402898</v>
      </c>
      <c r="M333">
        <v>174.2637172934833</v>
      </c>
      <c r="N333">
        <v>431.48779999999999</v>
      </c>
      <c r="O333" s="1">
        <v>46154.368136574078</v>
      </c>
      <c r="P333">
        <v>1.6931924447748401</v>
      </c>
      <c r="Q333" s="1">
        <v>42.559669490740738</v>
      </c>
      <c r="R333">
        <v>-5.7872591018676758</v>
      </c>
      <c r="S333">
        <v>14.406144379514849</v>
      </c>
      <c r="T333">
        <v>0.57378623056069555</v>
      </c>
      <c r="U333">
        <v>4.4657389394047092E-2</v>
      </c>
      <c r="V333">
        <v>-257.2240827065167</v>
      </c>
      <c r="W333">
        <v>-1.581853727286195</v>
      </c>
      <c r="X333" s="23">
        <v>-0.57777207389128282</v>
      </c>
      <c r="Y333">
        <v>1.5851212219999999</v>
      </c>
      <c r="Z333" s="23">
        <v>-0.50637104459969096</v>
      </c>
      <c r="AA333">
        <v>1.58</v>
      </c>
      <c r="AB333">
        <v>-8.6171976217886268</v>
      </c>
      <c r="AC333">
        <v>42.339850280193261</v>
      </c>
      <c r="AD333">
        <v>0.2638888888888889</v>
      </c>
      <c r="AE333">
        <v>1.393733334049516E-2</v>
      </c>
      <c r="AF333">
        <v>-3.8423408438276033E-2</v>
      </c>
      <c r="AG333" s="23">
        <v>-1.403414993208032E-2</v>
      </c>
      <c r="AH333">
        <v>2.8508988689541499</v>
      </c>
      <c r="AI333">
        <v>-1.2708988689541501</v>
      </c>
      <c r="AJ333">
        <f t="shared" si="35"/>
        <v>1.180734185221243</v>
      </c>
      <c r="AK333">
        <f t="shared" si="36"/>
        <v>-0.29590311191168156</v>
      </c>
      <c r="AL333">
        <f t="shared" si="37"/>
        <v>49.16328108043399</v>
      </c>
    </row>
    <row r="334" spans="1:38" x14ac:dyDescent="0.35">
      <c r="A334">
        <v>3</v>
      </c>
      <c r="B334" s="2" t="s">
        <v>744</v>
      </c>
      <c r="C334">
        <v>42.339437750000002</v>
      </c>
      <c r="D334">
        <v>-8.6172364170000009</v>
      </c>
      <c r="E334">
        <v>2.5129999999999999</v>
      </c>
      <c r="F334">
        <v>11.337249999999999</v>
      </c>
      <c r="G334">
        <v>23.344200000000001</v>
      </c>
      <c r="H334">
        <v>275.97500000000002</v>
      </c>
      <c r="I334">
        <v>0.06</v>
      </c>
      <c r="J334">
        <v>243.71148599913701</v>
      </c>
      <c r="K334" t="b">
        <v>0</v>
      </c>
      <c r="M334">
        <v>172.0998452574263</v>
      </c>
      <c r="N334">
        <v>431.48779999999999</v>
      </c>
      <c r="O334" s="1">
        <v>46154.373645833337</v>
      </c>
      <c r="P334">
        <v>1.685867284536362</v>
      </c>
      <c r="Q334" s="1">
        <v>42.559669490740738</v>
      </c>
      <c r="R334">
        <v>-5.7872591018676758</v>
      </c>
      <c r="S334">
        <v>14.406178992530201</v>
      </c>
      <c r="T334">
        <v>0.56499263480586881</v>
      </c>
      <c r="U334">
        <v>4.490080622896761E-2</v>
      </c>
      <c r="V334">
        <v>-259.3879547425737</v>
      </c>
      <c r="W334">
        <v>-1.579275769370154</v>
      </c>
      <c r="X334" s="23">
        <v>-0.57683047476244886</v>
      </c>
      <c r="Y334">
        <v>1.5851212219999999</v>
      </c>
      <c r="Z334" s="23">
        <v>-0.50994858579511948</v>
      </c>
      <c r="AA334">
        <v>1.44</v>
      </c>
      <c r="AB334">
        <v>-8.6172003529715067</v>
      </c>
      <c r="AC334">
        <v>42.339399997220497</v>
      </c>
      <c r="AD334">
        <v>0.2638888888888889</v>
      </c>
      <c r="AE334">
        <v>1.3843255340549551E-2</v>
      </c>
      <c r="AF334">
        <v>-3.8694872077484281E-2</v>
      </c>
      <c r="AG334" s="23">
        <v>-1.413330202630113E-2</v>
      </c>
      <c r="AH334">
        <v>2.8804659719861561</v>
      </c>
      <c r="AI334">
        <v>-1.4404659719861559</v>
      </c>
      <c r="AJ334">
        <f t="shared" si="35"/>
        <v>1.1782924651417503</v>
      </c>
      <c r="AK334">
        <f t="shared" si="36"/>
        <v>-0.295481888394375</v>
      </c>
    </row>
    <row r="335" spans="1:38" x14ac:dyDescent="0.35">
      <c r="A335">
        <v>3</v>
      </c>
      <c r="B335" s="2" t="s">
        <v>745</v>
      </c>
      <c r="C335">
        <v>42.338827500000001</v>
      </c>
      <c r="D335">
        <v>-8.6162894170000008</v>
      </c>
      <c r="E335">
        <v>3.5514999999999999</v>
      </c>
      <c r="F335">
        <v>11.4373</v>
      </c>
      <c r="G335">
        <v>23.258749999999999</v>
      </c>
      <c r="H335">
        <v>278.38499999999999</v>
      </c>
      <c r="I335">
        <v>0.05</v>
      </c>
      <c r="J335">
        <v>246.12884164170501</v>
      </c>
      <c r="K335" t="b">
        <v>0</v>
      </c>
      <c r="M335">
        <v>175.8256168254531</v>
      </c>
      <c r="N335">
        <v>431.48779999999999</v>
      </c>
      <c r="O335" s="1">
        <v>46154.374340277784</v>
      </c>
      <c r="P335">
        <v>1.684943945010503</v>
      </c>
      <c r="Q335" s="1">
        <v>42.559669490740738</v>
      </c>
      <c r="R335">
        <v>-5.7872591018676758</v>
      </c>
      <c r="S335">
        <v>14.405241445819801</v>
      </c>
      <c r="T335">
        <v>0.5659857801556204</v>
      </c>
      <c r="U335">
        <v>4.4776392206930082E-2</v>
      </c>
      <c r="V335">
        <v>-255.6621831745469</v>
      </c>
      <c r="W335">
        <v>-1.555007016462725</v>
      </c>
      <c r="X335" s="23">
        <v>-0.56796631276301046</v>
      </c>
      <c r="Y335">
        <v>1.5851212219999999</v>
      </c>
      <c r="Z335" s="23">
        <v>-0.50266265866023874</v>
      </c>
      <c r="AA335">
        <v>1.1299999999999999</v>
      </c>
      <c r="AB335">
        <v>-8.6162325491670355</v>
      </c>
      <c r="AC335">
        <v>42.338856411562283</v>
      </c>
      <c r="AD335">
        <v>0.2638888888888889</v>
      </c>
      <c r="AE335">
        <v>1.3882791927958219E-2</v>
      </c>
      <c r="AF335">
        <v>-3.8142016306719657E-2</v>
      </c>
      <c r="AG335" s="23">
        <v>-1.393137145602936E-2</v>
      </c>
      <c r="AH335">
        <v>2.8839792761869969</v>
      </c>
      <c r="AI335">
        <v>-1.753979276186997</v>
      </c>
      <c r="AJ335">
        <f t="shared" si="35"/>
        <v>1.1779846852997973</v>
      </c>
      <c r="AK335">
        <f t="shared" si="36"/>
        <v>-0.29094884210951993</v>
      </c>
    </row>
    <row r="336" spans="1:38" x14ac:dyDescent="0.35">
      <c r="A336">
        <v>3</v>
      </c>
      <c r="B336" s="2" t="s">
        <v>746</v>
      </c>
      <c r="C336">
        <v>42.3381710833333</v>
      </c>
      <c r="D336">
        <v>-8.6153366669999993</v>
      </c>
      <c r="E336">
        <v>3.6225000000000001</v>
      </c>
      <c r="F336">
        <v>11.853999999999999</v>
      </c>
      <c r="G336">
        <v>24.010850000000001</v>
      </c>
      <c r="H336">
        <v>279.53500000000003</v>
      </c>
      <c r="I336">
        <v>0.06</v>
      </c>
      <c r="J336">
        <v>263.69830737933199</v>
      </c>
      <c r="K336" t="b">
        <v>0</v>
      </c>
      <c r="M336">
        <v>202.90471712743951</v>
      </c>
      <c r="N336">
        <v>431.48779999999999</v>
      </c>
      <c r="O336" s="1">
        <v>46154.375034722223</v>
      </c>
      <c r="P336">
        <v>1.472154247562091</v>
      </c>
      <c r="Q336" s="1">
        <v>42.550674432870373</v>
      </c>
      <c r="R336">
        <v>-5.7873945236206046</v>
      </c>
      <c r="S336">
        <v>14.404298782503121</v>
      </c>
      <c r="T336">
        <v>0.43719950609206792</v>
      </c>
      <c r="U336">
        <v>4.3985859674895808E-2</v>
      </c>
      <c r="V336">
        <v>-228.58308287256051</v>
      </c>
      <c r="W336">
        <v>-1.0549893474495919</v>
      </c>
      <c r="X336" s="23">
        <v>-0.38533485915596338</v>
      </c>
      <c r="Y336">
        <v>1.7461955259999999</v>
      </c>
      <c r="Z336" s="23">
        <v>-0.54214743659756948</v>
      </c>
      <c r="AA336">
        <v>1.0900000000000001</v>
      </c>
      <c r="AB336">
        <v>-8.6153872437254702</v>
      </c>
      <c r="AC336">
        <v>42.338133111781289</v>
      </c>
      <c r="AD336">
        <v>0.31944444444444442</v>
      </c>
      <c r="AE336">
        <v>2.058560850310372E-2</v>
      </c>
      <c r="AF336">
        <v>-4.9674341756847158E-2</v>
      </c>
      <c r="AG336" s="23">
        <v>-1.814355332668843E-2</v>
      </c>
      <c r="AH336">
        <v>2.8874439613302338</v>
      </c>
      <c r="AI336">
        <v>-1.797443961330234</v>
      </c>
      <c r="AJ336">
        <f t="shared" si="35"/>
        <v>1.1792647393355118</v>
      </c>
      <c r="AK336">
        <f t="shared" si="36"/>
        <v>-0.20173920624132591</v>
      </c>
    </row>
    <row r="337" spans="1:37" x14ac:dyDescent="0.35">
      <c r="A337">
        <v>3</v>
      </c>
      <c r="B337" s="2" t="s">
        <v>747</v>
      </c>
      <c r="C337">
        <v>42.337449833333302</v>
      </c>
      <c r="D337">
        <v>-8.6144234999999991</v>
      </c>
      <c r="E337">
        <v>3.8065000000000002</v>
      </c>
      <c r="F337">
        <v>12.418049999999999</v>
      </c>
      <c r="G337">
        <v>24.812750000000001</v>
      </c>
      <c r="H337">
        <v>273.90499999999997</v>
      </c>
      <c r="I337">
        <v>0.06</v>
      </c>
      <c r="J337">
        <v>285.65944853341603</v>
      </c>
      <c r="K337" t="b">
        <v>0</v>
      </c>
      <c r="M337">
        <v>236.752527467166</v>
      </c>
      <c r="N337">
        <v>431.48779999999999</v>
      </c>
      <c r="O337" s="1">
        <v>46154.37572916667</v>
      </c>
      <c r="P337">
        <v>1.479711874127388</v>
      </c>
      <c r="Q337" s="1">
        <v>42.550674432870373</v>
      </c>
      <c r="R337">
        <v>-5.7873945236206046</v>
      </c>
      <c r="S337">
        <v>14.403396374387601</v>
      </c>
      <c r="T337">
        <v>0.44877558008119223</v>
      </c>
      <c r="U337">
        <v>4.2998490678531461E-2</v>
      </c>
      <c r="V337">
        <v>-194.73527253283399</v>
      </c>
      <c r="W337">
        <v>-0.90185827131097618</v>
      </c>
      <c r="X337" s="23">
        <v>-0.32940373359633401</v>
      </c>
      <c r="Y337">
        <v>1.7461955259999999</v>
      </c>
      <c r="Z337" s="23">
        <v>-0.45873295637792699</v>
      </c>
      <c r="AA337">
        <v>1.06</v>
      </c>
      <c r="AB337">
        <v>-8.614420575318146</v>
      </c>
      <c r="AC337">
        <v>42.337409397643277</v>
      </c>
      <c r="AD337">
        <v>0.31944444444444442</v>
      </c>
      <c r="AE337">
        <v>2.0915371280450248E-2</v>
      </c>
      <c r="AF337">
        <v>-4.2031477255071399E-2</v>
      </c>
      <c r="AG337" s="23">
        <v>-1.535199706741483E-2</v>
      </c>
      <c r="AH337">
        <v>2.8908597979138468</v>
      </c>
      <c r="AI337">
        <v>-1.830859797913847</v>
      </c>
      <c r="AJ337">
        <f t="shared" si="35"/>
        <v>1.1817839481906107</v>
      </c>
      <c r="AK337">
        <f t="shared" si="36"/>
        <v>-0.17237786533187444</v>
      </c>
    </row>
    <row r="338" spans="1:37" x14ac:dyDescent="0.35">
      <c r="A338">
        <v>3</v>
      </c>
      <c r="B338" s="2" t="s">
        <v>748</v>
      </c>
      <c r="C338">
        <v>42.336390999999999</v>
      </c>
      <c r="D338">
        <v>-8.6143479169999999</v>
      </c>
      <c r="E338">
        <v>3.8464999999999998</v>
      </c>
      <c r="F338">
        <v>12.4899</v>
      </c>
      <c r="G338">
        <v>25.342949999999998</v>
      </c>
      <c r="H338">
        <v>270.86500000000001</v>
      </c>
      <c r="I338">
        <v>7.0000000000000007E-2</v>
      </c>
      <c r="J338">
        <v>302.09258984999599</v>
      </c>
      <c r="K338" t="b">
        <v>0</v>
      </c>
      <c r="M338">
        <v>262.08025732723678</v>
      </c>
      <c r="N338">
        <v>431.48779999999999</v>
      </c>
      <c r="O338" s="1">
        <v>46154.376423611109</v>
      </c>
      <c r="P338">
        <v>1.487269500692685</v>
      </c>
      <c r="Q338" s="1">
        <v>42.550674432870373</v>
      </c>
      <c r="R338">
        <v>-5.7873945236206046</v>
      </c>
      <c r="S338">
        <v>14.40333651305755</v>
      </c>
      <c r="T338">
        <v>0.45428548774029548</v>
      </c>
      <c r="U338">
        <v>4.2770931181784239E-2</v>
      </c>
      <c r="V338">
        <v>-169.40754267276321</v>
      </c>
      <c r="W338">
        <v>-0.78998992664521572</v>
      </c>
      <c r="X338" s="23">
        <v>-0.28854382070716511</v>
      </c>
      <c r="Y338">
        <v>1.7461955259999999</v>
      </c>
      <c r="Z338" s="23">
        <v>-0.39775731604823372</v>
      </c>
      <c r="AA338">
        <v>0.53</v>
      </c>
      <c r="AB338">
        <v>-8.6143052464914831</v>
      </c>
      <c r="AC338">
        <v>42.336418366726981</v>
      </c>
      <c r="AD338">
        <v>0.31944444444444442</v>
      </c>
      <c r="AE338">
        <v>2.0957534925792481E-2</v>
      </c>
      <c r="AF338">
        <v>-3.6444574888459057E-2</v>
      </c>
      <c r="AG338" s="23">
        <v>-1.3311380978009669E-2</v>
      </c>
      <c r="AH338">
        <v>2.8942265596715608</v>
      </c>
      <c r="AI338">
        <v>-2.364226559671561</v>
      </c>
      <c r="AJ338">
        <f t="shared" si="35"/>
        <v>1.1843031570457099</v>
      </c>
      <c r="AK338">
        <f t="shared" si="36"/>
        <v>-0.15092760084258738</v>
      </c>
    </row>
    <row r="339" spans="1:37" x14ac:dyDescent="0.35">
      <c r="A339">
        <v>3</v>
      </c>
      <c r="B339" s="2" t="s">
        <v>749</v>
      </c>
      <c r="C339">
        <v>42.335441583333299</v>
      </c>
      <c r="D339">
        <v>-8.6150059169999995</v>
      </c>
      <c r="E339">
        <v>3.8205</v>
      </c>
      <c r="F339">
        <v>12.108750000000001</v>
      </c>
      <c r="G339">
        <v>24.405200000000001</v>
      </c>
      <c r="H339">
        <v>268.02499999999998</v>
      </c>
      <c r="I339">
        <v>0.06</v>
      </c>
      <c r="J339">
        <v>312.04356566336901</v>
      </c>
      <c r="K339" t="b">
        <v>0</v>
      </c>
      <c r="M339">
        <v>277.41729011906961</v>
      </c>
      <c r="N339">
        <v>431.48779999999999</v>
      </c>
      <c r="O339" s="1">
        <v>46154.377118055563</v>
      </c>
      <c r="P339">
        <v>1.4948271272579829</v>
      </c>
      <c r="Q339" s="1">
        <v>42.550674432870373</v>
      </c>
      <c r="R339">
        <v>-5.7873945236206046</v>
      </c>
      <c r="S339">
        <v>14.404008595676419</v>
      </c>
      <c r="T339">
        <v>0.45402517891944438</v>
      </c>
      <c r="U339">
        <v>4.3528095456615699E-2</v>
      </c>
      <c r="V339">
        <v>-154.07050988093039</v>
      </c>
      <c r="W339">
        <v>-0.73076941938280848</v>
      </c>
      <c r="X339" s="23">
        <v>-0.26691353042957078</v>
      </c>
      <c r="Y339">
        <v>1.7461955259999999</v>
      </c>
      <c r="Z339" s="23">
        <v>-0.36422889046113538</v>
      </c>
      <c r="AA339">
        <v>0.55000000000000004</v>
      </c>
      <c r="AB339">
        <v>-8.6150395707975527</v>
      </c>
      <c r="AC339">
        <v>42.335430191226017</v>
      </c>
      <c r="AD339">
        <v>0.31944444444444442</v>
      </c>
      <c r="AE339">
        <v>2.0734266499401278E-2</v>
      </c>
      <c r="AF339">
        <v>-3.3372527768518838E-2</v>
      </c>
      <c r="AG339" s="23">
        <v>-1.218931576745151E-2</v>
      </c>
      <c r="AH339">
        <v>2.8975440235878378</v>
      </c>
      <c r="AI339">
        <v>-2.347544023587838</v>
      </c>
      <c r="AJ339">
        <f t="shared" si="35"/>
        <v>1.1868223659008093</v>
      </c>
      <c r="AK339">
        <f t="shared" si="36"/>
        <v>-0.13955142309851115</v>
      </c>
    </row>
    <row r="340" spans="1:37" x14ac:dyDescent="0.35">
      <c r="A340">
        <v>3</v>
      </c>
      <c r="B340" s="2" t="s">
        <v>750</v>
      </c>
      <c r="C340">
        <v>42.334504750000001</v>
      </c>
      <c r="D340">
        <v>-8.615674083</v>
      </c>
      <c r="E340">
        <v>3.6920000000000002</v>
      </c>
      <c r="F340">
        <v>11.737349999999999</v>
      </c>
      <c r="G340">
        <v>24.011600000000001</v>
      </c>
      <c r="H340">
        <v>271.89499999999998</v>
      </c>
      <c r="I340">
        <v>0.05</v>
      </c>
      <c r="J340">
        <v>307.36009687768399</v>
      </c>
      <c r="K340" t="b">
        <v>0</v>
      </c>
      <c r="M340">
        <v>270.19885087323757</v>
      </c>
      <c r="N340">
        <v>431.48779999999999</v>
      </c>
      <c r="O340" s="1">
        <v>46154.377812500003</v>
      </c>
      <c r="P340">
        <v>1.50238475382328</v>
      </c>
      <c r="Q340" s="1">
        <v>42.550674432870373</v>
      </c>
      <c r="R340">
        <v>-5.7873945236206046</v>
      </c>
      <c r="S340">
        <v>14.404690716250659</v>
      </c>
      <c r="T340">
        <v>0.45383736456779228</v>
      </c>
      <c r="U340">
        <v>4.4152046704608712E-2</v>
      </c>
      <c r="V340">
        <v>-161.28894912676239</v>
      </c>
      <c r="W340">
        <v>-0.77565204720450731</v>
      </c>
      <c r="X340" s="23">
        <v>-0.28330691024144627</v>
      </c>
      <c r="Y340">
        <v>1.7461955259999999</v>
      </c>
      <c r="Z340" s="23">
        <v>-0.38271948585746468</v>
      </c>
      <c r="AA340">
        <v>0.96000000000000019</v>
      </c>
      <c r="AB340">
        <v>-8.6156519470512851</v>
      </c>
      <c r="AC340">
        <v>42.334531660632223</v>
      </c>
      <c r="AD340">
        <v>0.31944444444444442</v>
      </c>
      <c r="AE340">
        <v>2.051769607158984E-2</v>
      </c>
      <c r="AF340">
        <v>-3.5066731398382428E-2</v>
      </c>
      <c r="AG340" s="23">
        <v>-1.280812364325918E-2</v>
      </c>
      <c r="AH340">
        <v>2.9008119699126471</v>
      </c>
      <c r="AI340">
        <v>-1.9408119699126469</v>
      </c>
      <c r="AJ340">
        <f t="shared" si="35"/>
        <v>1.1893415747559082</v>
      </c>
      <c r="AK340">
        <f t="shared" si="36"/>
        <v>-0.14805751694235272</v>
      </c>
    </row>
    <row r="341" spans="1:37" x14ac:dyDescent="0.35">
      <c r="A341">
        <v>3</v>
      </c>
      <c r="B341" s="2" t="s">
        <v>751</v>
      </c>
      <c r="C341">
        <v>42.333570583333298</v>
      </c>
      <c r="D341">
        <v>-8.6161311670000007</v>
      </c>
      <c r="E341">
        <v>3.6234999999999999</v>
      </c>
      <c r="F341">
        <v>11.53275</v>
      </c>
      <c r="G341">
        <v>23.598800000000001</v>
      </c>
      <c r="H341">
        <v>278.12</v>
      </c>
      <c r="I341">
        <v>0.05</v>
      </c>
      <c r="J341">
        <v>287.33130251654899</v>
      </c>
      <c r="K341" t="b">
        <v>0</v>
      </c>
      <c r="M341">
        <v>239.32928776116731</v>
      </c>
      <c r="N341">
        <v>431.48779999999999</v>
      </c>
      <c r="O341" s="1">
        <v>46154.378506944442</v>
      </c>
      <c r="P341">
        <v>1.5099423803885781</v>
      </c>
      <c r="Q341" s="1">
        <v>42.550674432870373</v>
      </c>
      <c r="R341">
        <v>-5.7873945236206046</v>
      </c>
      <c r="S341">
        <v>14.405161796893619</v>
      </c>
      <c r="T341">
        <v>0.45575900977266848</v>
      </c>
      <c r="U341">
        <v>4.4550960140506912E-2</v>
      </c>
      <c r="V341">
        <v>-192.15851223883271</v>
      </c>
      <c r="W341">
        <v>-0.93640387098600186</v>
      </c>
      <c r="X341" s="23">
        <v>-0.34202151387763718</v>
      </c>
      <c r="Y341">
        <v>1.7461955259999999</v>
      </c>
      <c r="Z341" s="23">
        <v>-0.45742344200841212</v>
      </c>
      <c r="AA341">
        <v>1.08</v>
      </c>
      <c r="AB341">
        <v>-8.6161434783409714</v>
      </c>
      <c r="AC341">
        <v>42.333542663616953</v>
      </c>
      <c r="AD341">
        <v>0.31944444444444442</v>
      </c>
      <c r="AE341">
        <v>2.039882688317337E-2</v>
      </c>
      <c r="AF341">
        <v>-4.1911492800777897E-2</v>
      </c>
      <c r="AG341" s="23">
        <v>-1.5308172745484129E-2</v>
      </c>
      <c r="AH341">
        <v>2.9040301821760179</v>
      </c>
      <c r="AI341">
        <v>-1.8240301821760181</v>
      </c>
      <c r="AJ341">
        <f t="shared" si="35"/>
        <v>1.1918607836110076</v>
      </c>
      <c r="AK341">
        <f t="shared" si="36"/>
        <v>-0.17866484331156066</v>
      </c>
    </row>
    <row r="342" spans="1:37" x14ac:dyDescent="0.35">
      <c r="A342">
        <v>3</v>
      </c>
      <c r="B342" s="2" t="s">
        <v>752</v>
      </c>
      <c r="C342">
        <v>42.332599833333298</v>
      </c>
      <c r="D342">
        <v>-8.616472667</v>
      </c>
      <c r="E342">
        <v>3.6475</v>
      </c>
      <c r="F342">
        <v>11.45585</v>
      </c>
      <c r="G342">
        <v>23.5488</v>
      </c>
      <c r="H342">
        <v>286.79500000000002</v>
      </c>
      <c r="I342">
        <v>0.05</v>
      </c>
      <c r="J342">
        <v>266.03914496267498</v>
      </c>
      <c r="K342" t="b">
        <v>0</v>
      </c>
      <c r="M342">
        <v>206.51255453448439</v>
      </c>
      <c r="N342">
        <v>431.48779999999999</v>
      </c>
      <c r="O342" s="1">
        <v>46154.379201388889</v>
      </c>
      <c r="P342">
        <v>1.5175000069538751</v>
      </c>
      <c r="Q342" s="1">
        <v>42.550674432870373</v>
      </c>
      <c r="R342">
        <v>-5.7873945236206046</v>
      </c>
      <c r="S342">
        <v>14.40551792088166</v>
      </c>
      <c r="T342">
        <v>0.45932644309383469</v>
      </c>
      <c r="U342">
        <v>4.4675331488627873E-2</v>
      </c>
      <c r="V342">
        <v>-224.9752454655156</v>
      </c>
      <c r="W342">
        <v>-1.107988385297296</v>
      </c>
      <c r="X342" s="23">
        <v>-0.40469275772983743</v>
      </c>
      <c r="Y342">
        <v>1.7461955259999999</v>
      </c>
      <c r="Z342" s="23">
        <v>-0.53586300020185351</v>
      </c>
      <c r="AA342">
        <v>1.02</v>
      </c>
      <c r="AB342">
        <v>-8.6165130740327651</v>
      </c>
      <c r="AC342">
        <v>42.332643315100221</v>
      </c>
      <c r="AD342">
        <v>0.31944444444444442</v>
      </c>
      <c r="AE342">
        <v>2.035423216434188E-2</v>
      </c>
      <c r="AF342">
        <v>-4.9098529311381922E-2</v>
      </c>
      <c r="AG342" s="23">
        <v>-1.7933237830982239E-2</v>
      </c>
      <c r="AH342">
        <v>2.9071984472023868</v>
      </c>
      <c r="AI342">
        <v>-1.8871984472023871</v>
      </c>
      <c r="AJ342">
        <f t="shared" si="35"/>
        <v>1.1943799924661065</v>
      </c>
      <c r="AK342">
        <f t="shared" si="36"/>
        <v>-0.21131299778040982</v>
      </c>
    </row>
    <row r="343" spans="1:37" x14ac:dyDescent="0.35">
      <c r="A343">
        <v>3</v>
      </c>
      <c r="B343" s="2" t="s">
        <v>753</v>
      </c>
      <c r="C343">
        <v>42.331606083333298</v>
      </c>
      <c r="D343">
        <v>-8.6165710830000002</v>
      </c>
      <c r="E343">
        <v>3.6364999999999998</v>
      </c>
      <c r="F343">
        <v>11.3413</v>
      </c>
      <c r="G343">
        <v>23.408200000000001</v>
      </c>
      <c r="H343">
        <v>289.89499999999998</v>
      </c>
      <c r="I343">
        <v>0.05</v>
      </c>
      <c r="J343">
        <v>253.22611873747499</v>
      </c>
      <c r="K343" t="b">
        <v>0</v>
      </c>
      <c r="M343">
        <v>186.76436028056881</v>
      </c>
      <c r="N343">
        <v>431.48779999999999</v>
      </c>
      <c r="O343" s="1">
        <v>46154.379895833343</v>
      </c>
      <c r="P343">
        <v>1.525057633519173</v>
      </c>
      <c r="Q343" s="1">
        <v>42.550674432870373</v>
      </c>
      <c r="R343">
        <v>-5.7873945236206046</v>
      </c>
      <c r="S343">
        <v>14.40563140409115</v>
      </c>
      <c r="T343">
        <v>0.46240093851120329</v>
      </c>
      <c r="U343">
        <v>4.4878467975802153E-2</v>
      </c>
      <c r="V343">
        <v>-244.72343971943121</v>
      </c>
      <c r="W343">
        <v>-1.218831135098893</v>
      </c>
      <c r="X343" s="23">
        <v>-0.44517807209487048</v>
      </c>
      <c r="Y343">
        <v>1.7461955259999999</v>
      </c>
      <c r="Z343" s="23">
        <v>-0.58364261390584349</v>
      </c>
      <c r="AA343">
        <v>0.7699999999999998</v>
      </c>
      <c r="AB343">
        <v>-8.6165196388318837</v>
      </c>
      <c r="AC343">
        <v>42.331562634623047</v>
      </c>
      <c r="AD343">
        <v>0.31944444444444442</v>
      </c>
      <c r="AE343">
        <v>2.0287889612197671E-2</v>
      </c>
      <c r="AF343">
        <v>-5.3476343721125037E-2</v>
      </c>
      <c r="AG343" s="23">
        <v>-1.9532234544140919E-2</v>
      </c>
      <c r="AH343">
        <v>2.910316555124711</v>
      </c>
      <c r="AI343">
        <v>-2.140316555124711</v>
      </c>
      <c r="AJ343">
        <f t="shared" si="35"/>
        <v>1.1968992013212059</v>
      </c>
      <c r="AK343">
        <f t="shared" si="36"/>
        <v>-0.23235515331950571</v>
      </c>
    </row>
    <row r="344" spans="1:37" x14ac:dyDescent="0.35">
      <c r="A344">
        <v>3</v>
      </c>
      <c r="B344" s="2" t="s">
        <v>754</v>
      </c>
      <c r="C344">
        <v>42.330623416666697</v>
      </c>
      <c r="D344">
        <v>-8.6167962500000002</v>
      </c>
      <c r="E344">
        <v>3.6555</v>
      </c>
      <c r="F344">
        <v>11.240399999999999</v>
      </c>
      <c r="G344">
        <v>23.270700000000001</v>
      </c>
      <c r="H344">
        <v>291.05500000000001</v>
      </c>
      <c r="I344">
        <v>0.05</v>
      </c>
      <c r="J344">
        <v>255.64541149319899</v>
      </c>
      <c r="K344" t="b">
        <v>0</v>
      </c>
      <c r="M344">
        <v>190.49311744202399</v>
      </c>
      <c r="N344">
        <v>431.48779999999999</v>
      </c>
      <c r="O344" s="1">
        <v>46154.380590277768</v>
      </c>
      <c r="P344">
        <v>1.53261526008447</v>
      </c>
      <c r="Q344" s="1">
        <v>42.550674432870373</v>
      </c>
      <c r="R344">
        <v>-5.7873945236206046</v>
      </c>
      <c r="S344">
        <v>14.40587152153789</v>
      </c>
      <c r="T344">
        <v>0.46565212504584391</v>
      </c>
      <c r="U344">
        <v>4.5061982904163439E-2</v>
      </c>
      <c r="V344">
        <v>-240.99468255797601</v>
      </c>
      <c r="W344">
        <v>-1.213641977916079</v>
      </c>
      <c r="X344" s="23">
        <v>-0.44328273243384803</v>
      </c>
      <c r="Y344">
        <v>1.7461955259999999</v>
      </c>
      <c r="Z344" s="23">
        <v>-0.57544028923268631</v>
      </c>
      <c r="AA344">
        <v>0.55999999999999983</v>
      </c>
      <c r="AB344">
        <v>-8.6167678479876972</v>
      </c>
      <c r="AC344">
        <v>42.330662878937588</v>
      </c>
      <c r="AD344">
        <v>0.31944444444444442</v>
      </c>
      <c r="AE344">
        <v>2.0229538603959971E-2</v>
      </c>
      <c r="AF344">
        <v>-5.2724804469049827E-2</v>
      </c>
      <c r="AG344" s="23">
        <v>-1.9257734832320451E-2</v>
      </c>
      <c r="AH344">
        <v>2.9133842993983721</v>
      </c>
      <c r="AI344">
        <v>-2.353384299398372</v>
      </c>
      <c r="AJ344">
        <f t="shared" si="35"/>
        <v>1.1994184101763048</v>
      </c>
      <c r="AK344">
        <f t="shared" si="36"/>
        <v>-0.23127023363308424</v>
      </c>
    </row>
    <row r="345" spans="1:37" x14ac:dyDescent="0.35">
      <c r="A345">
        <v>3</v>
      </c>
      <c r="B345" s="2" t="s">
        <v>755</v>
      </c>
      <c r="C345">
        <v>42.329631249999998</v>
      </c>
      <c r="D345">
        <v>-8.6169912499999999</v>
      </c>
      <c r="E345">
        <v>3.6705000000000001</v>
      </c>
      <c r="F345">
        <v>11.3485</v>
      </c>
      <c r="G345">
        <v>23.418050000000001</v>
      </c>
      <c r="H345">
        <v>292.16000000000003</v>
      </c>
      <c r="I345">
        <v>0.05</v>
      </c>
      <c r="J345">
        <v>258.471054186434</v>
      </c>
      <c r="K345" t="b">
        <v>0</v>
      </c>
      <c r="M345">
        <v>194.84816517371561</v>
      </c>
      <c r="N345">
        <v>431.48779999999999</v>
      </c>
      <c r="O345" s="1">
        <v>46154.381284722222</v>
      </c>
      <c r="P345">
        <v>1.540172886649767</v>
      </c>
      <c r="Q345" s="1">
        <v>42.550674432870373</v>
      </c>
      <c r="R345">
        <v>-5.7873945236206046</v>
      </c>
      <c r="S345">
        <v>14.406081688177929</v>
      </c>
      <c r="T345">
        <v>0.47170918343756291</v>
      </c>
      <c r="U345">
        <v>4.4865402547675973E-2</v>
      </c>
      <c r="V345">
        <v>-236.63963482628441</v>
      </c>
      <c r="W345">
        <v>-1.2019450916390451</v>
      </c>
      <c r="X345" s="23">
        <v>-0.43901044472116107</v>
      </c>
      <c r="Y345">
        <v>1.7461955259999999</v>
      </c>
      <c r="Z345" s="23">
        <v>-0.56431506929094266</v>
      </c>
      <c r="AA345">
        <v>-0.26</v>
      </c>
      <c r="AB345">
        <v>-8.6170165962860725</v>
      </c>
      <c r="AC345">
        <v>42.3296730657948</v>
      </c>
      <c r="AD345">
        <v>0.31944444444444442</v>
      </c>
      <c r="AE345">
        <v>2.029205650653786E-2</v>
      </c>
      <c r="AF345">
        <v>-5.1705454491164607E-2</v>
      </c>
      <c r="AG345" s="23">
        <v>-1.8885417252897871E-2</v>
      </c>
      <c r="AH345">
        <v>2.9164014768148592</v>
      </c>
      <c r="AI345">
        <v>-3.176401476814859</v>
      </c>
      <c r="AJ345">
        <f t="shared" si="35"/>
        <v>1.2019376190314039</v>
      </c>
      <c r="AK345">
        <f t="shared" si="36"/>
        <v>-0.22894793098702948</v>
      </c>
    </row>
    <row r="346" spans="1:37" x14ac:dyDescent="0.35">
      <c r="A346">
        <v>3</v>
      </c>
      <c r="B346" s="2" t="s">
        <v>756</v>
      </c>
      <c r="C346">
        <v>42.328764166666701</v>
      </c>
      <c r="D346">
        <v>-8.6176645829999998</v>
      </c>
      <c r="E346">
        <v>3.7494999999999998</v>
      </c>
      <c r="F346">
        <v>11.37265</v>
      </c>
      <c r="G346">
        <v>23.40915</v>
      </c>
      <c r="H346">
        <v>291.35000000000002</v>
      </c>
      <c r="I346">
        <v>0.05</v>
      </c>
      <c r="J346">
        <v>260.974598938903</v>
      </c>
      <c r="K346" t="b">
        <v>0</v>
      </c>
      <c r="M346">
        <v>198.7067764983293</v>
      </c>
      <c r="N346">
        <v>431.48779999999999</v>
      </c>
      <c r="O346" s="1">
        <v>46154.381979166668</v>
      </c>
      <c r="P346">
        <v>1.4929252627491949</v>
      </c>
      <c r="Q346" s="1">
        <v>42.541683194444452</v>
      </c>
      <c r="R346">
        <v>-5.7875299453735352</v>
      </c>
      <c r="S346">
        <v>14.4067679901973</v>
      </c>
      <c r="T346">
        <v>0.44351734199363613</v>
      </c>
      <c r="U346">
        <v>4.4832350787357082E-2</v>
      </c>
      <c r="V346">
        <v>-232.78102350167069</v>
      </c>
      <c r="W346">
        <v>-1.1108641022137711</v>
      </c>
      <c r="X346" s="23">
        <v>-0.40574311333357982</v>
      </c>
      <c r="Y346">
        <v>1.7461955259999999</v>
      </c>
      <c r="Z346" s="23">
        <v>-0.55508662816577725</v>
      </c>
      <c r="AA346">
        <v>-4.0000000000000042E-2</v>
      </c>
      <c r="AB346">
        <v>-8.6176288880313798</v>
      </c>
      <c r="AC346">
        <v>42.328774523396248</v>
      </c>
      <c r="AD346">
        <v>0.38888888888888878</v>
      </c>
      <c r="AE346">
        <v>3.0094389774507652E-2</v>
      </c>
      <c r="AF346">
        <v>-7.5376482750948229E-2</v>
      </c>
      <c r="AG346" s="23">
        <v>-2.7531260324783841E-2</v>
      </c>
      <c r="AH346">
        <v>2.9193678875152309</v>
      </c>
      <c r="AI346">
        <v>-2.9593678875152309</v>
      </c>
      <c r="AJ346">
        <f t="shared" si="35"/>
        <v>1.2093365592126946</v>
      </c>
      <c r="AK346">
        <f t="shared" si="36"/>
        <v>-0.21663718682918182</v>
      </c>
    </row>
    <row r="347" spans="1:37" x14ac:dyDescent="0.35">
      <c r="A347">
        <v>3</v>
      </c>
      <c r="B347" s="2" t="s">
        <v>757</v>
      </c>
      <c r="C347">
        <v>42.328056750000002</v>
      </c>
      <c r="D347">
        <v>-8.6187072499999999</v>
      </c>
      <c r="E347">
        <v>3.7850000000000001</v>
      </c>
      <c r="F347">
        <v>11.58095</v>
      </c>
      <c r="G347">
        <v>24.10145</v>
      </c>
      <c r="H347">
        <v>291.685</v>
      </c>
      <c r="I347">
        <v>0.05</v>
      </c>
      <c r="J347">
        <v>260.13001462448898</v>
      </c>
      <c r="K347" t="b">
        <v>0</v>
      </c>
      <c r="M347">
        <v>197.40505317304221</v>
      </c>
      <c r="N347">
        <v>431.48779999999999</v>
      </c>
      <c r="O347" s="1">
        <v>46154.382673611108</v>
      </c>
      <c r="P347">
        <v>1.5018150233229</v>
      </c>
      <c r="Q347" s="1">
        <v>42.541683194444452</v>
      </c>
      <c r="R347">
        <v>-5.7875299453735352</v>
      </c>
      <c r="S347">
        <v>14.40782101458201</v>
      </c>
      <c r="T347">
        <v>0.45148422463826532</v>
      </c>
      <c r="U347">
        <v>4.4353885963672533E-2</v>
      </c>
      <c r="V347">
        <v>-234.08274682695779</v>
      </c>
      <c r="W347">
        <v>-1.125006165189798</v>
      </c>
      <c r="X347" s="23">
        <v>-0.41090850183557359</v>
      </c>
      <c r="Y347">
        <v>1.7461955259999999</v>
      </c>
      <c r="Z347" s="23">
        <v>-0.55551780157048714</v>
      </c>
      <c r="AA347">
        <v>0.59000000000000008</v>
      </c>
      <c r="AB347">
        <v>-8.6187255308224735</v>
      </c>
      <c r="AC347">
        <v>42.328057706314453</v>
      </c>
      <c r="AD347">
        <v>0.38888888888888878</v>
      </c>
      <c r="AE347">
        <v>3.0273369458953821E-2</v>
      </c>
      <c r="AF347">
        <v>-7.5435032773690042E-2</v>
      </c>
      <c r="AG347" s="23">
        <v>-2.7552645720590289E-2</v>
      </c>
      <c r="AH347">
        <v>2.9222833350033488</v>
      </c>
      <c r="AI347">
        <v>-2.3322833350033489</v>
      </c>
      <c r="AJ347">
        <f t="shared" si="35"/>
        <v>1.2122998127372628</v>
      </c>
      <c r="AK347">
        <f t="shared" si="36"/>
        <v>-0.21923057377808194</v>
      </c>
    </row>
    <row r="348" spans="1:37" x14ac:dyDescent="0.35">
      <c r="A348">
        <v>3</v>
      </c>
      <c r="B348" s="2" t="s">
        <v>758</v>
      </c>
      <c r="C348">
        <v>42.327054750000002</v>
      </c>
      <c r="D348">
        <v>-8.6191289169999994</v>
      </c>
      <c r="E348">
        <v>3.8130000000000002</v>
      </c>
      <c r="F348">
        <v>11.500500000000001</v>
      </c>
      <c r="G348">
        <v>24.78265</v>
      </c>
      <c r="H348">
        <v>292.005</v>
      </c>
      <c r="I348">
        <v>0.05</v>
      </c>
      <c r="J348">
        <v>262.82412592663002</v>
      </c>
      <c r="K348" t="b">
        <v>0</v>
      </c>
      <c r="M348">
        <v>201.55737694115501</v>
      </c>
      <c r="N348">
        <v>431.48779999999999</v>
      </c>
      <c r="O348" s="1">
        <v>46154.383368055547</v>
      </c>
      <c r="P348">
        <v>1.510704783896605</v>
      </c>
      <c r="Q348" s="1">
        <v>42.541683194444452</v>
      </c>
      <c r="R348">
        <v>-5.7875299453735352</v>
      </c>
      <c r="S348">
        <v>14.40825752606721</v>
      </c>
      <c r="T348">
        <v>0.45580097827514038</v>
      </c>
      <c r="U348">
        <v>4.4297512073752009E-2</v>
      </c>
      <c r="V348">
        <v>-229.93042305884501</v>
      </c>
      <c r="W348">
        <v>-1.1141977272693711</v>
      </c>
      <c r="X348" s="23">
        <v>-0.40696071988513782</v>
      </c>
      <c r="Y348">
        <v>1.7461955259999999</v>
      </c>
      <c r="Z348" s="23">
        <v>-0.54372465481558441</v>
      </c>
      <c r="AA348">
        <v>0.55999999999999983</v>
      </c>
      <c r="AB348">
        <v>-8.619095600404604</v>
      </c>
      <c r="AC348">
        <v>42.327068291520369</v>
      </c>
      <c r="AD348">
        <v>0.38888888888888878</v>
      </c>
      <c r="AE348">
        <v>3.0204184456149891E-2</v>
      </c>
      <c r="AF348">
        <v>-7.3833614404294812E-2</v>
      </c>
      <c r="AG348" s="23">
        <v>-2.6967727661168679E-2</v>
      </c>
      <c r="AH348">
        <v>2.9251476261588971</v>
      </c>
      <c r="AI348">
        <v>-2.365147626158898</v>
      </c>
      <c r="AJ348">
        <f t="shared" si="35"/>
        <v>1.2152630662618313</v>
      </c>
      <c r="AK348">
        <f t="shared" si="36"/>
        <v>-0.21696422377315325</v>
      </c>
    </row>
    <row r="349" spans="1:37" x14ac:dyDescent="0.35">
      <c r="A349">
        <v>3</v>
      </c>
      <c r="B349" s="2" t="s">
        <v>759</v>
      </c>
      <c r="C349">
        <v>42.326641166666697</v>
      </c>
      <c r="D349">
        <v>-8.6200791670000001</v>
      </c>
      <c r="E349">
        <v>3.6589999999999998</v>
      </c>
      <c r="F349">
        <v>11.467449999999999</v>
      </c>
      <c r="G349">
        <v>24.444900000000001</v>
      </c>
      <c r="H349">
        <v>290.57499999999999</v>
      </c>
      <c r="I349">
        <v>5.5E-2</v>
      </c>
      <c r="J349">
        <v>257.75847161898298</v>
      </c>
      <c r="K349" t="b">
        <v>0</v>
      </c>
      <c r="M349">
        <v>193.7498907523069</v>
      </c>
      <c r="N349">
        <v>431.48779999999999</v>
      </c>
      <c r="O349" s="1">
        <v>46154.384062500001</v>
      </c>
      <c r="P349">
        <v>1.5195945444703101</v>
      </c>
      <c r="Q349" s="1">
        <v>42.541683194444452</v>
      </c>
      <c r="R349">
        <v>-5.7875299453735352</v>
      </c>
      <c r="S349">
        <v>14.40921383699205</v>
      </c>
      <c r="T349">
        <v>0.46074745007507178</v>
      </c>
      <c r="U349">
        <v>4.4430683465392293E-2</v>
      </c>
      <c r="V349">
        <v>-237.7379092476931</v>
      </c>
      <c r="W349">
        <v>-1.1680343505275039</v>
      </c>
      <c r="X349" s="23">
        <v>-0.42662454653017079</v>
      </c>
      <c r="Y349">
        <v>1.7461955259999999</v>
      </c>
      <c r="Z349" s="23">
        <v>-0.56334718763618907</v>
      </c>
      <c r="AA349">
        <v>0.40999999999999992</v>
      </c>
      <c r="AB349">
        <v>-8.6200692100531651</v>
      </c>
      <c r="AC349">
        <v>42.326621228462393</v>
      </c>
      <c r="AD349">
        <v>0.38888888888888878</v>
      </c>
      <c r="AE349">
        <v>3.0175783749854291E-2</v>
      </c>
      <c r="AF349">
        <v>-7.6498203013769486E-2</v>
      </c>
      <c r="AG349" s="23">
        <v>-2.7940968650779309E-2</v>
      </c>
      <c r="AH349">
        <v>2.9279605712501748</v>
      </c>
      <c r="AI349">
        <v>-2.5179605712501751</v>
      </c>
      <c r="AJ349">
        <f t="shared" si="35"/>
        <v>1.2182263197863996</v>
      </c>
      <c r="AK349">
        <f t="shared" si="36"/>
        <v>-0.22728275759047506</v>
      </c>
    </row>
    <row r="350" spans="1:37" x14ac:dyDescent="0.35">
      <c r="A350">
        <v>3</v>
      </c>
      <c r="B350" s="2" t="s">
        <v>760</v>
      </c>
      <c r="C350">
        <v>42.326841999999999</v>
      </c>
      <c r="D350">
        <v>-8.6214133329999996</v>
      </c>
      <c r="E350">
        <v>3.7094999999999998</v>
      </c>
      <c r="F350">
        <v>11.523250000000001</v>
      </c>
      <c r="G350">
        <v>23.919550000000001</v>
      </c>
      <c r="H350">
        <v>292.52499999999998</v>
      </c>
      <c r="I350">
        <v>0.05</v>
      </c>
      <c r="J350">
        <v>256.40070224545002</v>
      </c>
      <c r="K350" t="b">
        <v>0</v>
      </c>
      <c r="M350">
        <v>191.65721624518599</v>
      </c>
      <c r="N350">
        <v>431.48779999999999</v>
      </c>
      <c r="O350" s="1">
        <v>46154.384756944448</v>
      </c>
      <c r="P350">
        <v>1.5284843050440149</v>
      </c>
      <c r="Q350" s="1">
        <v>42.541683194444452</v>
      </c>
      <c r="R350">
        <v>-5.7875299453735352</v>
      </c>
      <c r="S350">
        <v>14.410544859543981</v>
      </c>
      <c r="T350">
        <v>0.46689489139512419</v>
      </c>
      <c r="U350">
        <v>4.4483259038708367E-2</v>
      </c>
      <c r="V350">
        <v>-239.830583754814</v>
      </c>
      <c r="W350">
        <v>-1.195450302812828</v>
      </c>
      <c r="X350" s="23">
        <v>-0.43663822310238559</v>
      </c>
      <c r="Y350">
        <v>1.7461955259999999</v>
      </c>
      <c r="Z350" s="23">
        <v>-0.5698827693156574</v>
      </c>
      <c r="AA350">
        <v>0.17999999999999991</v>
      </c>
      <c r="AB350">
        <v>-8.6214031085076996</v>
      </c>
      <c r="AC350">
        <v>42.326805757636713</v>
      </c>
      <c r="AD350">
        <v>0.38888888888888878</v>
      </c>
      <c r="AE350">
        <v>3.0223741397323811E-2</v>
      </c>
      <c r="AF350">
        <v>-7.738568459724357E-2</v>
      </c>
      <c r="AG350" s="23">
        <v>-2.8265121299143211E-2</v>
      </c>
      <c r="AH350">
        <v>2.9307219839466629</v>
      </c>
      <c r="AI350">
        <v>-2.7507219839466628</v>
      </c>
      <c r="AJ350">
        <f t="shared" si="35"/>
        <v>1.2211895733109679</v>
      </c>
      <c r="AK350">
        <f t="shared" si="36"/>
        <v>-0.2324516722007644</v>
      </c>
    </row>
    <row r="351" spans="1:37" x14ac:dyDescent="0.35">
      <c r="A351">
        <v>3</v>
      </c>
      <c r="B351" s="2" t="s">
        <v>761</v>
      </c>
      <c r="C351">
        <v>42.326817083333303</v>
      </c>
      <c r="D351">
        <v>-8.6228026670000002</v>
      </c>
      <c r="E351">
        <v>3.7645</v>
      </c>
      <c r="F351">
        <v>11.5518</v>
      </c>
      <c r="G351">
        <v>23.699850000000001</v>
      </c>
      <c r="H351">
        <v>290.27</v>
      </c>
      <c r="I351">
        <v>0.05</v>
      </c>
      <c r="J351">
        <v>264.57905029736401</v>
      </c>
      <c r="K351" t="b">
        <v>0</v>
      </c>
      <c r="M351">
        <v>204.262170232378</v>
      </c>
      <c r="N351">
        <v>431.48779999999999</v>
      </c>
      <c r="O351" s="1">
        <v>46154.385451388887</v>
      </c>
      <c r="P351">
        <v>1.5373740656177199</v>
      </c>
      <c r="Q351" s="1">
        <v>42.541683194444452</v>
      </c>
      <c r="R351">
        <v>-5.7875299453735352</v>
      </c>
      <c r="S351">
        <v>14.411934409940979</v>
      </c>
      <c r="T351">
        <v>0.47272535597119758</v>
      </c>
      <c r="U351">
        <v>4.4497718845450562E-2</v>
      </c>
      <c r="V351">
        <v>-227.225629767622</v>
      </c>
      <c r="W351">
        <v>-1.1471367751195889</v>
      </c>
      <c r="X351" s="23">
        <v>-0.41899170711243</v>
      </c>
      <c r="Y351">
        <v>1.7461955259999999</v>
      </c>
      <c r="Z351" s="23">
        <v>-0.54054526631666111</v>
      </c>
      <c r="AA351">
        <v>7.0000000000000062E-2</v>
      </c>
      <c r="AB351">
        <v>-8.6228594531194673</v>
      </c>
      <c r="AC351">
        <v>42.326810556838261</v>
      </c>
      <c r="AD351">
        <v>0.38888888888888878</v>
      </c>
      <c r="AE351">
        <v>3.024829265720488E-2</v>
      </c>
      <c r="AF351">
        <v>-7.3401877968597304E-2</v>
      </c>
      <c r="AG351" s="23">
        <v>-2.6810035928030169E-2</v>
      </c>
      <c r="AH351">
        <v>2.9334316813313679</v>
      </c>
      <c r="AI351">
        <v>-2.8634316813313681</v>
      </c>
      <c r="AJ351">
        <f t="shared" si="35"/>
        <v>1.2241528268355364</v>
      </c>
      <c r="AK351">
        <f t="shared" si="36"/>
        <v>-0.22290087152023008</v>
      </c>
    </row>
    <row r="352" spans="1:37" x14ac:dyDescent="0.35">
      <c r="A352">
        <v>3</v>
      </c>
      <c r="B352" s="2" t="s">
        <v>762</v>
      </c>
      <c r="C352">
        <v>42.326786833333301</v>
      </c>
      <c r="D352">
        <v>-8.6241824999999999</v>
      </c>
      <c r="E352">
        <v>3.6539999999999999</v>
      </c>
      <c r="F352">
        <v>11.593349999999999</v>
      </c>
      <c r="G352">
        <v>23.354849999999999</v>
      </c>
      <c r="H352">
        <v>285.64499999999998</v>
      </c>
      <c r="I352">
        <v>0.05</v>
      </c>
      <c r="J352">
        <v>269.69411820230198</v>
      </c>
      <c r="K352" t="b">
        <v>0</v>
      </c>
      <c r="M352">
        <v>212.14581558151619</v>
      </c>
      <c r="N352">
        <v>431.48779999999999</v>
      </c>
      <c r="O352" s="1">
        <v>46154.386145833327</v>
      </c>
      <c r="P352">
        <v>1.546263826191425</v>
      </c>
      <c r="Q352" s="1">
        <v>42.541683194444452</v>
      </c>
      <c r="R352">
        <v>-5.7875299453735352</v>
      </c>
      <c r="S352">
        <v>14.41331454091185</v>
      </c>
      <c r="T352">
        <v>0.47877330673639451</v>
      </c>
      <c r="U352">
        <v>4.4525188717243203E-2</v>
      </c>
      <c r="V352">
        <v>-219.3419844184838</v>
      </c>
      <c r="W352">
        <v>-1.122195978029167</v>
      </c>
      <c r="X352" s="23">
        <v>-0.40988208097515338</v>
      </c>
      <c r="Y352">
        <v>1.7461955259999999</v>
      </c>
      <c r="Z352" s="23">
        <v>-0.52273006911172004</v>
      </c>
      <c r="AA352">
        <v>-0.1399999999999999</v>
      </c>
      <c r="AB352">
        <v>-8.6241944359918303</v>
      </c>
      <c r="AC352">
        <v>42.326814939858188</v>
      </c>
      <c r="AD352">
        <v>0.38888888888888878</v>
      </c>
      <c r="AE352">
        <v>3.0284039701820531E-2</v>
      </c>
      <c r="AF352">
        <v>-7.098271159584521E-2</v>
      </c>
      <c r="AG352" s="23">
        <v>-2.5926435410382469E-2</v>
      </c>
      <c r="AH352">
        <v>2.9360894839129359</v>
      </c>
      <c r="AI352">
        <v>-3.076089483912936</v>
      </c>
      <c r="AJ352">
        <f t="shared" si="35"/>
        <v>1.2271160803601047</v>
      </c>
      <c r="AK352">
        <f t="shared" si="36"/>
        <v>-0.21790425819276793</v>
      </c>
    </row>
    <row r="353" spans="1:38" x14ac:dyDescent="0.35">
      <c r="A353">
        <v>3</v>
      </c>
      <c r="B353" s="2" t="s">
        <v>763</v>
      </c>
      <c r="C353">
        <v>42.327092083333298</v>
      </c>
      <c r="D353">
        <v>-8.625445333</v>
      </c>
      <c r="E353">
        <v>3.58</v>
      </c>
      <c r="F353">
        <v>11.37975</v>
      </c>
      <c r="G353">
        <v>21.80705</v>
      </c>
      <c r="H353">
        <v>280.29000000000002</v>
      </c>
      <c r="I353">
        <v>0.05</v>
      </c>
      <c r="J353">
        <v>270.27261169425498</v>
      </c>
      <c r="K353" t="b">
        <v>0</v>
      </c>
      <c r="M353">
        <v>213.03742398478681</v>
      </c>
      <c r="N353">
        <v>431.48779999999999</v>
      </c>
      <c r="O353" s="1">
        <v>46154.386840277781</v>
      </c>
      <c r="P353">
        <v>1.55515358676513</v>
      </c>
      <c r="Q353" s="1">
        <v>42.541683194444452</v>
      </c>
      <c r="R353">
        <v>-5.7875299453735352</v>
      </c>
      <c r="S353">
        <v>14.414572686371571</v>
      </c>
      <c r="T353">
        <v>0.48135884295078252</v>
      </c>
      <c r="U353">
        <v>4.5233818409840067E-2</v>
      </c>
      <c r="V353">
        <v>-218.45037601521321</v>
      </c>
      <c r="W353">
        <v>-1.141553429476964</v>
      </c>
      <c r="X353" s="23">
        <v>-0.41695239011646101</v>
      </c>
      <c r="Y353">
        <v>1.7461955259999999</v>
      </c>
      <c r="Z353" s="23">
        <v>-0.52568506340874432</v>
      </c>
      <c r="AA353">
        <v>0.61999999999999988</v>
      </c>
      <c r="AB353">
        <v>-8.6254064541816415</v>
      </c>
      <c r="AC353">
        <v>42.327089081576858</v>
      </c>
      <c r="AD353">
        <v>0.38888888888888878</v>
      </c>
      <c r="AE353">
        <v>3.0100482115820611E-2</v>
      </c>
      <c r="AF353">
        <v>-7.1383977029665549E-2</v>
      </c>
      <c r="AG353" s="23">
        <v>-2.607299761008534E-2</v>
      </c>
      <c r="AH353">
        <v>2.938695215637547</v>
      </c>
      <c r="AI353">
        <v>-2.3186952156375469</v>
      </c>
      <c r="AJ353">
        <f t="shared" si="35"/>
        <v>1.2300793338846729</v>
      </c>
      <c r="AK353">
        <f t="shared" si="36"/>
        <v>-0.22151269386327319</v>
      </c>
    </row>
    <row r="354" spans="1:38" x14ac:dyDescent="0.35">
      <c r="A354">
        <v>3</v>
      </c>
      <c r="B354" s="2" t="s">
        <v>764</v>
      </c>
      <c r="C354">
        <v>42.327447499999998</v>
      </c>
      <c r="D354">
        <v>-8.6267037500000008</v>
      </c>
      <c r="E354">
        <v>3.649</v>
      </c>
      <c r="F354">
        <v>11.151450000000001</v>
      </c>
      <c r="G354">
        <v>20.033550000000002</v>
      </c>
      <c r="H354">
        <v>277.67</v>
      </c>
      <c r="I354">
        <v>0.05</v>
      </c>
      <c r="J354">
        <v>265.513936785515</v>
      </c>
      <c r="K354" t="b">
        <v>0</v>
      </c>
      <c r="M354">
        <v>205.7030726116345</v>
      </c>
      <c r="N354">
        <v>431.48779999999999</v>
      </c>
      <c r="O354" s="1">
        <v>46154.38753472222</v>
      </c>
      <c r="P354">
        <v>1.5640433473388351</v>
      </c>
      <c r="Q354" s="1">
        <v>42.541683194444452</v>
      </c>
      <c r="R354">
        <v>-5.7875299453735352</v>
      </c>
      <c r="S354">
        <v>14.415825677314499</v>
      </c>
      <c r="T354">
        <v>0.48371391946361431</v>
      </c>
      <c r="U354">
        <v>4.6037349780800152E-2</v>
      </c>
      <c r="V354">
        <v>-225.7847273883655</v>
      </c>
      <c r="W354">
        <v>-1.206714977903766</v>
      </c>
      <c r="X354" s="23">
        <v>-0.44075264567935052</v>
      </c>
      <c r="Y354">
        <v>1.7461955259999999</v>
      </c>
      <c r="Z354" s="23">
        <v>-0.54939297208148741</v>
      </c>
      <c r="AA354">
        <v>0.47</v>
      </c>
      <c r="AB354">
        <v>-8.6267393137659365</v>
      </c>
      <c r="AC354">
        <v>42.327453662524057</v>
      </c>
      <c r="AD354">
        <v>0.38888888888888878</v>
      </c>
      <c r="AE354">
        <v>2.9904881380209049E-2</v>
      </c>
      <c r="AF354">
        <v>-7.4603328169571506E-2</v>
      </c>
      <c r="AG354" s="23">
        <v>-2.7248865613935989E-2</v>
      </c>
      <c r="AH354">
        <v>2.9412487039005688</v>
      </c>
      <c r="AI354">
        <v>-2.4712487039005691</v>
      </c>
      <c r="AJ354">
        <f t="shared" si="35"/>
        <v>1.2330425874092412</v>
      </c>
      <c r="AK354">
        <f t="shared" si="36"/>
        <v>-0.23400075564664324</v>
      </c>
    </row>
    <row r="355" spans="1:38" x14ac:dyDescent="0.35">
      <c r="A355">
        <v>3</v>
      </c>
      <c r="B355" s="2" t="s">
        <v>765</v>
      </c>
      <c r="C355">
        <v>42.327750166666704</v>
      </c>
      <c r="D355">
        <v>-8.6280040830000004</v>
      </c>
      <c r="E355">
        <v>3.65</v>
      </c>
      <c r="F355">
        <v>10.8172</v>
      </c>
      <c r="G355">
        <v>17.931000000000001</v>
      </c>
      <c r="H355">
        <v>273.33999999999997</v>
      </c>
      <c r="I355">
        <v>0.04</v>
      </c>
      <c r="J355">
        <v>258.63904382257198</v>
      </c>
      <c r="K355" t="b">
        <v>0</v>
      </c>
      <c r="M355">
        <v>195.10708074204351</v>
      </c>
      <c r="N355">
        <v>431.48779999999999</v>
      </c>
      <c r="O355" s="1">
        <v>46154.388229166667</v>
      </c>
      <c r="P355">
        <v>1.5729331079125399</v>
      </c>
      <c r="Q355" s="1">
        <v>42.541683194444452</v>
      </c>
      <c r="R355">
        <v>-5.7875299453735352</v>
      </c>
      <c r="S355">
        <v>14.417121372669451</v>
      </c>
      <c r="T355">
        <v>0.48456191558667588</v>
      </c>
      <c r="U355">
        <v>4.7110688325809218E-2</v>
      </c>
      <c r="V355">
        <v>-236.38071925795651</v>
      </c>
      <c r="W355">
        <v>-1.2950663486690801</v>
      </c>
      <c r="X355" s="23">
        <v>-0.47302298385138158</v>
      </c>
      <c r="Y355">
        <v>1.7461955259999999</v>
      </c>
      <c r="Z355" s="23">
        <v>-0.58297170718086377</v>
      </c>
      <c r="AA355">
        <v>0.65000000000000013</v>
      </c>
      <c r="AB355">
        <v>-8.6279513554387375</v>
      </c>
      <c r="AC355">
        <v>42.3277277774041</v>
      </c>
      <c r="AD355">
        <v>0.38888888888888878</v>
      </c>
      <c r="AE355">
        <v>2.9619644366142121E-2</v>
      </c>
      <c r="AF355">
        <v>-7.9163061405049334E-2</v>
      </c>
      <c r="AG355" s="23">
        <v>-2.8914308178194272E-2</v>
      </c>
      <c r="AH355">
        <v>2.9437497795580012</v>
      </c>
      <c r="AI355">
        <v>-2.293749779558</v>
      </c>
      <c r="AJ355">
        <f t="shared" si="35"/>
        <v>1.2360058409338095</v>
      </c>
      <c r="AK355">
        <f t="shared" si="36"/>
        <v>-0.25096864601478791</v>
      </c>
    </row>
    <row r="356" spans="1:38" x14ac:dyDescent="0.35">
      <c r="A356">
        <v>3</v>
      </c>
      <c r="B356" s="2" t="s">
        <v>766</v>
      </c>
      <c r="C356">
        <v>42.328041333333303</v>
      </c>
      <c r="D356">
        <v>-8.6293309170000008</v>
      </c>
      <c r="E356">
        <v>3.7559999999999998</v>
      </c>
      <c r="F356">
        <v>10.821249999999999</v>
      </c>
      <c r="G356">
        <v>18.126850000000001</v>
      </c>
      <c r="H356">
        <v>270.82499999999999</v>
      </c>
      <c r="I356">
        <v>0.05</v>
      </c>
      <c r="J356">
        <v>258.188374480937</v>
      </c>
      <c r="K356" t="b">
        <v>0</v>
      </c>
      <c r="M356">
        <v>194.41248248348469</v>
      </c>
      <c r="N356">
        <v>431.48779999999999</v>
      </c>
      <c r="O356" s="1">
        <v>46154.388923611114</v>
      </c>
      <c r="P356">
        <v>1.581822868486245</v>
      </c>
      <c r="Q356" s="1">
        <v>42.541683194444452</v>
      </c>
      <c r="R356">
        <v>-5.7875299453735352</v>
      </c>
      <c r="S356">
        <v>14.41844374269799</v>
      </c>
      <c r="T356">
        <v>0.49011164343011798</v>
      </c>
      <c r="U356">
        <v>4.705157830963444E-2</v>
      </c>
      <c r="V356">
        <v>-237.0753175165153</v>
      </c>
      <c r="W356">
        <v>-1.312099586778642</v>
      </c>
      <c r="X356" s="23">
        <v>-0.47924437407089893</v>
      </c>
      <c r="Y356">
        <v>1.7461955259999999</v>
      </c>
      <c r="Z356" s="23">
        <v>-0.58401912047638027</v>
      </c>
      <c r="AA356">
        <v>0.44000000000000022</v>
      </c>
      <c r="AB356">
        <v>-8.6292847721627375</v>
      </c>
      <c r="AC356">
        <v>42.328002271936008</v>
      </c>
      <c r="AD356">
        <v>0.2638888888888889</v>
      </c>
      <c r="AE356">
        <v>1.364022484722657E-2</v>
      </c>
      <c r="AF356">
        <v>-3.6516850039220942E-2</v>
      </c>
      <c r="AG356" s="23">
        <v>-1.333777947682545E-2</v>
      </c>
      <c r="AH356">
        <v>2.9461982769376691</v>
      </c>
      <c r="AI356">
        <v>-2.5061982769376692</v>
      </c>
      <c r="AJ356">
        <f t="shared" si="35"/>
        <v>1.1973024277917113</v>
      </c>
      <c r="AK356">
        <f t="shared" si="36"/>
        <v>-0.24629107677386219</v>
      </c>
    </row>
    <row r="357" spans="1:38" x14ac:dyDescent="0.35">
      <c r="A357">
        <v>3</v>
      </c>
      <c r="B357" s="2" t="s">
        <v>767</v>
      </c>
      <c r="C357">
        <v>42.328126750000003</v>
      </c>
      <c r="D357">
        <v>-8.6307596669999995</v>
      </c>
      <c r="E357">
        <v>3.8359999999999999</v>
      </c>
      <c r="F357">
        <v>10.719900000000001</v>
      </c>
      <c r="G357">
        <v>18.044799999999999</v>
      </c>
      <c r="H357">
        <v>267.91500000000002</v>
      </c>
      <c r="I357">
        <v>0.04</v>
      </c>
      <c r="J357">
        <v>266.14174224615499</v>
      </c>
      <c r="K357" t="b">
        <v>0</v>
      </c>
      <c r="M357">
        <v>206.67068353917671</v>
      </c>
      <c r="N357">
        <v>431.48779999999999</v>
      </c>
      <c r="O357" s="1">
        <v>46154.389618055553</v>
      </c>
      <c r="P357">
        <v>1.59071262905995</v>
      </c>
      <c r="Q357" s="1">
        <v>42.541683194444452</v>
      </c>
      <c r="R357">
        <v>-5.7875299453735352</v>
      </c>
      <c r="S357">
        <v>14.419871070600131</v>
      </c>
      <c r="T357">
        <v>0.49419337236530142</v>
      </c>
      <c r="U357">
        <v>4.7231905686848527E-2</v>
      </c>
      <c r="V357">
        <v>-224.81711646082331</v>
      </c>
      <c r="W357">
        <v>-1.2594270019303651</v>
      </c>
      <c r="X357" s="23">
        <v>-0.46000571245506572</v>
      </c>
      <c r="Y357">
        <v>1.7461955259999999</v>
      </c>
      <c r="Z357" s="23">
        <v>-0.5543263318004209</v>
      </c>
      <c r="AA357">
        <v>0.36999999999999988</v>
      </c>
      <c r="AB357">
        <v>-8.6307406189820775</v>
      </c>
      <c r="AC357">
        <v>42.32809702806049</v>
      </c>
      <c r="AD357">
        <v>0.2638888888888889</v>
      </c>
      <c r="AE357">
        <v>1.360052483123687E-2</v>
      </c>
      <c r="AF357">
        <v>-3.466025481260946E-2</v>
      </c>
      <c r="AG357" s="23">
        <v>-1.2659658070305601E-2</v>
      </c>
      <c r="AH357">
        <v>2.9485940338502061</v>
      </c>
      <c r="AI357">
        <v>-2.578594033850206</v>
      </c>
      <c r="AJ357">
        <f t="shared" si="35"/>
        <v>1.2002656813162795</v>
      </c>
      <c r="AK357">
        <f t="shared" si="36"/>
        <v>-0.23633268526268567</v>
      </c>
    </row>
    <row r="358" spans="1:38" x14ac:dyDescent="0.35">
      <c r="A358">
        <v>3</v>
      </c>
      <c r="B358" s="2" t="s">
        <v>768</v>
      </c>
      <c r="C358">
        <v>42.328085833333297</v>
      </c>
      <c r="D358">
        <v>-8.6320654999999995</v>
      </c>
      <c r="E358">
        <v>3.2454999999999998</v>
      </c>
      <c r="F358">
        <v>11.174049999999999</v>
      </c>
      <c r="G358">
        <v>21.3126</v>
      </c>
      <c r="H358">
        <v>268.315</v>
      </c>
      <c r="I358">
        <v>0.05</v>
      </c>
      <c r="J358">
        <v>278.03355976386001</v>
      </c>
      <c r="K358" t="b">
        <v>0</v>
      </c>
      <c r="M358">
        <v>224.99905641879201</v>
      </c>
      <c r="N358">
        <v>431.48779999999999</v>
      </c>
      <c r="O358" s="1">
        <v>46154.3903125</v>
      </c>
      <c r="P358">
        <v>1.599602389633656</v>
      </c>
      <c r="Q358" s="1">
        <v>42.541683194444452</v>
      </c>
      <c r="R358">
        <v>-5.7875299453735352</v>
      </c>
      <c r="S358">
        <v>14.42117736670664</v>
      </c>
      <c r="T358">
        <v>0.50628587353458632</v>
      </c>
      <c r="U358">
        <v>4.5668126979444772E-2</v>
      </c>
      <c r="V358">
        <v>-206.48874358120801</v>
      </c>
      <c r="W358">
        <v>-1.1458206192344771</v>
      </c>
      <c r="X358" s="23">
        <v>-0.41851098117539282</v>
      </c>
      <c r="Y358">
        <v>1.7461955259999999</v>
      </c>
      <c r="Z358" s="23">
        <v>-0.49873346645909677</v>
      </c>
      <c r="AA358">
        <v>0.71000000000000019</v>
      </c>
      <c r="AB358">
        <v>-8.6320756302505703</v>
      </c>
      <c r="AC358">
        <v>42.328101319431283</v>
      </c>
      <c r="AD358">
        <v>0.2638888888888889</v>
      </c>
      <c r="AE358">
        <v>1.3778880395137451E-2</v>
      </c>
      <c r="AF358">
        <v>-3.1184210526141891E-2</v>
      </c>
      <c r="AG358" s="23">
        <v>-1.139003289467333E-2</v>
      </c>
      <c r="AH358">
        <v>2.95093689159979</v>
      </c>
      <c r="AI358">
        <v>-2.24093689159979</v>
      </c>
      <c r="AJ358">
        <f t="shared" si="35"/>
        <v>1.2032289348408483</v>
      </c>
      <c r="AK358">
        <f t="shared" si="36"/>
        <v>-0.21495050703503307</v>
      </c>
    </row>
    <row r="359" spans="1:38" x14ac:dyDescent="0.35">
      <c r="A359">
        <v>3</v>
      </c>
      <c r="B359" s="2" t="s">
        <v>769</v>
      </c>
      <c r="C359">
        <v>42.328100749999997</v>
      </c>
      <c r="D359">
        <v>-8.6332498330000007</v>
      </c>
      <c r="E359">
        <v>3.18</v>
      </c>
      <c r="F359">
        <v>12.79875</v>
      </c>
      <c r="G359">
        <v>28.114699999999999</v>
      </c>
      <c r="H359">
        <v>274.57</v>
      </c>
      <c r="I359">
        <v>0.06</v>
      </c>
      <c r="J359">
        <v>291.26208664725601</v>
      </c>
      <c r="K359" t="b">
        <v>0</v>
      </c>
      <c r="M359">
        <v>245.38764487517531</v>
      </c>
      <c r="N359">
        <v>431.48779999999999</v>
      </c>
      <c r="O359" s="1">
        <v>46154.391006944446</v>
      </c>
      <c r="P359">
        <v>1.608492150207361</v>
      </c>
      <c r="Q359" s="1">
        <v>42.541683194444452</v>
      </c>
      <c r="R359">
        <v>-5.7875299453735352</v>
      </c>
      <c r="S359">
        <v>14.4223613492256</v>
      </c>
      <c r="T359">
        <v>0.53596322062232138</v>
      </c>
      <c r="U359">
        <v>4.1692385912668849E-2</v>
      </c>
      <c r="V359">
        <v>-186.10015512482471</v>
      </c>
      <c r="W359">
        <v>-0.99804405953422126</v>
      </c>
      <c r="X359" s="23">
        <v>-0.36453559274487429</v>
      </c>
      <c r="Y359">
        <v>1.7461955259999999</v>
      </c>
      <c r="Z359" s="23">
        <v>-0.42962326310564808</v>
      </c>
      <c r="AA359">
        <v>-1.31</v>
      </c>
      <c r="AB359">
        <v>-8.633289277110606</v>
      </c>
      <c r="AC359">
        <v>42.328105207190212</v>
      </c>
      <c r="AD359">
        <v>0.2638888888888889</v>
      </c>
      <c r="AE359">
        <v>1.442578002988127E-2</v>
      </c>
      <c r="AF359">
        <v>-2.6862970272947099E-2</v>
      </c>
      <c r="AG359" s="23">
        <v>-9.8116998921939265E-3</v>
      </c>
      <c r="AH359">
        <v>2.9532266949946622</v>
      </c>
      <c r="AI359">
        <v>-4.2632266949946622</v>
      </c>
      <c r="AJ359">
        <f t="shared" si="35"/>
        <v>1.2061921883654165</v>
      </c>
      <c r="AK359">
        <f t="shared" si="36"/>
        <v>-0.18717364631853411</v>
      </c>
    </row>
    <row r="360" spans="1:38" x14ac:dyDescent="0.35">
      <c r="A360">
        <v>3</v>
      </c>
      <c r="B360" s="2" t="s">
        <v>770</v>
      </c>
      <c r="C360">
        <v>42.328266249999999</v>
      </c>
      <c r="D360">
        <v>-8.6344470829999995</v>
      </c>
      <c r="E360">
        <v>3.2919999999999998</v>
      </c>
      <c r="F360">
        <v>12.851900000000001</v>
      </c>
      <c r="G360">
        <v>28.174150000000001</v>
      </c>
      <c r="H360">
        <v>278.77499999999998</v>
      </c>
      <c r="I360">
        <v>7.0000000000000007E-2</v>
      </c>
      <c r="J360">
        <v>303.538576911929</v>
      </c>
      <c r="K360" t="b">
        <v>0</v>
      </c>
      <c r="M360">
        <v>264.30889815617218</v>
      </c>
      <c r="N360">
        <v>431.48779999999999</v>
      </c>
      <c r="O360" s="1">
        <v>46154.391701388893</v>
      </c>
      <c r="P360">
        <v>1.6173819107810661</v>
      </c>
      <c r="Q360" s="1">
        <v>42.541683194444452</v>
      </c>
      <c r="R360">
        <v>-5.7875299453735352</v>
      </c>
      <c r="S360">
        <v>14.4235560181886</v>
      </c>
      <c r="T360">
        <v>0.54270671376312796</v>
      </c>
      <c r="U360">
        <v>4.1608243966708633E-2</v>
      </c>
      <c r="V360">
        <v>-167.17890184382779</v>
      </c>
      <c r="W360">
        <v>-0.90601897077081073</v>
      </c>
      <c r="X360" s="23">
        <v>-0.3309234290740386</v>
      </c>
      <c r="Y360">
        <v>1.7461955259999999</v>
      </c>
      <c r="Z360" s="23">
        <v>-0.38573415480216988</v>
      </c>
      <c r="AA360">
        <v>0.15999999999999989</v>
      </c>
      <c r="AB360">
        <v>-8.6342607164510614</v>
      </c>
      <c r="AC360">
        <v>42.328018251195843</v>
      </c>
      <c r="AD360">
        <v>0.2638888888888889</v>
      </c>
      <c r="AE360">
        <v>1.444715193730485E-2</v>
      </c>
      <c r="AF360">
        <v>-2.4118724528105831E-2</v>
      </c>
      <c r="AG360" s="23">
        <v>-8.8093641338906556E-3</v>
      </c>
      <c r="AH360">
        <v>2.9554632923574009</v>
      </c>
      <c r="AI360">
        <v>-2.7954632923574012</v>
      </c>
      <c r="AJ360">
        <f t="shared" si="35"/>
        <v>1.2091554418899848</v>
      </c>
      <c r="AK360">
        <f t="shared" si="36"/>
        <v>-0.16986639660396463</v>
      </c>
    </row>
    <row r="361" spans="1:38" x14ac:dyDescent="0.35">
      <c r="A361">
        <v>3</v>
      </c>
      <c r="B361" s="2" t="s">
        <v>771</v>
      </c>
      <c r="C361">
        <v>42.3279514166667</v>
      </c>
      <c r="D361">
        <v>-8.6350964169999997</v>
      </c>
      <c r="E361">
        <v>0.83250000000000002</v>
      </c>
      <c r="F361">
        <v>13.184900000000001</v>
      </c>
      <c r="G361">
        <v>28.983000000000001</v>
      </c>
      <c r="H361">
        <v>277.38499999999999</v>
      </c>
      <c r="I361">
        <v>0.06</v>
      </c>
      <c r="J361">
        <v>310.69816212652103</v>
      </c>
      <c r="K361" t="b">
        <v>1</v>
      </c>
      <c r="L361">
        <v>361.382733165015</v>
      </c>
      <c r="M361">
        <v>275.34367457121999</v>
      </c>
      <c r="N361">
        <v>431.48779999999999</v>
      </c>
      <c r="O361" s="1">
        <v>46154.393090277779</v>
      </c>
      <c r="P361">
        <v>1.635161431928476</v>
      </c>
      <c r="Q361" s="1">
        <v>42.541683194444452</v>
      </c>
      <c r="R361">
        <v>-5.7875299453735352</v>
      </c>
      <c r="S361">
        <v>14.42420994207137</v>
      </c>
      <c r="T361">
        <v>0.5598555500906286</v>
      </c>
      <c r="U361">
        <v>4.0985338727950238E-2</v>
      </c>
      <c r="V361">
        <v>-156.14412542878</v>
      </c>
      <c r="W361">
        <v>-0.85988704879040301</v>
      </c>
      <c r="X361" s="23">
        <v>-0.3140737445706947</v>
      </c>
      <c r="Y361">
        <v>1.7461955259999999</v>
      </c>
      <c r="Z361" s="23">
        <v>-0.35817568883877138</v>
      </c>
      <c r="AA361">
        <v>0.2</v>
      </c>
      <c r="AB361">
        <v>-8.6348696224349872</v>
      </c>
      <c r="AC361">
        <v>42.327659957263393</v>
      </c>
      <c r="AD361">
        <v>0.2638888888888889</v>
      </c>
      <c r="AE361">
        <v>1.4581322884595521E-2</v>
      </c>
      <c r="AF361">
        <v>-2.2395581682927199E-2</v>
      </c>
      <c r="AG361" s="23">
        <v>-8.1799862096891603E-3</v>
      </c>
      <c r="AH361">
        <v>2.9597762799085499</v>
      </c>
      <c r="AI361">
        <v>-2.7597762799085501</v>
      </c>
      <c r="AJ361">
        <f t="shared" si="35"/>
        <v>1.2150819489391216</v>
      </c>
      <c r="AK361">
        <f t="shared" si="36"/>
        <v>-0.16112686539019194</v>
      </c>
      <c r="AL361">
        <f>L361-J361</f>
        <v>50.684571038493971</v>
      </c>
    </row>
    <row r="362" spans="1:38" x14ac:dyDescent="0.35">
      <c r="A362">
        <v>3</v>
      </c>
      <c r="B362" s="2" t="s">
        <v>772</v>
      </c>
      <c r="C362">
        <v>42.327063916666702</v>
      </c>
      <c r="D362">
        <v>-8.6351975000000003</v>
      </c>
      <c r="E362">
        <v>3.9845000000000002</v>
      </c>
      <c r="F362">
        <v>13.243600000000001</v>
      </c>
      <c r="G362">
        <v>28.911650000000002</v>
      </c>
      <c r="H362">
        <v>273.92500000000001</v>
      </c>
      <c r="I362">
        <v>6.5000000000000002E-2</v>
      </c>
      <c r="J362">
        <v>325.41913402186202</v>
      </c>
      <c r="K362" t="b">
        <v>0</v>
      </c>
      <c r="M362">
        <v>298.03250759833639</v>
      </c>
      <c r="N362">
        <v>431.48779999999999</v>
      </c>
      <c r="O362" s="1">
        <v>46154.395173611112</v>
      </c>
      <c r="P362">
        <v>1.6618307136495909</v>
      </c>
      <c r="Q362" s="1">
        <v>42.541683194444452</v>
      </c>
      <c r="R362">
        <v>-5.7875299453735352</v>
      </c>
      <c r="S362">
        <v>14.42432419210796</v>
      </c>
      <c r="T362">
        <v>0.57920665169863439</v>
      </c>
      <c r="U362">
        <v>4.09262674398677E-2</v>
      </c>
      <c r="V362">
        <v>-133.4552924016636</v>
      </c>
      <c r="W362">
        <v>-0.75924636526378875</v>
      </c>
      <c r="X362" s="23">
        <v>-0.27731473491259878</v>
      </c>
      <c r="Y362">
        <v>1.7461955259999999</v>
      </c>
      <c r="Z362" s="23">
        <v>-0.30618585667584952</v>
      </c>
      <c r="AA362">
        <v>0.65999999999999992</v>
      </c>
      <c r="AB362">
        <v>-8.635237355969041</v>
      </c>
      <c r="AC362">
        <v>42.327030717238863</v>
      </c>
      <c r="AD362">
        <v>0.2638888888888889</v>
      </c>
      <c r="AE362">
        <v>1.4605021049934891E-2</v>
      </c>
      <c r="AF362">
        <v>-1.9144823551739489E-2</v>
      </c>
      <c r="AG362" s="23">
        <v>-6.9926468022728514E-3</v>
      </c>
      <c r="AH362">
        <v>2.9658431272295069</v>
      </c>
      <c r="AI362">
        <v>-2.3058431272295068</v>
      </c>
      <c r="AJ362">
        <f t="shared" si="35"/>
        <v>1.2239717095128266</v>
      </c>
      <c r="AK362">
        <f t="shared" si="36"/>
        <v>-0.14215369085743582</v>
      </c>
    </row>
    <row r="363" spans="1:38" x14ac:dyDescent="0.35">
      <c r="A363">
        <v>3</v>
      </c>
      <c r="B363" s="2" t="s">
        <v>773</v>
      </c>
      <c r="C363">
        <v>42.325839916666702</v>
      </c>
      <c r="D363">
        <v>-8.6351774169999995</v>
      </c>
      <c r="E363">
        <v>4.3120000000000003</v>
      </c>
      <c r="F363">
        <v>12.044600000000001</v>
      </c>
      <c r="G363">
        <v>24.64105</v>
      </c>
      <c r="H363">
        <v>270.495</v>
      </c>
      <c r="I363">
        <v>5.5E-2</v>
      </c>
      <c r="J363">
        <v>319.51861574779298</v>
      </c>
      <c r="K363" t="b">
        <v>0</v>
      </c>
      <c r="M363">
        <v>288.93827965974691</v>
      </c>
      <c r="N363">
        <v>431.48779999999999</v>
      </c>
      <c r="O363" s="1">
        <v>46154.395868055559</v>
      </c>
      <c r="P363">
        <v>1.6707204742232959</v>
      </c>
      <c r="Q363" s="1">
        <v>42.541683194444452</v>
      </c>
      <c r="R363">
        <v>-5.7875299453735352</v>
      </c>
      <c r="S363">
        <v>14.42432237481966</v>
      </c>
      <c r="T363">
        <v>0.56613481864680737</v>
      </c>
      <c r="U363">
        <v>4.3559624014255532E-2</v>
      </c>
      <c r="V363">
        <v>-142.54952034025311</v>
      </c>
      <c r="W363">
        <v>-0.84368628713236971</v>
      </c>
      <c r="X363" s="23">
        <v>-0.30815641637509811</v>
      </c>
      <c r="Y363">
        <v>1.7461955259999999</v>
      </c>
      <c r="Z363" s="23">
        <v>-0.3366273263059511</v>
      </c>
      <c r="AA363">
        <v>0.59999999999999987</v>
      </c>
      <c r="AB363">
        <v>-8.6351227588408985</v>
      </c>
      <c r="AC363">
        <v>42.325859590275321</v>
      </c>
      <c r="AD363">
        <v>6.9444444444444448E-2</v>
      </c>
      <c r="AE363">
        <v>9.7810908334644824E-4</v>
      </c>
      <c r="AF363">
        <v>-1.457633753937745E-3</v>
      </c>
      <c r="AG363" s="23">
        <v>-5.3240072862576144E-4</v>
      </c>
      <c r="AH363">
        <v>2.9677575012131379</v>
      </c>
      <c r="AI363">
        <v>-2.3677575012131391</v>
      </c>
      <c r="AJ363">
        <f t="shared" si="35"/>
        <v>1.16212014822258</v>
      </c>
      <c r="AK363">
        <f t="shared" si="36"/>
        <v>-0.15434440855186193</v>
      </c>
    </row>
    <row r="364" spans="1:38" x14ac:dyDescent="0.35">
      <c r="A364">
        <v>3</v>
      </c>
      <c r="B364" s="2" t="s">
        <v>774</v>
      </c>
      <c r="C364">
        <v>42.324703249999999</v>
      </c>
      <c r="D364">
        <v>-8.6347859170000003</v>
      </c>
      <c r="E364">
        <v>4.3369999999999997</v>
      </c>
      <c r="F364">
        <v>12.80945</v>
      </c>
      <c r="G364">
        <v>26.145600000000002</v>
      </c>
      <c r="H364">
        <v>284.42</v>
      </c>
      <c r="I364">
        <v>7.0000000000000007E-2</v>
      </c>
      <c r="J364">
        <v>314.22687160004801</v>
      </c>
      <c r="K364" t="b">
        <v>0</v>
      </c>
      <c r="M364">
        <v>280.7823304300357</v>
      </c>
      <c r="N364">
        <v>431.48779999999999</v>
      </c>
      <c r="O364" s="1">
        <v>46154.396562499998</v>
      </c>
      <c r="P364">
        <v>1.679610234797001</v>
      </c>
      <c r="Q364" s="1">
        <v>42.541683194444452</v>
      </c>
      <c r="R364">
        <v>-5.7875299453735352</v>
      </c>
      <c r="S364">
        <v>14.423947972793931</v>
      </c>
      <c r="T364">
        <v>0.58457952792043077</v>
      </c>
      <c r="U364">
        <v>4.2145660948284452E-2</v>
      </c>
      <c r="V364">
        <v>-150.70546956996429</v>
      </c>
      <c r="W364">
        <v>-0.89112110088998553</v>
      </c>
      <c r="X364" s="23">
        <v>-0.32548198210006718</v>
      </c>
      <c r="Y364">
        <v>1.7461955259999999</v>
      </c>
      <c r="Z364" s="23">
        <v>-0.35179986596140123</v>
      </c>
      <c r="AA364">
        <v>8.0000000000000071E-2</v>
      </c>
      <c r="AB364">
        <v>-8.6347654495091088</v>
      </c>
      <c r="AC364">
        <v>42.324687690137573</v>
      </c>
      <c r="AD364">
        <v>6.9444444444444448E-2</v>
      </c>
      <c r="AE364">
        <v>9.9931312914899807E-4</v>
      </c>
      <c r="AF364">
        <v>-1.523332537745458E-3</v>
      </c>
      <c r="AG364" s="23">
        <v>-5.5639720941152841E-4</v>
      </c>
      <c r="AH364">
        <v>2.96961770663868</v>
      </c>
      <c r="AI364">
        <v>-2.8896177066386799</v>
      </c>
      <c r="AJ364">
        <f t="shared" si="35"/>
        <v>1.1650834017471485</v>
      </c>
      <c r="AK364">
        <f t="shared" si="36"/>
        <v>-0.16301918965473935</v>
      </c>
    </row>
    <row r="365" spans="1:38" x14ac:dyDescent="0.35">
      <c r="A365">
        <v>3</v>
      </c>
      <c r="B365" s="2" t="s">
        <v>775</v>
      </c>
      <c r="C365">
        <v>42.323624416666703</v>
      </c>
      <c r="D365">
        <v>-8.6340580829999993</v>
      </c>
      <c r="E365">
        <v>4.4474999999999998</v>
      </c>
      <c r="F365">
        <v>12.8352</v>
      </c>
      <c r="G365">
        <v>26.34055</v>
      </c>
      <c r="H365">
        <v>289.11500000000001</v>
      </c>
      <c r="I365">
        <v>7.0000000000000007E-2</v>
      </c>
      <c r="J365">
        <v>312.65632396172799</v>
      </c>
      <c r="K365" t="b">
        <v>0</v>
      </c>
      <c r="M365">
        <v>278.36170946965927</v>
      </c>
      <c r="N365">
        <v>431.48779999999999</v>
      </c>
      <c r="O365" s="1">
        <v>46154.397256944438</v>
      </c>
      <c r="P365">
        <v>1.6884999953707061</v>
      </c>
      <c r="Q365" s="1">
        <v>42.541683194444452</v>
      </c>
      <c r="R365">
        <v>-5.7875299453735352</v>
      </c>
      <c r="S365">
        <v>14.42323649190538</v>
      </c>
      <c r="T365">
        <v>0.59120787284836573</v>
      </c>
      <c r="U365">
        <v>4.2064763857056223E-2</v>
      </c>
      <c r="V365">
        <v>-153.12609053034069</v>
      </c>
      <c r="W365">
        <v>-0.91394297779700429</v>
      </c>
      <c r="X365" s="23">
        <v>-0.33381767264035578</v>
      </c>
      <c r="Y365">
        <v>1.7461955259999999</v>
      </c>
      <c r="Z365" s="23">
        <v>-0.35702032392999322</v>
      </c>
      <c r="AA365">
        <v>-0.6399999999999999</v>
      </c>
      <c r="AB365">
        <v>-8.6340435637223809</v>
      </c>
      <c r="AC365">
        <v>42.323604684393842</v>
      </c>
      <c r="AD365">
        <v>6.9444444444444448E-2</v>
      </c>
      <c r="AE365">
        <v>1.000030157358413E-3</v>
      </c>
      <c r="AF365">
        <v>-1.545937701234523E-3</v>
      </c>
      <c r="AG365" s="23">
        <v>-5.6465374537590957E-4</v>
      </c>
      <c r="AH365">
        <v>2.97142362028544</v>
      </c>
      <c r="AI365">
        <v>-3.6114236202854402</v>
      </c>
      <c r="AJ365">
        <f t="shared" si="35"/>
        <v>1.168046655271717</v>
      </c>
      <c r="AK365">
        <f t="shared" si="36"/>
        <v>-0.16719116319286584</v>
      </c>
    </row>
    <row r="366" spans="1:38" x14ac:dyDescent="0.35">
      <c r="A366">
        <v>3</v>
      </c>
      <c r="B366" s="2" t="s">
        <v>776</v>
      </c>
      <c r="C366">
        <v>42.322581333333297</v>
      </c>
      <c r="D366">
        <v>-8.6332559999999994</v>
      </c>
      <c r="E366">
        <v>4.4195000000000002</v>
      </c>
      <c r="F366">
        <v>12.543900000000001</v>
      </c>
      <c r="G366">
        <v>26.117899999999999</v>
      </c>
      <c r="H366">
        <v>290.76</v>
      </c>
      <c r="I366">
        <v>0.06</v>
      </c>
      <c r="J366">
        <v>309.82991464110501</v>
      </c>
      <c r="K366" t="b">
        <v>0</v>
      </c>
      <c r="M366">
        <v>274.00548016647059</v>
      </c>
      <c r="N366">
        <v>431.48779999999999</v>
      </c>
      <c r="O366" s="1">
        <v>46154.397951388892</v>
      </c>
      <c r="P366">
        <v>1.6973897559444111</v>
      </c>
      <c r="Q366" s="1">
        <v>42.541683194444452</v>
      </c>
      <c r="R366">
        <v>-5.7875299453735352</v>
      </c>
      <c r="S366">
        <v>14.422450308770509</v>
      </c>
      <c r="T366">
        <v>0.5926104666354528</v>
      </c>
      <c r="U366">
        <v>4.250997134254323E-2</v>
      </c>
      <c r="V366">
        <v>-157.4823198335294</v>
      </c>
      <c r="W366">
        <v>-0.95214518437866313</v>
      </c>
      <c r="X366" s="23">
        <v>-0.3477710285943067</v>
      </c>
      <c r="Y366">
        <v>1.7461955259999999</v>
      </c>
      <c r="Z366" s="23">
        <v>-0.36805776838081178</v>
      </c>
      <c r="AA366">
        <v>-1.1100000000000001</v>
      </c>
      <c r="AB366">
        <v>-8.6331998255407818</v>
      </c>
      <c r="AC366">
        <v>42.32261134290254</v>
      </c>
      <c r="AD366">
        <v>6.9444444444444448E-2</v>
      </c>
      <c r="AE366">
        <v>9.9193035309679727E-4</v>
      </c>
      <c r="AF366">
        <v>-1.5937310630072499E-3</v>
      </c>
      <c r="AG366" s="23">
        <v>-5.8211027076339797E-4</v>
      </c>
      <c r="AH366">
        <v>2.9731751225290348</v>
      </c>
      <c r="AI366">
        <v>-4.0831751225290347</v>
      </c>
      <c r="AJ366">
        <f t="shared" si="35"/>
        <v>1.1710099087962853</v>
      </c>
      <c r="AK366">
        <f t="shared" si="36"/>
        <v>-0.17417656943253504</v>
      </c>
    </row>
    <row r="367" spans="1:38" x14ac:dyDescent="0.35">
      <c r="A367">
        <v>3</v>
      </c>
      <c r="B367" s="2" t="s">
        <v>777</v>
      </c>
      <c r="C367">
        <v>42.321514416666702</v>
      </c>
      <c r="D367">
        <v>-8.632408667</v>
      </c>
      <c r="E367">
        <v>4.4005000000000001</v>
      </c>
      <c r="F367">
        <v>12.27675</v>
      </c>
      <c r="G367">
        <v>25.468599999999999</v>
      </c>
      <c r="H367">
        <v>290.60500000000002</v>
      </c>
      <c r="I367">
        <v>0.06</v>
      </c>
      <c r="J367">
        <v>302.12580569855402</v>
      </c>
      <c r="K367" t="b">
        <v>0</v>
      </c>
      <c r="M367">
        <v>262.13145155864657</v>
      </c>
      <c r="N367">
        <v>431.48779999999999</v>
      </c>
      <c r="O367" s="1">
        <v>46154.398645833331</v>
      </c>
      <c r="P367">
        <v>1.7062795165181159</v>
      </c>
      <c r="Q367" s="1">
        <v>42.541683194444452</v>
      </c>
      <c r="R367">
        <v>-5.7875299453735352</v>
      </c>
      <c r="S367">
        <v>14.421619321936451</v>
      </c>
      <c r="T367">
        <v>0.59436358166885306</v>
      </c>
      <c r="U367">
        <v>4.3032971203185368E-2</v>
      </c>
      <c r="V367">
        <v>-169.35634844135339</v>
      </c>
      <c r="W367">
        <v>-1.0395999425950411</v>
      </c>
      <c r="X367" s="23">
        <v>-0.37971387903283871</v>
      </c>
      <c r="Y367">
        <v>1.7461955259999999</v>
      </c>
      <c r="Z367" s="23">
        <v>-0.39768742563162068</v>
      </c>
      <c r="AA367">
        <v>-1.27</v>
      </c>
      <c r="AB367">
        <v>-8.6323566381137216</v>
      </c>
      <c r="AC367">
        <v>42.321527938096153</v>
      </c>
      <c r="AD367">
        <v>6.9444444444444448E-2</v>
      </c>
      <c r="AE367">
        <v>9.8452523550285592E-4</v>
      </c>
      <c r="AF367">
        <v>-1.722030773551639E-3</v>
      </c>
      <c r="AG367" s="23">
        <v>-6.2897174003973618E-4</v>
      </c>
      <c r="AH367">
        <v>2.974872097349309</v>
      </c>
      <c r="AI367">
        <v>-4.2448720973493081</v>
      </c>
      <c r="AJ367">
        <f t="shared" si="35"/>
        <v>1.1739731623208536</v>
      </c>
      <c r="AK367">
        <f t="shared" si="36"/>
        <v>-0.19017142538643922</v>
      </c>
    </row>
    <row r="368" spans="1:38" x14ac:dyDescent="0.35">
      <c r="A368">
        <v>3</v>
      </c>
      <c r="B368" s="2" t="s">
        <v>778</v>
      </c>
      <c r="C368">
        <v>42.320399833333298</v>
      </c>
      <c r="D368">
        <v>-8.6317317500000001</v>
      </c>
      <c r="E368">
        <v>4.4050000000000002</v>
      </c>
      <c r="F368">
        <v>12.115500000000001</v>
      </c>
      <c r="G368">
        <v>25.07855</v>
      </c>
      <c r="H368">
        <v>291.8</v>
      </c>
      <c r="I368">
        <v>0.05</v>
      </c>
      <c r="J368">
        <v>295.14101906104497</v>
      </c>
      <c r="K368" t="b">
        <v>0</v>
      </c>
      <c r="M368">
        <v>251.36608505464329</v>
      </c>
      <c r="N368">
        <v>431.48779999999999</v>
      </c>
      <c r="O368" s="1">
        <v>46154.399340277778</v>
      </c>
      <c r="P368">
        <v>1.653366674780846</v>
      </c>
      <c r="Q368" s="1">
        <v>42.532691956018517</v>
      </c>
      <c r="R368">
        <v>-5.7876648902893066</v>
      </c>
      <c r="S368">
        <v>14.420959309808371</v>
      </c>
      <c r="T368">
        <v>0.55554466932810098</v>
      </c>
      <c r="U368">
        <v>4.3352343019515183E-2</v>
      </c>
      <c r="V368">
        <v>-180.1217149453567</v>
      </c>
      <c r="W368">
        <v>-1.041139381132608</v>
      </c>
      <c r="X368" s="23">
        <v>-0.38027615895868527</v>
      </c>
      <c r="Y368">
        <v>1.7461955259999999</v>
      </c>
      <c r="Z368" s="23">
        <v>-0.42417637998588958</v>
      </c>
      <c r="AA368">
        <v>-1.46</v>
      </c>
      <c r="AB368">
        <v>-8.6317567045479375</v>
      </c>
      <c r="AC368">
        <v>42.320355249602969</v>
      </c>
      <c r="AD368">
        <v>6.9444444444444448E-2</v>
      </c>
      <c r="AE368">
        <v>9.8006671744207442E-4</v>
      </c>
      <c r="AF368">
        <v>-1.836730891325815E-3</v>
      </c>
      <c r="AG368" s="23">
        <v>-6.7086595805675403E-4</v>
      </c>
      <c r="AH368">
        <v>2.9765144323380248</v>
      </c>
      <c r="AI368">
        <v>-4.4365144323380248</v>
      </c>
      <c r="AJ368">
        <f t="shared" si="35"/>
        <v>1.1563355484084301</v>
      </c>
      <c r="AK368">
        <f t="shared" si="36"/>
        <v>-0.19047351245837102</v>
      </c>
    </row>
    <row r="369" spans="1:38" x14ac:dyDescent="0.35">
      <c r="A369">
        <v>3</v>
      </c>
      <c r="B369" s="2" t="s">
        <v>779</v>
      </c>
      <c r="C369">
        <v>42.3192308333334</v>
      </c>
      <c r="D369">
        <v>-8.6311385000000005</v>
      </c>
      <c r="E369">
        <v>4.4515000000000002</v>
      </c>
      <c r="F369">
        <v>11.98305</v>
      </c>
      <c r="G369">
        <v>24.696149999999999</v>
      </c>
      <c r="H369">
        <v>291.83999999999997</v>
      </c>
      <c r="I369">
        <v>0.06</v>
      </c>
      <c r="J369">
        <v>290.12105189355498</v>
      </c>
      <c r="K369" t="b">
        <v>0</v>
      </c>
      <c r="M369">
        <v>243.62901458983021</v>
      </c>
      <c r="N369">
        <v>431.48779999999999</v>
      </c>
      <c r="O369" s="1">
        <v>46154.400034722217</v>
      </c>
      <c r="P369">
        <v>1.6631618994474411</v>
      </c>
      <c r="Q369" s="1">
        <v>42.532691956018517</v>
      </c>
      <c r="R369">
        <v>-5.7876648902893066</v>
      </c>
      <c r="S369">
        <v>14.420383381121439</v>
      </c>
      <c r="T369">
        <v>0.5600498651201562</v>
      </c>
      <c r="U369">
        <v>4.3632429939454501E-2</v>
      </c>
      <c r="V369">
        <v>-187.85878541016979</v>
      </c>
      <c r="W369">
        <v>-1.1017393188541471</v>
      </c>
      <c r="X369" s="23">
        <v>-0.40241028621147712</v>
      </c>
      <c r="Y369">
        <v>1.7461955259999999</v>
      </c>
      <c r="Z369" s="23">
        <v>-0.44359409972132718</v>
      </c>
      <c r="AA369">
        <v>-1.72</v>
      </c>
      <c r="AB369">
        <v>-8.6311562671857569</v>
      </c>
      <c r="AC369">
        <v>42.319272614878123</v>
      </c>
      <c r="AD369">
        <v>6.9444444444444448E-2</v>
      </c>
      <c r="AE369">
        <v>9.7641098776783382E-4</v>
      </c>
      <c r="AF369">
        <v>-1.9208117769196141E-3</v>
      </c>
      <c r="AG369" s="23">
        <v>-7.0157650151988907E-4</v>
      </c>
      <c r="AH369">
        <v>2.9781020187063092</v>
      </c>
      <c r="AI369">
        <v>-4.6981020187063089</v>
      </c>
      <c r="AJ369">
        <f t="shared" si="35"/>
        <v>1.1596006232972951</v>
      </c>
      <c r="AK369">
        <f t="shared" si="36"/>
        <v>-0.20155593135649849</v>
      </c>
    </row>
    <row r="370" spans="1:38" x14ac:dyDescent="0.35">
      <c r="A370">
        <v>3</v>
      </c>
      <c r="B370" s="2" t="s">
        <v>780</v>
      </c>
      <c r="C370">
        <v>42.318204583333298</v>
      </c>
      <c r="D370">
        <v>-8.6302540830000005</v>
      </c>
      <c r="E370">
        <v>4.3775000000000004</v>
      </c>
      <c r="F370">
        <v>11.913500000000001</v>
      </c>
      <c r="G370">
        <v>24.6571</v>
      </c>
      <c r="H370">
        <v>293.005</v>
      </c>
      <c r="I370">
        <v>0.05</v>
      </c>
      <c r="J370">
        <v>282.88867829724501</v>
      </c>
      <c r="K370" t="b">
        <v>0</v>
      </c>
      <c r="M370">
        <v>232.48205241348529</v>
      </c>
      <c r="N370">
        <v>431.48779999999999</v>
      </c>
      <c r="O370" s="1">
        <v>46154.400729166657</v>
      </c>
      <c r="P370">
        <v>1.6729571241140371</v>
      </c>
      <c r="Q370" s="1">
        <v>42.532691956018517</v>
      </c>
      <c r="R370">
        <v>-5.7876648902893066</v>
      </c>
      <c r="S370">
        <v>14.419514290113771</v>
      </c>
      <c r="T370">
        <v>0.5655534504661216</v>
      </c>
      <c r="U370">
        <v>4.3740159818798433E-2</v>
      </c>
      <c r="V370">
        <v>-199.0057475865147</v>
      </c>
      <c r="W370">
        <v>-1.1814922665407239</v>
      </c>
      <c r="X370" s="23">
        <v>-0.43154005035399939</v>
      </c>
      <c r="Y370">
        <v>1.7461955259999999</v>
      </c>
      <c r="Z370" s="23">
        <v>-0.47015085356844571</v>
      </c>
      <c r="AA370">
        <v>-1.91</v>
      </c>
      <c r="AB370">
        <v>-8.6303131590920774</v>
      </c>
      <c r="AC370">
        <v>42.318189194720858</v>
      </c>
      <c r="AD370">
        <v>6.9444444444444448E-2</v>
      </c>
      <c r="AE370">
        <v>9.7449373383572124E-4</v>
      </c>
      <c r="AF370">
        <v>-2.0358054740367451E-3</v>
      </c>
      <c r="AG370" s="23">
        <v>-7.4357794939192091E-4</v>
      </c>
      <c r="AH370">
        <v>2.9796347512918562</v>
      </c>
      <c r="AI370">
        <v>-4.8896347512918563</v>
      </c>
      <c r="AJ370">
        <f t="shared" si="35"/>
        <v>1.1628656981861605</v>
      </c>
      <c r="AK370">
        <f t="shared" si="36"/>
        <v>-0.21614181415169564</v>
      </c>
    </row>
    <row r="371" spans="1:38" x14ac:dyDescent="0.35">
      <c r="A371">
        <v>3</v>
      </c>
      <c r="B371" s="2" t="s">
        <v>781</v>
      </c>
      <c r="C371">
        <v>42.317178916666698</v>
      </c>
      <c r="D371">
        <v>-8.6294174170000009</v>
      </c>
      <c r="E371">
        <v>4.3754999999999997</v>
      </c>
      <c r="F371">
        <v>11.94655</v>
      </c>
      <c r="G371">
        <v>24.8629</v>
      </c>
      <c r="H371">
        <v>293.30500000000001</v>
      </c>
      <c r="I371">
        <v>0.05</v>
      </c>
      <c r="J371">
        <v>276.76664918674498</v>
      </c>
      <c r="K371" t="b">
        <v>0</v>
      </c>
      <c r="M371">
        <v>223.04641886545571</v>
      </c>
      <c r="N371">
        <v>431.48779999999999</v>
      </c>
      <c r="O371" s="1">
        <v>46154.401423611111</v>
      </c>
      <c r="P371">
        <v>1.682752348780632</v>
      </c>
      <c r="Q371" s="1">
        <v>42.532691956018517</v>
      </c>
      <c r="R371">
        <v>-5.7876648902893066</v>
      </c>
      <c r="S371">
        <v>14.418693009960331</v>
      </c>
      <c r="T371">
        <v>0.57273034677825141</v>
      </c>
      <c r="U371">
        <v>4.3642385713346707E-2</v>
      </c>
      <c r="V371">
        <v>-208.44138113454429</v>
      </c>
      <c r="W371">
        <v>-1.2504141006061269</v>
      </c>
      <c r="X371" s="23">
        <v>-0.45671375024638788</v>
      </c>
      <c r="Y371">
        <v>1.7461955259999999</v>
      </c>
      <c r="Z371" s="23">
        <v>-0.49180101256119441</v>
      </c>
      <c r="AA371">
        <v>-2.02</v>
      </c>
      <c r="AB371">
        <v>-8.6294695515242807</v>
      </c>
      <c r="AC371">
        <v>42.31719582534916</v>
      </c>
      <c r="AD371">
        <v>6.9444444444444448E-2</v>
      </c>
      <c r="AE371">
        <v>9.7540460203238935E-4</v>
      </c>
      <c r="AF371">
        <v>-2.1295530698491739E-3</v>
      </c>
      <c r="AG371" s="23">
        <v>-7.7781925876241082E-4</v>
      </c>
      <c r="AH371">
        <v>2.9811125285658941</v>
      </c>
      <c r="AI371">
        <v>-5.0011125285658942</v>
      </c>
      <c r="AJ371">
        <f t="shared" si="35"/>
        <v>1.1661307730750254</v>
      </c>
      <c r="AK371">
        <f t="shared" si="36"/>
        <v>-0.22874578475257515</v>
      </c>
    </row>
    <row r="372" spans="1:38" x14ac:dyDescent="0.35">
      <c r="A372">
        <v>3</v>
      </c>
      <c r="B372" s="2" t="s">
        <v>782</v>
      </c>
      <c r="C372">
        <v>42.316099749999999</v>
      </c>
      <c r="D372">
        <v>-8.6286871670000007</v>
      </c>
      <c r="E372">
        <v>4.335</v>
      </c>
      <c r="F372">
        <v>11.9887</v>
      </c>
      <c r="G372">
        <v>24.927050000000001</v>
      </c>
      <c r="H372">
        <v>293.40499999999997</v>
      </c>
      <c r="I372">
        <v>5.5E-2</v>
      </c>
      <c r="J372">
        <v>275.02203321074802</v>
      </c>
      <c r="K372" t="b">
        <v>0</v>
      </c>
      <c r="M372">
        <v>220.35751348222061</v>
      </c>
      <c r="N372">
        <v>431.48779999999999</v>
      </c>
      <c r="O372" s="1">
        <v>46154.402118055557</v>
      </c>
      <c r="P372">
        <v>1.6925475734472279</v>
      </c>
      <c r="Q372" s="1">
        <v>42.532691956018517</v>
      </c>
      <c r="R372">
        <v>-5.7876648902893066</v>
      </c>
      <c r="S372">
        <v>14.417979012802419</v>
      </c>
      <c r="T372">
        <v>0.58010781196893513</v>
      </c>
      <c r="U372">
        <v>4.3567205930013099E-2</v>
      </c>
      <c r="V372">
        <v>-211.13028651777941</v>
      </c>
      <c r="W372">
        <v>-1.280649254879435</v>
      </c>
      <c r="X372" s="23">
        <v>-0.46775714034471372</v>
      </c>
      <c r="Y372">
        <v>1.7461955259999999</v>
      </c>
      <c r="Z372" s="23">
        <v>-0.49787967693764812</v>
      </c>
      <c r="AA372">
        <v>-2.5299999999999998</v>
      </c>
      <c r="AB372">
        <v>-8.6286264999208306</v>
      </c>
      <c r="AC372">
        <v>42.316112392617597</v>
      </c>
      <c r="AD372">
        <v>6.9444444444444448E-2</v>
      </c>
      <c r="AE372">
        <v>9.7656681136667253E-4</v>
      </c>
      <c r="AF372">
        <v>-2.155874362511924E-3</v>
      </c>
      <c r="AG372" s="23">
        <v>-7.8743311090748028E-4</v>
      </c>
      <c r="AH372">
        <v>2.982535252639912</v>
      </c>
      <c r="AI372">
        <v>-5.5125352526399123</v>
      </c>
      <c r="AJ372">
        <f t="shared" si="35"/>
        <v>1.1693958479638908</v>
      </c>
      <c r="AK372">
        <f t="shared" si="36"/>
        <v>-0.23427228672781059</v>
      </c>
    </row>
    <row r="373" spans="1:38" x14ac:dyDescent="0.35">
      <c r="A373">
        <v>3</v>
      </c>
      <c r="B373" s="2" t="s">
        <v>783</v>
      </c>
      <c r="C373">
        <v>42.315089416666702</v>
      </c>
      <c r="D373">
        <v>-8.6277929170000007</v>
      </c>
      <c r="E373">
        <v>4.2765000000000004</v>
      </c>
      <c r="F373">
        <v>11.916399999999999</v>
      </c>
      <c r="G373">
        <v>24.742650000000001</v>
      </c>
      <c r="H373">
        <v>291.71499999999997</v>
      </c>
      <c r="I373">
        <v>0.05</v>
      </c>
      <c r="J373">
        <v>272.18043312648399</v>
      </c>
      <c r="K373" t="b">
        <v>0</v>
      </c>
      <c r="M373">
        <v>215.9778712751656</v>
      </c>
      <c r="N373">
        <v>431.48779999999999</v>
      </c>
      <c r="O373" s="1">
        <v>46154.402812499997</v>
      </c>
      <c r="P373">
        <v>1.7023427981138231</v>
      </c>
      <c r="Q373" s="1">
        <v>42.532691956018517</v>
      </c>
      <c r="R373">
        <v>-5.7876648902893066</v>
      </c>
      <c r="S373">
        <v>14.41710007765305</v>
      </c>
      <c r="T373">
        <v>0.5856439779471867</v>
      </c>
      <c r="U373">
        <v>4.3714772359599988E-2</v>
      </c>
      <c r="V373">
        <v>-215.5099287248344</v>
      </c>
      <c r="W373">
        <v>-1.3241598884226251</v>
      </c>
      <c r="X373" s="23">
        <v>-0.48364939924636358</v>
      </c>
      <c r="Y373">
        <v>1.7461955259999999</v>
      </c>
      <c r="Z373" s="23">
        <v>-0.5088881751759976</v>
      </c>
      <c r="AA373">
        <v>-2.36</v>
      </c>
      <c r="AB373">
        <v>-8.6277829464729567</v>
      </c>
      <c r="AC373">
        <v>42.315119010688612</v>
      </c>
      <c r="AD373">
        <v>8.3333333333333343E-2</v>
      </c>
      <c r="AE373">
        <v>1.403386046949376E-3</v>
      </c>
      <c r="AF373">
        <v>-3.17310103291105E-3</v>
      </c>
      <c r="AG373" s="23">
        <v>-1.1589751522707609E-3</v>
      </c>
      <c r="AH373">
        <v>2.9839028292721439</v>
      </c>
      <c r="AI373">
        <v>-5.3439028292721442</v>
      </c>
      <c r="AJ373">
        <f t="shared" si="35"/>
        <v>1.1772905524823856</v>
      </c>
      <c r="AK373">
        <f t="shared" si="36"/>
        <v>-0.24240418719931717</v>
      </c>
    </row>
    <row r="374" spans="1:38" x14ac:dyDescent="0.35">
      <c r="A374">
        <v>3</v>
      </c>
      <c r="B374" s="2" t="s">
        <v>784</v>
      </c>
      <c r="C374">
        <v>42.314100166666698</v>
      </c>
      <c r="D374">
        <v>-8.6269487500000004</v>
      </c>
      <c r="E374">
        <v>4.3354999999999997</v>
      </c>
      <c r="F374">
        <v>11.7913</v>
      </c>
      <c r="G374">
        <v>24.516300000000001</v>
      </c>
      <c r="H374">
        <v>290.74</v>
      </c>
      <c r="I374">
        <v>0.05</v>
      </c>
      <c r="J374">
        <v>268.72752358250199</v>
      </c>
      <c r="K374" t="b">
        <v>0</v>
      </c>
      <c r="M374">
        <v>210.65604275337219</v>
      </c>
      <c r="N374">
        <v>431.48779999999999</v>
      </c>
      <c r="O374" s="1">
        <v>46154.403506944444</v>
      </c>
      <c r="P374">
        <v>1.7121380227804179</v>
      </c>
      <c r="Q374" s="1">
        <v>42.532691956018517</v>
      </c>
      <c r="R374">
        <v>-5.7876648902893066</v>
      </c>
      <c r="S374">
        <v>14.41627097307029</v>
      </c>
      <c r="T374">
        <v>0.59030915087301339</v>
      </c>
      <c r="U374">
        <v>4.3948452452653552E-2</v>
      </c>
      <c r="V374">
        <v>-220.8317572466278</v>
      </c>
      <c r="W374">
        <v>-1.3749783901381121</v>
      </c>
      <c r="X374" s="23">
        <v>-0.50221085699794532</v>
      </c>
      <c r="Y374">
        <v>1.7461955259999999</v>
      </c>
      <c r="Z374" s="23">
        <v>-0.52238932716751141</v>
      </c>
      <c r="AA374">
        <v>-2.25</v>
      </c>
      <c r="AB374">
        <v>-8.6269394194901814</v>
      </c>
      <c r="AC374">
        <v>42.314125622485548</v>
      </c>
      <c r="AD374">
        <v>8.3333333333333343E-2</v>
      </c>
      <c r="AE374">
        <v>1.3984259660085321E-3</v>
      </c>
      <c r="AF374">
        <v>-3.257285577609785E-3</v>
      </c>
      <c r="AG374" s="23">
        <v>-1.189723557221974E-3</v>
      </c>
      <c r="AH374">
        <v>2.9852151678738088</v>
      </c>
      <c r="AI374">
        <v>-5.2352151678738092</v>
      </c>
      <c r="AJ374">
        <f t="shared" si="35"/>
        <v>1.1805556273712505</v>
      </c>
      <c r="AK374">
        <f t="shared" si="36"/>
        <v>-0.25170029027758367</v>
      </c>
    </row>
    <row r="375" spans="1:38" x14ac:dyDescent="0.35">
      <c r="A375">
        <v>3</v>
      </c>
      <c r="B375" s="2" t="s">
        <v>785</v>
      </c>
      <c r="C375">
        <v>42.313148833333301</v>
      </c>
      <c r="D375">
        <v>-8.6259627499999993</v>
      </c>
      <c r="E375">
        <v>4.3025000000000002</v>
      </c>
      <c r="F375">
        <v>11.823549999999999</v>
      </c>
      <c r="G375">
        <v>24.754049999999999</v>
      </c>
      <c r="H375">
        <v>290.77499999999998</v>
      </c>
      <c r="I375">
        <v>0.05</v>
      </c>
      <c r="J375">
        <v>269.819095156586</v>
      </c>
      <c r="K375" t="b">
        <v>0</v>
      </c>
      <c r="M375">
        <v>212.33843745921209</v>
      </c>
      <c r="N375">
        <v>431.48779999999999</v>
      </c>
      <c r="O375" s="1">
        <v>46154.40420138889</v>
      </c>
      <c r="P375">
        <v>1.7219332474470139</v>
      </c>
      <c r="Q375" s="1">
        <v>42.532691956018517</v>
      </c>
      <c r="R375">
        <v>-5.7876648902893066</v>
      </c>
      <c r="S375">
        <v>14.41529954372894</v>
      </c>
      <c r="T375">
        <v>0.5976284806430604</v>
      </c>
      <c r="U375">
        <v>4.3843230857238971E-2</v>
      </c>
      <c r="V375">
        <v>-219.14936254078791</v>
      </c>
      <c r="W375">
        <v>-1.378114460640651</v>
      </c>
      <c r="X375" s="23">
        <v>-0.50335630674899789</v>
      </c>
      <c r="Y375">
        <v>1.7461955259999999</v>
      </c>
      <c r="Z375" s="23">
        <v>-0.51764095959954437</v>
      </c>
      <c r="AA375">
        <v>-1.93</v>
      </c>
      <c r="AB375">
        <v>-8.6259745831429537</v>
      </c>
      <c r="AC375">
        <v>42.313131832310233</v>
      </c>
      <c r="AD375">
        <v>8.3333333333333343E-2</v>
      </c>
      <c r="AE375">
        <v>1.399703894143872E-3</v>
      </c>
      <c r="AF375">
        <v>-3.2276777958425108E-3</v>
      </c>
      <c r="AG375" s="23">
        <v>-1.1789093149314771E-3</v>
      </c>
      <c r="AH375">
        <v>2.9864721815151158</v>
      </c>
      <c r="AI375">
        <v>-4.9164721815151156</v>
      </c>
      <c r="AJ375">
        <f t="shared" si="35"/>
        <v>1.1838207022601159</v>
      </c>
      <c r="AK375">
        <f t="shared" si="36"/>
        <v>-0.25226760803196469</v>
      </c>
    </row>
    <row r="376" spans="1:38" x14ac:dyDescent="0.35">
      <c r="A376">
        <v>3</v>
      </c>
      <c r="B376" s="2" t="s">
        <v>786</v>
      </c>
      <c r="C376">
        <v>42.312393833333303</v>
      </c>
      <c r="D376">
        <v>-8.6247721669999997</v>
      </c>
      <c r="E376">
        <v>4.1014999999999997</v>
      </c>
      <c r="F376">
        <v>11.836600000000001</v>
      </c>
      <c r="G376">
        <v>24.978000000000002</v>
      </c>
      <c r="H376">
        <v>291.75</v>
      </c>
      <c r="I376">
        <v>5.5E-2</v>
      </c>
      <c r="J376">
        <v>273.26901910643397</v>
      </c>
      <c r="K376" t="b">
        <v>0</v>
      </c>
      <c r="M376">
        <v>217.6556644066477</v>
      </c>
      <c r="N376">
        <v>431.48779999999999</v>
      </c>
      <c r="O376" s="1">
        <v>46154.404895833337</v>
      </c>
      <c r="P376">
        <v>1.731728472113609</v>
      </c>
      <c r="Q376" s="1">
        <v>42.532691956018517</v>
      </c>
      <c r="R376">
        <v>-5.7876648902893066</v>
      </c>
      <c r="S376">
        <v>14.414120617761499</v>
      </c>
      <c r="T376">
        <v>0.60467041847309733</v>
      </c>
      <c r="U376">
        <v>4.3768885127293447E-2</v>
      </c>
      <c r="V376">
        <v>-213.83213559335229</v>
      </c>
      <c r="W376">
        <v>-1.358214686633739</v>
      </c>
      <c r="X376" s="23">
        <v>-0.49608791429297328</v>
      </c>
      <c r="Y376">
        <v>1.7461955259999999</v>
      </c>
      <c r="Z376" s="23">
        <v>-0.50441128501311538</v>
      </c>
      <c r="AA376">
        <v>-0.9</v>
      </c>
      <c r="AB376">
        <v>-8.6247655045166667</v>
      </c>
      <c r="AC376">
        <v>42.312407411473288</v>
      </c>
      <c r="AD376">
        <v>8.3333333333333343E-2</v>
      </c>
      <c r="AE376">
        <v>1.400221157875803E-3</v>
      </c>
      <c r="AF376">
        <v>-3.1451860105288572E-3</v>
      </c>
      <c r="AG376" s="23">
        <v>-1.148779190345665E-3</v>
      </c>
      <c r="AH376">
        <v>2.9876737869310181</v>
      </c>
      <c r="AI376">
        <v>-3.8876737869310181</v>
      </c>
      <c r="AJ376">
        <f t="shared" si="35"/>
        <v>1.1870857771489809</v>
      </c>
      <c r="AK376">
        <f t="shared" si="36"/>
        <v>-0.24861834674165947</v>
      </c>
    </row>
    <row r="377" spans="1:38" x14ac:dyDescent="0.35">
      <c r="A377">
        <v>3</v>
      </c>
      <c r="B377" s="2" t="s">
        <v>787</v>
      </c>
      <c r="C377">
        <v>42.311895749999998</v>
      </c>
      <c r="D377">
        <v>-8.6233714169999995</v>
      </c>
      <c r="E377">
        <v>3.8755000000000002</v>
      </c>
      <c r="F377">
        <v>11.8376</v>
      </c>
      <c r="G377">
        <v>25.184999999999999</v>
      </c>
      <c r="H377">
        <v>291.88</v>
      </c>
      <c r="I377">
        <v>0.06</v>
      </c>
      <c r="J377">
        <v>279.76702125185102</v>
      </c>
      <c r="K377" t="b">
        <v>0</v>
      </c>
      <c r="M377">
        <v>227.67076984502381</v>
      </c>
      <c r="N377">
        <v>431.48779999999999</v>
      </c>
      <c r="O377" s="1">
        <v>46154.405590277784</v>
      </c>
      <c r="P377">
        <v>1.741523696780205</v>
      </c>
      <c r="Q377" s="1">
        <v>42.532691956018517</v>
      </c>
      <c r="R377">
        <v>-5.7876648902893066</v>
      </c>
      <c r="S377">
        <v>14.41272765318196</v>
      </c>
      <c r="T377">
        <v>0.61154750562424032</v>
      </c>
      <c r="U377">
        <v>4.3715907612321393E-2</v>
      </c>
      <c r="V377">
        <v>-203.81703015497621</v>
      </c>
      <c r="W377">
        <v>-1.3077400050368471</v>
      </c>
      <c r="X377" s="23">
        <v>-0.47765203683970819</v>
      </c>
      <c r="Y377">
        <v>1.7461955259999999</v>
      </c>
      <c r="Z377" s="23">
        <v>-0.48021818265877753</v>
      </c>
      <c r="AA377">
        <v>0.72</v>
      </c>
      <c r="AB377">
        <v>-8.6233127136606775</v>
      </c>
      <c r="AC377">
        <v>42.31186229522654</v>
      </c>
      <c r="AD377">
        <v>8.3333333333333343E-2</v>
      </c>
      <c r="AE377">
        <v>1.4002607984674831E-3</v>
      </c>
      <c r="AF377">
        <v>-2.9943333049352911E-3</v>
      </c>
      <c r="AG377" s="23">
        <v>-1.0936802396276149E-3</v>
      </c>
      <c r="AH377">
        <v>2.988819904526729</v>
      </c>
      <c r="AI377">
        <v>-2.2688199045267292</v>
      </c>
      <c r="AJ377">
        <f t="shared" si="35"/>
        <v>1.1903508520378463</v>
      </c>
      <c r="AK377">
        <f t="shared" si="36"/>
        <v>-0.23937285853966792</v>
      </c>
    </row>
    <row r="378" spans="1:38" x14ac:dyDescent="0.35">
      <c r="A378">
        <v>3</v>
      </c>
      <c r="B378" s="2" t="s">
        <v>788</v>
      </c>
      <c r="C378">
        <v>42.311621000000002</v>
      </c>
      <c r="D378">
        <v>-8.6227695000000004</v>
      </c>
      <c r="E378">
        <v>0.39950000000000002</v>
      </c>
      <c r="F378">
        <v>11.552250000000001</v>
      </c>
      <c r="G378">
        <v>24.250499999999999</v>
      </c>
      <c r="H378">
        <v>285.375</v>
      </c>
      <c r="I378">
        <v>5.5E-2</v>
      </c>
      <c r="J378">
        <v>255.315754662355</v>
      </c>
      <c r="K378" t="b">
        <v>1</v>
      </c>
      <c r="L378">
        <v>282.07174662783501</v>
      </c>
      <c r="M378">
        <v>189.98503082624589</v>
      </c>
      <c r="N378">
        <v>431.48779999999999</v>
      </c>
      <c r="O378" s="1">
        <v>46154.40697916667</v>
      </c>
      <c r="P378">
        <v>1.7611141461133959</v>
      </c>
      <c r="Q378" s="1">
        <v>42.532691956018517</v>
      </c>
      <c r="R378">
        <v>-5.7876648902893066</v>
      </c>
      <c r="S378">
        <v>14.41213001898844</v>
      </c>
      <c r="T378">
        <v>0.6203408268508902</v>
      </c>
      <c r="U378">
        <v>4.4357532909103138E-2</v>
      </c>
      <c r="V378">
        <v>-241.5027691737541</v>
      </c>
      <c r="W378">
        <v>-1.59489135738898</v>
      </c>
      <c r="X378" s="23">
        <v>-0.58253406828632504</v>
      </c>
      <c r="Y378">
        <v>1.7461955259999999</v>
      </c>
      <c r="Z378" s="23">
        <v>-0.57270643174891267</v>
      </c>
      <c r="AA378">
        <v>0.72999999999999976</v>
      </c>
      <c r="AB378">
        <v>-8.6228289933120195</v>
      </c>
      <c r="AC378">
        <v>42.311590528634987</v>
      </c>
      <c r="AD378">
        <v>8.3333333333333343E-2</v>
      </c>
      <c r="AE378">
        <v>1.3889699864172711E-3</v>
      </c>
      <c r="AF378">
        <v>-3.5710308448585661E-3</v>
      </c>
      <c r="AG378" s="23">
        <v>-1.3043190160845911E-3</v>
      </c>
      <c r="AH378">
        <v>2.9909453762611351</v>
      </c>
      <c r="AI378">
        <v>-2.2609453762611351</v>
      </c>
      <c r="AJ378">
        <f t="shared" si="35"/>
        <v>1.1968810018155764</v>
      </c>
      <c r="AK378">
        <f t="shared" si="36"/>
        <v>-0.29191919365120483</v>
      </c>
      <c r="AL378">
        <f>L378-J378</f>
        <v>26.755991965480007</v>
      </c>
    </row>
    <row r="379" spans="1:38" x14ac:dyDescent="0.35">
      <c r="A379">
        <v>3</v>
      </c>
      <c r="B379" s="2" t="s">
        <v>789</v>
      </c>
      <c r="C379">
        <v>42.311263666666697</v>
      </c>
      <c r="D379">
        <v>-8.6234827500000009</v>
      </c>
      <c r="E379">
        <v>3.7284999999999999</v>
      </c>
      <c r="F379">
        <v>11.491949999999999</v>
      </c>
      <c r="G379">
        <v>24.28145</v>
      </c>
      <c r="H379">
        <v>282.8</v>
      </c>
      <c r="I379">
        <v>5.5E-2</v>
      </c>
      <c r="J379">
        <v>241.47399039888001</v>
      </c>
      <c r="K379" t="b">
        <v>0</v>
      </c>
      <c r="M379">
        <v>168.6512846301755</v>
      </c>
      <c r="N379">
        <v>431.48779999999999</v>
      </c>
      <c r="O379" s="1">
        <v>46154.409062500003</v>
      </c>
      <c r="P379">
        <v>1.7904998201131821</v>
      </c>
      <c r="Q379" s="1">
        <v>42.532691956018517</v>
      </c>
      <c r="R379">
        <v>-5.7876648902893066</v>
      </c>
      <c r="S379">
        <v>14.412848670451689</v>
      </c>
      <c r="T379">
        <v>0.64011637065751559</v>
      </c>
      <c r="U379">
        <v>4.4436716107110891E-2</v>
      </c>
      <c r="V379">
        <v>-262.8365153698245</v>
      </c>
      <c r="W379">
        <v>-1.794311471049943</v>
      </c>
      <c r="X379" s="23">
        <v>-0.65537226480099176</v>
      </c>
      <c r="Y379">
        <v>1.7461955259999999</v>
      </c>
      <c r="Z379" s="23">
        <v>-0.62334034509440805</v>
      </c>
      <c r="AA379">
        <v>1.1100000000000001</v>
      </c>
      <c r="AB379">
        <v>-8.6234378046769873</v>
      </c>
      <c r="AC379">
        <v>42.311232294003673</v>
      </c>
      <c r="AD379">
        <v>8.3333333333333343E-2</v>
      </c>
      <c r="AE379">
        <v>1.386589409046766E-3</v>
      </c>
      <c r="AF379">
        <v>-3.8867515288405689E-3</v>
      </c>
      <c r="AG379" s="23">
        <v>-1.4196359959090181E-3</v>
      </c>
      <c r="AH379">
        <v>2.9937156469470829</v>
      </c>
      <c r="AI379">
        <v>-1.883715646947083</v>
      </c>
      <c r="AJ379">
        <f t="shared" si="35"/>
        <v>1.2066762264821718</v>
      </c>
      <c r="AK379">
        <f t="shared" si="36"/>
        <v>-0.32839595039845038</v>
      </c>
    </row>
    <row r="380" spans="1:38" x14ac:dyDescent="0.35">
      <c r="A380">
        <v>3</v>
      </c>
      <c r="B380" s="2" t="s">
        <v>790</v>
      </c>
      <c r="C380">
        <v>42.311654750000002</v>
      </c>
      <c r="D380">
        <v>-8.6247227500000001</v>
      </c>
      <c r="E380">
        <v>3.9035000000000002</v>
      </c>
      <c r="F380">
        <v>11.570399999999999</v>
      </c>
      <c r="G380">
        <v>24.550650000000001</v>
      </c>
      <c r="H380">
        <v>285.52999999999997</v>
      </c>
      <c r="I380">
        <v>0.05</v>
      </c>
      <c r="J380">
        <v>244.03168548881899</v>
      </c>
      <c r="K380" t="b">
        <v>0</v>
      </c>
      <c r="M380">
        <v>172.59335565934899</v>
      </c>
      <c r="N380">
        <v>431.48779999999999</v>
      </c>
      <c r="O380" s="1">
        <v>46154.409756944442</v>
      </c>
      <c r="P380">
        <v>1.800295044779777</v>
      </c>
      <c r="Q380" s="1">
        <v>42.532691956018517</v>
      </c>
      <c r="R380">
        <v>-5.7876648902893066</v>
      </c>
      <c r="S380">
        <v>14.414082521624771</v>
      </c>
      <c r="T380">
        <v>0.64858489245771977</v>
      </c>
      <c r="U380">
        <v>4.4255566043300672E-2</v>
      </c>
      <c r="V380">
        <v>-258.89444434065098</v>
      </c>
      <c r="W380">
        <v>-1.7834818784694351</v>
      </c>
      <c r="X380" s="23">
        <v>-0.65141675611096095</v>
      </c>
      <c r="Y380">
        <v>1.7461955259999999</v>
      </c>
      <c r="Z380" s="23">
        <v>-0.61285438188868524</v>
      </c>
      <c r="AA380">
        <v>5.0000000000000037E-2</v>
      </c>
      <c r="AB380">
        <v>-8.6247697838773369</v>
      </c>
      <c r="AC380">
        <v>42.311686954593831</v>
      </c>
      <c r="AD380">
        <v>0.16666666666666671</v>
      </c>
      <c r="AE380">
        <v>5.5587476057870674E-3</v>
      </c>
      <c r="AF380">
        <v>-1.528547108820125E-2</v>
      </c>
      <c r="AG380" s="23">
        <v>-5.5830183149655054E-3</v>
      </c>
      <c r="AH380">
        <v>2.9945273722994048</v>
      </c>
      <c r="AI380">
        <v>-2.944527372299405</v>
      </c>
      <c r="AJ380">
        <f t="shared" si="35"/>
        <v>1.2377190791488144</v>
      </c>
      <c r="AK380">
        <f t="shared" si="36"/>
        <v>-0.32849988721296325</v>
      </c>
    </row>
    <row r="381" spans="1:38" x14ac:dyDescent="0.35">
      <c r="A381">
        <v>3</v>
      </c>
      <c r="B381" s="2" t="s">
        <v>791</v>
      </c>
      <c r="C381">
        <v>42.3122185</v>
      </c>
      <c r="D381">
        <v>-8.6259753329999995</v>
      </c>
      <c r="E381">
        <v>3.8959999999999999</v>
      </c>
      <c r="F381">
        <v>11.8131</v>
      </c>
      <c r="G381">
        <v>25.093599999999999</v>
      </c>
      <c r="H381">
        <v>290.32499999999999</v>
      </c>
      <c r="I381">
        <v>0.05</v>
      </c>
      <c r="J381">
        <v>261.18481168848399</v>
      </c>
      <c r="K381" t="b">
        <v>0</v>
      </c>
      <c r="M381">
        <v>199.03076882772999</v>
      </c>
      <c r="N381">
        <v>431.48779999999999</v>
      </c>
      <c r="O381" s="1">
        <v>46154.410451388889</v>
      </c>
      <c r="P381">
        <v>1.810090269446373</v>
      </c>
      <c r="Q381" s="1">
        <v>42.532691956018517</v>
      </c>
      <c r="R381">
        <v>-5.7876648902893066</v>
      </c>
      <c r="S381">
        <v>14.415326324459039</v>
      </c>
      <c r="T381">
        <v>0.66019253901042763</v>
      </c>
      <c r="U381">
        <v>4.377330949040039E-2</v>
      </c>
      <c r="V381">
        <v>-232.45703117227001</v>
      </c>
      <c r="W381">
        <v>-1.612255708660002</v>
      </c>
      <c r="X381" s="23">
        <v>-0.58887639758806576</v>
      </c>
      <c r="Y381">
        <v>1.7461955259999999</v>
      </c>
      <c r="Z381" s="23">
        <v>-0.54803642270855679</v>
      </c>
      <c r="AA381">
        <v>-1.74</v>
      </c>
      <c r="AB381">
        <v>-8.6259799152186591</v>
      </c>
      <c r="AC381">
        <v>42.312231261186717</v>
      </c>
      <c r="AD381">
        <v>0.16666666666666671</v>
      </c>
      <c r="AE381">
        <v>5.5971589938413778E-3</v>
      </c>
      <c r="AF381">
        <v>-1.366881781733662E-2</v>
      </c>
      <c r="AG381" s="23">
        <v>-4.9925357077821994E-3</v>
      </c>
      <c r="AH381">
        <v>2.9952831558475181</v>
      </c>
      <c r="AI381">
        <v>-4.7352831558475179</v>
      </c>
      <c r="AJ381">
        <f t="shared" si="35"/>
        <v>1.2409841540376798</v>
      </c>
      <c r="AK381">
        <f t="shared" si="36"/>
        <v>-0.296934466647924</v>
      </c>
    </row>
    <row r="382" spans="1:38" x14ac:dyDescent="0.35">
      <c r="A382">
        <v>3</v>
      </c>
      <c r="B382" s="2" t="s">
        <v>792</v>
      </c>
      <c r="C382">
        <v>42.3128285833333</v>
      </c>
      <c r="D382">
        <v>-8.6271877499999992</v>
      </c>
      <c r="E382">
        <v>3.8885000000000001</v>
      </c>
      <c r="F382">
        <v>11.83155</v>
      </c>
      <c r="G382">
        <v>24.789000000000001</v>
      </c>
      <c r="H382">
        <v>292.935</v>
      </c>
      <c r="I382">
        <v>0.05</v>
      </c>
      <c r="J382">
        <v>268.968517553423</v>
      </c>
      <c r="K382" t="b">
        <v>0</v>
      </c>
      <c r="M382">
        <v>211.02747692264049</v>
      </c>
      <c r="N382">
        <v>431.48779999999999</v>
      </c>
      <c r="O382" s="1">
        <v>46154.411145833343</v>
      </c>
      <c r="P382">
        <v>1.819885494112969</v>
      </c>
      <c r="Q382" s="1">
        <v>42.532691956018517</v>
      </c>
      <c r="R382">
        <v>-5.7876648902893066</v>
      </c>
      <c r="S382">
        <v>14.4165292821714</v>
      </c>
      <c r="T382">
        <v>0.66770582163536341</v>
      </c>
      <c r="U382">
        <v>4.382317146409169E-2</v>
      </c>
      <c r="V382">
        <v>-220.4603230773595</v>
      </c>
      <c r="W382">
        <v>-1.5482127800280561</v>
      </c>
      <c r="X382" s="23">
        <v>-0.56548471790524746</v>
      </c>
      <c r="Y382">
        <v>1.7461955259999999</v>
      </c>
      <c r="Z382" s="23">
        <v>-0.52061717150850795</v>
      </c>
      <c r="AA382">
        <v>-2.73</v>
      </c>
      <c r="AB382">
        <v>-8.6271895359900199</v>
      </c>
      <c r="AC382">
        <v>42.312865612161758</v>
      </c>
      <c r="AD382">
        <v>0.16666666666666671</v>
      </c>
      <c r="AE382">
        <v>5.60008392219229E-3</v>
      </c>
      <c r="AF382">
        <v>-1.29849421955505E-2</v>
      </c>
      <c r="AG382" s="23">
        <v>-4.7427501369248191E-3</v>
      </c>
      <c r="AH382">
        <v>2.9959829475280402</v>
      </c>
      <c r="AI382">
        <v>-5.7259829475280402</v>
      </c>
      <c r="AJ382">
        <f t="shared" si="35"/>
        <v>1.244249228926545</v>
      </c>
      <c r="AK382">
        <f t="shared" si="36"/>
        <v>-0.28511373402108614</v>
      </c>
    </row>
    <row r="383" spans="1:38" x14ac:dyDescent="0.35">
      <c r="A383">
        <v>3</v>
      </c>
      <c r="B383" s="2" t="s">
        <v>793</v>
      </c>
      <c r="C383">
        <v>42.313069333333303</v>
      </c>
      <c r="D383">
        <v>-8.6285958330000003</v>
      </c>
      <c r="E383">
        <v>4.0834999999999999</v>
      </c>
      <c r="F383">
        <v>11.8017</v>
      </c>
      <c r="G383">
        <v>24.645050000000001</v>
      </c>
      <c r="H383">
        <v>293.10500000000002</v>
      </c>
      <c r="I383">
        <v>0.05</v>
      </c>
      <c r="J383">
        <v>265.78800520344299</v>
      </c>
      <c r="K383" t="b">
        <v>0</v>
      </c>
      <c r="M383">
        <v>206.12548307587451</v>
      </c>
      <c r="N383">
        <v>431.48779999999999</v>
      </c>
      <c r="O383" s="1">
        <v>46154.411840277768</v>
      </c>
      <c r="P383">
        <v>1.8296807187795641</v>
      </c>
      <c r="Q383" s="1">
        <v>42.532691956018517</v>
      </c>
      <c r="R383">
        <v>-5.7876648902893066</v>
      </c>
      <c r="S383">
        <v>14.41793353250254</v>
      </c>
      <c r="T383">
        <v>0.67434251539864642</v>
      </c>
      <c r="U383">
        <v>4.3901462948620233E-2</v>
      </c>
      <c r="V383">
        <v>-225.36231692412551</v>
      </c>
      <c r="W383">
        <v>-1.6012239409633651</v>
      </c>
      <c r="X383" s="23">
        <v>-0.58484704443686897</v>
      </c>
      <c r="Y383">
        <v>1.7461955259999999</v>
      </c>
      <c r="Z383" s="23">
        <v>-0.5326935261866711</v>
      </c>
      <c r="AA383">
        <v>-3.16</v>
      </c>
      <c r="AB383">
        <v>-8.6286445013303865</v>
      </c>
      <c r="AC383">
        <v>42.31305045089421</v>
      </c>
      <c r="AD383">
        <v>0.16666666666666671</v>
      </c>
      <c r="AE383">
        <v>5.59535206333914E-3</v>
      </c>
      <c r="AF383">
        <v>-1.328614387695979E-2</v>
      </c>
      <c r="AG383" s="23">
        <v>-4.8527640510595653E-3</v>
      </c>
      <c r="AH383">
        <v>2.996626700986512</v>
      </c>
      <c r="AI383">
        <v>-6.1566267009865134</v>
      </c>
      <c r="AJ383">
        <f t="shared" si="35"/>
        <v>1.2475143038154102</v>
      </c>
      <c r="AK383">
        <f t="shared" si="36"/>
        <v>-0.29484990424396429</v>
      </c>
    </row>
    <row r="384" spans="1:38" x14ac:dyDescent="0.35">
      <c r="A384">
        <v>3</v>
      </c>
      <c r="B384" s="2" t="s">
        <v>794</v>
      </c>
      <c r="C384">
        <v>42.313282833333297</v>
      </c>
      <c r="D384">
        <v>-8.6300558330000001</v>
      </c>
      <c r="E384">
        <v>3.8969999999999998</v>
      </c>
      <c r="F384">
        <v>11.824</v>
      </c>
      <c r="G384">
        <v>24.637049999999999</v>
      </c>
      <c r="H384">
        <v>294.375</v>
      </c>
      <c r="I384">
        <v>0.06</v>
      </c>
      <c r="J384">
        <v>271.83569865596201</v>
      </c>
      <c r="K384" t="b">
        <v>0</v>
      </c>
      <c r="M384">
        <v>215.4465461088673</v>
      </c>
      <c r="N384">
        <v>431.48779999999999</v>
      </c>
      <c r="O384" s="1">
        <v>46154.412534722222</v>
      </c>
      <c r="P384">
        <v>1.8394759434461589</v>
      </c>
      <c r="Q384" s="1">
        <v>42.532691956018517</v>
      </c>
      <c r="R384">
        <v>-5.7876648902893066</v>
      </c>
      <c r="S384">
        <v>14.41939011287567</v>
      </c>
      <c r="T384">
        <v>0.68201263710153981</v>
      </c>
      <c r="U384">
        <v>4.3871816725151197E-2</v>
      </c>
      <c r="V384">
        <v>-216.0412538911327</v>
      </c>
      <c r="W384">
        <v>-1.5514078036123911</v>
      </c>
      <c r="X384" s="23">
        <v>-0.5666517002694258</v>
      </c>
      <c r="Y384">
        <v>1.7461955259999999</v>
      </c>
      <c r="Z384" s="23">
        <v>-0.51063868555525671</v>
      </c>
      <c r="AA384">
        <v>-5.2</v>
      </c>
      <c r="AB384">
        <v>-8.6300989479701347</v>
      </c>
      <c r="AC384">
        <v>42.313325328338003</v>
      </c>
      <c r="AD384">
        <v>0.16666666666666671</v>
      </c>
      <c r="AE384">
        <v>5.5988869176045054E-3</v>
      </c>
      <c r="AF384">
        <v>-1.273606438207645E-2</v>
      </c>
      <c r="AG384" s="23">
        <v>-4.6518475155534244E-3</v>
      </c>
      <c r="AH384">
        <v>2.9972143735804702</v>
      </c>
      <c r="AI384">
        <v>-8.1972143735804703</v>
      </c>
      <c r="AJ384">
        <f t="shared" si="35"/>
        <v>1.2507793787042751</v>
      </c>
      <c r="AK384">
        <f t="shared" si="36"/>
        <v>-0.28565177389248964</v>
      </c>
    </row>
    <row r="385" spans="1:38" x14ac:dyDescent="0.35">
      <c r="A385">
        <v>3</v>
      </c>
      <c r="B385" s="2" t="s">
        <v>795</v>
      </c>
      <c r="C385">
        <v>42.313877750000003</v>
      </c>
      <c r="D385">
        <v>-8.63128575</v>
      </c>
      <c r="E385">
        <v>3.9295</v>
      </c>
      <c r="F385">
        <v>11.982049999999999</v>
      </c>
      <c r="G385">
        <v>25.080349999999999</v>
      </c>
      <c r="H385">
        <v>295.36</v>
      </c>
      <c r="I385">
        <v>5.5E-2</v>
      </c>
      <c r="J385">
        <v>278.65054435427498</v>
      </c>
      <c r="K385" t="b">
        <v>0</v>
      </c>
      <c r="M385">
        <v>225.94998958079739</v>
      </c>
      <c r="N385">
        <v>431.48779999999999</v>
      </c>
      <c r="O385" s="1">
        <v>46154.413229166668</v>
      </c>
      <c r="P385">
        <v>1.8492711681127549</v>
      </c>
      <c r="Q385" s="1">
        <v>42.532691956018517</v>
      </c>
      <c r="R385">
        <v>-5.7876648902893066</v>
      </c>
      <c r="S385">
        <v>14.42061084779896</v>
      </c>
      <c r="T385">
        <v>0.69238328173606312</v>
      </c>
      <c r="U385">
        <v>4.353855002492131E-2</v>
      </c>
      <c r="V385">
        <v>-205.5378104192026</v>
      </c>
      <c r="W385">
        <v>-1.487042913918716</v>
      </c>
      <c r="X385" s="23">
        <v>-0.54314242430881088</v>
      </c>
      <c r="Y385">
        <v>1.7461955259999999</v>
      </c>
      <c r="Z385" s="23">
        <v>-0.484281937700835</v>
      </c>
      <c r="AA385">
        <v>-3.27</v>
      </c>
      <c r="AB385">
        <v>-8.6313091569145204</v>
      </c>
      <c r="AC385">
        <v>42.313869578836638</v>
      </c>
      <c r="AD385">
        <v>0.16666666666666671</v>
      </c>
      <c r="AE385">
        <v>5.6239684387285622E-3</v>
      </c>
      <c r="AF385">
        <v>-1.207868912424408E-2</v>
      </c>
      <c r="AG385" s="23">
        <v>-4.4117412026301499E-3</v>
      </c>
      <c r="AH385">
        <v>2.997745926382263</v>
      </c>
      <c r="AI385">
        <v>-6.267745926382263</v>
      </c>
      <c r="AJ385">
        <f t="shared" si="35"/>
        <v>1.2540444535931405</v>
      </c>
      <c r="AK385">
        <f t="shared" si="36"/>
        <v>-0.27377708275572049</v>
      </c>
    </row>
    <row r="386" spans="1:38" x14ac:dyDescent="0.35">
      <c r="A386">
        <v>3</v>
      </c>
      <c r="B386" s="2" t="s">
        <v>796</v>
      </c>
      <c r="C386">
        <v>42.314226583333301</v>
      </c>
      <c r="D386">
        <v>-8.632695</v>
      </c>
      <c r="E386">
        <v>4.1230000000000002</v>
      </c>
      <c r="F386">
        <v>12.0121</v>
      </c>
      <c r="G386">
        <v>25.129200000000001</v>
      </c>
      <c r="H386">
        <v>295.55500000000001</v>
      </c>
      <c r="I386">
        <v>0.05</v>
      </c>
      <c r="J386">
        <v>277.93649796155302</v>
      </c>
      <c r="K386" t="b">
        <v>0</v>
      </c>
      <c r="M386">
        <v>224.84945902525629</v>
      </c>
      <c r="N386">
        <v>431.48779999999999</v>
      </c>
      <c r="O386" s="1">
        <v>46154.413923611108</v>
      </c>
      <c r="P386">
        <v>1.85906639277935</v>
      </c>
      <c r="Q386" s="1">
        <v>42.532691956018517</v>
      </c>
      <c r="R386">
        <v>-5.7876648902893066</v>
      </c>
      <c r="S386">
        <v>14.42201464720965</v>
      </c>
      <c r="T386">
        <v>0.70033156668230534</v>
      </c>
      <c r="U386">
        <v>4.3484326981466641E-2</v>
      </c>
      <c r="V386">
        <v>-206.6383409747437</v>
      </c>
      <c r="W386">
        <v>-1.510283935727615</v>
      </c>
      <c r="X386" s="23">
        <v>-0.55163120752451145</v>
      </c>
      <c r="Y386">
        <v>1.7461955259999999</v>
      </c>
      <c r="Z386" s="23">
        <v>-0.48668142382785212</v>
      </c>
      <c r="AA386">
        <v>-2.42</v>
      </c>
      <c r="AB386">
        <v>-8.6326417726253748</v>
      </c>
      <c r="AC386">
        <v>42.314234091066638</v>
      </c>
      <c r="AD386">
        <v>0.16666666666666671</v>
      </c>
      <c r="AE386">
        <v>5.6287427603465452E-3</v>
      </c>
      <c r="AF386">
        <v>-1.213853576466138E-2</v>
      </c>
      <c r="AG386" s="23">
        <v>-4.4336001880425696E-3</v>
      </c>
      <c r="AH386">
        <v>2.9982213241816389</v>
      </c>
      <c r="AI386">
        <v>-5.4182213241816388</v>
      </c>
      <c r="AJ386">
        <f t="shared" si="35"/>
        <v>1.2573095284820055</v>
      </c>
      <c r="AK386">
        <f t="shared" si="36"/>
        <v>-0.27803240385627703</v>
      </c>
    </row>
    <row r="387" spans="1:38" x14ac:dyDescent="0.35">
      <c r="A387">
        <v>3</v>
      </c>
      <c r="B387" s="2" t="s">
        <v>797</v>
      </c>
      <c r="C387">
        <v>42.31427025</v>
      </c>
      <c r="D387">
        <v>-8.6342365829999999</v>
      </c>
      <c r="E387">
        <v>4.0990000000000002</v>
      </c>
      <c r="F387">
        <v>11.86515</v>
      </c>
      <c r="G387">
        <v>24.590050000000002</v>
      </c>
      <c r="H387">
        <v>295.45999999999998</v>
      </c>
      <c r="I387">
        <v>0.06</v>
      </c>
      <c r="J387">
        <v>276.66353424882698</v>
      </c>
      <c r="K387" t="b">
        <v>0</v>
      </c>
      <c r="M387">
        <v>222.88749202111029</v>
      </c>
      <c r="N387">
        <v>431.48779999999999</v>
      </c>
      <c r="O387" s="1">
        <v>46154.414618055547</v>
      </c>
      <c r="P387">
        <v>1.868861617445946</v>
      </c>
      <c r="Q387" s="1">
        <v>42.532691956018517</v>
      </c>
      <c r="R387">
        <v>-5.7876648902893066</v>
      </c>
      <c r="S387">
        <v>14.42355539235529</v>
      </c>
      <c r="T387">
        <v>0.70479750488697102</v>
      </c>
      <c r="U387">
        <v>4.3825236831410312E-2</v>
      </c>
      <c r="V387">
        <v>-208.6003079788897</v>
      </c>
      <c r="W387">
        <v>-1.5463749882957729</v>
      </c>
      <c r="X387" s="23">
        <v>-0.56481346447503122</v>
      </c>
      <c r="Y387">
        <v>1.7461955259999999</v>
      </c>
      <c r="Z387" s="23">
        <v>-0.49310169380179769</v>
      </c>
      <c r="AA387">
        <v>-2.2999999999999998</v>
      </c>
      <c r="AB387">
        <v>-8.6342191672871156</v>
      </c>
      <c r="AC387">
        <v>42.314239133533029</v>
      </c>
      <c r="AD387">
        <v>0.16666666666666671</v>
      </c>
      <c r="AE387">
        <v>5.6054123745651781E-3</v>
      </c>
      <c r="AF387">
        <v>-1.2298666546075979E-2</v>
      </c>
      <c r="AG387" s="23">
        <v>-4.4920879559542503E-3</v>
      </c>
      <c r="AH387">
        <v>2.9986405354880712</v>
      </c>
      <c r="AI387">
        <v>-5.2986405354880706</v>
      </c>
      <c r="AJ387">
        <f t="shared" si="35"/>
        <v>1.2605746033708709</v>
      </c>
      <c r="AK387">
        <f t="shared" si="36"/>
        <v>-0.28465277621549273</v>
      </c>
    </row>
    <row r="388" spans="1:38" x14ac:dyDescent="0.35">
      <c r="A388">
        <v>3</v>
      </c>
      <c r="B388" s="2" t="s">
        <v>798</v>
      </c>
      <c r="C388">
        <v>42.314335499999999</v>
      </c>
      <c r="D388">
        <v>-8.6357345829999996</v>
      </c>
      <c r="E388">
        <v>3.9904999999999999</v>
      </c>
      <c r="F388">
        <v>11.8414</v>
      </c>
      <c r="G388">
        <v>24.4941</v>
      </c>
      <c r="H388">
        <v>295.28500000000003</v>
      </c>
      <c r="I388">
        <v>0.06</v>
      </c>
      <c r="J388">
        <v>273.94065479232302</v>
      </c>
      <c r="K388" t="b">
        <v>0</v>
      </c>
      <c r="M388">
        <v>218.69082907108219</v>
      </c>
      <c r="N388">
        <v>431.48779999999999</v>
      </c>
      <c r="O388" s="1">
        <v>46154.415312500001</v>
      </c>
      <c r="P388">
        <v>1.8786568421125409</v>
      </c>
      <c r="Q388" s="1">
        <v>42.532691956018517</v>
      </c>
      <c r="R388">
        <v>-5.7876648902893066</v>
      </c>
      <c r="S388">
        <v>14.42505223274374</v>
      </c>
      <c r="T388">
        <v>0.71172637191368693</v>
      </c>
      <c r="U388">
        <v>4.3882856027537179E-2</v>
      </c>
      <c r="V388">
        <v>-212.7969709289178</v>
      </c>
      <c r="W388">
        <v>-1.5950879222062</v>
      </c>
      <c r="X388" s="23">
        <v>-0.58260586358581468</v>
      </c>
      <c r="Y388">
        <v>1.7461955259999999</v>
      </c>
      <c r="Z388" s="23">
        <v>-0.50334490445655689</v>
      </c>
      <c r="AA388">
        <v>-2.21</v>
      </c>
      <c r="AB388">
        <v>-8.63567470484419</v>
      </c>
      <c r="AC388">
        <v>42.314333826044482</v>
      </c>
      <c r="AD388">
        <v>0.16666666666666671</v>
      </c>
      <c r="AE388">
        <v>5.601645749147198E-3</v>
      </c>
      <c r="AF388">
        <v>-1.2554146974936011E-2</v>
      </c>
      <c r="AG388" s="23">
        <v>-4.5854021825953786E-3</v>
      </c>
      <c r="AH388">
        <v>2.999003532532849</v>
      </c>
      <c r="AI388">
        <v>-5.209003532532849</v>
      </c>
      <c r="AJ388">
        <f t="shared" ref="AJ388:AJ443" si="38">AVERAGE(P388,Y388,AD388)</f>
        <v>1.2638396782597359</v>
      </c>
      <c r="AK388">
        <f t="shared" ref="AK388:AK443" si="39">AVERAGE(X388,AG388)</f>
        <v>-0.29359563288420504</v>
      </c>
    </row>
    <row r="389" spans="1:38" x14ac:dyDescent="0.35">
      <c r="A389">
        <v>3</v>
      </c>
      <c r="B389" s="2" t="s">
        <v>799</v>
      </c>
      <c r="C389">
        <v>42.314567666666697</v>
      </c>
      <c r="D389">
        <v>-8.6372032500000007</v>
      </c>
      <c r="E389">
        <v>3.8664999999999998</v>
      </c>
      <c r="F389">
        <v>11.859299999999999</v>
      </c>
      <c r="G389">
        <v>24.418299999999999</v>
      </c>
      <c r="H389">
        <v>295.19499999999999</v>
      </c>
      <c r="I389">
        <v>0.05</v>
      </c>
      <c r="J389">
        <v>271.28762390752303</v>
      </c>
      <c r="K389" t="b">
        <v>0</v>
      </c>
      <c r="M389">
        <v>214.60182087318859</v>
      </c>
      <c r="N389">
        <v>431.48779999999999</v>
      </c>
      <c r="O389" s="1">
        <v>46154.416006944448</v>
      </c>
      <c r="P389">
        <v>1.8884520667791369</v>
      </c>
      <c r="Q389" s="1">
        <v>42.532691956018517</v>
      </c>
      <c r="R389">
        <v>-5.7876648902893066</v>
      </c>
      <c r="S389">
        <v>14.426517219001321</v>
      </c>
      <c r="T389">
        <v>0.71953198515275973</v>
      </c>
      <c r="U389">
        <v>4.3876409479817288E-2</v>
      </c>
      <c r="V389">
        <v>-216.88597912681141</v>
      </c>
      <c r="W389">
        <v>-1.643326672661769</v>
      </c>
      <c r="X389" s="23">
        <v>-0.60022506718971114</v>
      </c>
      <c r="Y389">
        <v>1.7461955259999999</v>
      </c>
      <c r="Z389" s="23">
        <v>-0.5132015263669345</v>
      </c>
      <c r="AA389">
        <v>-2.15</v>
      </c>
      <c r="AB389">
        <v>-8.6372505510253443</v>
      </c>
      <c r="AC389">
        <v>42.314608998394839</v>
      </c>
      <c r="AD389">
        <v>0.16666666666666671</v>
      </c>
      <c r="AE389">
        <v>5.6044844905521647E-3</v>
      </c>
      <c r="AF389">
        <v>-1.2799985323638191E-2</v>
      </c>
      <c r="AG389" s="23">
        <v>-4.6751946394588493E-3</v>
      </c>
      <c r="AH389">
        <v>2.999310291270914</v>
      </c>
      <c r="AI389">
        <v>-5.1493102912709148</v>
      </c>
      <c r="AJ389">
        <f t="shared" si="38"/>
        <v>1.2671047531486013</v>
      </c>
      <c r="AK389">
        <f t="shared" si="39"/>
        <v>-0.302450130914585</v>
      </c>
    </row>
    <row r="390" spans="1:38" x14ac:dyDescent="0.35">
      <c r="A390">
        <v>3</v>
      </c>
      <c r="B390" s="2" t="s">
        <v>800</v>
      </c>
      <c r="C390">
        <v>42.314999583333297</v>
      </c>
      <c r="D390">
        <v>-8.6385078330000002</v>
      </c>
      <c r="E390">
        <v>3.9695</v>
      </c>
      <c r="F390">
        <v>11.867900000000001</v>
      </c>
      <c r="G390">
        <v>24.34075</v>
      </c>
      <c r="H390">
        <v>293.92</v>
      </c>
      <c r="I390">
        <v>0.05</v>
      </c>
      <c r="J390">
        <v>286.73092207867501</v>
      </c>
      <c r="K390" t="b">
        <v>0</v>
      </c>
      <c r="M390">
        <v>238.40394590164101</v>
      </c>
      <c r="N390">
        <v>431.48779999999999</v>
      </c>
      <c r="O390" s="1">
        <v>46154.416701388887</v>
      </c>
      <c r="P390">
        <v>1.897394907375177</v>
      </c>
      <c r="Q390" s="1">
        <v>42.532691956018517</v>
      </c>
      <c r="R390">
        <v>-5.7876648902893066</v>
      </c>
      <c r="S390">
        <v>14.427815129835921</v>
      </c>
      <c r="T390">
        <v>0.7265396577753569</v>
      </c>
      <c r="U390">
        <v>4.3883590208975552E-2</v>
      </c>
      <c r="V390">
        <v>-193.08385409835901</v>
      </c>
      <c r="W390">
        <v>-1.477470018371221</v>
      </c>
      <c r="X390" s="23">
        <v>-0.53964592421008861</v>
      </c>
      <c r="Y390">
        <v>1.5666967380000001</v>
      </c>
      <c r="Z390" s="23">
        <v>-0.36792840562492762</v>
      </c>
      <c r="AA390">
        <v>-2.12</v>
      </c>
      <c r="AB390">
        <v>-8.6384618775363506</v>
      </c>
      <c r="AC390">
        <v>42.31497305922214</v>
      </c>
      <c r="AD390">
        <v>0.375</v>
      </c>
      <c r="AE390">
        <v>2.837960845129767E-2</v>
      </c>
      <c r="AF390">
        <v>-5.7711950299169257E-2</v>
      </c>
      <c r="AG390" s="23">
        <v>-2.1079289846771571E-2</v>
      </c>
      <c r="AH390">
        <v>2.9995607913824549</v>
      </c>
      <c r="AI390">
        <v>-5.1195607913824546</v>
      </c>
      <c r="AJ390">
        <f t="shared" si="38"/>
        <v>1.279697215125059</v>
      </c>
      <c r="AK390">
        <f t="shared" si="39"/>
        <v>-0.28036260702843008</v>
      </c>
    </row>
    <row r="391" spans="1:38" x14ac:dyDescent="0.35">
      <c r="A391">
        <v>3</v>
      </c>
      <c r="B391" s="2" t="s">
        <v>801</v>
      </c>
      <c r="C391">
        <v>42.31524675</v>
      </c>
      <c r="D391">
        <v>-8.6399544170000002</v>
      </c>
      <c r="E391">
        <v>3.9544999999999999</v>
      </c>
      <c r="F391">
        <v>11.844150000000001</v>
      </c>
      <c r="G391">
        <v>24.243649999999999</v>
      </c>
      <c r="H391">
        <v>296.43</v>
      </c>
      <c r="I391">
        <v>0.05</v>
      </c>
      <c r="J391">
        <v>291.32249625236102</v>
      </c>
      <c r="K391" t="b">
        <v>0</v>
      </c>
      <c r="M391">
        <v>245.48075173341849</v>
      </c>
      <c r="N391">
        <v>431.48779999999999</v>
      </c>
      <c r="O391" s="1">
        <v>46154.417395833327</v>
      </c>
      <c r="P391">
        <v>1.890142450630665</v>
      </c>
      <c r="Q391" s="1">
        <v>42.532691956018517</v>
      </c>
      <c r="R391">
        <v>-5.7876648902893066</v>
      </c>
      <c r="S391">
        <v>14.429257821657799</v>
      </c>
      <c r="T391">
        <v>0.72051167245012127</v>
      </c>
      <c r="U391">
        <v>4.3941580176096492E-2</v>
      </c>
      <c r="V391">
        <v>-186.00704826658151</v>
      </c>
      <c r="W391">
        <v>-1.413374768574581</v>
      </c>
      <c r="X391" s="23">
        <v>-0.51623513422186562</v>
      </c>
      <c r="Y391">
        <v>1.5666967380000001</v>
      </c>
      <c r="Z391" s="23">
        <v>-0.35467319320476182</v>
      </c>
      <c r="AA391">
        <v>-2.11</v>
      </c>
      <c r="AB391">
        <v>-8.6399164119704093</v>
      </c>
      <c r="AC391">
        <v>42.315247812383703</v>
      </c>
      <c r="AD391">
        <v>0.375</v>
      </c>
      <c r="AE391">
        <v>2.836053924886411E-2</v>
      </c>
      <c r="AF391">
        <v>-5.5632784492174243E-2</v>
      </c>
      <c r="AG391" s="23">
        <v>-2.0319874535766641E-2</v>
      </c>
      <c r="AH391">
        <v>2.999755016274253</v>
      </c>
      <c r="AI391">
        <v>-5.1097550162742529</v>
      </c>
      <c r="AJ391">
        <f t="shared" si="38"/>
        <v>1.2772797295435552</v>
      </c>
      <c r="AK391">
        <f t="shared" si="39"/>
        <v>-0.26827750437881615</v>
      </c>
    </row>
    <row r="392" spans="1:38" x14ac:dyDescent="0.35">
      <c r="A392">
        <v>3</v>
      </c>
      <c r="B392" s="2" t="s">
        <v>802</v>
      </c>
      <c r="C392">
        <v>42.315482000000003</v>
      </c>
      <c r="D392">
        <v>-8.6413980000000006</v>
      </c>
      <c r="E392">
        <v>3.9740000000000002</v>
      </c>
      <c r="F392">
        <v>11.9427</v>
      </c>
      <c r="G392">
        <v>24.556249999999999</v>
      </c>
      <c r="H392">
        <v>297.27</v>
      </c>
      <c r="I392">
        <v>0.05</v>
      </c>
      <c r="J392">
        <v>294.94437038377703</v>
      </c>
      <c r="K392" t="b">
        <v>0</v>
      </c>
      <c r="M392">
        <v>251.06299847617171</v>
      </c>
      <c r="N392">
        <v>431.48779999999999</v>
      </c>
      <c r="O392" s="1">
        <v>46154.418090277781</v>
      </c>
      <c r="P392">
        <v>1.882889993886153</v>
      </c>
      <c r="Q392" s="1">
        <v>42.532691956018517</v>
      </c>
      <c r="R392">
        <v>-5.7876648902893066</v>
      </c>
      <c r="S392">
        <v>14.43069769819606</v>
      </c>
      <c r="T392">
        <v>0.71698888738993438</v>
      </c>
      <c r="U392">
        <v>4.3724049992386667E-2</v>
      </c>
      <c r="V392">
        <v>-180.42480152382831</v>
      </c>
      <c r="W392">
        <v>-1.357501395501953</v>
      </c>
      <c r="X392" s="23">
        <v>-0.49582738470708848</v>
      </c>
      <c r="Y392">
        <v>1.5666967380000001</v>
      </c>
      <c r="Z392" s="23">
        <v>-0.34328157388247887</v>
      </c>
      <c r="AA392">
        <v>-2.11</v>
      </c>
      <c r="AB392">
        <v>-8.6413709591769674</v>
      </c>
      <c r="AC392">
        <v>42.315522547129852</v>
      </c>
      <c r="AD392">
        <v>0.375</v>
      </c>
      <c r="AE392">
        <v>2.84397035474514E-2</v>
      </c>
      <c r="AF392">
        <v>-5.384593531688972E-2</v>
      </c>
      <c r="AG392" s="23">
        <v>-1.9667227874493969E-2</v>
      </c>
      <c r="AH392">
        <v>2.9998929530807779</v>
      </c>
      <c r="AI392">
        <v>-5.1098929530807773</v>
      </c>
      <c r="AJ392">
        <f t="shared" si="38"/>
        <v>1.2748622439620509</v>
      </c>
      <c r="AK392">
        <f t="shared" si="39"/>
        <v>-0.25774730629079123</v>
      </c>
    </row>
    <row r="393" spans="1:38" x14ac:dyDescent="0.35">
      <c r="A393">
        <v>3</v>
      </c>
      <c r="B393" s="2" t="s">
        <v>803</v>
      </c>
      <c r="C393">
        <v>42.31579825</v>
      </c>
      <c r="D393">
        <v>-8.6428035829999992</v>
      </c>
      <c r="E393">
        <v>3.9554999999999998</v>
      </c>
      <c r="F393">
        <v>12.1395</v>
      </c>
      <c r="G393">
        <v>24.727150000000002</v>
      </c>
      <c r="H393">
        <v>298.70499999999998</v>
      </c>
      <c r="I393">
        <v>5.5E-2</v>
      </c>
      <c r="J393">
        <v>302.67471681720099</v>
      </c>
      <c r="K393" t="b">
        <v>0</v>
      </c>
      <c r="M393">
        <v>262.97746585758358</v>
      </c>
      <c r="N393">
        <v>431.48779999999999</v>
      </c>
      <c r="O393" s="1">
        <v>46154.41878472222</v>
      </c>
      <c r="P393">
        <v>1.8756375371416409</v>
      </c>
      <c r="Q393" s="1">
        <v>42.532691956018517</v>
      </c>
      <c r="R393">
        <v>-5.7876648902893066</v>
      </c>
      <c r="S393">
        <v>14.43209836606345</v>
      </c>
      <c r="T393">
        <v>0.71543827844083541</v>
      </c>
      <c r="U393">
        <v>4.3405532042605957E-2</v>
      </c>
      <c r="V393">
        <v>-168.51033414241641</v>
      </c>
      <c r="W393">
        <v>-1.25589993548562</v>
      </c>
      <c r="X393" s="23">
        <v>-0.45871745143612269</v>
      </c>
      <c r="Y393">
        <v>1.5666967380000001</v>
      </c>
      <c r="Z393" s="23">
        <v>-0.32004961546144328</v>
      </c>
      <c r="AA393">
        <v>-2.15</v>
      </c>
      <c r="AB393">
        <v>-8.6428255191549255</v>
      </c>
      <c r="AC393">
        <v>42.315797263460048</v>
      </c>
      <c r="AD393">
        <v>0.375</v>
      </c>
      <c r="AE393">
        <v>2.8598080003915879E-2</v>
      </c>
      <c r="AF393">
        <v>-5.0201852366920457E-2</v>
      </c>
      <c r="AG393" s="23">
        <v>-1.8336226577017702E-2</v>
      </c>
      <c r="AH393">
        <v>2.9999745926650458</v>
      </c>
      <c r="AI393">
        <v>-5.1499745926650462</v>
      </c>
      <c r="AJ393">
        <f t="shared" si="38"/>
        <v>1.2724447583805469</v>
      </c>
      <c r="AK393">
        <f t="shared" si="39"/>
        <v>-0.23852683900657021</v>
      </c>
    </row>
    <row r="394" spans="1:38" x14ac:dyDescent="0.35">
      <c r="A394">
        <v>3</v>
      </c>
      <c r="B394" s="2" t="s">
        <v>804</v>
      </c>
      <c r="C394">
        <v>42.316287583333299</v>
      </c>
      <c r="D394">
        <v>-8.6440924999999993</v>
      </c>
      <c r="E394">
        <v>3.9035000000000002</v>
      </c>
      <c r="F394">
        <v>12.25215</v>
      </c>
      <c r="G394">
        <v>24.6981</v>
      </c>
      <c r="H394">
        <v>298.36500000000001</v>
      </c>
      <c r="I394">
        <v>5.5E-2</v>
      </c>
      <c r="J394">
        <v>304.085832119153</v>
      </c>
      <c r="K394" t="b">
        <v>0</v>
      </c>
      <c r="M394">
        <v>265.15236026643242</v>
      </c>
      <c r="N394">
        <v>431.48779999999999</v>
      </c>
      <c r="O394" s="1">
        <v>46154.419479166667</v>
      </c>
      <c r="P394">
        <v>1.8683850803971289</v>
      </c>
      <c r="Q394" s="1">
        <v>42.532691956018517</v>
      </c>
      <c r="R394">
        <v>-5.7876648902893066</v>
      </c>
      <c r="S394">
        <v>14.43337979215165</v>
      </c>
      <c r="T394">
        <v>0.71217090634439917</v>
      </c>
      <c r="U394">
        <v>4.3255874170022642E-2</v>
      </c>
      <c r="V394">
        <v>-166.3354397335676</v>
      </c>
      <c r="W394">
        <v>-1.229774131815333</v>
      </c>
      <c r="X394" s="23">
        <v>-0.44917500164555058</v>
      </c>
      <c r="Y394">
        <v>1.5666967380000001</v>
      </c>
      <c r="Z394" s="23">
        <v>-0.3158294871663464</v>
      </c>
      <c r="AA394">
        <v>-2.19</v>
      </c>
      <c r="AB394">
        <v>-8.644036393416874</v>
      </c>
      <c r="AC394">
        <v>42.316251322764181</v>
      </c>
      <c r="AD394">
        <v>0.375</v>
      </c>
      <c r="AE394">
        <v>2.8688905635737179E-2</v>
      </c>
      <c r="AF394">
        <v>-4.9539897946714512E-2</v>
      </c>
      <c r="AG394" s="23">
        <v>-1.8094447725037471E-2</v>
      </c>
      <c r="AH394">
        <v>2.999999929061488</v>
      </c>
      <c r="AI394">
        <v>-5.1899999290614884</v>
      </c>
      <c r="AJ394">
        <f t="shared" si="38"/>
        <v>1.2700272727990429</v>
      </c>
      <c r="AK394">
        <f t="shared" si="39"/>
        <v>-0.23363472468529403</v>
      </c>
    </row>
    <row r="395" spans="1:38" x14ac:dyDescent="0.35">
      <c r="A395">
        <v>3</v>
      </c>
      <c r="B395" s="2" t="s">
        <v>805</v>
      </c>
      <c r="C395">
        <v>42.317014999999998</v>
      </c>
      <c r="D395">
        <v>-8.6451737499999997</v>
      </c>
      <c r="E395">
        <v>3.93</v>
      </c>
      <c r="F395">
        <v>12.248799999999999</v>
      </c>
      <c r="G395">
        <v>25.037199999999999</v>
      </c>
      <c r="H395">
        <v>298.70999999999998</v>
      </c>
      <c r="I395">
        <v>0.05</v>
      </c>
      <c r="J395">
        <v>303.799977049304</v>
      </c>
      <c r="K395" t="b">
        <v>0</v>
      </c>
      <c r="M395">
        <v>264.71178351675388</v>
      </c>
      <c r="N395">
        <v>431.48779999999999</v>
      </c>
      <c r="O395" s="1">
        <v>46154.420173611114</v>
      </c>
      <c r="P395">
        <v>1.8611326236526169</v>
      </c>
      <c r="Q395" s="1">
        <v>42.532691956018517</v>
      </c>
      <c r="R395">
        <v>-5.7876648902893066</v>
      </c>
      <c r="S395">
        <v>14.43445003336776</v>
      </c>
      <c r="T395">
        <v>0.70658623749503846</v>
      </c>
      <c r="U395">
        <v>4.3177257231900253E-2</v>
      </c>
      <c r="V395">
        <v>-166.77601648324611</v>
      </c>
      <c r="W395">
        <v>-1.221138891882996</v>
      </c>
      <c r="X395" s="23">
        <v>-0.4460209802602641</v>
      </c>
      <c r="Y395">
        <v>1.5666967380000001</v>
      </c>
      <c r="Z395" s="23">
        <v>-0.31606071804090857</v>
      </c>
      <c r="AA395">
        <v>-2.21</v>
      </c>
      <c r="AB395">
        <v>-8.6451244242501737</v>
      </c>
      <c r="AC395">
        <v>42.316975165565829</v>
      </c>
      <c r="AD395">
        <v>0.375</v>
      </c>
      <c r="AE395">
        <v>2.868620289875784E-2</v>
      </c>
      <c r="AF395">
        <v>-4.957616800506378E-2</v>
      </c>
      <c r="AG395" s="23">
        <v>-1.8107695363849541E-2</v>
      </c>
      <c r="AH395">
        <v>2.999968716319577</v>
      </c>
      <c r="AI395">
        <v>-5.209968716319576</v>
      </c>
      <c r="AJ395">
        <f t="shared" si="38"/>
        <v>1.2676097872175391</v>
      </c>
      <c r="AK395">
        <f t="shared" si="39"/>
        <v>-0.23206433781205682</v>
      </c>
    </row>
    <row r="396" spans="1:38" x14ac:dyDescent="0.35">
      <c r="A396">
        <v>3</v>
      </c>
      <c r="B396" s="2" t="s">
        <v>806</v>
      </c>
      <c r="C396">
        <v>42.316723083333301</v>
      </c>
      <c r="D396">
        <v>-8.6460532499999996</v>
      </c>
      <c r="E396">
        <v>3.9460000000000002</v>
      </c>
      <c r="F396">
        <v>12.13</v>
      </c>
      <c r="G396">
        <v>25.225249999999999</v>
      </c>
      <c r="H396">
        <v>295.495</v>
      </c>
      <c r="I396">
        <v>5.5E-2</v>
      </c>
      <c r="J396">
        <v>328.03708076877001</v>
      </c>
      <c r="K396" t="b">
        <v>0</v>
      </c>
      <c r="M396">
        <v>302.06744204673902</v>
      </c>
      <c r="N396">
        <v>431.48779999999999</v>
      </c>
      <c r="O396" s="1">
        <v>46154.420868055553</v>
      </c>
      <c r="P396">
        <v>1.8538801669081051</v>
      </c>
      <c r="Q396" s="1">
        <v>42.532691956018517</v>
      </c>
      <c r="R396">
        <v>-5.7876648902893066</v>
      </c>
      <c r="S396">
        <v>14.43533379964212</v>
      </c>
      <c r="T396">
        <v>0.69874933720001131</v>
      </c>
      <c r="U396">
        <v>4.3296009148531087E-2</v>
      </c>
      <c r="V396">
        <v>-129.420357953261</v>
      </c>
      <c r="W396">
        <v>-0.93968677348546448</v>
      </c>
      <c r="X396" s="23">
        <v>-0.34322059401556593</v>
      </c>
      <c r="Y396">
        <v>1.5666967380000001</v>
      </c>
      <c r="Z396" s="23">
        <v>-0.24512065042054021</v>
      </c>
      <c r="AA396">
        <v>-2.16</v>
      </c>
      <c r="AB396">
        <v>-8.6460966858678781</v>
      </c>
      <c r="AC396">
        <v>42.316707993936717</v>
      </c>
      <c r="AD396">
        <v>0.375</v>
      </c>
      <c r="AE396">
        <v>2.8590426086721871E-2</v>
      </c>
      <c r="AF396">
        <v>-3.8448759536091177E-2</v>
      </c>
      <c r="AG396" s="23">
        <v>-1.4043409420557301E-2</v>
      </c>
      <c r="AH396">
        <v>2.9998807553218039</v>
      </c>
      <c r="AI396">
        <v>-5.1598807553218036</v>
      </c>
      <c r="AJ396">
        <f t="shared" si="38"/>
        <v>1.2651923016360351</v>
      </c>
      <c r="AK396">
        <f t="shared" si="39"/>
        <v>-0.17863200171806162</v>
      </c>
    </row>
    <row r="397" spans="1:38" x14ac:dyDescent="0.35">
      <c r="A397">
        <v>3</v>
      </c>
      <c r="B397" s="2" t="s">
        <v>807</v>
      </c>
      <c r="C397">
        <v>42.315924416666697</v>
      </c>
      <c r="D397">
        <v>-8.6461715829999992</v>
      </c>
      <c r="E397">
        <v>0.3695</v>
      </c>
      <c r="F397">
        <v>12.705500000000001</v>
      </c>
      <c r="G397">
        <v>24.843299999999999</v>
      </c>
      <c r="H397">
        <v>290.58499999999998</v>
      </c>
      <c r="I397">
        <v>0.06</v>
      </c>
      <c r="J397">
        <v>298.85771104439198</v>
      </c>
      <c r="K397" t="b">
        <v>1</v>
      </c>
      <c r="L397">
        <v>290.23664494334599</v>
      </c>
      <c r="M397">
        <v>257.09447068182271</v>
      </c>
      <c r="N397">
        <v>431.48779999999999</v>
      </c>
      <c r="O397" s="1">
        <v>46154.422951388893</v>
      </c>
      <c r="P397">
        <v>1.832122796674569</v>
      </c>
      <c r="Q397" s="1">
        <v>42.532691956018517</v>
      </c>
      <c r="R397">
        <v>-5.7876648902893066</v>
      </c>
      <c r="S397">
        <v>14.43546409067612</v>
      </c>
      <c r="T397">
        <v>0.69354848755260545</v>
      </c>
      <c r="U397">
        <v>4.2598329888470843E-2</v>
      </c>
      <c r="V397">
        <v>-174.39332931817731</v>
      </c>
      <c r="W397">
        <v>-1.2365466692617659</v>
      </c>
      <c r="X397" s="23">
        <v>-0.45164867094785988</v>
      </c>
      <c r="Y397">
        <v>1.5666967380000001</v>
      </c>
      <c r="Z397" s="23">
        <v>-0.33026416825248461</v>
      </c>
      <c r="AA397">
        <v>-2.2200000000000002</v>
      </c>
      <c r="AB397">
        <v>-8.6462225685565581</v>
      </c>
      <c r="AC397">
        <v>42.315897853051972</v>
      </c>
      <c r="AD397">
        <v>0.375</v>
      </c>
      <c r="AE397">
        <v>2.9055624032766181E-2</v>
      </c>
      <c r="AF397">
        <v>-5.18040710431424E-2</v>
      </c>
      <c r="AG397" s="23">
        <v>-1.8921436948507762E-2</v>
      </c>
      <c r="AH397">
        <v>2.999276465316306</v>
      </c>
      <c r="AI397">
        <v>-5.2192764653163071</v>
      </c>
      <c r="AJ397">
        <f t="shared" si="38"/>
        <v>1.2579398448915231</v>
      </c>
      <c r="AK397">
        <f t="shared" si="39"/>
        <v>-0.23528505394818383</v>
      </c>
      <c r="AL397">
        <f>L397-J397</f>
        <v>-8.621066101045983</v>
      </c>
    </row>
    <row r="398" spans="1:38" x14ac:dyDescent="0.35">
      <c r="A398">
        <v>3</v>
      </c>
      <c r="B398" s="2" t="s">
        <v>571</v>
      </c>
      <c r="C398">
        <v>42.315454166666697</v>
      </c>
      <c r="D398">
        <v>-8.645935583</v>
      </c>
      <c r="E398">
        <v>5.2645</v>
      </c>
      <c r="F398">
        <v>12.62025</v>
      </c>
      <c r="G398">
        <v>24.634550000000001</v>
      </c>
      <c r="H398">
        <v>288.84500000000003</v>
      </c>
      <c r="I398">
        <v>0.06</v>
      </c>
      <c r="J398">
        <v>275.69427981537899</v>
      </c>
      <c r="K398" t="b">
        <v>0</v>
      </c>
      <c r="M398">
        <v>221.3936197307724</v>
      </c>
      <c r="N398">
        <v>431.48779999999999</v>
      </c>
      <c r="O398" s="1">
        <v>46154.425034722219</v>
      </c>
      <c r="P398">
        <v>1.810365426441034</v>
      </c>
      <c r="Q398" s="1">
        <v>42.532691956018517</v>
      </c>
      <c r="R398">
        <v>-5.7876648902893066</v>
      </c>
      <c r="S398">
        <v>14.4352351864833</v>
      </c>
      <c r="T398">
        <v>0.6755633262814823</v>
      </c>
      <c r="U398">
        <v>4.2764806760624031E-2</v>
      </c>
      <c r="V398">
        <v>-210.09418026922759</v>
      </c>
      <c r="W398">
        <v>-1.456725905079935</v>
      </c>
      <c r="X398" s="23">
        <v>-0.5320691368304461</v>
      </c>
      <c r="Y398">
        <v>1.5666967380000001</v>
      </c>
      <c r="Z398" s="23">
        <v>-0.39847901229758842</v>
      </c>
      <c r="AA398">
        <v>-2.23</v>
      </c>
      <c r="AB398">
        <v>-8.6459824094516602</v>
      </c>
      <c r="AC398">
        <v>42.3154468177529</v>
      </c>
      <c r="AD398">
        <v>0.59722222222222221</v>
      </c>
      <c r="AE398">
        <v>7.3519998504741738E-2</v>
      </c>
      <c r="AF398">
        <v>-0.15853212007940079</v>
      </c>
      <c r="AG398" s="23">
        <v>-5.7903856859001131E-2</v>
      </c>
      <c r="AH398">
        <v>2.998161907103257</v>
      </c>
      <c r="AI398">
        <v>-5.2281619071032566</v>
      </c>
      <c r="AJ398">
        <f t="shared" si="38"/>
        <v>1.3247614622210855</v>
      </c>
      <c r="AK398">
        <f t="shared" si="39"/>
        <v>-0.29498649684472361</v>
      </c>
    </row>
    <row r="399" spans="1:38" x14ac:dyDescent="0.35">
      <c r="A399">
        <v>3</v>
      </c>
      <c r="B399" s="2" t="s">
        <v>572</v>
      </c>
      <c r="C399">
        <v>42.314152583333303</v>
      </c>
      <c r="D399">
        <v>-8.6449159170000005</v>
      </c>
      <c r="E399">
        <v>5.4749999999999996</v>
      </c>
      <c r="F399">
        <v>12.5747</v>
      </c>
      <c r="G399">
        <v>24.718250000000001</v>
      </c>
      <c r="H399">
        <v>305.45999999999998</v>
      </c>
      <c r="I399">
        <v>0.06</v>
      </c>
      <c r="J399">
        <v>407.86415983413701</v>
      </c>
      <c r="K399" t="b">
        <v>0</v>
      </c>
      <c r="M399">
        <v>425.10166022425949</v>
      </c>
      <c r="N399">
        <v>431.48779999999999</v>
      </c>
      <c r="O399" s="1">
        <v>46154.425729166673</v>
      </c>
      <c r="P399">
        <v>1.803112969696522</v>
      </c>
      <c r="Q399" s="1">
        <v>42.532691956018517</v>
      </c>
      <c r="R399">
        <v>-5.7876648902893066</v>
      </c>
      <c r="S399">
        <v>14.43423528305293</v>
      </c>
      <c r="T399">
        <v>0.66930844237915821</v>
      </c>
      <c r="U399">
        <v>4.2806689144506457E-2</v>
      </c>
      <c r="V399">
        <v>-6.386139775740503</v>
      </c>
      <c r="W399">
        <v>-4.3912443451646688E-2</v>
      </c>
      <c r="X399" s="23">
        <v>-1.6039019970713948E-2</v>
      </c>
      <c r="Y399">
        <v>1.5666967380000001</v>
      </c>
      <c r="Z399" s="23">
        <v>-1.2108820241216E-2</v>
      </c>
      <c r="AA399">
        <v>-2.27</v>
      </c>
      <c r="AB399">
        <v>-8.6448974325507209</v>
      </c>
      <c r="AC399">
        <v>42.314182639316478</v>
      </c>
      <c r="AD399">
        <v>0.59722222222222221</v>
      </c>
      <c r="AE399">
        <v>7.3426418767914212E-2</v>
      </c>
      <c r="AF399">
        <v>-4.8174104162523037E-3</v>
      </c>
      <c r="AG399" s="23">
        <v>-1.759559154536154E-3</v>
      </c>
      <c r="AH399">
        <v>2.9976771083710458</v>
      </c>
      <c r="AI399">
        <v>-5.2676771083710463</v>
      </c>
      <c r="AJ399">
        <f t="shared" si="38"/>
        <v>1.3223439766395815</v>
      </c>
      <c r="AK399">
        <f t="shared" si="39"/>
        <v>-8.8992895626250519E-3</v>
      </c>
    </row>
    <row r="400" spans="1:38" x14ac:dyDescent="0.35">
      <c r="A400">
        <v>3</v>
      </c>
      <c r="B400" s="2" t="s">
        <v>581</v>
      </c>
      <c r="C400">
        <v>42.304693666666701</v>
      </c>
      <c r="D400">
        <v>-8.6347463330000007</v>
      </c>
      <c r="E400">
        <v>4.9000000000000004</v>
      </c>
      <c r="F400">
        <v>11.933</v>
      </c>
      <c r="G400">
        <v>25.441749999999999</v>
      </c>
      <c r="H400">
        <v>307.995</v>
      </c>
      <c r="I400">
        <v>0.06</v>
      </c>
      <c r="J400">
        <v>245.03179747176901</v>
      </c>
      <c r="K400" t="b">
        <v>0</v>
      </c>
      <c r="M400">
        <v>174.13478743103471</v>
      </c>
      <c r="N400">
        <v>431.48779999999999</v>
      </c>
      <c r="O400" s="1">
        <v>46154.431979166657</v>
      </c>
      <c r="P400">
        <v>1.6575057190656659</v>
      </c>
      <c r="Q400" s="1">
        <v>42.52370071759259</v>
      </c>
      <c r="R400">
        <v>-5.7878003120422363</v>
      </c>
      <c r="S400">
        <v>14.424209365676321</v>
      </c>
      <c r="T400">
        <v>0.55546094688421288</v>
      </c>
      <c r="U400">
        <v>4.3517853691502302E-2</v>
      </c>
      <c r="V400">
        <v>-257.35301256896531</v>
      </c>
      <c r="W400">
        <v>-1.493005804101935</v>
      </c>
      <c r="X400" s="23">
        <v>-0.54532036994823163</v>
      </c>
      <c r="Y400">
        <v>1.5666967380000001</v>
      </c>
      <c r="Z400" s="23">
        <v>-0.48720476582057498</v>
      </c>
      <c r="AA400">
        <v>-3.18</v>
      </c>
      <c r="AB400">
        <v>-8.634759710402502</v>
      </c>
      <c r="AC400">
        <v>42.304694611964962</v>
      </c>
      <c r="AD400">
        <v>0.7222222222222221</v>
      </c>
      <c r="AE400">
        <v>0.10545936534582739</v>
      </c>
      <c r="AF400">
        <v>-0.28346087234652678</v>
      </c>
      <c r="AG400" s="23">
        <v>-0.1035340836245689</v>
      </c>
      <c r="AH400">
        <v>2.990773013711435</v>
      </c>
      <c r="AI400">
        <v>-6.1707730137114343</v>
      </c>
      <c r="AJ400">
        <f t="shared" si="38"/>
        <v>1.3154748930959628</v>
      </c>
      <c r="AK400">
        <f t="shared" si="39"/>
        <v>-0.32442722678640024</v>
      </c>
    </row>
    <row r="401" spans="1:38" x14ac:dyDescent="0.35">
      <c r="A401">
        <v>3</v>
      </c>
      <c r="B401" s="2" t="s">
        <v>582</v>
      </c>
      <c r="C401">
        <v>42.303735000000003</v>
      </c>
      <c r="D401">
        <v>-8.6334489170000008</v>
      </c>
      <c r="E401">
        <v>4.8570000000000002</v>
      </c>
      <c r="F401">
        <v>12.176550000000001</v>
      </c>
      <c r="G401">
        <v>25.7837</v>
      </c>
      <c r="H401">
        <v>309.33999999999997</v>
      </c>
      <c r="I401">
        <v>0.06</v>
      </c>
      <c r="J401">
        <v>300.503445144701</v>
      </c>
      <c r="K401" t="b">
        <v>0</v>
      </c>
      <c r="M401">
        <v>259.63097346672112</v>
      </c>
      <c r="N401">
        <v>431.48779999999999</v>
      </c>
      <c r="O401" s="1">
        <v>46154.432673611111</v>
      </c>
      <c r="P401">
        <v>1.649740429917971</v>
      </c>
      <c r="Q401" s="1">
        <v>42.52370071759259</v>
      </c>
      <c r="R401">
        <v>-5.7878003120422363</v>
      </c>
      <c r="S401">
        <v>14.422926687462629</v>
      </c>
      <c r="T401">
        <v>0.55406252567232173</v>
      </c>
      <c r="U401">
        <v>4.3094288493949383E-2</v>
      </c>
      <c r="V401">
        <v>-171.85682653327891</v>
      </c>
      <c r="W401">
        <v>-0.98481923352295264</v>
      </c>
      <c r="X401" s="23">
        <v>-0.35970522504425839</v>
      </c>
      <c r="Y401">
        <v>1.5666967380000001</v>
      </c>
      <c r="Z401" s="23">
        <v>-0.32440339404089719</v>
      </c>
      <c r="AA401">
        <v>-3.54</v>
      </c>
      <c r="AB401">
        <v>-8.6334309400933105</v>
      </c>
      <c r="AC401">
        <v>42.303699723192203</v>
      </c>
      <c r="AD401">
        <v>0.7222222222222221</v>
      </c>
      <c r="AE401">
        <v>0.1061864829017037</v>
      </c>
      <c r="AF401">
        <v>-0.18874131683036871</v>
      </c>
      <c r="AG401" s="23">
        <v>-6.8937765972292175E-2</v>
      </c>
      <c r="AH401">
        <v>2.9897245669180301</v>
      </c>
      <c r="AI401">
        <v>-6.5297245669180306</v>
      </c>
      <c r="AJ401">
        <f t="shared" si="38"/>
        <v>1.3128864633800645</v>
      </c>
      <c r="AK401">
        <f t="shared" si="39"/>
        <v>-0.21432149550827528</v>
      </c>
    </row>
    <row r="402" spans="1:38" x14ac:dyDescent="0.35">
      <c r="A402">
        <v>3</v>
      </c>
      <c r="B402" s="2" t="s">
        <v>583</v>
      </c>
      <c r="C402">
        <v>42.3029379166667</v>
      </c>
      <c r="D402">
        <v>-8.6320149169999993</v>
      </c>
      <c r="E402">
        <v>4.7815000000000003</v>
      </c>
      <c r="F402">
        <v>12.132350000000001</v>
      </c>
      <c r="G402">
        <v>25.780049999999999</v>
      </c>
      <c r="H402">
        <v>310.34500000000003</v>
      </c>
      <c r="I402">
        <v>5.5E-2</v>
      </c>
      <c r="J402">
        <v>384.60236729429403</v>
      </c>
      <c r="K402" t="b">
        <v>0</v>
      </c>
      <c r="M402">
        <v>389.24920900023687</v>
      </c>
      <c r="N402">
        <v>431.48779999999999</v>
      </c>
      <c r="O402" s="1">
        <v>46154.433368055557</v>
      </c>
      <c r="P402">
        <v>1.6419751407702761</v>
      </c>
      <c r="Q402" s="1">
        <v>42.52370071759259</v>
      </c>
      <c r="R402">
        <v>-5.7878003120422363</v>
      </c>
      <c r="S402">
        <v>14.42150503390131</v>
      </c>
      <c r="T402">
        <v>0.54817598502692755</v>
      </c>
      <c r="U402">
        <v>4.3156397094403429E-2</v>
      </c>
      <c r="V402">
        <v>-42.238590999763119</v>
      </c>
      <c r="W402">
        <v>-0.23982024946737199</v>
      </c>
      <c r="X402" s="23">
        <v>-8.7594346117957606E-2</v>
      </c>
      <c r="Y402">
        <v>1.5666967380000001</v>
      </c>
      <c r="Z402" s="23">
        <v>-7.9746714224320239E-2</v>
      </c>
      <c r="AA402">
        <v>-3.81</v>
      </c>
      <c r="AB402">
        <v>-8.631979322327707</v>
      </c>
      <c r="AC402">
        <v>42.302974601733119</v>
      </c>
      <c r="AD402">
        <v>0.7222222222222221</v>
      </c>
      <c r="AE402">
        <v>0.1060543642010945</v>
      </c>
      <c r="AF402">
        <v>-4.6397479595098733E-2</v>
      </c>
      <c r="AG402" s="23">
        <v>-1.6946679422109812E-2</v>
      </c>
      <c r="AH402">
        <v>2.988620098569196</v>
      </c>
      <c r="AI402">
        <v>-6.7986200985691969</v>
      </c>
      <c r="AJ402">
        <f t="shared" si="38"/>
        <v>1.3102980336641661</v>
      </c>
      <c r="AK402">
        <f t="shared" si="39"/>
        <v>-5.2270512770033709E-2</v>
      </c>
    </row>
    <row r="403" spans="1:38" x14ac:dyDescent="0.35">
      <c r="A403">
        <v>3</v>
      </c>
      <c r="B403" s="2" t="s">
        <v>584</v>
      </c>
      <c r="C403">
        <v>42.302180166666702</v>
      </c>
      <c r="D403">
        <v>-8.6306057500000009</v>
      </c>
      <c r="E403">
        <v>4.6120000000000001</v>
      </c>
      <c r="F403">
        <v>12.354200000000001</v>
      </c>
      <c r="G403">
        <v>26.52655</v>
      </c>
      <c r="H403">
        <v>307.26</v>
      </c>
      <c r="I403">
        <v>0.06</v>
      </c>
      <c r="J403">
        <v>406.69928460661401</v>
      </c>
      <c r="K403" t="b">
        <v>0</v>
      </c>
      <c r="M403">
        <v>423.30628558985381</v>
      </c>
      <c r="N403">
        <v>431.48779999999999</v>
      </c>
      <c r="O403" s="1">
        <v>46154.434062499997</v>
      </c>
      <c r="P403">
        <v>1.634209851622582</v>
      </c>
      <c r="Q403" s="1">
        <v>42.52370071759259</v>
      </c>
      <c r="R403">
        <v>-5.7878003120422363</v>
      </c>
      <c r="S403">
        <v>14.42010765295726</v>
      </c>
      <c r="T403">
        <v>0.54640219462006512</v>
      </c>
      <c r="U403">
        <v>4.266922605796427E-2</v>
      </c>
      <c r="V403">
        <v>-8.1815144101461783</v>
      </c>
      <c r="W403">
        <v>-4.5779615632266693E-2</v>
      </c>
      <c r="X403" s="23">
        <v>-1.6721004609685411E-2</v>
      </c>
      <c r="Y403">
        <v>1.5666967380000001</v>
      </c>
      <c r="Z403" s="23">
        <v>-1.536797326962731E-2</v>
      </c>
      <c r="AA403">
        <v>-4.08</v>
      </c>
      <c r="AB403">
        <v>-8.6306495792953442</v>
      </c>
      <c r="AC403">
        <v>42.302159795410667</v>
      </c>
      <c r="AD403">
        <v>0.7222222222222221</v>
      </c>
      <c r="AE403">
        <v>0.10671819740831059</v>
      </c>
      <c r="AF403">
        <v>-8.9412489671969776E-3</v>
      </c>
      <c r="AG403" s="23">
        <v>-3.2657911852686959E-3</v>
      </c>
      <c r="AH403">
        <v>2.9874596870138128</v>
      </c>
      <c r="AI403">
        <v>-7.0674596870138133</v>
      </c>
      <c r="AJ403">
        <f t="shared" si="38"/>
        <v>1.3077096039482681</v>
      </c>
      <c r="AK403">
        <f t="shared" si="39"/>
        <v>-9.9933978974770538E-3</v>
      </c>
    </row>
    <row r="404" spans="1:38" x14ac:dyDescent="0.35">
      <c r="A404">
        <v>3</v>
      </c>
      <c r="B404" s="2" t="s">
        <v>585</v>
      </c>
      <c r="C404">
        <v>42.301316166666702</v>
      </c>
      <c r="D404">
        <v>-8.6293152499999994</v>
      </c>
      <c r="E404">
        <v>4.6234999999999999</v>
      </c>
      <c r="F404">
        <v>12.278449999999999</v>
      </c>
      <c r="G404">
        <v>26.087150000000001</v>
      </c>
      <c r="H404">
        <v>304.88</v>
      </c>
      <c r="I404">
        <v>0.06</v>
      </c>
      <c r="J404">
        <v>427.52698932607098</v>
      </c>
      <c r="K404" t="b">
        <v>0</v>
      </c>
      <c r="M404">
        <v>455.40717662323738</v>
      </c>
      <c r="N404">
        <v>431.48779999999999</v>
      </c>
      <c r="O404" s="1">
        <v>46154.434756944444</v>
      </c>
      <c r="P404">
        <v>1.4630405881007511</v>
      </c>
      <c r="Q404" s="1">
        <v>42.514705659722217</v>
      </c>
      <c r="R404">
        <v>-5.787935733795166</v>
      </c>
      <c r="S404">
        <v>14.41883008446721</v>
      </c>
      <c r="T404">
        <v>0.43700392751305722</v>
      </c>
      <c r="U404">
        <v>4.2879689248295202E-2</v>
      </c>
      <c r="V404">
        <v>23.91937662323738</v>
      </c>
      <c r="W404">
        <v>0.1075717089784569</v>
      </c>
      <c r="X404" s="23">
        <v>3.9290566704381392E-2</v>
      </c>
      <c r="Y404">
        <v>1.5666967380000001</v>
      </c>
      <c r="Z404" s="23">
        <v>4.5055251886994288E-2</v>
      </c>
      <c r="AA404">
        <v>-3.99</v>
      </c>
      <c r="AB404">
        <v>-8.6293198705882901</v>
      </c>
      <c r="AC404">
        <v>42.301344973686582</v>
      </c>
      <c r="AD404">
        <v>0.7222222222222221</v>
      </c>
      <c r="AE404">
        <v>0.10649133839293839</v>
      </c>
      <c r="AF404">
        <v>2.6213620842090189E-2</v>
      </c>
      <c r="AG404" s="23">
        <v>9.5745250125734427E-3</v>
      </c>
      <c r="AH404">
        <v>2.9862434145692651</v>
      </c>
      <c r="AI404">
        <v>-6.9762434145692636</v>
      </c>
      <c r="AJ404">
        <f t="shared" si="38"/>
        <v>1.2506531827743244</v>
      </c>
      <c r="AK404">
        <f t="shared" si="39"/>
        <v>2.4432545858477418E-2</v>
      </c>
    </row>
    <row r="405" spans="1:38" x14ac:dyDescent="0.35">
      <c r="A405">
        <v>3</v>
      </c>
      <c r="B405" s="2" t="s">
        <v>586</v>
      </c>
      <c r="C405">
        <v>42.300854749999999</v>
      </c>
      <c r="D405">
        <v>-8.6277476669999995</v>
      </c>
      <c r="E405">
        <v>4.5190000000000001</v>
      </c>
      <c r="F405">
        <v>12.41015</v>
      </c>
      <c r="G405">
        <v>26.6663</v>
      </c>
      <c r="H405">
        <v>305.255</v>
      </c>
      <c r="I405">
        <v>5.5E-2</v>
      </c>
      <c r="J405">
        <v>409.63971842560397</v>
      </c>
      <c r="K405" t="b">
        <v>0</v>
      </c>
      <c r="M405">
        <v>427.83825619754612</v>
      </c>
      <c r="N405">
        <v>431.48779999999999</v>
      </c>
      <c r="O405" s="1">
        <v>46154.43545138889</v>
      </c>
      <c r="P405">
        <v>1.453625076810519</v>
      </c>
      <c r="Q405" s="1">
        <v>42.514705659722217</v>
      </c>
      <c r="R405">
        <v>-5.787935733795166</v>
      </c>
      <c r="S405">
        <v>14.4172695096258</v>
      </c>
      <c r="T405">
        <v>0.43299559962952788</v>
      </c>
      <c r="U405">
        <v>4.2559203040150081E-2</v>
      </c>
      <c r="V405">
        <v>-3.6495438024538771</v>
      </c>
      <c r="W405">
        <v>-1.614086450447072E-2</v>
      </c>
      <c r="X405" s="23">
        <v>-5.8954507602579304E-3</v>
      </c>
      <c r="Y405">
        <v>1.5666967380000001</v>
      </c>
      <c r="Z405" s="23">
        <v>-6.8482890382051964E-3</v>
      </c>
      <c r="AA405">
        <v>-3.5</v>
      </c>
      <c r="AB405">
        <v>-8.6277454510432232</v>
      </c>
      <c r="AC405">
        <v>42.300889578513413</v>
      </c>
      <c r="AD405">
        <v>0.7222222222222221</v>
      </c>
      <c r="AE405">
        <v>0.1068858866669619</v>
      </c>
      <c r="AF405">
        <v>-3.9844068059993153E-3</v>
      </c>
      <c r="AG405" s="23">
        <v>-1.4553045858912499E-3</v>
      </c>
      <c r="AH405">
        <v>2.9849713675155991</v>
      </c>
      <c r="AI405">
        <v>-6.4849713675155991</v>
      </c>
      <c r="AJ405">
        <f t="shared" si="38"/>
        <v>1.2475146790109137</v>
      </c>
      <c r="AK405">
        <f t="shared" si="39"/>
        <v>-3.6753776730745901E-3</v>
      </c>
    </row>
    <row r="406" spans="1:38" x14ac:dyDescent="0.35">
      <c r="A406">
        <v>3</v>
      </c>
      <c r="B406" s="2" t="s">
        <v>587</v>
      </c>
      <c r="C406">
        <v>42.300671666666702</v>
      </c>
      <c r="D406">
        <v>-8.6260809999999992</v>
      </c>
      <c r="E406">
        <v>4.4530000000000003</v>
      </c>
      <c r="F406">
        <v>12.48705</v>
      </c>
      <c r="G406">
        <v>26.894449999999999</v>
      </c>
      <c r="H406">
        <v>306.13</v>
      </c>
      <c r="I406">
        <v>5.5E-2</v>
      </c>
      <c r="J406">
        <v>417.68691411052998</v>
      </c>
      <c r="K406" t="b">
        <v>0</v>
      </c>
      <c r="M406">
        <v>440.24107039554087</v>
      </c>
      <c r="N406">
        <v>431.48779999999999</v>
      </c>
      <c r="O406" s="1">
        <v>46154.436145833337</v>
      </c>
      <c r="P406">
        <v>1.444209565520286</v>
      </c>
      <c r="Q406" s="1">
        <v>42.514705659722217</v>
      </c>
      <c r="R406">
        <v>-5.787935733795166</v>
      </c>
      <c r="S406">
        <v>14.415605743483541</v>
      </c>
      <c r="T406">
        <v>0.42832683191880683</v>
      </c>
      <c r="U406">
        <v>4.2399918577263399E-2</v>
      </c>
      <c r="V406">
        <v>8.7532703955408806</v>
      </c>
      <c r="W406">
        <v>3.8152402370124842E-2</v>
      </c>
      <c r="X406" s="23">
        <v>1.3935164965688101E-2</v>
      </c>
      <c r="Y406">
        <v>1.5666967380000001</v>
      </c>
      <c r="Z406" s="23">
        <v>1.639915830946799E-2</v>
      </c>
      <c r="AA406">
        <v>-3.33</v>
      </c>
      <c r="AB406">
        <v>-8.6260481442347317</v>
      </c>
      <c r="AC406">
        <v>42.300703938168169</v>
      </c>
      <c r="AD406">
        <v>0.7222222222222221</v>
      </c>
      <c r="AE406">
        <v>0.10711654126456931</v>
      </c>
      <c r="AF406">
        <v>9.5412033014933978E-3</v>
      </c>
      <c r="AG406" s="23">
        <v>3.4849245058704631E-3</v>
      </c>
      <c r="AH406">
        <v>2.9836436360894099</v>
      </c>
      <c r="AI406">
        <v>-6.3136436360894086</v>
      </c>
      <c r="AJ406">
        <f t="shared" si="38"/>
        <v>1.2443761752475027</v>
      </c>
      <c r="AK406">
        <f t="shared" si="39"/>
        <v>8.7100447357792814E-3</v>
      </c>
    </row>
    <row r="407" spans="1:38" x14ac:dyDescent="0.35">
      <c r="A407">
        <v>3</v>
      </c>
      <c r="B407" s="2" t="s">
        <v>588</v>
      </c>
      <c r="C407">
        <v>42.300477166666703</v>
      </c>
      <c r="D407">
        <v>-8.6244489170000005</v>
      </c>
      <c r="E407">
        <v>4.4260000000000002</v>
      </c>
      <c r="F407">
        <v>12.333</v>
      </c>
      <c r="G407">
        <v>26.335450000000002</v>
      </c>
      <c r="H407">
        <v>304.07499999999999</v>
      </c>
      <c r="I407">
        <v>0.05</v>
      </c>
      <c r="J407">
        <v>405.29931130395897</v>
      </c>
      <c r="K407" t="b">
        <v>0</v>
      </c>
      <c r="M407">
        <v>421.14856388967081</v>
      </c>
      <c r="N407">
        <v>431.48779999999999</v>
      </c>
      <c r="O407" s="1">
        <v>46154.436840277784</v>
      </c>
      <c r="P407">
        <v>1.4347940542300539</v>
      </c>
      <c r="Q407" s="1">
        <v>42.514705659722217</v>
      </c>
      <c r="R407">
        <v>-5.787935733795166</v>
      </c>
      <c r="S407">
        <v>14.41397672952712</v>
      </c>
      <c r="T407">
        <v>0.42093727599517983</v>
      </c>
      <c r="U407">
        <v>4.2744535237152499E-2</v>
      </c>
      <c r="V407">
        <v>-10.33923611032918</v>
      </c>
      <c r="W407">
        <v>-4.464755495310007E-2</v>
      </c>
      <c r="X407" s="23">
        <v>-1.63075194466198E-2</v>
      </c>
      <c r="Y407">
        <v>1.5666967380000001</v>
      </c>
      <c r="Z407" s="23">
        <v>-1.9443688145452259E-2</v>
      </c>
      <c r="AA407">
        <v>-2.97</v>
      </c>
      <c r="AB407">
        <v>-8.6244721591603497</v>
      </c>
      <c r="AC407">
        <v>42.300518670056178</v>
      </c>
      <c r="AD407">
        <v>0.7222222222222221</v>
      </c>
      <c r="AE407">
        <v>0.10665468665257451</v>
      </c>
      <c r="AF407">
        <v>-1.1312542877245729E-2</v>
      </c>
      <c r="AG407" s="23">
        <v>-4.1319062859140011E-3</v>
      </c>
      <c r="AH407">
        <v>2.982260314477434</v>
      </c>
      <c r="AI407">
        <v>-5.9522603144774333</v>
      </c>
      <c r="AJ407">
        <f t="shared" si="38"/>
        <v>1.241237671484092</v>
      </c>
      <c r="AK407">
        <f t="shared" si="39"/>
        <v>-1.0219712866266901E-2</v>
      </c>
    </row>
    <row r="408" spans="1:38" x14ac:dyDescent="0.35">
      <c r="A408">
        <v>3</v>
      </c>
      <c r="B408" s="2" t="s">
        <v>589</v>
      </c>
      <c r="C408">
        <v>42.299986666666697</v>
      </c>
      <c r="D408">
        <v>-8.6229885829999997</v>
      </c>
      <c r="E408">
        <v>4.4569999999999999</v>
      </c>
      <c r="F408">
        <v>12.1381</v>
      </c>
      <c r="G408">
        <v>25.739550000000001</v>
      </c>
      <c r="H408">
        <v>300.26</v>
      </c>
      <c r="I408">
        <v>0.05</v>
      </c>
      <c r="J408">
        <v>378.27287847623597</v>
      </c>
      <c r="K408" t="b">
        <v>0</v>
      </c>
      <c r="M408">
        <v>379.49382627408892</v>
      </c>
      <c r="N408">
        <v>431.48779999999999</v>
      </c>
      <c r="O408" s="1">
        <v>46154.437534722223</v>
      </c>
      <c r="P408">
        <v>1.425378542939822</v>
      </c>
      <c r="Q408" s="1">
        <v>42.514705659722217</v>
      </c>
      <c r="R408">
        <v>-5.787935733795166</v>
      </c>
      <c r="S408">
        <v>14.41252385667503</v>
      </c>
      <c r="T408">
        <v>0.41315940626579079</v>
      </c>
      <c r="U408">
        <v>4.3158362303004898E-2</v>
      </c>
      <c r="V408">
        <v>-51.993973725911083</v>
      </c>
      <c r="W408">
        <v>-0.2225086266513373</v>
      </c>
      <c r="X408" s="23">
        <v>-8.1271275884400931E-2</v>
      </c>
      <c r="Y408">
        <v>1.5666967380000001</v>
      </c>
      <c r="Z408" s="23">
        <v>-9.8185311561914623E-2</v>
      </c>
      <c r="AA408">
        <v>-2.79</v>
      </c>
      <c r="AB408">
        <v>-8.6230196434483926</v>
      </c>
      <c r="AC408">
        <v>42.29997355005478</v>
      </c>
      <c r="AD408">
        <v>0.65277777777777768</v>
      </c>
      <c r="AE408">
        <v>8.6653864163531533E-2</v>
      </c>
      <c r="AF408">
        <v>-4.6667780078701787E-2</v>
      </c>
      <c r="AG408" s="23">
        <v>-1.7045406673745829E-2</v>
      </c>
      <c r="AH408">
        <v>2.9808215008098689</v>
      </c>
      <c r="AI408">
        <v>-5.7708215008098689</v>
      </c>
      <c r="AJ408">
        <f t="shared" si="38"/>
        <v>1.2149510195725333</v>
      </c>
      <c r="AK408">
        <f t="shared" si="39"/>
        <v>-4.9158341279073384E-2</v>
      </c>
    </row>
    <row r="409" spans="1:38" x14ac:dyDescent="0.35">
      <c r="A409">
        <v>3</v>
      </c>
      <c r="B409" s="2" t="s">
        <v>590</v>
      </c>
      <c r="C409">
        <v>42.29938825</v>
      </c>
      <c r="D409">
        <v>-8.6215805000000003</v>
      </c>
      <c r="E409">
        <v>4.3230000000000004</v>
      </c>
      <c r="F409">
        <v>12.254200000000001</v>
      </c>
      <c r="G409">
        <v>26.943149999999999</v>
      </c>
      <c r="H409">
        <v>298.16500000000002</v>
      </c>
      <c r="I409">
        <v>0.05</v>
      </c>
      <c r="J409">
        <v>367.623667752605</v>
      </c>
      <c r="K409" t="b">
        <v>0</v>
      </c>
      <c r="M409">
        <v>363.08063251916371</v>
      </c>
      <c r="N409">
        <v>431.48779999999999</v>
      </c>
      <c r="O409" s="1">
        <v>46154.43822916667</v>
      </c>
      <c r="P409">
        <v>1.4159630316495899</v>
      </c>
      <c r="Q409" s="1">
        <v>42.514705659722217</v>
      </c>
      <c r="R409">
        <v>-5.787935733795166</v>
      </c>
      <c r="S409">
        <v>14.411124858184269</v>
      </c>
      <c r="T409">
        <v>0.40905368869478881</v>
      </c>
      <c r="U409">
        <v>4.2704826389739083E-2</v>
      </c>
      <c r="V409">
        <v>-68.407167480836279</v>
      </c>
      <c r="W409">
        <v>-0.28679404127696451</v>
      </c>
      <c r="X409" s="23">
        <v>-0.10475152357641131</v>
      </c>
      <c r="Y409">
        <v>1.5666967380000001</v>
      </c>
      <c r="Z409" s="23">
        <v>-0.12824085270441091</v>
      </c>
      <c r="AA409">
        <v>-2.4500000000000002</v>
      </c>
      <c r="AB409">
        <v>-8.6215671528929061</v>
      </c>
      <c r="AC409">
        <v>42.299428411703332</v>
      </c>
      <c r="AD409">
        <v>0.65277777777777768</v>
      </c>
      <c r="AE409">
        <v>8.693751188065392E-2</v>
      </c>
      <c r="AF409">
        <v>-6.0953271073960348E-2</v>
      </c>
      <c r="AG409" s="23">
        <v>-2.2263182259764019E-2</v>
      </c>
      <c r="AH409">
        <v>2.979327297153413</v>
      </c>
      <c r="AI409">
        <v>-5.4293272971534137</v>
      </c>
      <c r="AJ409">
        <f t="shared" si="38"/>
        <v>1.2118125158091226</v>
      </c>
      <c r="AK409">
        <f t="shared" si="39"/>
        <v>-6.3507352918087664E-2</v>
      </c>
    </row>
    <row r="410" spans="1:38" x14ac:dyDescent="0.35">
      <c r="A410">
        <v>3</v>
      </c>
      <c r="B410" s="2" t="s">
        <v>591</v>
      </c>
      <c r="C410">
        <v>42.298650916666702</v>
      </c>
      <c r="D410">
        <v>-8.6203096670000008</v>
      </c>
      <c r="E410">
        <v>4.3310000000000004</v>
      </c>
      <c r="F410">
        <v>12.23495</v>
      </c>
      <c r="G410">
        <v>26.739049999999999</v>
      </c>
      <c r="H410">
        <v>298.60000000000002</v>
      </c>
      <c r="I410">
        <v>0.05</v>
      </c>
      <c r="J410">
        <v>360.50530369001302</v>
      </c>
      <c r="K410" t="b">
        <v>0</v>
      </c>
      <c r="M410">
        <v>352.10938858291991</v>
      </c>
      <c r="N410">
        <v>431.48779999999999</v>
      </c>
      <c r="O410" s="1">
        <v>46154.438923611109</v>
      </c>
      <c r="P410">
        <v>1.4065475203593569</v>
      </c>
      <c r="Q410" s="1">
        <v>42.514705659722217</v>
      </c>
      <c r="R410">
        <v>-5.787935733795166</v>
      </c>
      <c r="S410">
        <v>14.409865203087939</v>
      </c>
      <c r="T410">
        <v>0.40341325596856481</v>
      </c>
      <c r="U410">
        <v>4.2780748889054497E-2</v>
      </c>
      <c r="V410">
        <v>-79.378411417080088</v>
      </c>
      <c r="W410">
        <v>-0.32878514897975242</v>
      </c>
      <c r="X410" s="23">
        <v>-0.1200887756648546</v>
      </c>
      <c r="Y410">
        <v>1.5666967380000001</v>
      </c>
      <c r="Z410" s="23">
        <v>-0.1489921806762316</v>
      </c>
      <c r="AA410">
        <v>-2.13</v>
      </c>
      <c r="AB410">
        <v>-8.6203589271354986</v>
      </c>
      <c r="AC410">
        <v>42.298613886631372</v>
      </c>
      <c r="AD410">
        <v>0.65277777777777768</v>
      </c>
      <c r="AE410">
        <v>8.6890454511578896E-2</v>
      </c>
      <c r="AF410">
        <v>-7.081644097915811E-2</v>
      </c>
      <c r="AG410" s="23">
        <v>-2.5865705067637499E-2</v>
      </c>
      <c r="AH410">
        <v>2.9777778095040279</v>
      </c>
      <c r="AI410">
        <v>-5.1077778095040278</v>
      </c>
      <c r="AJ410">
        <f t="shared" si="38"/>
        <v>1.2086740120457116</v>
      </c>
      <c r="AK410">
        <f t="shared" si="39"/>
        <v>-7.2977240366246046E-2</v>
      </c>
    </row>
    <row r="411" spans="1:38" x14ac:dyDescent="0.35">
      <c r="A411">
        <v>3</v>
      </c>
      <c r="B411" s="2" t="s">
        <v>592</v>
      </c>
      <c r="C411">
        <v>42.298101916666702</v>
      </c>
      <c r="D411">
        <v>-8.6201744999999992</v>
      </c>
      <c r="E411">
        <v>4.5250000000000004</v>
      </c>
      <c r="F411">
        <v>12.517950000000001</v>
      </c>
      <c r="G411">
        <v>28.110099999999999</v>
      </c>
      <c r="H411">
        <v>300.83499999999998</v>
      </c>
      <c r="I411">
        <v>0.05</v>
      </c>
      <c r="J411">
        <v>382.45219556962002</v>
      </c>
      <c r="K411" t="b">
        <v>0</v>
      </c>
      <c r="M411">
        <v>385.93523709759398</v>
      </c>
      <c r="N411">
        <v>431.48779999999999</v>
      </c>
      <c r="O411" s="1">
        <v>46154.439618055563</v>
      </c>
      <c r="P411">
        <v>1.397132009069125</v>
      </c>
      <c r="Q411" s="1">
        <v>42.514705659722217</v>
      </c>
      <c r="R411">
        <v>-5.787935733795166</v>
      </c>
      <c r="S411">
        <v>14.40973829359627</v>
      </c>
      <c r="T411">
        <v>0.40120429102032029</v>
      </c>
      <c r="U411">
        <v>4.2067041967068813E-2</v>
      </c>
      <c r="V411">
        <v>-45.552562902406009</v>
      </c>
      <c r="W411">
        <v>-0.1845149680168725</v>
      </c>
      <c r="X411" s="23">
        <v>-6.7394092068162673E-2</v>
      </c>
      <c r="Y411">
        <v>1.5666967380000001</v>
      </c>
      <c r="Z411" s="23">
        <v>-8.4745533853844882E-2</v>
      </c>
      <c r="AA411">
        <v>-1.93</v>
      </c>
      <c r="AB411">
        <v>-8.6201195591265041</v>
      </c>
      <c r="AC411">
        <v>42.298072739514957</v>
      </c>
      <c r="AD411">
        <v>0.65277777777777768</v>
      </c>
      <c r="AE411">
        <v>8.7583320617233784E-2</v>
      </c>
      <c r="AF411">
        <v>-4.027981246512112E-2</v>
      </c>
      <c r="AG411" s="23">
        <v>-1.471220150288549E-2</v>
      </c>
      <c r="AH411">
        <v>2.976173147779412</v>
      </c>
      <c r="AI411">
        <v>-4.9061731477794117</v>
      </c>
      <c r="AJ411">
        <f t="shared" si="38"/>
        <v>1.2055355082823009</v>
      </c>
      <c r="AK411">
        <f t="shared" si="39"/>
        <v>-4.1053146785524082E-2</v>
      </c>
    </row>
    <row r="412" spans="1:38" x14ac:dyDescent="0.35">
      <c r="A412">
        <v>3</v>
      </c>
      <c r="B412" s="2" t="s">
        <v>593</v>
      </c>
      <c r="C412">
        <v>42.298569333333297</v>
      </c>
      <c r="D412">
        <v>-8.6217465000000004</v>
      </c>
      <c r="E412">
        <v>4.6665000000000001</v>
      </c>
      <c r="F412">
        <v>12.460050000000001</v>
      </c>
      <c r="G412">
        <v>27.547799999999999</v>
      </c>
      <c r="H412">
        <v>297.26</v>
      </c>
      <c r="I412">
        <v>0.05</v>
      </c>
      <c r="J412">
        <v>391.44829525143302</v>
      </c>
      <c r="K412" t="b">
        <v>0</v>
      </c>
      <c r="M412">
        <v>399.80055828882257</v>
      </c>
      <c r="N412">
        <v>431.48779999999999</v>
      </c>
      <c r="O412" s="1">
        <v>46154.440312500003</v>
      </c>
      <c r="P412">
        <v>1.3877164977788921</v>
      </c>
      <c r="Q412" s="1">
        <v>42.514705659722217</v>
      </c>
      <c r="R412">
        <v>-5.787935733795166</v>
      </c>
      <c r="S412">
        <v>14.41130309825502</v>
      </c>
      <c r="T412">
        <v>0.39517347797882718</v>
      </c>
      <c r="U412">
        <v>4.2279408843054193E-2</v>
      </c>
      <c r="V412">
        <v>-31.687241711177421</v>
      </c>
      <c r="W412">
        <v>-0.12706103070564259</v>
      </c>
      <c r="X412" s="23">
        <v>-4.6409041465235952E-2</v>
      </c>
      <c r="Y412">
        <v>1.5666967380000001</v>
      </c>
      <c r="Z412" s="23">
        <v>-5.9152209876418622E-2</v>
      </c>
      <c r="AA412">
        <v>-2.4700000000000002</v>
      </c>
      <c r="AB412">
        <v>-8.6216938529389608</v>
      </c>
      <c r="AC412">
        <v>42.298528239112237</v>
      </c>
      <c r="AD412">
        <v>0.65277777777777768</v>
      </c>
      <c r="AE412">
        <v>8.7441381297162904E-2</v>
      </c>
      <c r="AF412">
        <v>-2.811522699035458E-2</v>
      </c>
      <c r="AG412" s="23">
        <v>-1.026908665822701E-2</v>
      </c>
      <c r="AH412">
        <v>2.9745134258112089</v>
      </c>
      <c r="AI412">
        <v>-5.4445134258112091</v>
      </c>
      <c r="AJ412">
        <f t="shared" si="38"/>
        <v>1.2023970045188899</v>
      </c>
      <c r="AK412">
        <f t="shared" si="39"/>
        <v>-2.8339064061731482E-2</v>
      </c>
    </row>
    <row r="413" spans="1:38" x14ac:dyDescent="0.35">
      <c r="A413">
        <v>3</v>
      </c>
      <c r="B413" s="2" t="s">
        <v>594</v>
      </c>
      <c r="C413">
        <v>42.2988495833333</v>
      </c>
      <c r="D413">
        <v>-8.6233953329999995</v>
      </c>
      <c r="E413">
        <v>4.6154999999999999</v>
      </c>
      <c r="F413">
        <v>12.3301</v>
      </c>
      <c r="G413">
        <v>27.03295</v>
      </c>
      <c r="H413">
        <v>298.96499999999997</v>
      </c>
      <c r="I413">
        <v>0.05</v>
      </c>
      <c r="J413">
        <v>411.30963069252698</v>
      </c>
      <c r="K413" t="b">
        <v>1</v>
      </c>
      <c r="L413" s="26"/>
      <c r="M413">
        <v>430.41202380361977</v>
      </c>
      <c r="N413">
        <v>431.48779999999999</v>
      </c>
      <c r="O413" s="1">
        <v>46154.441006944442</v>
      </c>
      <c r="P413">
        <v>1.37830098648866</v>
      </c>
      <c r="Q413" s="1">
        <v>42.514705659722217</v>
      </c>
      <c r="R413">
        <v>-5.787935733795166</v>
      </c>
      <c r="S413">
        <v>14.412947546263251</v>
      </c>
      <c r="T413">
        <v>0.3884105438118135</v>
      </c>
      <c r="U413">
        <v>4.2579503043983842E-2</v>
      </c>
      <c r="V413">
        <v>-1.0757761963802179</v>
      </c>
      <c r="W413">
        <v>-4.2699694842643016E-3</v>
      </c>
      <c r="X413" s="23">
        <v>-1.5596063541275359E-3</v>
      </c>
      <c r="Y413">
        <v>1.5666967380000001</v>
      </c>
      <c r="Z413" s="23">
        <v>-2.0151006370397362E-3</v>
      </c>
      <c r="AA413">
        <v>-2.89</v>
      </c>
      <c r="AB413">
        <v>-8.6233900148391456</v>
      </c>
      <c r="AC413">
        <v>42.298894058303453</v>
      </c>
      <c r="AD413">
        <v>0.65277777777777768</v>
      </c>
      <c r="AE413">
        <v>8.7123156127728391E-2</v>
      </c>
      <c r="AF413">
        <v>-9.5778352046600626E-4</v>
      </c>
      <c r="AG413" s="23">
        <v>-3.4983043085020878E-4</v>
      </c>
      <c r="AH413">
        <v>2.972798761336934</v>
      </c>
      <c r="AI413">
        <v>-5.8627987613369337</v>
      </c>
      <c r="AJ413">
        <f t="shared" si="38"/>
        <v>1.1992585007554792</v>
      </c>
      <c r="AK413">
        <f t="shared" si="39"/>
        <v>-9.5471839248887237E-4</v>
      </c>
      <c r="AL413" s="26">
        <f>L413-J413</f>
        <v>-411.30963069252698</v>
      </c>
    </row>
    <row r="414" spans="1:38" x14ac:dyDescent="0.35">
      <c r="A414">
        <v>3</v>
      </c>
      <c r="B414" s="2" t="s">
        <v>595</v>
      </c>
      <c r="C414">
        <v>42.299396083333299</v>
      </c>
      <c r="D414">
        <v>-8.624978917</v>
      </c>
      <c r="E414">
        <v>4.6405000000000003</v>
      </c>
      <c r="F414">
        <v>12.2065</v>
      </c>
      <c r="G414">
        <v>25.90015</v>
      </c>
      <c r="H414">
        <v>297.69</v>
      </c>
      <c r="I414">
        <v>0.05</v>
      </c>
      <c r="J414">
        <v>412.94196785721499</v>
      </c>
      <c r="K414" t="b">
        <v>0</v>
      </c>
      <c r="M414">
        <v>432.92787843854939</v>
      </c>
      <c r="N414">
        <v>431.48779999999999</v>
      </c>
      <c r="O414" s="1">
        <v>46154.441701388889</v>
      </c>
      <c r="P414">
        <v>1.3688854751984281</v>
      </c>
      <c r="Q414" s="1">
        <v>42.514705659722217</v>
      </c>
      <c r="R414">
        <v>-5.787935733795166</v>
      </c>
      <c r="S414">
        <v>14.414522778587671</v>
      </c>
      <c r="T414">
        <v>0.38179296904962839</v>
      </c>
      <c r="U414">
        <v>4.3024403120214577E-2</v>
      </c>
      <c r="V414">
        <v>1.4400784385493921</v>
      </c>
      <c r="W414">
        <v>5.6772781202122976E-3</v>
      </c>
      <c r="X414" s="23">
        <v>2.0736258334075421E-3</v>
      </c>
      <c r="Y414">
        <v>1.5666967380000001</v>
      </c>
      <c r="Z414" s="23">
        <v>2.716226877793377E-3</v>
      </c>
      <c r="AA414">
        <v>-3.15</v>
      </c>
      <c r="AB414">
        <v>-8.6249638185579069</v>
      </c>
      <c r="AC414">
        <v>42.299439570424447</v>
      </c>
      <c r="AD414">
        <v>0.65277777777777768</v>
      </c>
      <c r="AE414">
        <v>8.6820927014261848E-2</v>
      </c>
      <c r="AF414">
        <v>1.291030975613765E-3</v>
      </c>
      <c r="AG414" s="23">
        <v>4.7154906384292751E-4</v>
      </c>
      <c r="AH414">
        <v>2.9710292759916128</v>
      </c>
      <c r="AI414">
        <v>-6.1210292759916127</v>
      </c>
      <c r="AJ414">
        <f t="shared" si="38"/>
        <v>1.1961199969920686</v>
      </c>
      <c r="AK414">
        <f t="shared" si="39"/>
        <v>1.2725874486252348E-3</v>
      </c>
    </row>
    <row r="415" spans="1:38" x14ac:dyDescent="0.35">
      <c r="A415">
        <v>3</v>
      </c>
      <c r="B415" s="2" t="s">
        <v>596</v>
      </c>
      <c r="C415">
        <v>42.299876500000003</v>
      </c>
      <c r="D415">
        <v>-8.6265824999999996</v>
      </c>
      <c r="E415">
        <v>4.6280000000000001</v>
      </c>
      <c r="F415">
        <v>12.24255</v>
      </c>
      <c r="G415">
        <v>26.15185</v>
      </c>
      <c r="H415">
        <v>297.41500000000002</v>
      </c>
      <c r="I415">
        <v>0.05</v>
      </c>
      <c r="J415">
        <v>407.60385067708103</v>
      </c>
      <c r="K415" t="b">
        <v>0</v>
      </c>
      <c r="M415">
        <v>424.70045634710641</v>
      </c>
      <c r="N415">
        <v>431.48779999999999</v>
      </c>
      <c r="O415" s="1">
        <v>46154.442395833343</v>
      </c>
      <c r="P415">
        <v>1.359469963908196</v>
      </c>
      <c r="Q415" s="1">
        <v>42.514705659722217</v>
      </c>
      <c r="R415">
        <v>-5.787935733795166</v>
      </c>
      <c r="S415">
        <v>14.41611901586286</v>
      </c>
      <c r="T415">
        <v>0.37694103773149662</v>
      </c>
      <c r="U415">
        <v>4.2913271244955989E-2</v>
      </c>
      <c r="V415">
        <v>-6.7873436528935827</v>
      </c>
      <c r="W415">
        <v>-2.634972724124086E-2</v>
      </c>
      <c r="X415" s="23">
        <v>-9.624237874863226E-3</v>
      </c>
      <c r="Y415">
        <v>1.5666967380000001</v>
      </c>
      <c r="Z415" s="23">
        <v>-1.278194644247993E-2</v>
      </c>
      <c r="AA415">
        <v>-3.48</v>
      </c>
      <c r="AB415">
        <v>-8.6265381817373559</v>
      </c>
      <c r="AC415">
        <v>42.299895003681932</v>
      </c>
      <c r="AD415">
        <v>0.65277777777777768</v>
      </c>
      <c r="AE415">
        <v>8.690903172724096E-2</v>
      </c>
      <c r="AF415">
        <v>-6.0752983930722508E-3</v>
      </c>
      <c r="AG415" s="23">
        <v>-2.21900273806964E-3</v>
      </c>
      <c r="AH415">
        <v>2.969205095299166</v>
      </c>
      <c r="AI415">
        <v>-6.4492050952991651</v>
      </c>
      <c r="AJ415">
        <f t="shared" si="38"/>
        <v>1.1929814932286578</v>
      </c>
      <c r="AK415">
        <f t="shared" si="39"/>
        <v>-5.9216203064664328E-3</v>
      </c>
    </row>
    <row r="416" spans="1:38" x14ac:dyDescent="0.35">
      <c r="A416">
        <v>3</v>
      </c>
      <c r="B416" s="2" t="s">
        <v>597</v>
      </c>
      <c r="C416">
        <v>42.300337583333302</v>
      </c>
      <c r="D416">
        <v>-8.6281996670000005</v>
      </c>
      <c r="E416">
        <v>4.5945</v>
      </c>
      <c r="F416">
        <v>12.3805</v>
      </c>
      <c r="G416">
        <v>26.676100000000002</v>
      </c>
      <c r="H416">
        <v>301.92500000000001</v>
      </c>
      <c r="I416">
        <v>0.06</v>
      </c>
      <c r="J416">
        <v>439.14374603826298</v>
      </c>
      <c r="K416" t="b">
        <v>0</v>
      </c>
      <c r="M416">
        <v>473.31160951214031</v>
      </c>
      <c r="N416">
        <v>431.48779999999999</v>
      </c>
      <c r="O416" s="1">
        <v>46154.443090277768</v>
      </c>
      <c r="P416">
        <v>1.350054452617963</v>
      </c>
      <c r="Q416" s="1">
        <v>42.514705659722217</v>
      </c>
      <c r="R416">
        <v>-5.787935733795166</v>
      </c>
      <c r="S416">
        <v>14.417729140050721</v>
      </c>
      <c r="T416">
        <v>0.37318137792247091</v>
      </c>
      <c r="U416">
        <v>4.2597175697275821E-2</v>
      </c>
      <c r="V416">
        <v>41.823809512140308</v>
      </c>
      <c r="W416">
        <v>0.15956425129272869</v>
      </c>
      <c r="X416" s="23">
        <v>5.8280842784669162E-2</v>
      </c>
      <c r="Y416">
        <v>1.5666967380000001</v>
      </c>
      <c r="Z416" s="23">
        <v>7.8486168909240844E-2</v>
      </c>
      <c r="AA416">
        <v>-4.04</v>
      </c>
      <c r="AB416">
        <v>-8.6282338790539512</v>
      </c>
      <c r="AC416">
        <v>42.300350808719102</v>
      </c>
      <c r="AD416">
        <v>0.65277777777777768</v>
      </c>
      <c r="AE416">
        <v>8.7246520524471724E-2</v>
      </c>
      <c r="AF416">
        <v>3.7304717086593803E-2</v>
      </c>
      <c r="AG416" s="23">
        <v>1.362554791587839E-2</v>
      </c>
      <c r="AH416">
        <v>2.9673263486634922</v>
      </c>
      <c r="AI416">
        <v>-7.0073263486634918</v>
      </c>
      <c r="AJ416">
        <f t="shared" si="38"/>
        <v>1.1898429894652469</v>
      </c>
      <c r="AK416">
        <f t="shared" si="39"/>
        <v>3.5953195350273776E-2</v>
      </c>
    </row>
    <row r="417" spans="1:37" x14ac:dyDescent="0.35">
      <c r="A417">
        <v>3</v>
      </c>
      <c r="B417" s="2" t="s">
        <v>598</v>
      </c>
      <c r="C417">
        <v>42.3005635833333</v>
      </c>
      <c r="D417">
        <v>-8.6298709999999996</v>
      </c>
      <c r="E417">
        <v>4.641</v>
      </c>
      <c r="F417">
        <v>12.49405</v>
      </c>
      <c r="G417">
        <v>26.823450000000001</v>
      </c>
      <c r="H417">
        <v>301.20499999999998</v>
      </c>
      <c r="I417">
        <v>0.05</v>
      </c>
      <c r="J417">
        <v>453.44923214348199</v>
      </c>
      <c r="K417" t="b">
        <v>0</v>
      </c>
      <c r="M417">
        <v>495.36007125234443</v>
      </c>
      <c r="N417">
        <v>431.48779999999999</v>
      </c>
      <c r="O417" s="1">
        <v>46154.443784722222</v>
      </c>
      <c r="P417">
        <v>1.3406389413277311</v>
      </c>
      <c r="Q417" s="1">
        <v>42.514705659722217</v>
      </c>
      <c r="R417">
        <v>-5.787935733795166</v>
      </c>
      <c r="S417">
        <v>14.41939693056524</v>
      </c>
      <c r="T417">
        <v>0.36916767386543992</v>
      </c>
      <c r="U417">
        <v>4.2407532909756428E-2</v>
      </c>
      <c r="V417">
        <v>63.872271252344433</v>
      </c>
      <c r="W417">
        <v>0.23998841320018841</v>
      </c>
      <c r="X417" s="23">
        <v>8.7655767921368824E-2</v>
      </c>
      <c r="Y417">
        <v>1.5666967380000001</v>
      </c>
      <c r="Z417" s="23">
        <v>0.11970897630209081</v>
      </c>
      <c r="AA417">
        <v>-3.87</v>
      </c>
      <c r="AB417">
        <v>-8.6299311830361365</v>
      </c>
      <c r="AC417">
        <v>42.30053641671271</v>
      </c>
      <c r="AD417">
        <v>0.65277777777777768</v>
      </c>
      <c r="AE417">
        <v>8.7524719542945426E-2</v>
      </c>
      <c r="AF417">
        <v>5.6898044021479507E-2</v>
      </c>
      <c r="AG417" s="23">
        <v>2.0782010578845388E-2</v>
      </c>
      <c r="AH417">
        <v>2.9653931693592992</v>
      </c>
      <c r="AI417">
        <v>-6.8353931693592989</v>
      </c>
      <c r="AJ417">
        <f t="shared" si="38"/>
        <v>1.1867044857018363</v>
      </c>
      <c r="AK417">
        <f t="shared" si="39"/>
        <v>5.4218889250107108E-2</v>
      </c>
    </row>
    <row r="418" spans="1:37" x14ac:dyDescent="0.35">
      <c r="A418">
        <v>3</v>
      </c>
      <c r="B418" s="2" t="s">
        <v>599</v>
      </c>
      <c r="C418">
        <v>42.300973166666701</v>
      </c>
      <c r="D418">
        <v>-8.6315200829999998</v>
      </c>
      <c r="E418">
        <v>4.6260000000000003</v>
      </c>
      <c r="F418">
        <v>12.28335</v>
      </c>
      <c r="G418">
        <v>26.0732</v>
      </c>
      <c r="H418">
        <v>301.98</v>
      </c>
      <c r="I418">
        <v>0.05</v>
      </c>
      <c r="J418">
        <v>443.56256563135003</v>
      </c>
      <c r="K418" t="b">
        <v>0</v>
      </c>
      <c r="M418">
        <v>480.12215576121179</v>
      </c>
      <c r="N418">
        <v>431.48779999999999</v>
      </c>
      <c r="O418" s="1">
        <v>46154.444479166668</v>
      </c>
      <c r="P418">
        <v>1.331223430037499</v>
      </c>
      <c r="Q418" s="1">
        <v>42.514705659722217</v>
      </c>
      <c r="R418">
        <v>-5.787935733795166</v>
      </c>
      <c r="S418">
        <v>14.42103975585515</v>
      </c>
      <c r="T418">
        <v>0.36185478020299811</v>
      </c>
      <c r="U418">
        <v>4.2876356300530813E-2</v>
      </c>
      <c r="V418">
        <v>48.634355761211793</v>
      </c>
      <c r="W418">
        <v>0.1810950561853196</v>
      </c>
      <c r="X418" s="23">
        <v>6.6144969271687976E-2</v>
      </c>
      <c r="Y418">
        <v>1.5666967380000001</v>
      </c>
      <c r="Z418" s="23">
        <v>9.1614621543568586E-2</v>
      </c>
      <c r="AA418">
        <v>-4.1100000000000003</v>
      </c>
      <c r="AB418">
        <v>-8.6315056097636145</v>
      </c>
      <c r="AC418">
        <v>42.300991781932318</v>
      </c>
      <c r="AD418">
        <v>0.61111111111111116</v>
      </c>
      <c r="AE418">
        <v>7.6255780179378035E-2</v>
      </c>
      <c r="AF418">
        <v>3.8163223346926033E-2</v>
      </c>
      <c r="AG418" s="23">
        <v>1.393911732746473E-2</v>
      </c>
      <c r="AH418">
        <v>2.9634056945226388</v>
      </c>
      <c r="AI418">
        <v>-7.0734056945226396</v>
      </c>
      <c r="AJ418">
        <f t="shared" si="38"/>
        <v>1.1696770930495368</v>
      </c>
      <c r="AK418">
        <f t="shared" si="39"/>
        <v>4.0042043299576349E-2</v>
      </c>
    </row>
    <row r="419" spans="1:37" x14ac:dyDescent="0.35">
      <c r="A419">
        <v>3</v>
      </c>
      <c r="B419" s="2" t="s">
        <v>600</v>
      </c>
      <c r="C419">
        <v>42.301588000000002</v>
      </c>
      <c r="D419">
        <v>-8.6329989170000001</v>
      </c>
      <c r="E419">
        <v>4.4954999999999998</v>
      </c>
      <c r="F419">
        <v>12.3848</v>
      </c>
      <c r="G419">
        <v>26.604700000000001</v>
      </c>
      <c r="H419">
        <v>303.12</v>
      </c>
      <c r="I419">
        <v>0.05</v>
      </c>
      <c r="J419">
        <v>475.48872222584902</v>
      </c>
      <c r="K419" t="b">
        <v>0</v>
      </c>
      <c r="M419">
        <v>529.32863759679026</v>
      </c>
      <c r="N419">
        <v>431.48779999999999</v>
      </c>
      <c r="O419" s="1">
        <v>46154.445173611108</v>
      </c>
      <c r="P419">
        <v>1.321807918747266</v>
      </c>
      <c r="Q419" s="1">
        <v>42.514705659722217</v>
      </c>
      <c r="R419">
        <v>-5.787935733795166</v>
      </c>
      <c r="S419">
        <v>14.422509328442979</v>
      </c>
      <c r="T419">
        <v>0.35777212199725772</v>
      </c>
      <c r="U419">
        <v>4.2608590142289862E-2</v>
      </c>
      <c r="V419">
        <v>97.840837596790266</v>
      </c>
      <c r="W419">
        <v>0.35796046597953529</v>
      </c>
      <c r="X419" s="23">
        <v>0.13074506019902529</v>
      </c>
      <c r="Y419">
        <v>1.5666967380000001</v>
      </c>
      <c r="Z419" s="23">
        <v>0.18367856131796539</v>
      </c>
      <c r="AA419">
        <v>-4.13</v>
      </c>
      <c r="AB419">
        <v>-8.632957699720162</v>
      </c>
      <c r="AC419">
        <v>42.30162685208461</v>
      </c>
      <c r="AD419">
        <v>0.61111111111111116</v>
      </c>
      <c r="AE419">
        <v>7.6473357558467625E-2</v>
      </c>
      <c r="AF419">
        <v>7.6513615856459924E-2</v>
      </c>
      <c r="AG419" s="23">
        <v>2.794659819157199E-2</v>
      </c>
      <c r="AH419">
        <v>2.9613640651411899</v>
      </c>
      <c r="AI419">
        <v>-7.0913640651411907</v>
      </c>
      <c r="AJ419">
        <f t="shared" si="38"/>
        <v>1.1665385892861257</v>
      </c>
      <c r="AK419">
        <f t="shared" si="39"/>
        <v>7.9345829195298645E-2</v>
      </c>
    </row>
    <row r="420" spans="1:37" x14ac:dyDescent="0.35">
      <c r="A420">
        <v>3</v>
      </c>
      <c r="B420" s="2" t="s">
        <v>601</v>
      </c>
      <c r="C420">
        <v>42.302121999999997</v>
      </c>
      <c r="D420">
        <v>-8.6345015000000007</v>
      </c>
      <c r="E420">
        <v>4.4664999999999999</v>
      </c>
      <c r="F420">
        <v>12.334250000000001</v>
      </c>
      <c r="G420">
        <v>26.098099999999999</v>
      </c>
      <c r="H420">
        <v>303.64</v>
      </c>
      <c r="I420">
        <v>0.05</v>
      </c>
      <c r="J420">
        <v>482.94877651627701</v>
      </c>
      <c r="K420" t="b">
        <v>0</v>
      </c>
      <c r="M420">
        <v>540.8265147323558</v>
      </c>
      <c r="N420">
        <v>431.48779999999999</v>
      </c>
      <c r="O420" s="1">
        <v>46154.445868055547</v>
      </c>
      <c r="P420">
        <v>1.5021999361117679</v>
      </c>
      <c r="Q420" s="1">
        <v>42.52370071759259</v>
      </c>
      <c r="R420">
        <v>-5.7878003120422363</v>
      </c>
      <c r="S420">
        <v>14.42400383680565</v>
      </c>
      <c r="T420">
        <v>0.46143334426351817</v>
      </c>
      <c r="U420">
        <v>4.2800477509062407E-2</v>
      </c>
      <c r="V420">
        <v>109.3387147323558</v>
      </c>
      <c r="W420">
        <v>0.51825415776641848</v>
      </c>
      <c r="X420" s="23">
        <v>0.18929233112418439</v>
      </c>
      <c r="Y420">
        <v>1.5666967380000001</v>
      </c>
      <c r="Z420" s="23">
        <v>0.2058957677250039</v>
      </c>
      <c r="AA420">
        <v>-4.16</v>
      </c>
      <c r="AB420">
        <v>-8.6345321756587126</v>
      </c>
      <c r="AC420">
        <v>42.30208217585394</v>
      </c>
      <c r="AD420">
        <v>0.61111111111111116</v>
      </c>
      <c r="AE420">
        <v>7.6364912105085142E-2</v>
      </c>
      <c r="AF420">
        <v>8.5768472733790832E-2</v>
      </c>
      <c r="AG420" s="23">
        <v>3.1326934666017103E-2</v>
      </c>
      <c r="AH420">
        <v>2.959268426044249</v>
      </c>
      <c r="AI420">
        <v>-7.1192684260442487</v>
      </c>
      <c r="AJ420">
        <f t="shared" si="38"/>
        <v>1.2266692617409596</v>
      </c>
      <c r="AK420">
        <f t="shared" si="39"/>
        <v>0.11030963289510075</v>
      </c>
    </row>
    <row r="421" spans="1:37" x14ac:dyDescent="0.35">
      <c r="A421">
        <v>3</v>
      </c>
      <c r="B421" s="2" t="s">
        <v>602</v>
      </c>
      <c r="C421">
        <v>42.302667</v>
      </c>
      <c r="D421">
        <v>-8.6359974170000005</v>
      </c>
      <c r="E421">
        <v>4.4295</v>
      </c>
      <c r="F421">
        <v>12.268700000000001</v>
      </c>
      <c r="G421">
        <v>25.925799999999999</v>
      </c>
      <c r="H421">
        <v>305.86</v>
      </c>
      <c r="I421">
        <v>0.06</v>
      </c>
      <c r="J421">
        <v>492.79528218384598</v>
      </c>
      <c r="K421" t="b">
        <v>0</v>
      </c>
      <c r="M421">
        <v>556.00253195325229</v>
      </c>
      <c r="N421">
        <v>431.48779999999999</v>
      </c>
      <c r="O421" s="1">
        <v>46154.446562500001</v>
      </c>
      <c r="P421">
        <v>1.494434646964073</v>
      </c>
      <c r="Q421" s="1">
        <v>42.52370071759259</v>
      </c>
      <c r="R421">
        <v>-5.7878003120422363</v>
      </c>
      <c r="S421">
        <v>14.425491215951091</v>
      </c>
      <c r="T421">
        <v>0.45583472581750351</v>
      </c>
      <c r="U421">
        <v>4.2932421910465868E-2</v>
      </c>
      <c r="V421">
        <v>124.51473195325229</v>
      </c>
      <c r="W421">
        <v>0.5848234458066266</v>
      </c>
      <c r="X421" s="23">
        <v>0.21360676358087041</v>
      </c>
      <c r="Y421">
        <v>1.5666967380000001</v>
      </c>
      <c r="Z421" s="23">
        <v>0.2347637418112295</v>
      </c>
      <c r="AA421">
        <v>-3.87</v>
      </c>
      <c r="AB421">
        <v>-8.6359848400366577</v>
      </c>
      <c r="AC421">
        <v>42.302627150401612</v>
      </c>
      <c r="AD421">
        <v>0.61111111111111116</v>
      </c>
      <c r="AE421">
        <v>7.6224381958977558E-2</v>
      </c>
      <c r="AF421">
        <v>9.7793790571314987E-2</v>
      </c>
      <c r="AG421" s="23">
        <v>3.57191820061728E-2</v>
      </c>
      <c r="AH421">
        <v>2.9571189258924568</v>
      </c>
      <c r="AI421">
        <v>-6.8271189258924574</v>
      </c>
      <c r="AJ421">
        <f t="shared" si="38"/>
        <v>1.2240808320250613</v>
      </c>
      <c r="AK421">
        <f t="shared" si="39"/>
        <v>0.12466297279352161</v>
      </c>
    </row>
    <row r="422" spans="1:37" x14ac:dyDescent="0.35">
      <c r="A422">
        <v>3</v>
      </c>
      <c r="B422" s="2" t="s">
        <v>603</v>
      </c>
      <c r="C422">
        <v>42.303247916666699</v>
      </c>
      <c r="D422">
        <v>-8.6374520829999994</v>
      </c>
      <c r="E422">
        <v>4.4175000000000004</v>
      </c>
      <c r="F422">
        <v>12.004250000000001</v>
      </c>
      <c r="G422">
        <v>25.101400000000002</v>
      </c>
      <c r="H422">
        <v>305</v>
      </c>
      <c r="I422">
        <v>0.05</v>
      </c>
      <c r="J422">
        <v>470.53572030202599</v>
      </c>
      <c r="K422" t="b">
        <v>0</v>
      </c>
      <c r="M422">
        <v>521.69477792831469</v>
      </c>
      <c r="N422">
        <v>431.48779999999999</v>
      </c>
      <c r="O422" s="1">
        <v>46154.447256944448</v>
      </c>
      <c r="P422">
        <v>1.4866693578163781</v>
      </c>
      <c r="Q422" s="1">
        <v>42.52370071759259</v>
      </c>
      <c r="R422">
        <v>-5.7878003120422363</v>
      </c>
      <c r="S422">
        <v>14.42693682339358</v>
      </c>
      <c r="T422">
        <v>0.44776117008247462</v>
      </c>
      <c r="U422">
        <v>4.3502204800399513E-2</v>
      </c>
      <c r="V422">
        <v>90.2069779283147</v>
      </c>
      <c r="W422">
        <v>0.42170531302065078</v>
      </c>
      <c r="X422" s="23">
        <v>0.15402786558079271</v>
      </c>
      <c r="Y422">
        <v>1.5666967380000001</v>
      </c>
      <c r="Z422" s="23">
        <v>0.17105682049978341</v>
      </c>
      <c r="AA422">
        <v>-3.52</v>
      </c>
      <c r="AB422">
        <v>-8.6374370128663145</v>
      </c>
      <c r="AC422">
        <v>42.303262163969443</v>
      </c>
      <c r="AD422">
        <v>0.61111111111111116</v>
      </c>
      <c r="AE422">
        <v>7.5658549102153277E-2</v>
      </c>
      <c r="AF422">
        <v>7.1255870905319985E-2</v>
      </c>
      <c r="AG422" s="23">
        <v>2.6026206848168119E-2</v>
      </c>
      <c r="AH422">
        <v>2.95491571716726</v>
      </c>
      <c r="AI422">
        <v>-6.47491571716726</v>
      </c>
      <c r="AJ422">
        <f t="shared" si="38"/>
        <v>1.2214924023091631</v>
      </c>
      <c r="AK422">
        <f t="shared" si="39"/>
        <v>9.002703621448041E-2</v>
      </c>
    </row>
    <row r="423" spans="1:37" x14ac:dyDescent="0.35">
      <c r="A423">
        <v>3</v>
      </c>
      <c r="B423" s="2" t="s">
        <v>604</v>
      </c>
      <c r="C423">
        <v>42.303738416666697</v>
      </c>
      <c r="D423">
        <v>-8.6389947500000002</v>
      </c>
      <c r="E423">
        <v>4.5114999999999998</v>
      </c>
      <c r="F423">
        <v>11.8444</v>
      </c>
      <c r="G423">
        <v>24.323399999999999</v>
      </c>
      <c r="H423">
        <v>306.245</v>
      </c>
      <c r="I423">
        <v>0.05</v>
      </c>
      <c r="J423">
        <v>464.01991468003598</v>
      </c>
      <c r="K423" t="b">
        <v>0</v>
      </c>
      <c r="M423">
        <v>511.65223271828921</v>
      </c>
      <c r="N423">
        <v>431.48779999999999</v>
      </c>
      <c r="O423" s="1">
        <v>46154.447951388887</v>
      </c>
      <c r="P423">
        <v>1.478904068668683</v>
      </c>
      <c r="Q423" s="1">
        <v>42.52370071759259</v>
      </c>
      <c r="R423">
        <v>-5.7878003120422363</v>
      </c>
      <c r="S423">
        <v>14.428471823948071</v>
      </c>
      <c r="T423">
        <v>0.44109794012952602</v>
      </c>
      <c r="U423">
        <v>4.3921274101705009E-2</v>
      </c>
      <c r="V423">
        <v>80.16443271828922</v>
      </c>
      <c r="W423">
        <v>0.37273736009607122</v>
      </c>
      <c r="X423" s="23">
        <v>0.13614232077509</v>
      </c>
      <c r="Y423">
        <v>1.5666967380000001</v>
      </c>
      <c r="Z423" s="23">
        <v>0.15278580983505929</v>
      </c>
      <c r="AA423">
        <v>-3.65</v>
      </c>
      <c r="AB423">
        <v>-8.6390115621693404</v>
      </c>
      <c r="AC423">
        <v>42.303717426386243</v>
      </c>
      <c r="AD423">
        <v>0.61111111111111116</v>
      </c>
      <c r="AE423">
        <v>7.5317410889538958E-2</v>
      </c>
      <c r="AF423">
        <v>6.3644851517543177E-2</v>
      </c>
      <c r="AG423" s="23">
        <v>2.3246282016782641E-2</v>
      </c>
      <c r="AH423">
        <v>2.9526589561600831</v>
      </c>
      <c r="AI423">
        <v>-6.6026589561600826</v>
      </c>
      <c r="AJ423">
        <f t="shared" si="38"/>
        <v>1.2189039725932649</v>
      </c>
      <c r="AK423">
        <f t="shared" si="39"/>
        <v>7.9694301395936321E-2</v>
      </c>
    </row>
    <row r="424" spans="1:37" x14ac:dyDescent="0.35">
      <c r="A424">
        <v>3</v>
      </c>
      <c r="B424" s="2" t="s">
        <v>605</v>
      </c>
      <c r="C424">
        <v>42.304344749999998</v>
      </c>
      <c r="D424">
        <v>-8.6404661669999996</v>
      </c>
      <c r="E424">
        <v>4.5140000000000002</v>
      </c>
      <c r="F424">
        <v>11.84205</v>
      </c>
      <c r="G424">
        <v>24.139749999999999</v>
      </c>
      <c r="H424">
        <v>306.45999999999998</v>
      </c>
      <c r="I424">
        <v>0.05</v>
      </c>
      <c r="J424">
        <v>450.513219178724</v>
      </c>
      <c r="K424" t="b">
        <v>0</v>
      </c>
      <c r="M424">
        <v>490.83491432680711</v>
      </c>
      <c r="N424">
        <v>431.48779999999999</v>
      </c>
      <c r="O424" s="1">
        <v>46154.448645833327</v>
      </c>
      <c r="P424">
        <v>1.471138779520988</v>
      </c>
      <c r="Q424" s="1">
        <v>42.52370071759259</v>
      </c>
      <c r="R424">
        <v>-5.7878003120422363</v>
      </c>
      <c r="S424">
        <v>14.42993383975222</v>
      </c>
      <c r="T424">
        <v>0.43644891644045808</v>
      </c>
      <c r="U424">
        <v>4.3970572132102898E-2</v>
      </c>
      <c r="V424">
        <v>59.347114326807123</v>
      </c>
      <c r="W424">
        <v>0.27334201067604091</v>
      </c>
      <c r="X424" s="23">
        <v>9.9838169399423929E-2</v>
      </c>
      <c r="Y424">
        <v>1.5666967380000001</v>
      </c>
      <c r="Z424" s="23">
        <v>0.11322939850048851</v>
      </c>
      <c r="AA424">
        <v>-3.84</v>
      </c>
      <c r="AB424">
        <v>-8.640463790659302</v>
      </c>
      <c r="AC424">
        <v>42.304352401714759</v>
      </c>
      <c r="AD424">
        <v>0.61111111111111116</v>
      </c>
      <c r="AE424">
        <v>7.5312400811790373E-2</v>
      </c>
      <c r="AF424">
        <v>4.7167130656728493E-2</v>
      </c>
      <c r="AG424" s="23">
        <v>1.7227794472370082E-2</v>
      </c>
      <c r="AH424">
        <v>2.9503488029612508</v>
      </c>
      <c r="AI424">
        <v>-6.7903488029612511</v>
      </c>
      <c r="AJ424">
        <f t="shared" si="38"/>
        <v>1.2163155428773664</v>
      </c>
      <c r="AK424">
        <f t="shared" si="39"/>
        <v>5.8532981935897004E-2</v>
      </c>
    </row>
    <row r="425" spans="1:37" x14ac:dyDescent="0.35">
      <c r="A425">
        <v>3</v>
      </c>
      <c r="B425" s="2" t="s">
        <v>606</v>
      </c>
      <c r="C425">
        <v>42.304980416666702</v>
      </c>
      <c r="D425">
        <v>-8.6419031670000006</v>
      </c>
      <c r="E425">
        <v>4.4295</v>
      </c>
      <c r="F425">
        <v>11.64495</v>
      </c>
      <c r="G425">
        <v>23.552250000000001</v>
      </c>
      <c r="H425">
        <v>306.33499999999998</v>
      </c>
      <c r="I425">
        <v>0.05</v>
      </c>
      <c r="J425">
        <v>436.20861086800602</v>
      </c>
      <c r="K425" t="b">
        <v>0</v>
      </c>
      <c r="M425">
        <v>468.78780549543302</v>
      </c>
      <c r="N425">
        <v>431.48779999999999</v>
      </c>
      <c r="O425" s="1">
        <v>46154.449340277781</v>
      </c>
      <c r="P425">
        <v>1.463373490373294</v>
      </c>
      <c r="Q425" s="1">
        <v>42.52370071759259</v>
      </c>
      <c r="R425">
        <v>-5.7878003120422363</v>
      </c>
      <c r="S425">
        <v>14.43136102562673</v>
      </c>
      <c r="T425">
        <v>0.42944708603424953</v>
      </c>
      <c r="U425">
        <v>4.4400631699638718E-2</v>
      </c>
      <c r="V425">
        <v>37.300005495433027</v>
      </c>
      <c r="W425">
        <v>0.17069427161062981</v>
      </c>
      <c r="X425" s="23">
        <v>6.2346082705782527E-2</v>
      </c>
      <c r="Y425">
        <v>1.5666967380000001</v>
      </c>
      <c r="Z425" s="23">
        <v>7.1460933152581133E-2</v>
      </c>
      <c r="AA425">
        <v>-4.32</v>
      </c>
      <c r="AB425">
        <v>-8.6419160484181869</v>
      </c>
      <c r="AC425">
        <v>42.30498735869206</v>
      </c>
      <c r="AD425">
        <v>0.61111111111111116</v>
      </c>
      <c r="AE425">
        <v>7.4892728589489588E-2</v>
      </c>
      <c r="AF425">
        <v>2.9767950863441129E-2</v>
      </c>
      <c r="AG425" s="23">
        <v>1.087274405287187E-2</v>
      </c>
      <c r="AH425">
        <v>2.947985421448629</v>
      </c>
      <c r="AI425">
        <v>-7.2679854214486301</v>
      </c>
      <c r="AJ425">
        <f t="shared" si="38"/>
        <v>1.2137271131614684</v>
      </c>
      <c r="AK425">
        <f t="shared" si="39"/>
        <v>3.6609413379327202E-2</v>
      </c>
    </row>
    <row r="426" spans="1:37" x14ac:dyDescent="0.35">
      <c r="A426">
        <v>3</v>
      </c>
      <c r="B426" s="2" t="s">
        <v>607</v>
      </c>
      <c r="C426">
        <v>42.305602083333298</v>
      </c>
      <c r="D426">
        <v>-8.6433414170000002</v>
      </c>
      <c r="E426">
        <v>4.4794999999999998</v>
      </c>
      <c r="F426">
        <v>11.648999999999999</v>
      </c>
      <c r="G426">
        <v>23.47315</v>
      </c>
      <c r="H426">
        <v>306.35500000000002</v>
      </c>
      <c r="I426">
        <v>4.4999999999999998E-2</v>
      </c>
      <c r="J426">
        <v>404.53584974281102</v>
      </c>
      <c r="K426" t="b">
        <v>0</v>
      </c>
      <c r="M426">
        <v>419.97187175231352</v>
      </c>
      <c r="N426">
        <v>431.48779999999999</v>
      </c>
      <c r="O426" s="1">
        <v>46154.45003472222</v>
      </c>
      <c r="P426">
        <v>1.4556082012255991</v>
      </c>
      <c r="Q426" s="1">
        <v>42.52370071759259</v>
      </c>
      <c r="R426">
        <v>-5.7878003120422363</v>
      </c>
      <c r="S426">
        <v>14.43278970285477</v>
      </c>
      <c r="T426">
        <v>0.42495038026631632</v>
      </c>
      <c r="U426">
        <v>4.4414818266294863E-2</v>
      </c>
      <c r="V426">
        <v>-11.515928247686469</v>
      </c>
      <c r="W426">
        <v>-5.2164650694594951E-2</v>
      </c>
      <c r="X426" s="23">
        <v>-1.9053138666200811E-2</v>
      </c>
      <c r="Y426">
        <v>1.5666967380000001</v>
      </c>
      <c r="Z426" s="23">
        <v>-2.2072291289086839E-2</v>
      </c>
      <c r="AA426">
        <v>-4.38</v>
      </c>
      <c r="AB426">
        <v>-8.6433683354460538</v>
      </c>
      <c r="AC426">
        <v>42.305622297316887</v>
      </c>
      <c r="AD426">
        <v>0.61111111111111116</v>
      </c>
      <c r="AE426">
        <v>7.4901341252264025E-2</v>
      </c>
      <c r="AF426">
        <v>-9.1944906615505709E-3</v>
      </c>
      <c r="AG426" s="23">
        <v>-3.3582877141313458E-3</v>
      </c>
      <c r="AH426">
        <v>2.945568979275996</v>
      </c>
      <c r="AI426">
        <v>-7.3255689792759959</v>
      </c>
      <c r="AJ426">
        <f t="shared" si="38"/>
        <v>1.2111386834455702</v>
      </c>
      <c r="AK426">
        <f t="shared" si="39"/>
        <v>-1.1205713190166078E-2</v>
      </c>
    </row>
    <row r="427" spans="1:37" x14ac:dyDescent="0.35">
      <c r="A427">
        <v>3</v>
      </c>
      <c r="B427" s="2" t="s">
        <v>608</v>
      </c>
      <c r="C427">
        <v>42.3061011666667</v>
      </c>
      <c r="D427">
        <v>-8.6448671669999992</v>
      </c>
      <c r="E427">
        <v>4.4965000000000002</v>
      </c>
      <c r="F427">
        <v>11.629350000000001</v>
      </c>
      <c r="G427">
        <v>23.489249999999998</v>
      </c>
      <c r="H427">
        <v>305.41000000000003</v>
      </c>
      <c r="I427">
        <v>0.05</v>
      </c>
      <c r="J427">
        <v>374.84841473587397</v>
      </c>
      <c r="K427" t="b">
        <v>0</v>
      </c>
      <c r="M427">
        <v>374.21584010817031</v>
      </c>
      <c r="N427">
        <v>431.48779999999999</v>
      </c>
      <c r="O427" s="1">
        <v>46154.450729166667</v>
      </c>
      <c r="P427">
        <v>1.4478429120779039</v>
      </c>
      <c r="Q427" s="1">
        <v>42.52370071759259</v>
      </c>
      <c r="R427">
        <v>-5.7878003120422363</v>
      </c>
      <c r="S427">
        <v>14.43430774626999</v>
      </c>
      <c r="T427">
        <v>0.42019394315159231</v>
      </c>
      <c r="U427">
        <v>4.4439083291554667E-2</v>
      </c>
      <c r="V427">
        <v>-57.271959891829681</v>
      </c>
      <c r="W427">
        <v>-0.25666589606224138</v>
      </c>
      <c r="X427" s="23">
        <v>-9.3747218536733665E-2</v>
      </c>
      <c r="Y427">
        <v>1.5666967380000001</v>
      </c>
      <c r="Z427" s="23">
        <v>-0.1097704338716497</v>
      </c>
      <c r="AA427">
        <v>-4.5</v>
      </c>
      <c r="AB427">
        <v>-8.6448216642000961</v>
      </c>
      <c r="AC427">
        <v>42.306077102779398</v>
      </c>
      <c r="AD427">
        <v>0.61111111111111116</v>
      </c>
      <c r="AE427">
        <v>7.4859558143338875E-2</v>
      </c>
      <c r="AF427">
        <v>-4.5726255418088647E-2</v>
      </c>
      <c r="AG427" s="23">
        <v>-1.670151479145688E-2</v>
      </c>
      <c r="AH427">
        <v>2.9430996478611529</v>
      </c>
      <c r="AI427">
        <v>-7.4430996478611533</v>
      </c>
      <c r="AJ427">
        <f t="shared" si="38"/>
        <v>1.2085502537296717</v>
      </c>
      <c r="AK427">
        <f t="shared" si="39"/>
        <v>-5.5224366664095276E-2</v>
      </c>
    </row>
    <row r="428" spans="1:37" x14ac:dyDescent="0.35">
      <c r="A428">
        <v>3</v>
      </c>
      <c r="B428" s="2" t="s">
        <v>808</v>
      </c>
      <c r="C428">
        <v>42.306550083333299</v>
      </c>
      <c r="D428">
        <v>-8.6464522499999994</v>
      </c>
      <c r="E428">
        <v>4.4969999999999999</v>
      </c>
      <c r="F428">
        <v>11.8278</v>
      </c>
      <c r="G428">
        <v>23.2029</v>
      </c>
      <c r="H428">
        <v>306.20999999999998</v>
      </c>
      <c r="I428">
        <v>0.05</v>
      </c>
      <c r="J428">
        <v>378.90438367015298</v>
      </c>
      <c r="K428" t="b">
        <v>0</v>
      </c>
      <c r="M428">
        <v>380.46713944949653</v>
      </c>
      <c r="N428">
        <v>431.48779999999999</v>
      </c>
      <c r="O428" s="1">
        <v>46154.451435185183</v>
      </c>
      <c r="P428">
        <v>1.439948201444414</v>
      </c>
      <c r="Q428" s="1">
        <v>42.52370071759259</v>
      </c>
      <c r="R428">
        <v>-5.7878003120422363</v>
      </c>
      <c r="S428">
        <v>14.43588588972877</v>
      </c>
      <c r="T428">
        <v>0.41796957024114018</v>
      </c>
      <c r="U428">
        <v>4.4226176771292383E-2</v>
      </c>
      <c r="V428">
        <v>-51.020660550503457</v>
      </c>
      <c r="W428">
        <v>-0.22635045968432499</v>
      </c>
      <c r="X428" s="23">
        <v>-8.2674505399699713E-2</v>
      </c>
      <c r="Y428">
        <v>1.5666967380000001</v>
      </c>
      <c r="Z428" s="23">
        <v>-9.7869584461222514E-2</v>
      </c>
      <c r="AA428">
        <v>-4.29</v>
      </c>
      <c r="AB428">
        <v>-8.646396337405573</v>
      </c>
      <c r="AC428">
        <v>42.306532264036782</v>
      </c>
      <c r="AD428">
        <v>0.81944444444444442</v>
      </c>
      <c r="AE428">
        <v>0.13535987843141359</v>
      </c>
      <c r="AF428">
        <v>-7.3303830917854418E-2</v>
      </c>
      <c r="AG428" s="23">
        <v>-2.6774224242746329E-2</v>
      </c>
      <c r="AH428">
        <v>2.940535122690672</v>
      </c>
      <c r="AI428">
        <v>-7.2305351226906716</v>
      </c>
      <c r="AJ428">
        <f t="shared" si="38"/>
        <v>1.2753631279629529</v>
      </c>
      <c r="AK428">
        <f t="shared" si="39"/>
        <v>-5.4724364821223018E-2</v>
      </c>
    </row>
    <row r="429" spans="1:37" x14ac:dyDescent="0.35">
      <c r="A429">
        <v>3</v>
      </c>
      <c r="B429" s="2" t="s">
        <v>809</v>
      </c>
      <c r="C429">
        <v>42.307020916666701</v>
      </c>
      <c r="D429">
        <v>-8.6480130000000006</v>
      </c>
      <c r="E429">
        <v>4.5270000000000001</v>
      </c>
      <c r="F429">
        <v>11.8727</v>
      </c>
      <c r="G429">
        <v>22.865200000000002</v>
      </c>
      <c r="H429">
        <v>309.64</v>
      </c>
      <c r="I429">
        <v>0.05</v>
      </c>
      <c r="J429">
        <v>394.86363663307998</v>
      </c>
      <c r="K429" t="b">
        <v>0</v>
      </c>
      <c r="M429">
        <v>405.06448453565639</v>
      </c>
      <c r="N429">
        <v>431.48779999999999</v>
      </c>
      <c r="O429" s="1">
        <v>46154.45212962963</v>
      </c>
      <c r="P429">
        <v>1.4321829122967189</v>
      </c>
      <c r="Q429" s="1">
        <v>42.52370071759259</v>
      </c>
      <c r="R429">
        <v>-5.7878003120422363</v>
      </c>
      <c r="S429">
        <v>14.437439389128411</v>
      </c>
      <c r="T429">
        <v>0.41399950671851909</v>
      </c>
      <c r="U429">
        <v>4.4246956953430679E-2</v>
      </c>
      <c r="V429">
        <v>-26.423315464343599</v>
      </c>
      <c r="W429">
        <v>-0.1161667349455812</v>
      </c>
      <c r="X429" s="23">
        <v>-4.2429899938873521E-2</v>
      </c>
      <c r="Y429">
        <v>1.5666967380000001</v>
      </c>
      <c r="Z429" s="23">
        <v>-5.0774412906313092E-2</v>
      </c>
      <c r="AA429">
        <v>-3.71</v>
      </c>
      <c r="AB429">
        <v>-8.6479710334219586</v>
      </c>
      <c r="AC429">
        <v>42.306987403719077</v>
      </c>
      <c r="AD429">
        <v>0.81944444444444442</v>
      </c>
      <c r="AE429">
        <v>0.13553200981779609</v>
      </c>
      <c r="AF429">
        <v>-3.8029782175200699E-2</v>
      </c>
      <c r="AG429" s="23">
        <v>-1.3890377939492059E-2</v>
      </c>
      <c r="AH429">
        <v>2.9379596679907798</v>
      </c>
      <c r="AI429">
        <v>-6.6479596679907793</v>
      </c>
      <c r="AJ429">
        <f t="shared" si="38"/>
        <v>1.2727746982470547</v>
      </c>
      <c r="AK429">
        <f t="shared" si="39"/>
        <v>-2.8160138939182788E-2</v>
      </c>
    </row>
    <row r="430" spans="1:37" x14ac:dyDescent="0.35">
      <c r="A430">
        <v>3</v>
      </c>
      <c r="B430" s="2" t="s">
        <v>810</v>
      </c>
      <c r="C430">
        <v>42.307342749999997</v>
      </c>
      <c r="D430">
        <v>-8.6496516670000005</v>
      </c>
      <c r="E430">
        <v>4.4935</v>
      </c>
      <c r="F430">
        <v>11.872450000000001</v>
      </c>
      <c r="G430">
        <v>22.069800000000001</v>
      </c>
      <c r="H430">
        <v>310.61</v>
      </c>
      <c r="I430">
        <v>0.05</v>
      </c>
      <c r="J430">
        <v>407.45032060591501</v>
      </c>
      <c r="K430" t="b">
        <v>0</v>
      </c>
      <c r="M430">
        <v>424.46382671598599</v>
      </c>
      <c r="N430">
        <v>431.48779999999999</v>
      </c>
      <c r="O430" s="1">
        <v>46154.452824074076</v>
      </c>
      <c r="P430">
        <v>1.424417623149024</v>
      </c>
      <c r="Q430" s="1">
        <v>42.52370071759259</v>
      </c>
      <c r="R430">
        <v>-5.7878003120422363</v>
      </c>
      <c r="S430">
        <v>14.43907304525329</v>
      </c>
      <c r="T430">
        <v>0.40951937390282489</v>
      </c>
      <c r="U430">
        <v>4.4448153477332129E-2</v>
      </c>
      <c r="V430">
        <v>-7.023973284014005</v>
      </c>
      <c r="W430">
        <v>-3.068472736974805E-2</v>
      </c>
      <c r="X430" s="23">
        <v>-1.120759667180047E-2</v>
      </c>
      <c r="Y430">
        <v>1.5666967380000001</v>
      </c>
      <c r="Z430" s="23">
        <v>-1.355837668642476E-2</v>
      </c>
      <c r="AA430">
        <v>-3.29</v>
      </c>
      <c r="AB430">
        <v>-8.6496675768091329</v>
      </c>
      <c r="AC430">
        <v>42.307352835111423</v>
      </c>
      <c r="AD430">
        <v>0.81944444444444442</v>
      </c>
      <c r="AE430">
        <v>0.13553105113280339</v>
      </c>
      <c r="AF430">
        <v>-1.015515655465004E-2</v>
      </c>
      <c r="AG430" s="23">
        <v>-3.7091709315859281E-3</v>
      </c>
      <c r="AH430">
        <v>2.9353318638387158</v>
      </c>
      <c r="AI430">
        <v>-6.2253318638387158</v>
      </c>
      <c r="AJ430">
        <f t="shared" si="38"/>
        <v>1.2701862685311562</v>
      </c>
      <c r="AK430">
        <f t="shared" si="39"/>
        <v>-7.4583838016931987E-3</v>
      </c>
    </row>
    <row r="431" spans="1:37" x14ac:dyDescent="0.35">
      <c r="A431">
        <v>3</v>
      </c>
      <c r="B431" s="2" t="s">
        <v>811</v>
      </c>
      <c r="C431">
        <v>42.307739083333303</v>
      </c>
      <c r="D431">
        <v>-8.6512373329999992</v>
      </c>
      <c r="E431">
        <v>4.4740000000000002</v>
      </c>
      <c r="F431">
        <v>11.52495</v>
      </c>
      <c r="G431">
        <v>20.863250000000001</v>
      </c>
      <c r="H431">
        <v>309.63499999999999</v>
      </c>
      <c r="I431">
        <v>0.05</v>
      </c>
      <c r="J431">
        <v>395.32044067449198</v>
      </c>
      <c r="K431" t="b">
        <v>0</v>
      </c>
      <c r="M431">
        <v>405.76853795654421</v>
      </c>
      <c r="N431">
        <v>431.48779999999999</v>
      </c>
      <c r="O431" s="1">
        <v>46154.453518518523</v>
      </c>
      <c r="P431">
        <v>1.4166523340013291</v>
      </c>
      <c r="Q431" s="1">
        <v>42.52370071759259</v>
      </c>
      <c r="R431">
        <v>-5.7878003120422363</v>
      </c>
      <c r="S431">
        <v>14.440652601269139</v>
      </c>
      <c r="T431">
        <v>0.40109266509334779</v>
      </c>
      <c r="U431">
        <v>4.5263117740064043E-2</v>
      </c>
      <c r="V431">
        <v>-25.719262043455789</v>
      </c>
      <c r="W431">
        <v>-0.1120621447187395</v>
      </c>
      <c r="X431" s="23">
        <v>-4.0930698358519597E-2</v>
      </c>
      <c r="Y431">
        <v>1.5666967380000001</v>
      </c>
      <c r="Z431" s="23">
        <v>-5.0060187284871938E-2</v>
      </c>
      <c r="AA431">
        <v>-3.15</v>
      </c>
      <c r="AB431">
        <v>-8.651242814206352</v>
      </c>
      <c r="AC431">
        <v>42.307717872528457</v>
      </c>
      <c r="AD431">
        <v>0.81944444444444442</v>
      </c>
      <c r="AE431">
        <v>0.13420144356899469</v>
      </c>
      <c r="AF431">
        <v>-3.7494830744891267E-2</v>
      </c>
      <c r="AG431" s="23">
        <v>-1.369498692957153E-2</v>
      </c>
      <c r="AH431">
        <v>2.9326518966458979</v>
      </c>
      <c r="AI431">
        <v>-6.0826518966458973</v>
      </c>
      <c r="AJ431">
        <f t="shared" si="38"/>
        <v>1.2675978388152578</v>
      </c>
      <c r="AK431">
        <f t="shared" si="39"/>
        <v>-2.7312842644045564E-2</v>
      </c>
    </row>
    <row r="432" spans="1:37" x14ac:dyDescent="0.35">
      <c r="A432">
        <v>3</v>
      </c>
      <c r="B432" s="2" t="s">
        <v>812</v>
      </c>
      <c r="C432">
        <v>42.3081134166667</v>
      </c>
      <c r="D432">
        <v>-8.6528213330000003</v>
      </c>
      <c r="E432">
        <v>4.4720000000000004</v>
      </c>
      <c r="F432">
        <v>11.1394</v>
      </c>
      <c r="G432">
        <v>20.728449999999999</v>
      </c>
      <c r="H432">
        <v>308.92500000000001</v>
      </c>
      <c r="I432">
        <v>0.05</v>
      </c>
      <c r="J432">
        <v>386.39328703734799</v>
      </c>
      <c r="K432" t="b">
        <v>0</v>
      </c>
      <c r="M432">
        <v>392.00948048937528</v>
      </c>
      <c r="N432">
        <v>431.48779999999999</v>
      </c>
      <c r="O432" s="1">
        <v>46154.454212962963</v>
      </c>
      <c r="P432">
        <v>1.4088870448536339</v>
      </c>
      <c r="Q432" s="1">
        <v>42.52370071759259</v>
      </c>
      <c r="R432">
        <v>-5.7878003120422363</v>
      </c>
      <c r="S432">
        <v>14.44223083140928</v>
      </c>
      <c r="T432">
        <v>0.39236807061331169</v>
      </c>
      <c r="U432">
        <v>4.5872982647643473E-2</v>
      </c>
      <c r="V432">
        <v>-39.478319510624708</v>
      </c>
      <c r="W432">
        <v>-0.1705377532277691</v>
      </c>
      <c r="X432" s="23">
        <v>-6.2288914366442669E-2</v>
      </c>
      <c r="Y432">
        <v>1.5666967380000001</v>
      </c>
      <c r="Z432" s="23">
        <v>-7.7024393736246935E-2</v>
      </c>
      <c r="AA432">
        <v>-2.95</v>
      </c>
      <c r="AB432">
        <v>-8.6528180699358028</v>
      </c>
      <c r="AC432">
        <v>42.308082888350192</v>
      </c>
      <c r="AD432">
        <v>0.81944444444444442</v>
      </c>
      <c r="AE432">
        <v>0.13273343634539769</v>
      </c>
      <c r="AF432">
        <v>-5.7690886970396801E-2</v>
      </c>
      <c r="AG432" s="23">
        <v>-2.1071596465937429E-2</v>
      </c>
      <c r="AH432">
        <v>2.9299199565240901</v>
      </c>
      <c r="AI432">
        <v>-5.8799199565240903</v>
      </c>
      <c r="AJ432">
        <f t="shared" si="38"/>
        <v>1.2650094090993595</v>
      </c>
      <c r="AK432">
        <f t="shared" si="39"/>
        <v>-4.1680255416190047E-2</v>
      </c>
    </row>
    <row r="433" spans="1:38" x14ac:dyDescent="0.35">
      <c r="A433">
        <v>3</v>
      </c>
      <c r="B433" s="2" t="s">
        <v>813</v>
      </c>
      <c r="C433">
        <v>42.308397083333297</v>
      </c>
      <c r="D433">
        <v>-8.6544664170000001</v>
      </c>
      <c r="E433">
        <v>4.4954999999999998</v>
      </c>
      <c r="F433">
        <v>10.9535</v>
      </c>
      <c r="G433">
        <v>20.690149999999999</v>
      </c>
      <c r="H433">
        <v>307.85000000000002</v>
      </c>
      <c r="I433">
        <v>0.05</v>
      </c>
      <c r="J433">
        <v>367.12682610615201</v>
      </c>
      <c r="K433" t="b">
        <v>0</v>
      </c>
      <c r="M433">
        <v>362.31487077208391</v>
      </c>
      <c r="N433">
        <v>431.48779999999999</v>
      </c>
      <c r="O433" s="1">
        <v>46154.454907407409</v>
      </c>
      <c r="P433">
        <v>1.401121755705939</v>
      </c>
      <c r="Q433" s="1">
        <v>42.52370071759259</v>
      </c>
      <c r="R433">
        <v>-5.7878003120422363</v>
      </c>
      <c r="S433">
        <v>14.44387150027992</v>
      </c>
      <c r="T433">
        <v>0.38599367177300681</v>
      </c>
      <c r="U433">
        <v>4.616430290616403E-2</v>
      </c>
      <c r="V433">
        <v>-69.172929227916086</v>
      </c>
      <c r="W433">
        <v>-0.29582432022012001</v>
      </c>
      <c r="X433" s="23">
        <v>-0.1080498329603988</v>
      </c>
      <c r="Y433">
        <v>1.5666967380000001</v>
      </c>
      <c r="Z433" s="23">
        <v>-0.13509591747119629</v>
      </c>
      <c r="AA433">
        <v>-2.72</v>
      </c>
      <c r="AB433">
        <v>-8.65451516365804</v>
      </c>
      <c r="AC433">
        <v>42.308358190709733</v>
      </c>
      <c r="AD433">
        <v>0.81944444444444442</v>
      </c>
      <c r="AE433">
        <v>0.13202843090140351</v>
      </c>
      <c r="AF433">
        <v>-0.1011861687828534</v>
      </c>
      <c r="AG433" s="23">
        <v>-3.695824814793721E-2</v>
      </c>
      <c r="AH433">
        <v>2.9271362372719172</v>
      </c>
      <c r="AI433">
        <v>-5.6471362372719174</v>
      </c>
      <c r="AJ433">
        <f t="shared" si="38"/>
        <v>1.2624209793834611</v>
      </c>
      <c r="AK433">
        <f t="shared" si="39"/>
        <v>-7.2504040554168009E-2</v>
      </c>
    </row>
    <row r="434" spans="1:38" x14ac:dyDescent="0.35">
      <c r="A434">
        <v>3</v>
      </c>
      <c r="B434" s="2" t="s">
        <v>814</v>
      </c>
      <c r="C434">
        <v>42.308692333333397</v>
      </c>
      <c r="D434">
        <v>-8.6561119170000005</v>
      </c>
      <c r="E434">
        <v>4.5425000000000004</v>
      </c>
      <c r="F434">
        <v>10.9701</v>
      </c>
      <c r="G434">
        <v>21.126200000000001</v>
      </c>
      <c r="H434">
        <v>306.01</v>
      </c>
      <c r="I434">
        <v>0.05</v>
      </c>
      <c r="J434">
        <v>352.234303391357</v>
      </c>
      <c r="K434" t="b">
        <v>0</v>
      </c>
      <c r="M434">
        <v>339.36163347017299</v>
      </c>
      <c r="N434">
        <v>431.48779999999999</v>
      </c>
      <c r="O434" s="1">
        <v>46154.455601851849</v>
      </c>
      <c r="P434">
        <v>1.393356466558245</v>
      </c>
      <c r="Q434" s="1">
        <v>42.52370071759259</v>
      </c>
      <c r="R434">
        <v>-5.7878003120422363</v>
      </c>
      <c r="S434">
        <v>14.445512419933451</v>
      </c>
      <c r="T434">
        <v>0.3819088174668343</v>
      </c>
      <c r="U434">
        <v>4.6024108500041502E-2</v>
      </c>
      <c r="V434">
        <v>-92.126166529827003</v>
      </c>
      <c r="W434">
        <v>-0.38863267514884131</v>
      </c>
      <c r="X434" s="23">
        <v>-0.14194808459811431</v>
      </c>
      <c r="Y434">
        <v>1.5666967380000001</v>
      </c>
      <c r="Z434" s="23">
        <v>-0.17946300689134831</v>
      </c>
      <c r="AA434">
        <v>-0.41999999999999987</v>
      </c>
      <c r="AB434">
        <v>-8.6560904545301529</v>
      </c>
      <c r="AC434">
        <v>42.308723161665043</v>
      </c>
      <c r="AD434">
        <v>0.81944444444444442</v>
      </c>
      <c r="AE434">
        <v>0.13209130805135039</v>
      </c>
      <c r="AF434">
        <v>-0.13441689760505199</v>
      </c>
      <c r="AG434" s="23">
        <v>-4.9095771850245253E-2</v>
      </c>
      <c r="AH434">
        <v>2.9243009363611172</v>
      </c>
      <c r="AI434">
        <v>-3.3443009363611171</v>
      </c>
      <c r="AJ434">
        <f t="shared" si="38"/>
        <v>1.2598325496675633</v>
      </c>
      <c r="AK434">
        <f t="shared" si="39"/>
        <v>-9.5521928224179778E-2</v>
      </c>
    </row>
    <row r="435" spans="1:38" x14ac:dyDescent="0.35">
      <c r="A435">
        <v>3</v>
      </c>
      <c r="B435" s="2" t="s">
        <v>815</v>
      </c>
      <c r="C435">
        <v>42.308858000000001</v>
      </c>
      <c r="D435">
        <v>-8.6576309170000005</v>
      </c>
      <c r="E435">
        <v>2.5345</v>
      </c>
      <c r="F435">
        <v>10.89005</v>
      </c>
      <c r="G435">
        <v>20.506049999999998</v>
      </c>
      <c r="H435">
        <v>306.56</v>
      </c>
      <c r="I435">
        <v>0.05</v>
      </c>
      <c r="J435">
        <v>350.68407233034299</v>
      </c>
      <c r="K435" t="b">
        <v>0</v>
      </c>
      <c r="M435">
        <v>336.9723256210134</v>
      </c>
      <c r="N435">
        <v>431.48779999999999</v>
      </c>
      <c r="O435" s="1">
        <v>46154.456296296303</v>
      </c>
      <c r="P435">
        <v>1.38559117741055</v>
      </c>
      <c r="Q435" s="1">
        <v>42.52370071759259</v>
      </c>
      <c r="R435">
        <v>-5.7878003120422363</v>
      </c>
      <c r="S435">
        <v>14.447028787095469</v>
      </c>
      <c r="T435">
        <v>0.37679734469068688</v>
      </c>
      <c r="U435">
        <v>4.6309676190028883E-2</v>
      </c>
      <c r="V435">
        <v>-94.515474378986596</v>
      </c>
      <c r="W435">
        <v>-0.39581635766998319</v>
      </c>
      <c r="X435" s="23">
        <v>-0.1445719246389614</v>
      </c>
      <c r="Y435">
        <v>1.5666967380000001</v>
      </c>
      <c r="Z435" s="23">
        <v>-0.18483474910620129</v>
      </c>
      <c r="AA435">
        <v>1.74</v>
      </c>
      <c r="AB435">
        <v>-8.6573022667875161</v>
      </c>
      <c r="AC435">
        <v>42.30899696635867</v>
      </c>
      <c r="AD435">
        <v>0.81944444444444442</v>
      </c>
      <c r="AE435">
        <v>0.13178823611792889</v>
      </c>
      <c r="AF435">
        <v>-0.13844030574783309</v>
      </c>
      <c r="AG435" s="23">
        <v>-5.0565321674396049E-2</v>
      </c>
      <c r="AH435">
        <v>2.9214142549225302</v>
      </c>
      <c r="AI435">
        <v>-1.1814142549225299</v>
      </c>
      <c r="AJ435">
        <f t="shared" si="38"/>
        <v>1.2572441199516649</v>
      </c>
      <c r="AK435">
        <f t="shared" si="39"/>
        <v>-9.7568623156678719E-2</v>
      </c>
    </row>
    <row r="436" spans="1:38" x14ac:dyDescent="0.35">
      <c r="A436">
        <v>3</v>
      </c>
      <c r="B436" s="2" t="s">
        <v>816</v>
      </c>
      <c r="C436">
        <v>42.308287583333303</v>
      </c>
      <c r="D436">
        <v>-8.657578333</v>
      </c>
      <c r="E436">
        <v>3.1655000000000002</v>
      </c>
      <c r="F436">
        <v>10.948449999999999</v>
      </c>
      <c r="G436">
        <v>21.04655</v>
      </c>
      <c r="H436">
        <v>298.31</v>
      </c>
      <c r="I436">
        <v>0.04</v>
      </c>
      <c r="J436">
        <v>304.59370386754</v>
      </c>
      <c r="K436" t="b">
        <v>1</v>
      </c>
      <c r="L436" s="26"/>
      <c r="M436">
        <v>265.93512225934057</v>
      </c>
      <c r="N436">
        <v>431.48779999999999</v>
      </c>
      <c r="O436" s="1">
        <v>46154.456990740742</v>
      </c>
      <c r="P436">
        <v>1.3778258882628549</v>
      </c>
      <c r="Q436" s="1">
        <v>42.52370071759259</v>
      </c>
      <c r="R436">
        <v>-5.7878003120422363</v>
      </c>
      <c r="S436">
        <v>14.446984703569949</v>
      </c>
      <c r="T436">
        <v>0.37321079517570188</v>
      </c>
      <c r="U436">
        <v>4.607790920883869E-2</v>
      </c>
      <c r="V436">
        <v>-165.55267774065939</v>
      </c>
      <c r="W436">
        <v>-0.68327324187384053</v>
      </c>
      <c r="X436" s="23">
        <v>-0.2495655515944202</v>
      </c>
      <c r="Y436">
        <v>1.5666967380000001</v>
      </c>
      <c r="Z436" s="23">
        <v>-0.32267538376925842</v>
      </c>
      <c r="AA436">
        <v>1.75</v>
      </c>
      <c r="AB436">
        <v>-8.6571819158050971</v>
      </c>
      <c r="AC436">
        <v>42.308816488748867</v>
      </c>
      <c r="AD436">
        <v>0.81944444444444442</v>
      </c>
      <c r="AE436">
        <v>0.132009305614738</v>
      </c>
      <c r="AF436">
        <v>-0.24168225402599239</v>
      </c>
      <c r="AG436" s="23">
        <v>-8.827444328299372E-2</v>
      </c>
      <c r="AH436">
        <v>2.9184763977318369</v>
      </c>
      <c r="AI436">
        <v>-1.1684763977318371</v>
      </c>
      <c r="AJ436">
        <f t="shared" si="38"/>
        <v>1.2546556902357666</v>
      </c>
      <c r="AK436">
        <f t="shared" si="39"/>
        <v>-0.16891999743870695</v>
      </c>
      <c r="AL436" s="26">
        <f>L436-J436</f>
        <v>-304.59370386754</v>
      </c>
    </row>
    <row r="437" spans="1:38" x14ac:dyDescent="0.35">
      <c r="A437">
        <v>3</v>
      </c>
      <c r="B437" s="2" t="s">
        <v>817</v>
      </c>
      <c r="C437">
        <v>42.307569000000001</v>
      </c>
      <c r="D437">
        <v>-8.6568822500000007</v>
      </c>
      <c r="E437">
        <v>3.3239999999999998</v>
      </c>
      <c r="F437">
        <v>11.25085</v>
      </c>
      <c r="G437">
        <v>21.761649999999999</v>
      </c>
      <c r="H437">
        <v>294.41500000000002</v>
      </c>
      <c r="I437">
        <v>4.4999999999999998E-2</v>
      </c>
      <c r="J437">
        <v>273.78024715905599</v>
      </c>
      <c r="K437" t="b">
        <v>0</v>
      </c>
      <c r="M437">
        <v>218.44359933425869</v>
      </c>
      <c r="N437">
        <v>431.48779999999999</v>
      </c>
      <c r="O437" s="1">
        <v>46154.457685185182</v>
      </c>
      <c r="P437">
        <v>1.37006059911516</v>
      </c>
      <c r="Q437" s="1">
        <v>42.52370071759259</v>
      </c>
      <c r="R437">
        <v>-5.7878003120422363</v>
      </c>
      <c r="S437">
        <v>14.44629943051202</v>
      </c>
      <c r="T437">
        <v>0.37222410209278067</v>
      </c>
      <c r="U437">
        <v>4.5436635088702437E-2</v>
      </c>
      <c r="V437">
        <v>-213.0442006657413</v>
      </c>
      <c r="W437">
        <v>-0.86475207055879677</v>
      </c>
      <c r="X437" s="23">
        <v>-0.31585069377160052</v>
      </c>
      <c r="Y437">
        <v>1.5666967380000001</v>
      </c>
      <c r="Z437" s="23">
        <v>-0.41302102470574409</v>
      </c>
      <c r="AA437">
        <v>2.649999999999999</v>
      </c>
      <c r="AB437">
        <v>-8.6565821291456242</v>
      </c>
      <c r="AC437">
        <v>42.307553868787132</v>
      </c>
      <c r="AD437">
        <v>0.81944444444444442</v>
      </c>
      <c r="AE437">
        <v>0.1331569894670023</v>
      </c>
      <c r="AF437">
        <v>-0.30935068874788868</v>
      </c>
      <c r="AG437" s="23">
        <v>-0.1129903390651664</v>
      </c>
      <c r="AH437">
        <v>2.9154875731950258</v>
      </c>
      <c r="AI437">
        <v>-0.2654875731950268</v>
      </c>
      <c r="AJ437">
        <f t="shared" si="38"/>
        <v>1.2520672605198682</v>
      </c>
      <c r="AK437">
        <f t="shared" si="39"/>
        <v>-0.21442051641838344</v>
      </c>
    </row>
    <row r="438" spans="1:38" x14ac:dyDescent="0.35">
      <c r="A438">
        <v>3</v>
      </c>
      <c r="B438" s="2" t="s">
        <v>818</v>
      </c>
      <c r="C438">
        <v>42.306669416666701</v>
      </c>
      <c r="D438">
        <v>-8.6560762499999999</v>
      </c>
      <c r="E438">
        <v>4.5045000000000002</v>
      </c>
      <c r="F438">
        <v>11.64705</v>
      </c>
      <c r="G438">
        <v>22.819400000000002</v>
      </c>
      <c r="H438">
        <v>297.95</v>
      </c>
      <c r="I438">
        <v>0.05</v>
      </c>
      <c r="J438">
        <v>265.53121594614498</v>
      </c>
      <c r="K438" t="b">
        <v>0</v>
      </c>
      <c r="M438">
        <v>205.72970427652521</v>
      </c>
      <c r="N438">
        <v>431.48779999999999</v>
      </c>
      <c r="O438" s="1">
        <v>46154.458379629628</v>
      </c>
      <c r="P438">
        <v>1.362637754148907</v>
      </c>
      <c r="Q438" s="1">
        <v>42.52370071759259</v>
      </c>
      <c r="R438">
        <v>-5.7878003120422363</v>
      </c>
      <c r="S438">
        <v>14.44550700818713</v>
      </c>
      <c r="T438">
        <v>0.37237972297048771</v>
      </c>
      <c r="U438">
        <v>4.4583477136905282E-2</v>
      </c>
      <c r="V438">
        <v>-225.75809572347481</v>
      </c>
      <c r="W438">
        <v>-0.89952768885703338</v>
      </c>
      <c r="X438" s="23">
        <v>-0.32855248835503142</v>
      </c>
      <c r="Y438">
        <v>1.425106915</v>
      </c>
      <c r="Z438" s="23">
        <v>-0.35936751812412548</v>
      </c>
      <c r="AA438">
        <v>0.97999999999999976</v>
      </c>
      <c r="AB438">
        <v>-8.6561017287835575</v>
      </c>
      <c r="AC438">
        <v>42.306651839427367</v>
      </c>
      <c r="AD438">
        <v>1.083333333333333</v>
      </c>
      <c r="AE438">
        <v>0.2353690756575951</v>
      </c>
      <c r="AF438">
        <v>-0.56856210903694226</v>
      </c>
      <c r="AG438" s="23">
        <v>-0.20766731032574309</v>
      </c>
      <c r="AH438">
        <v>2.9124479933336129</v>
      </c>
      <c r="AI438">
        <v>-1.9324479933336141</v>
      </c>
      <c r="AJ438">
        <f t="shared" si="38"/>
        <v>1.2903593341607467</v>
      </c>
      <c r="AK438">
        <f t="shared" si="39"/>
        <v>-0.26810989934038726</v>
      </c>
    </row>
    <row r="439" spans="1:38" x14ac:dyDescent="0.35">
      <c r="A439">
        <v>3</v>
      </c>
      <c r="B439" s="2" t="s">
        <v>819</v>
      </c>
      <c r="C439">
        <v>42.305696500000003</v>
      </c>
      <c r="D439">
        <v>-8.6548476670000003</v>
      </c>
      <c r="E439">
        <v>4.9379999999999997</v>
      </c>
      <c r="F439">
        <v>11.43125</v>
      </c>
      <c r="G439">
        <v>22.682749999999999</v>
      </c>
      <c r="H439">
        <v>301.02499999999998</v>
      </c>
      <c r="I439">
        <v>0.05</v>
      </c>
      <c r="J439">
        <v>285.41630994114797</v>
      </c>
      <c r="K439" t="b">
        <v>0</v>
      </c>
      <c r="M439">
        <v>236.37778788056551</v>
      </c>
      <c r="N439">
        <v>431.48779999999999</v>
      </c>
      <c r="O439" s="1">
        <v>46154.459074074082</v>
      </c>
      <c r="P439">
        <v>1.3600091277228461</v>
      </c>
      <c r="Q439" s="1">
        <v>42.52370071759259</v>
      </c>
      <c r="R439">
        <v>-5.7878003120422363</v>
      </c>
      <c r="S439">
        <v>14.444293214770831</v>
      </c>
      <c r="T439">
        <v>0.36867476110514152</v>
      </c>
      <c r="U439">
        <v>4.4932694693981368E-2</v>
      </c>
      <c r="V439">
        <v>-195.11001211943449</v>
      </c>
      <c r="W439">
        <v>-0.77570514127928047</v>
      </c>
      <c r="X439" s="23">
        <v>-0.28332630285225718</v>
      </c>
      <c r="Y439">
        <v>1.425106915</v>
      </c>
      <c r="Z439" s="23">
        <v>-0.31109866181310969</v>
      </c>
      <c r="AA439">
        <v>-0.88</v>
      </c>
      <c r="AB439">
        <v>-8.6548939017035984</v>
      </c>
      <c r="AC439">
        <v>42.305657562088221</v>
      </c>
      <c r="AD439">
        <v>1.083333333333333</v>
      </c>
      <c r="AE439">
        <v>0.2339289512060222</v>
      </c>
      <c r="AF439">
        <v>-0.49219504367653538</v>
      </c>
      <c r="AG439" s="23">
        <v>-0.1797742397028545</v>
      </c>
      <c r="AH439">
        <v>2.9093578737695989</v>
      </c>
      <c r="AI439">
        <v>-3.7893578737695992</v>
      </c>
      <c r="AJ439">
        <f t="shared" si="38"/>
        <v>1.2894831253520598</v>
      </c>
      <c r="AK439">
        <f t="shared" si="39"/>
        <v>-0.23155027127755584</v>
      </c>
    </row>
    <row r="440" spans="1:38" x14ac:dyDescent="0.35">
      <c r="A440">
        <v>3</v>
      </c>
      <c r="B440" s="2" t="s">
        <v>820</v>
      </c>
      <c r="C440">
        <v>42.304706000000003</v>
      </c>
      <c r="D440">
        <v>-8.6535335829999998</v>
      </c>
      <c r="E440">
        <v>5</v>
      </c>
      <c r="F440">
        <v>11.007300000000001</v>
      </c>
      <c r="G440">
        <v>21.535049999999998</v>
      </c>
      <c r="H440">
        <v>307.8</v>
      </c>
      <c r="I440">
        <v>0.05</v>
      </c>
      <c r="J440">
        <v>363.67412158863402</v>
      </c>
      <c r="K440" t="b">
        <v>0</v>
      </c>
      <c r="M440">
        <v>356.99335824920968</v>
      </c>
      <c r="N440">
        <v>431.48779999999999</v>
      </c>
      <c r="O440" s="1">
        <v>46154.459768518522</v>
      </c>
      <c r="P440">
        <v>1.357380501296785</v>
      </c>
      <c r="Q440" s="1">
        <v>42.52370071759259</v>
      </c>
      <c r="R440">
        <v>-5.7878003120422363</v>
      </c>
      <c r="S440">
        <v>14.442994265820779</v>
      </c>
      <c r="T440">
        <v>0.36282869769604242</v>
      </c>
      <c r="U440">
        <v>4.5860438430790462E-2</v>
      </c>
      <c r="V440">
        <v>-74.494441750790315</v>
      </c>
      <c r="W440">
        <v>-0.29749176201626609</v>
      </c>
      <c r="X440" s="23">
        <v>-0.10865886607644119</v>
      </c>
      <c r="Y440">
        <v>1.425106915</v>
      </c>
      <c r="Z440" s="23">
        <v>-0.1197724272428662</v>
      </c>
      <c r="AA440">
        <v>-2.63</v>
      </c>
      <c r="AB440">
        <v>-8.6534419910020048</v>
      </c>
      <c r="AC440">
        <v>42.304932711498992</v>
      </c>
      <c r="AD440">
        <v>1.083333333333333</v>
      </c>
      <c r="AE440">
        <v>0.23111207133701389</v>
      </c>
      <c r="AF440">
        <v>-0.18949420969692829</v>
      </c>
      <c r="AG440" s="23">
        <v>-6.9212760091803049E-2</v>
      </c>
      <c r="AH440">
        <v>2.906217433710176</v>
      </c>
      <c r="AI440">
        <v>-5.5362174337101759</v>
      </c>
      <c r="AJ440">
        <f t="shared" si="38"/>
        <v>1.2886069165433727</v>
      </c>
      <c r="AK440">
        <f t="shared" si="39"/>
        <v>-8.8935813084122128E-2</v>
      </c>
    </row>
    <row r="441" spans="1:38" x14ac:dyDescent="0.35">
      <c r="A441">
        <v>3</v>
      </c>
      <c r="B441" s="2" t="s">
        <v>821</v>
      </c>
      <c r="C441">
        <v>42.3039240833333</v>
      </c>
      <c r="D441">
        <v>-8.6519876670000002</v>
      </c>
      <c r="E441">
        <v>4.992</v>
      </c>
      <c r="F441">
        <v>11.03065</v>
      </c>
      <c r="G441">
        <v>21.430900000000001</v>
      </c>
      <c r="H441">
        <v>314.005</v>
      </c>
      <c r="I441">
        <v>0.04</v>
      </c>
      <c r="J441">
        <v>409.647524597467</v>
      </c>
      <c r="K441" t="b">
        <v>0</v>
      </c>
      <c r="M441">
        <v>427.85028753156672</v>
      </c>
      <c r="N441">
        <v>431.48779999999999</v>
      </c>
      <c r="O441" s="1">
        <v>46154.460462962961</v>
      </c>
      <c r="P441">
        <v>1.3547518748707239</v>
      </c>
      <c r="Q441" s="1">
        <v>42.52370071759259</v>
      </c>
      <c r="R441">
        <v>-5.7878003120422363</v>
      </c>
      <c r="S441">
        <v>14.44146040528805</v>
      </c>
      <c r="T441">
        <v>0.3616667328190255</v>
      </c>
      <c r="U441">
        <v>4.5852566849867223E-2</v>
      </c>
      <c r="V441">
        <v>-3.6375124684332718</v>
      </c>
      <c r="W441">
        <v>-1.447731246678328E-2</v>
      </c>
      <c r="X441" s="23">
        <v>-5.2878383784925927E-3</v>
      </c>
      <c r="Y441">
        <v>1.425106915</v>
      </c>
      <c r="Z441" s="23">
        <v>-5.8513159077035332E-3</v>
      </c>
      <c r="AA441">
        <v>-4.1100000000000003</v>
      </c>
      <c r="AB441">
        <v>-8.6519916015985334</v>
      </c>
      <c r="AC441">
        <v>42.303937670036703</v>
      </c>
      <c r="AD441">
        <v>1.083333333333333</v>
      </c>
      <c r="AE441">
        <v>0.2312667802005709</v>
      </c>
      <c r="AF441">
        <v>-9.2574769430782047E-3</v>
      </c>
      <c r="AG441" s="23">
        <v>-3.381293453459314E-3</v>
      </c>
      <c r="AH441">
        <v>2.9030268959321739</v>
      </c>
      <c r="AI441">
        <v>-7.0130268959321747</v>
      </c>
      <c r="AJ441">
        <f t="shared" si="38"/>
        <v>1.2877307077346856</v>
      </c>
      <c r="AK441">
        <f t="shared" si="39"/>
        <v>-4.3345659159759534E-3</v>
      </c>
    </row>
    <row r="442" spans="1:38" x14ac:dyDescent="0.35">
      <c r="A442">
        <v>3</v>
      </c>
      <c r="B442" s="2" t="s">
        <v>822</v>
      </c>
      <c r="C442">
        <v>42.303108916666702</v>
      </c>
      <c r="D442">
        <v>-8.6505016670000003</v>
      </c>
      <c r="E442">
        <v>4.9835000000000003</v>
      </c>
      <c r="F442">
        <v>11.312799999999999</v>
      </c>
      <c r="G442">
        <v>21.45815</v>
      </c>
      <c r="H442">
        <v>320.14499999999998</v>
      </c>
      <c r="I442">
        <v>0.04</v>
      </c>
      <c r="J442">
        <v>448.42550804244701</v>
      </c>
      <c r="K442" t="b">
        <v>0</v>
      </c>
      <c r="M442">
        <v>487.61721037922791</v>
      </c>
      <c r="N442">
        <v>431.48779999999999</v>
      </c>
      <c r="O442" s="1">
        <v>46154.461157407408</v>
      </c>
      <c r="P442">
        <v>1.352123248444663</v>
      </c>
      <c r="Q442" s="1">
        <v>42.52370071759259</v>
      </c>
      <c r="R442">
        <v>-5.7878003120422363</v>
      </c>
      <c r="S442">
        <v>14.439987007247939</v>
      </c>
      <c r="T442">
        <v>0.36318308866869048</v>
      </c>
      <c r="U442">
        <v>4.5423310208802067E-2</v>
      </c>
      <c r="V442">
        <v>56.12941037922792</v>
      </c>
      <c r="W442">
        <v>0.2222317568991608</v>
      </c>
      <c r="X442" s="23">
        <v>8.1170149207418482E-2</v>
      </c>
      <c r="Y442">
        <v>1.425106915</v>
      </c>
      <c r="Z442" s="23">
        <v>9.0169295982877026E-2</v>
      </c>
      <c r="AA442">
        <v>-6.42</v>
      </c>
      <c r="AB442">
        <v>-8.6505402618464124</v>
      </c>
      <c r="AC442">
        <v>42.303122725243483</v>
      </c>
      <c r="AD442">
        <v>1.083333333333333</v>
      </c>
      <c r="AE442">
        <v>0.23314025653495571</v>
      </c>
      <c r="AF442">
        <v>0.1426585389854107</v>
      </c>
      <c r="AG442" s="23">
        <v>5.2106031364421268E-2</v>
      </c>
      <c r="AH442">
        <v>2.899786486766263</v>
      </c>
      <c r="AI442">
        <v>-9.3197864867662634</v>
      </c>
      <c r="AJ442">
        <f t="shared" si="38"/>
        <v>1.2868544989259987</v>
      </c>
      <c r="AK442">
        <f t="shared" si="39"/>
        <v>6.6638090285919882E-2</v>
      </c>
    </row>
    <row r="443" spans="1:38" x14ac:dyDescent="0.35">
      <c r="A443">
        <v>3</v>
      </c>
      <c r="B443" s="2" t="s">
        <v>823</v>
      </c>
      <c r="C443">
        <v>42.302264083333299</v>
      </c>
      <c r="D443">
        <v>-8.6490269170000005</v>
      </c>
      <c r="E443">
        <v>5.0594999999999999</v>
      </c>
      <c r="F443">
        <v>11.46105</v>
      </c>
      <c r="G443">
        <v>21.818449999999999</v>
      </c>
      <c r="H443">
        <v>321.41500000000002</v>
      </c>
      <c r="I443">
        <v>0.05</v>
      </c>
      <c r="J443">
        <v>544.29188557213001</v>
      </c>
      <c r="K443" t="b">
        <v>0</v>
      </c>
      <c r="M443">
        <v>635.37214450649662</v>
      </c>
      <c r="N443">
        <v>431.48779999999999</v>
      </c>
      <c r="O443" s="1">
        <v>46154.461851851847</v>
      </c>
      <c r="P443">
        <v>1.3494946220186019</v>
      </c>
      <c r="Q443" s="1">
        <v>42.52370071759259</v>
      </c>
      <c r="R443">
        <v>-5.7878003120422363</v>
      </c>
      <c r="S443">
        <v>14.4385253614433</v>
      </c>
      <c r="T443">
        <v>0.36330440754975363</v>
      </c>
      <c r="U443">
        <v>4.5111017825767617E-2</v>
      </c>
      <c r="V443">
        <v>203.8843445064966</v>
      </c>
      <c r="W443">
        <v>0.80195207181927997</v>
      </c>
      <c r="X443" s="23">
        <v>0.29291299423199202</v>
      </c>
      <c r="Y443">
        <v>1.425106915</v>
      </c>
      <c r="Z443" s="23">
        <v>0.32665643407774958</v>
      </c>
      <c r="AA443">
        <v>-8.4499999999999993</v>
      </c>
      <c r="AB443">
        <v>-8.6489676442295931</v>
      </c>
      <c r="AC443">
        <v>42.302307390810682</v>
      </c>
      <c r="AD443">
        <v>1.083333333333333</v>
      </c>
      <c r="AE443">
        <v>0.23412757284095581</v>
      </c>
      <c r="AF443">
        <v>0.51680928777091928</v>
      </c>
      <c r="AG443" s="23">
        <v>0.18876459235832829</v>
      </c>
      <c r="AH443">
        <v>2.8964964360808931</v>
      </c>
      <c r="AI443">
        <v>-11.346496436080891</v>
      </c>
      <c r="AJ443">
        <f t="shared" si="38"/>
        <v>1.2859782901173116</v>
      </c>
      <c r="AK443">
        <f t="shared" si="39"/>
        <v>0.24083879329516017</v>
      </c>
    </row>
    <row r="444" spans="1:38" x14ac:dyDescent="0.35">
      <c r="A444">
        <v>3</v>
      </c>
      <c r="B444" s="2" t="s">
        <v>824</v>
      </c>
      <c r="C444">
        <v>42.301339666666699</v>
      </c>
      <c r="D444">
        <v>-8.6475970830000009</v>
      </c>
      <c r="E444">
        <v>5.0884999999999998</v>
      </c>
      <c r="F444">
        <v>11.380649999999999</v>
      </c>
      <c r="G444">
        <v>21.841899999999999</v>
      </c>
      <c r="H444">
        <v>321.45999999999998</v>
      </c>
      <c r="I444">
        <v>0.05</v>
      </c>
      <c r="J444">
        <v>554.02025928089802</v>
      </c>
      <c r="K444" t="b">
        <v>0</v>
      </c>
      <c r="M444">
        <v>650.36608976180162</v>
      </c>
      <c r="N444">
        <v>431.48779999999999</v>
      </c>
      <c r="O444" s="1">
        <v>46154.462546296287</v>
      </c>
      <c r="P444">
        <v>1.1421537511878539</v>
      </c>
      <c r="Q444" s="1">
        <v>42.514705659722217</v>
      </c>
      <c r="R444">
        <v>-5.787935733795166</v>
      </c>
      <c r="S444">
        <v>14.437109570846721</v>
      </c>
      <c r="T444">
        <v>0.25964661534096811</v>
      </c>
      <c r="U444">
        <v>4.5223490237022608E-2</v>
      </c>
      <c r="V444">
        <v>218.8782897618016</v>
      </c>
      <c r="W444">
        <v>0.61682315882905858</v>
      </c>
      <c r="X444" s="23">
        <v>0.22529465876231361</v>
      </c>
      <c r="Y444">
        <v>1.425106915</v>
      </c>
      <c r="Z444" s="23">
        <v>0.35074916803283851</v>
      </c>
      <c r="AA444">
        <v>-9.91</v>
      </c>
      <c r="AB444">
        <v>-8.6476386990600922</v>
      </c>
      <c r="AC444">
        <v>42.301312665605721</v>
      </c>
      <c r="AD444">
        <v>1.083333333333333</v>
      </c>
      <c r="AE444">
        <v>0.2335918774626326</v>
      </c>
      <c r="AF444">
        <v>0.55492685527249819</v>
      </c>
      <c r="AG444" s="23">
        <v>0.20268703388827999</v>
      </c>
      <c r="AH444">
        <v>2.8931569772659862</v>
      </c>
      <c r="AI444">
        <v>-12.80315697726599</v>
      </c>
      <c r="AJ444">
        <f t="shared" ref="AJ444:AJ507" si="40">AVERAGE(P444,Y444,AD444)</f>
        <v>1.2168646665070624</v>
      </c>
      <c r="AK444">
        <f t="shared" ref="AK444:AK507" si="41">AVERAGE(X444,AG444)</f>
        <v>0.2139908463252968</v>
      </c>
    </row>
    <row r="445" spans="1:38" x14ac:dyDescent="0.35">
      <c r="A445">
        <v>3</v>
      </c>
      <c r="B445" s="2" t="s">
        <v>825</v>
      </c>
      <c r="C445">
        <v>42.300322000000001</v>
      </c>
      <c r="D445">
        <v>-8.6462373330000002</v>
      </c>
      <c r="E445">
        <v>5.1654999999999998</v>
      </c>
      <c r="F445">
        <v>11.43515</v>
      </c>
      <c r="G445">
        <v>22.64385</v>
      </c>
      <c r="H445">
        <v>322.875</v>
      </c>
      <c r="I445">
        <v>0.05</v>
      </c>
      <c r="J445">
        <v>606.58717972894101</v>
      </c>
      <c r="K445" t="b">
        <v>0</v>
      </c>
      <c r="M445">
        <v>731.38533830563085</v>
      </c>
      <c r="N445">
        <v>431.48779999999999</v>
      </c>
      <c r="O445" s="1">
        <v>46154.463240740741</v>
      </c>
      <c r="P445">
        <v>1.1419509662522209</v>
      </c>
      <c r="Q445" s="1">
        <v>42.514705659722217</v>
      </c>
      <c r="R445">
        <v>-5.787935733795166</v>
      </c>
      <c r="S445">
        <v>14.43576504673784</v>
      </c>
      <c r="T445">
        <v>0.25995784099513503</v>
      </c>
      <c r="U445">
        <v>4.4936957392954772E-2</v>
      </c>
      <c r="V445">
        <v>299.89753830563092</v>
      </c>
      <c r="W445">
        <v>0.84079617580218446</v>
      </c>
      <c r="X445" s="23">
        <v>0.30710080321174787</v>
      </c>
      <c r="Y445">
        <v>1.425106915</v>
      </c>
      <c r="Z445" s="23">
        <v>0.4782785836511021</v>
      </c>
      <c r="AA445">
        <v>-11.56</v>
      </c>
      <c r="AB445">
        <v>-8.6461884842292829</v>
      </c>
      <c r="AC445">
        <v>42.300317550763339</v>
      </c>
      <c r="AD445">
        <v>1.083333333333333</v>
      </c>
      <c r="AE445">
        <v>0.2339549407775616</v>
      </c>
      <c r="AF445">
        <v>0.75669354216356066</v>
      </c>
      <c r="AG445" s="23">
        <v>0.27638231627524062</v>
      </c>
      <c r="AH445">
        <v>2.889768347216386</v>
      </c>
      <c r="AI445">
        <v>-14.44976834721639</v>
      </c>
      <c r="AJ445">
        <f t="shared" si="40"/>
        <v>1.2167970715285179</v>
      </c>
      <c r="AK445">
        <f t="shared" si="41"/>
        <v>0.29174155974349425</v>
      </c>
    </row>
    <row r="446" spans="1:38" x14ac:dyDescent="0.35">
      <c r="A446">
        <v>3</v>
      </c>
      <c r="B446" s="2" t="s">
        <v>826</v>
      </c>
      <c r="C446">
        <v>42.299299833333301</v>
      </c>
      <c r="D446">
        <v>-8.6448659170000006</v>
      </c>
      <c r="E446">
        <v>5.1814999999999998</v>
      </c>
      <c r="F446">
        <v>11.6966</v>
      </c>
      <c r="G446">
        <v>23.350200000000001</v>
      </c>
      <c r="H446">
        <v>323.98</v>
      </c>
      <c r="I446">
        <v>0.05</v>
      </c>
      <c r="J446">
        <v>639.98126511824296</v>
      </c>
      <c r="K446" t="b">
        <v>0</v>
      </c>
      <c r="M446">
        <v>782.8542788672886</v>
      </c>
      <c r="N446">
        <v>431.48779999999999</v>
      </c>
      <c r="O446" s="1">
        <v>46154.463935185187</v>
      </c>
      <c r="P446">
        <v>1.141748181316588</v>
      </c>
      <c r="Q446" s="1">
        <v>42.514705659722217</v>
      </c>
      <c r="R446">
        <v>-5.787935733795166</v>
      </c>
      <c r="S446">
        <v>14.434408999015391</v>
      </c>
      <c r="T446">
        <v>0.26180420589511533</v>
      </c>
      <c r="U446">
        <v>4.4377355692441313E-2</v>
      </c>
      <c r="V446">
        <v>351.36647886728861</v>
      </c>
      <c r="W446">
        <v>0.97973722166141686</v>
      </c>
      <c r="X446" s="23">
        <v>0.35784902021183251</v>
      </c>
      <c r="Y446">
        <v>1.425106915</v>
      </c>
      <c r="Z446" s="23">
        <v>0.55751180821609614</v>
      </c>
      <c r="AA446">
        <v>-10.4</v>
      </c>
      <c r="AB446">
        <v>-8.6448596246522218</v>
      </c>
      <c r="AC446">
        <v>42.299322793324997</v>
      </c>
      <c r="AD446">
        <v>1.083333333333333</v>
      </c>
      <c r="AE446">
        <v>0.2357003214169815</v>
      </c>
      <c r="AF446">
        <v>0.88204991688441359</v>
      </c>
      <c r="AG446" s="23">
        <v>0.32216873214203212</v>
      </c>
      <c r="AH446">
        <v>2.88633078631505</v>
      </c>
      <c r="AI446">
        <v>-13.28633078631505</v>
      </c>
      <c r="AJ446">
        <f t="shared" si="40"/>
        <v>1.2167294765499737</v>
      </c>
      <c r="AK446">
        <f t="shared" si="41"/>
        <v>0.34000887617693232</v>
      </c>
    </row>
    <row r="447" spans="1:38" x14ac:dyDescent="0.35">
      <c r="A447">
        <v>3</v>
      </c>
      <c r="B447" s="2" t="s">
        <v>827</v>
      </c>
      <c r="C447">
        <v>42.29802025</v>
      </c>
      <c r="D447">
        <v>-8.6436130000000002</v>
      </c>
      <c r="E447">
        <v>0.48549999999999999</v>
      </c>
      <c r="F447">
        <v>11.960050000000001</v>
      </c>
      <c r="G447">
        <v>24.388549999999999</v>
      </c>
      <c r="H447">
        <v>290.85000000000002</v>
      </c>
      <c r="I447">
        <v>0.05</v>
      </c>
      <c r="J447">
        <v>446.3054265646</v>
      </c>
      <c r="K447" t="b">
        <v>1</v>
      </c>
      <c r="L447">
        <v>301.03640164779</v>
      </c>
      <c r="M447">
        <v>484.34961534564349</v>
      </c>
      <c r="N447">
        <v>431.48779999999999</v>
      </c>
      <c r="O447" s="1">
        <v>46154.46601851852</v>
      </c>
      <c r="P447">
        <v>1.1411398265096879</v>
      </c>
      <c r="Q447" s="1">
        <v>42.514705659722217</v>
      </c>
      <c r="R447">
        <v>-5.787935733795166</v>
      </c>
      <c r="S447">
        <v>14.43317537556886</v>
      </c>
      <c r="T447">
        <v>0.26348335591048688</v>
      </c>
      <c r="U447">
        <v>4.3741306775989787E-2</v>
      </c>
      <c r="V447">
        <v>52.861815345643492</v>
      </c>
      <c r="W447">
        <v>0.14621712987251501</v>
      </c>
      <c r="X447" s="23">
        <v>5.3405806685936107E-2</v>
      </c>
      <c r="Y447">
        <v>1.425106915</v>
      </c>
      <c r="Z447" s="23">
        <v>8.329245226717634E-2</v>
      </c>
      <c r="AA447">
        <v>-7.98</v>
      </c>
      <c r="AB447">
        <v>-8.6436536378020961</v>
      </c>
      <c r="AC447">
        <v>42.298058224930948</v>
      </c>
      <c r="AD447">
        <v>1.444444444444444</v>
      </c>
      <c r="AE447">
        <v>0.42216006345085272</v>
      </c>
      <c r="AF447">
        <v>0.2342729870404148</v>
      </c>
      <c r="AG447" s="23">
        <v>8.5568208516511521E-2</v>
      </c>
      <c r="AH447">
        <v>2.8757269742920699</v>
      </c>
      <c r="AI447">
        <v>-10.85572697429207</v>
      </c>
      <c r="AJ447">
        <f t="shared" si="40"/>
        <v>1.3368970619847105</v>
      </c>
      <c r="AK447">
        <f t="shared" si="41"/>
        <v>6.948700760122381E-2</v>
      </c>
      <c r="AL447">
        <f>L447-J447</f>
        <v>-145.26902491681</v>
      </c>
    </row>
    <row r="448" spans="1:38" x14ac:dyDescent="0.35">
      <c r="A448">
        <v>3</v>
      </c>
      <c r="B448" s="2" t="s">
        <v>828</v>
      </c>
      <c r="C448">
        <v>42.297377750000003</v>
      </c>
      <c r="D448">
        <v>-8.6434674170000001</v>
      </c>
      <c r="E448">
        <v>4.9880000000000004</v>
      </c>
      <c r="F448">
        <v>11.9488</v>
      </c>
      <c r="G448">
        <v>24.340199999999999</v>
      </c>
      <c r="H448">
        <v>285.08499999999998</v>
      </c>
      <c r="I448">
        <v>0.05</v>
      </c>
      <c r="J448">
        <v>318.78767430861802</v>
      </c>
      <c r="K448" t="b">
        <v>0</v>
      </c>
      <c r="M448">
        <v>287.81170945881541</v>
      </c>
      <c r="N448">
        <v>431.48779999999999</v>
      </c>
      <c r="O448" s="1">
        <v>46154.468101851853</v>
      </c>
      <c r="P448">
        <v>1.1405314717027879</v>
      </c>
      <c r="Q448" s="1">
        <v>42.514705659722217</v>
      </c>
      <c r="R448">
        <v>-5.787935733795166</v>
      </c>
      <c r="S448">
        <v>14.43303946889697</v>
      </c>
      <c r="T448">
        <v>0.26311884068625913</v>
      </c>
      <c r="U448">
        <v>4.376923014191722E-2</v>
      </c>
      <c r="V448">
        <v>-143.67609054118461</v>
      </c>
      <c r="W448">
        <v>-0.397115280748085</v>
      </c>
      <c r="X448" s="23">
        <v>-0.14504635629323809</v>
      </c>
      <c r="Y448">
        <v>1.425106915</v>
      </c>
      <c r="Z448" s="23">
        <v>-0.22645774105865779</v>
      </c>
      <c r="AA448">
        <v>-8.0399999999999991</v>
      </c>
      <c r="AB448">
        <v>-8.6434150882369156</v>
      </c>
      <c r="AC448">
        <v>42.297337010580002</v>
      </c>
      <c r="AD448">
        <v>1.444444444444444</v>
      </c>
      <c r="AE448">
        <v>0.42202588122144991</v>
      </c>
      <c r="AF448">
        <v>-0.63694764642130131</v>
      </c>
      <c r="AG448" s="23">
        <v>-0.2326451278553803</v>
      </c>
      <c r="AH448">
        <v>2.8646917696197032</v>
      </c>
      <c r="AI448">
        <v>-10.904691769619699</v>
      </c>
      <c r="AJ448">
        <f t="shared" si="40"/>
        <v>1.3366942770490773</v>
      </c>
      <c r="AK448">
        <f t="shared" si="41"/>
        <v>-0.18884574207430921</v>
      </c>
    </row>
    <row r="449" spans="1:38" x14ac:dyDescent="0.35">
      <c r="A449">
        <v>3</v>
      </c>
      <c r="B449" s="2" t="s">
        <v>829</v>
      </c>
      <c r="C449">
        <v>42.296095916666701</v>
      </c>
      <c r="D449">
        <v>-8.6424789999999998</v>
      </c>
      <c r="E449">
        <v>5.5129999999999999</v>
      </c>
      <c r="F449">
        <v>11.95345</v>
      </c>
      <c r="G449">
        <v>24.356549999999999</v>
      </c>
      <c r="H449">
        <v>297.98500000000001</v>
      </c>
      <c r="I449">
        <v>0.05</v>
      </c>
      <c r="J449">
        <v>357.191022181005</v>
      </c>
      <c r="K449" t="b">
        <v>0</v>
      </c>
      <c r="M449">
        <v>347.00122179221091</v>
      </c>
      <c r="N449">
        <v>431.48779999999999</v>
      </c>
      <c r="O449" s="1">
        <v>46154.4687962963</v>
      </c>
      <c r="P449">
        <v>1.140328686767154</v>
      </c>
      <c r="Q449" s="1">
        <v>42.514705659722217</v>
      </c>
      <c r="R449">
        <v>-5.787935733795166</v>
      </c>
      <c r="S449">
        <v>14.43207052395187</v>
      </c>
      <c r="T449">
        <v>0.26305984962503898</v>
      </c>
      <c r="U449">
        <v>4.3758590923050442E-2</v>
      </c>
      <c r="V449">
        <v>-84.48657820778908</v>
      </c>
      <c r="W449">
        <v>-0.23340860290439869</v>
      </c>
      <c r="X449" s="23">
        <v>-8.5252492210831643E-2</v>
      </c>
      <c r="Y449">
        <v>1.425106915</v>
      </c>
      <c r="Z449" s="23">
        <v>-0.13315021709102121</v>
      </c>
      <c r="AA449">
        <v>-10.37</v>
      </c>
      <c r="AB449">
        <v>-8.6424517746024332</v>
      </c>
      <c r="AC449">
        <v>42.296073183474697</v>
      </c>
      <c r="AD449">
        <v>1.444444444444444</v>
      </c>
      <c r="AE449">
        <v>0.42208134093937472</v>
      </c>
      <c r="AF449">
        <v>-0.37450571130904131</v>
      </c>
      <c r="AG449" s="23">
        <v>-0.1367882110556273</v>
      </c>
      <c r="AH449">
        <v>2.860918712837762</v>
      </c>
      <c r="AI449">
        <v>-13.230918712837759</v>
      </c>
      <c r="AJ449">
        <f t="shared" si="40"/>
        <v>1.3366266820705326</v>
      </c>
      <c r="AK449">
        <f t="shared" si="41"/>
        <v>-0.11102035163322947</v>
      </c>
    </row>
    <row r="450" spans="1:38" x14ac:dyDescent="0.35">
      <c r="A450">
        <v>3</v>
      </c>
      <c r="B450" s="2" t="s">
        <v>830</v>
      </c>
      <c r="C450">
        <v>42.294913000000001</v>
      </c>
      <c r="D450">
        <v>-8.6412114169999992</v>
      </c>
      <c r="E450">
        <v>5.4649999999999999</v>
      </c>
      <c r="F450">
        <v>11.981249999999999</v>
      </c>
      <c r="G450">
        <v>24.4832</v>
      </c>
      <c r="H450">
        <v>312.68</v>
      </c>
      <c r="I450">
        <v>0.05</v>
      </c>
      <c r="J450">
        <v>611.86347681440304</v>
      </c>
      <c r="K450" t="b">
        <v>0</v>
      </c>
      <c r="M450">
        <v>739.51747960884177</v>
      </c>
      <c r="N450">
        <v>431.48779999999999</v>
      </c>
      <c r="O450" s="1">
        <v>46154.469490740739</v>
      </c>
      <c r="P450">
        <v>1.1401259018315211</v>
      </c>
      <c r="Q450" s="1">
        <v>42.514705659722217</v>
      </c>
      <c r="R450">
        <v>-5.787935733795166</v>
      </c>
      <c r="S450">
        <v>14.43082105433276</v>
      </c>
      <c r="T450">
        <v>0.26317291241993968</v>
      </c>
      <c r="U450">
        <v>4.3687868077065622E-2</v>
      </c>
      <c r="V450">
        <v>308.02967960884178</v>
      </c>
      <c r="W450">
        <v>0.8499743980393567</v>
      </c>
      <c r="X450" s="23">
        <v>0.31045314888387499</v>
      </c>
      <c r="Y450">
        <v>1.425106915</v>
      </c>
      <c r="Z450" s="23">
        <v>0.48504869388251348</v>
      </c>
      <c r="AA450">
        <v>-10.06</v>
      </c>
      <c r="AB450">
        <v>-8.6412453865334307</v>
      </c>
      <c r="AC450">
        <v>42.29489864700362</v>
      </c>
      <c r="AD450">
        <v>1.444444444444444</v>
      </c>
      <c r="AE450">
        <v>0.42241297322386179</v>
      </c>
      <c r="AF450">
        <v>1.364274952686064</v>
      </c>
      <c r="AG450" s="23">
        <v>0.498301426468585</v>
      </c>
      <c r="AH450">
        <v>2.8570987717421561</v>
      </c>
      <c r="AI450">
        <v>-12.917098771742159</v>
      </c>
      <c r="AJ450">
        <f t="shared" si="40"/>
        <v>1.3365590870919883</v>
      </c>
      <c r="AK450">
        <f t="shared" si="41"/>
        <v>0.40437728767622999</v>
      </c>
    </row>
    <row r="451" spans="1:38" x14ac:dyDescent="0.35">
      <c r="A451">
        <v>3</v>
      </c>
      <c r="B451" s="2" t="s">
        <v>831</v>
      </c>
      <c r="C451">
        <v>42.29357675</v>
      </c>
      <c r="D451">
        <v>-8.6402530829999993</v>
      </c>
      <c r="E451">
        <v>5.4749999999999996</v>
      </c>
      <c r="F451">
        <v>11.873950000000001</v>
      </c>
      <c r="G451">
        <v>24.914349999999999</v>
      </c>
      <c r="H451">
        <v>314.36500000000001</v>
      </c>
      <c r="I451">
        <v>0.05</v>
      </c>
      <c r="J451">
        <v>966.37268073437997</v>
      </c>
      <c r="K451" t="b">
        <v>0</v>
      </c>
      <c r="M451">
        <v>1285.9080434589059</v>
      </c>
      <c r="N451">
        <v>431.48779999999999</v>
      </c>
      <c r="O451" s="1">
        <v>46154.470185185193</v>
      </c>
      <c r="P451">
        <v>1.0811260419421731</v>
      </c>
      <c r="Q451" s="1">
        <v>42.505714421296297</v>
      </c>
      <c r="R451">
        <v>-5.7880706787109384</v>
      </c>
      <c r="S451">
        <v>14.4298831932875</v>
      </c>
      <c r="T451">
        <v>0.2359233168079477</v>
      </c>
      <c r="U451">
        <v>4.3731956426979503E-2</v>
      </c>
      <c r="V451">
        <v>854.42024345890593</v>
      </c>
      <c r="W451">
        <v>2.1156924832541231</v>
      </c>
      <c r="X451" s="23">
        <v>0.7727566795085683</v>
      </c>
      <c r="Y451">
        <v>1.425106915</v>
      </c>
      <c r="Z451" s="23">
        <v>1.3427186003662011</v>
      </c>
      <c r="AA451">
        <v>-9.4499999999999993</v>
      </c>
      <c r="AB451">
        <v>-8.6402826657019354</v>
      </c>
      <c r="AC451">
        <v>42.293544743879082</v>
      </c>
      <c r="AD451">
        <v>1.444444444444444</v>
      </c>
      <c r="AE451">
        <v>0.42113360079360362</v>
      </c>
      <c r="AF451">
        <v>3.7766050668492221</v>
      </c>
      <c r="AG451" s="23">
        <v>1.379405000666678</v>
      </c>
      <c r="AH451">
        <v>2.8532322173122231</v>
      </c>
      <c r="AI451">
        <v>-12.303232217312219</v>
      </c>
      <c r="AJ451">
        <f t="shared" si="40"/>
        <v>1.3168924671288724</v>
      </c>
      <c r="AK451">
        <f t="shared" si="41"/>
        <v>1.0760808400876232</v>
      </c>
    </row>
    <row r="452" spans="1:38" x14ac:dyDescent="0.35">
      <c r="A452">
        <v>3</v>
      </c>
      <c r="B452" s="2" t="s">
        <v>832</v>
      </c>
      <c r="C452">
        <v>42.2921704166667</v>
      </c>
      <c r="D452">
        <v>-8.6394597500000003</v>
      </c>
      <c r="E452">
        <v>5.4634999999999998</v>
      </c>
      <c r="F452">
        <v>11.8649</v>
      </c>
      <c r="G452">
        <v>24.8491</v>
      </c>
      <c r="H452">
        <v>320.66000000000003</v>
      </c>
      <c r="I452">
        <v>0.05</v>
      </c>
      <c r="J452">
        <v>1072.2128966923201</v>
      </c>
      <c r="K452" t="b">
        <v>0</v>
      </c>
      <c r="M452">
        <v>1449.035247593006</v>
      </c>
      <c r="N452">
        <v>431.48779999999999</v>
      </c>
      <c r="O452" s="1">
        <v>46154.470879629633</v>
      </c>
      <c r="P452">
        <v>1.0815661586655509</v>
      </c>
      <c r="Q452" s="1">
        <v>42.505714421296297</v>
      </c>
      <c r="R452">
        <v>-5.7880706787109384</v>
      </c>
      <c r="S452">
        <v>14.42911069024167</v>
      </c>
      <c r="T452">
        <v>0.23605498513351761</v>
      </c>
      <c r="U452">
        <v>4.3760995631153293E-2</v>
      </c>
      <c r="V452">
        <v>1017.547447593006</v>
      </c>
      <c r="W452">
        <v>2.5227039185666831</v>
      </c>
      <c r="X452" s="23">
        <v>0.92141760625648084</v>
      </c>
      <c r="Y452">
        <v>1.425106915</v>
      </c>
      <c r="Z452" s="23">
        <v>1.5997245917051199</v>
      </c>
      <c r="AA452">
        <v>-7.61</v>
      </c>
      <c r="AB452">
        <v>-8.6394412817728252</v>
      </c>
      <c r="AC452">
        <v>42.292191213934338</v>
      </c>
      <c r="AD452">
        <v>1.444444444444444</v>
      </c>
      <c r="AE452">
        <v>0.42102577319141871</v>
      </c>
      <c r="AF452">
        <v>4.499474422227518</v>
      </c>
      <c r="AG452" s="23">
        <v>1.6434330327186011</v>
      </c>
      <c r="AH452">
        <v>2.849319323833964</v>
      </c>
      <c r="AI452">
        <v>-10.459319323833959</v>
      </c>
      <c r="AJ452">
        <f t="shared" si="40"/>
        <v>1.3170391727033317</v>
      </c>
      <c r="AK452">
        <f t="shared" si="41"/>
        <v>1.282425319487541</v>
      </c>
    </row>
    <row r="453" spans="1:38" x14ac:dyDescent="0.35">
      <c r="A453">
        <v>3</v>
      </c>
      <c r="B453" s="2" t="s">
        <v>833</v>
      </c>
      <c r="C453">
        <v>42.290893750000002</v>
      </c>
      <c r="D453">
        <v>-8.6384227500000001</v>
      </c>
      <c r="E453">
        <v>5.35</v>
      </c>
      <c r="F453">
        <v>11.811199999999999</v>
      </c>
      <c r="G453">
        <v>21.069600000000001</v>
      </c>
      <c r="H453">
        <v>322.66000000000003</v>
      </c>
      <c r="I453">
        <v>0.04</v>
      </c>
      <c r="J453">
        <v>974.24690975814303</v>
      </c>
      <c r="K453" t="b">
        <v>0</v>
      </c>
      <c r="M453">
        <v>1298.044271203079</v>
      </c>
      <c r="N453">
        <v>431.48779999999999</v>
      </c>
      <c r="O453" s="1">
        <v>46154.471574074072</v>
      </c>
      <c r="P453">
        <v>1.0820062753889299</v>
      </c>
      <c r="Q453" s="1">
        <v>42.505714421296297</v>
      </c>
      <c r="R453">
        <v>-5.7880706787109384</v>
      </c>
      <c r="S453">
        <v>14.428092755710891</v>
      </c>
      <c r="T453">
        <v>0.23588826409319619</v>
      </c>
      <c r="U453">
        <v>4.4790886883229443E-2</v>
      </c>
      <c r="V453">
        <v>866.55647120307901</v>
      </c>
      <c r="W453">
        <v>2.1973746385846411</v>
      </c>
      <c r="X453" s="23">
        <v>0.80259108674304003</v>
      </c>
      <c r="Y453">
        <v>1.425106915</v>
      </c>
      <c r="Z453" s="23">
        <v>1.3922898848454901</v>
      </c>
      <c r="AA453">
        <v>-4.21</v>
      </c>
      <c r="AB453">
        <v>-8.6384781255218588</v>
      </c>
      <c r="AC453">
        <v>42.290927352910302</v>
      </c>
      <c r="AD453">
        <v>1.444444444444444</v>
      </c>
      <c r="AE453">
        <v>0.42038620963485862</v>
      </c>
      <c r="AF453">
        <v>3.9160320205561612</v>
      </c>
      <c r="AG453" s="23">
        <v>1.4303306955081381</v>
      </c>
      <c r="AH453">
        <v>2.845360368880586</v>
      </c>
      <c r="AI453">
        <v>-7.0553603688805859</v>
      </c>
      <c r="AJ453">
        <f t="shared" si="40"/>
        <v>1.3171858782777912</v>
      </c>
      <c r="AK453">
        <f t="shared" si="41"/>
        <v>1.1164608911255891</v>
      </c>
    </row>
    <row r="454" spans="1:38" x14ac:dyDescent="0.35">
      <c r="A454">
        <v>3</v>
      </c>
      <c r="B454" s="2" t="s">
        <v>834</v>
      </c>
      <c r="C454">
        <v>42.289860416666698</v>
      </c>
      <c r="D454">
        <v>-8.6371396669999996</v>
      </c>
      <c r="E454">
        <v>5.3494999999999999</v>
      </c>
      <c r="F454">
        <v>11.872350000000001</v>
      </c>
      <c r="G454">
        <v>23.869250000000001</v>
      </c>
      <c r="H454">
        <v>322.58999999999997</v>
      </c>
      <c r="I454">
        <v>0.05</v>
      </c>
      <c r="J454">
        <v>923.19417832950796</v>
      </c>
      <c r="K454" t="b">
        <v>0</v>
      </c>
      <c r="M454">
        <v>1219.358780381029</v>
      </c>
      <c r="N454">
        <v>431.48779999999999</v>
      </c>
      <c r="O454" s="1">
        <v>46154.472268518519</v>
      </c>
      <c r="P454">
        <v>1.082446392112308</v>
      </c>
      <c r="Q454" s="1">
        <v>42.505714421296297</v>
      </c>
      <c r="R454">
        <v>-5.7880706787109384</v>
      </c>
      <c r="S454">
        <v>14.42682523834107</v>
      </c>
      <c r="T454">
        <v>0.2364892161607787</v>
      </c>
      <c r="U454">
        <v>4.399522968916008E-2</v>
      </c>
      <c r="V454">
        <v>787.87098038102897</v>
      </c>
      <c r="W454">
        <v>1.96735746412996</v>
      </c>
      <c r="X454" s="23">
        <v>0.71857731377346801</v>
      </c>
      <c r="Y454">
        <v>1.425106915</v>
      </c>
      <c r="Z454" s="23">
        <v>1.245534043289626</v>
      </c>
      <c r="AA454">
        <v>-2.2599999999999998</v>
      </c>
      <c r="AB454">
        <v>-8.6371480336572173</v>
      </c>
      <c r="AC454">
        <v>42.290202678457497</v>
      </c>
      <c r="AD454">
        <v>1.4027777777777779</v>
      </c>
      <c r="AE454">
        <v>0.39716987670097398</v>
      </c>
      <c r="AF454">
        <v>3.3040623760366912</v>
      </c>
      <c r="AG454" s="23">
        <v>1.206808782847401</v>
      </c>
      <c r="AH454">
        <v>2.8413556332928049</v>
      </c>
      <c r="AI454">
        <v>-5.1013556332928047</v>
      </c>
      <c r="AJ454">
        <f t="shared" si="40"/>
        <v>1.3034436949633619</v>
      </c>
      <c r="AK454">
        <f t="shared" si="41"/>
        <v>0.96269304831043456</v>
      </c>
    </row>
    <row r="455" spans="1:38" x14ac:dyDescent="0.35">
      <c r="A455">
        <v>3</v>
      </c>
      <c r="B455" s="2" t="s">
        <v>835</v>
      </c>
      <c r="C455">
        <v>42.288011249999997</v>
      </c>
      <c r="D455">
        <v>-8.6348917499999995</v>
      </c>
      <c r="E455">
        <v>0.63149999999999995</v>
      </c>
      <c r="F455">
        <v>11.9291</v>
      </c>
      <c r="G455">
        <v>25.214950000000002</v>
      </c>
      <c r="H455">
        <v>283.69499999999999</v>
      </c>
      <c r="I455">
        <v>0.05</v>
      </c>
      <c r="J455">
        <v>331.168656168327</v>
      </c>
      <c r="K455" t="b">
        <v>1</v>
      </c>
      <c r="L455">
        <v>300.60040323716203</v>
      </c>
      <c r="M455">
        <v>306.89401136957429</v>
      </c>
      <c r="N455">
        <v>431.48779999999999</v>
      </c>
      <c r="O455" s="1">
        <v>46154.476435185177</v>
      </c>
      <c r="P455">
        <v>1.0850870924525791</v>
      </c>
      <c r="Q455" s="1">
        <v>42.505714421296297</v>
      </c>
      <c r="R455">
        <v>-5.7880706787109384</v>
      </c>
      <c r="S455">
        <v>14.42460536336135</v>
      </c>
      <c r="T455">
        <v>0.23802620636999669</v>
      </c>
      <c r="U455">
        <v>4.3579547966709348E-2</v>
      </c>
      <c r="V455">
        <v>-124.59378863042571</v>
      </c>
      <c r="W455">
        <v>-0.31018095574537291</v>
      </c>
      <c r="X455" s="23">
        <v>-0.1132935940859974</v>
      </c>
      <c r="Y455">
        <v>1.425106915</v>
      </c>
      <c r="Z455" s="23">
        <v>-0.19542092040048151</v>
      </c>
      <c r="AA455">
        <v>-0.67000000000000015</v>
      </c>
      <c r="AB455">
        <v>-8.6347315604344441</v>
      </c>
      <c r="AC455">
        <v>42.288573941080323</v>
      </c>
      <c r="AD455">
        <v>1.4027777777777779</v>
      </c>
      <c r="AE455">
        <v>0.39780783714036261</v>
      </c>
      <c r="AF455">
        <v>-0.51839844447796468</v>
      </c>
      <c r="AG455" s="23">
        <v>-0.18934503184557661</v>
      </c>
      <c r="AH455">
        <v>2.8163819601619098</v>
      </c>
      <c r="AI455">
        <v>-3.486381960161911</v>
      </c>
      <c r="AJ455">
        <f t="shared" si="40"/>
        <v>1.3043239284101189</v>
      </c>
      <c r="AK455">
        <f t="shared" si="41"/>
        <v>-0.15131931296578699</v>
      </c>
      <c r="AL455">
        <f>L455-J455</f>
        <v>-30.568252931164977</v>
      </c>
    </row>
    <row r="456" spans="1:38" x14ac:dyDescent="0.35">
      <c r="A456">
        <v>3</v>
      </c>
      <c r="B456" s="2" t="s">
        <v>836</v>
      </c>
      <c r="C456">
        <v>42.287580083333303</v>
      </c>
      <c r="D456">
        <v>-8.6336464999999993</v>
      </c>
      <c r="E456">
        <v>2.6555</v>
      </c>
      <c r="F456">
        <v>12.016999999999999</v>
      </c>
      <c r="G456">
        <v>25.300550000000001</v>
      </c>
      <c r="H456">
        <v>282.17</v>
      </c>
      <c r="I456">
        <v>0.05</v>
      </c>
      <c r="J456">
        <v>290.69813392603697</v>
      </c>
      <c r="K456" t="b">
        <v>0</v>
      </c>
      <c r="M456">
        <v>244.5184475682382</v>
      </c>
      <c r="N456">
        <v>431.48779999999999</v>
      </c>
      <c r="O456" s="1">
        <v>46154.481296296297</v>
      </c>
      <c r="P456">
        <v>1.0881679095162291</v>
      </c>
      <c r="Q456" s="1">
        <v>42.505714421296297</v>
      </c>
      <c r="R456">
        <v>-5.7880706787109384</v>
      </c>
      <c r="S456">
        <v>14.423366769587259</v>
      </c>
      <c r="T456">
        <v>0.2399748928565065</v>
      </c>
      <c r="U456">
        <v>4.3435102123412103E-2</v>
      </c>
      <c r="V456">
        <v>-186.96935243176179</v>
      </c>
      <c r="W456">
        <v>-0.46772256098363368</v>
      </c>
      <c r="X456" s="23">
        <v>-0.1708356653992722</v>
      </c>
      <c r="Y456">
        <v>1.425106915</v>
      </c>
      <c r="Z456" s="23">
        <v>-0.2930094382835311</v>
      </c>
      <c r="AA456">
        <v>-0.79</v>
      </c>
      <c r="AB456">
        <v>-8.6334010389694775</v>
      </c>
      <c r="AC456">
        <v>42.287939280812637</v>
      </c>
      <c r="AD456">
        <v>1.4027777777777779</v>
      </c>
      <c r="AE456">
        <v>0.39879686228700778</v>
      </c>
      <c r="AF456">
        <v>-0.77727418698192985</v>
      </c>
      <c r="AG456" s="23">
        <v>-0.28389939679514992</v>
      </c>
      <c r="AH456">
        <v>2.785261636219603</v>
      </c>
      <c r="AI456">
        <v>-3.575261636219603</v>
      </c>
      <c r="AJ456">
        <f t="shared" si="40"/>
        <v>1.3053508674313357</v>
      </c>
      <c r="AK456">
        <f t="shared" si="41"/>
        <v>-0.22736753109721106</v>
      </c>
    </row>
    <row r="457" spans="1:38" x14ac:dyDescent="0.35">
      <c r="A457">
        <v>3</v>
      </c>
      <c r="B457" s="2" t="s">
        <v>837</v>
      </c>
      <c r="C457">
        <v>42.288225416666698</v>
      </c>
      <c r="D457">
        <v>-8.6343003330000005</v>
      </c>
      <c r="E457">
        <v>3.2925</v>
      </c>
      <c r="F457">
        <v>11.9536</v>
      </c>
      <c r="G457">
        <v>25.049050000000001</v>
      </c>
      <c r="H457">
        <v>282.58999999999997</v>
      </c>
      <c r="I457">
        <v>0.05</v>
      </c>
      <c r="J457">
        <v>291.42305175293802</v>
      </c>
      <c r="K457" t="b">
        <v>0</v>
      </c>
      <c r="M457">
        <v>245.63573382147419</v>
      </c>
      <c r="N457">
        <v>431.48779999999999</v>
      </c>
      <c r="O457" s="1">
        <v>46154.481990740736</v>
      </c>
      <c r="P457">
        <v>1.088608026239607</v>
      </c>
      <c r="Q457" s="1">
        <v>42.505714421296297</v>
      </c>
      <c r="R457">
        <v>-5.7880706787109384</v>
      </c>
      <c r="S457">
        <v>14.42401078320815</v>
      </c>
      <c r="T457">
        <v>0.2397393771878481</v>
      </c>
      <c r="U457">
        <v>4.3586263406657937E-2</v>
      </c>
      <c r="V457">
        <v>-185.8520661785258</v>
      </c>
      <c r="W457">
        <v>-0.46608770550521078</v>
      </c>
      <c r="X457" s="23">
        <v>-0.17023853443577819</v>
      </c>
      <c r="Y457">
        <v>1.425106915</v>
      </c>
      <c r="Z457" s="23">
        <v>-0.29174921931401793</v>
      </c>
      <c r="AA457">
        <v>-0.77</v>
      </c>
      <c r="AB457">
        <v>-8.6342474471815844</v>
      </c>
      <c r="AC457">
        <v>42.288392279627772</v>
      </c>
      <c r="AD457">
        <v>1.4027777777777779</v>
      </c>
      <c r="AE457">
        <v>0.39808339582944691</v>
      </c>
      <c r="AF457">
        <v>-0.77393116949865115</v>
      </c>
      <c r="AG457" s="23">
        <v>-0.28267835965938232</v>
      </c>
      <c r="AH457">
        <v>2.78064724101033</v>
      </c>
      <c r="AI457">
        <v>-3.55064724101033</v>
      </c>
      <c r="AJ457">
        <f t="shared" si="40"/>
        <v>1.3054975730057949</v>
      </c>
      <c r="AK457">
        <f t="shared" si="41"/>
        <v>-0.22645844704758025</v>
      </c>
    </row>
    <row r="458" spans="1:38" x14ac:dyDescent="0.35">
      <c r="A458">
        <v>3</v>
      </c>
      <c r="B458" s="2" t="s">
        <v>838</v>
      </c>
      <c r="C458">
        <v>42.288938083333299</v>
      </c>
      <c r="D458">
        <v>-8.6351938330000007</v>
      </c>
      <c r="E458">
        <v>3.7204999999999999</v>
      </c>
      <c r="F458">
        <v>11.9964</v>
      </c>
      <c r="G458">
        <v>25.00225</v>
      </c>
      <c r="H458">
        <v>284.29500000000002</v>
      </c>
      <c r="I458">
        <v>4.4999999999999998E-2</v>
      </c>
      <c r="J458">
        <v>301.35855950739801</v>
      </c>
      <c r="K458" t="b">
        <v>0</v>
      </c>
      <c r="M458">
        <v>260.94892632555792</v>
      </c>
      <c r="N458">
        <v>431.48779999999999</v>
      </c>
      <c r="O458" s="1">
        <v>46154.482685185183</v>
      </c>
      <c r="P458">
        <v>1.089048142962985</v>
      </c>
      <c r="Q458" s="1">
        <v>42.505714421296297</v>
      </c>
      <c r="R458">
        <v>-5.7880706787109384</v>
      </c>
      <c r="S458">
        <v>14.424893454130549</v>
      </c>
      <c r="T458">
        <v>0.2402235277427579</v>
      </c>
      <c r="U458">
        <v>4.3537763121979808E-2</v>
      </c>
      <c r="V458">
        <v>-170.5388736744421</v>
      </c>
      <c r="W458">
        <v>-0.42807147056152989</v>
      </c>
      <c r="X458" s="23">
        <v>-0.1563531046225988</v>
      </c>
      <c r="Y458">
        <v>1.425106915</v>
      </c>
      <c r="Z458" s="23">
        <v>-0.26773629327305959</v>
      </c>
      <c r="AA458">
        <v>-0.67999999999999994</v>
      </c>
      <c r="AB458">
        <v>-8.635214637271023</v>
      </c>
      <c r="AC458">
        <v>42.288935715660983</v>
      </c>
      <c r="AD458">
        <v>1.4027777777777779</v>
      </c>
      <c r="AE458">
        <v>0.39856498077404628</v>
      </c>
      <c r="AF458">
        <v>-0.7102314208663828</v>
      </c>
      <c r="AG458" s="23">
        <v>-0.25941202647144629</v>
      </c>
      <c r="AH458">
        <v>2.7759916557925899</v>
      </c>
      <c r="AI458">
        <v>-3.45599165579259</v>
      </c>
      <c r="AJ458">
        <f t="shared" si="40"/>
        <v>1.3056442785802542</v>
      </c>
      <c r="AK458">
        <f t="shared" si="41"/>
        <v>-0.20788256554702256</v>
      </c>
    </row>
    <row r="459" spans="1:38" x14ac:dyDescent="0.35">
      <c r="A459">
        <v>3</v>
      </c>
      <c r="B459" s="2" t="s">
        <v>839</v>
      </c>
      <c r="C459">
        <v>42.289741249999999</v>
      </c>
      <c r="D459">
        <v>-8.6362155830000003</v>
      </c>
      <c r="E459">
        <v>4.0279999999999996</v>
      </c>
      <c r="F459">
        <v>12.032249999999999</v>
      </c>
      <c r="G459">
        <v>24.51435</v>
      </c>
      <c r="H459">
        <v>286.54000000000002</v>
      </c>
      <c r="I459">
        <v>0.05</v>
      </c>
      <c r="J459">
        <v>320.21312726933201</v>
      </c>
      <c r="K459" t="b">
        <v>0</v>
      </c>
      <c r="M459">
        <v>290.00870191580691</v>
      </c>
      <c r="N459">
        <v>431.48779999999999</v>
      </c>
      <c r="O459" s="1">
        <v>46154.48337962963</v>
      </c>
      <c r="P459">
        <v>1.089488259686364</v>
      </c>
      <c r="Q459" s="1">
        <v>42.505714421296297</v>
      </c>
      <c r="R459">
        <v>-5.7880706787109384</v>
      </c>
      <c r="S459">
        <v>14.42590304202994</v>
      </c>
      <c r="T459">
        <v>0.2406611722325761</v>
      </c>
      <c r="U459">
        <v>4.3608376070839103E-2</v>
      </c>
      <c r="V459">
        <v>-141.47909808419311</v>
      </c>
      <c r="W459">
        <v>-0.35635221807483819</v>
      </c>
      <c r="X459" s="23">
        <v>-0.13015764765183471</v>
      </c>
      <c r="Y459">
        <v>1.425106915</v>
      </c>
      <c r="Z459" s="23">
        <v>-0.22269962024144571</v>
      </c>
      <c r="AA459">
        <v>0.22</v>
      </c>
      <c r="AB459">
        <v>-8.6360584797843263</v>
      </c>
      <c r="AC459">
        <v>42.289838989011493</v>
      </c>
      <c r="AD459">
        <v>1.4027777777777779</v>
      </c>
      <c r="AE459">
        <v>0.39896855992829772</v>
      </c>
      <c r="AF459">
        <v>-0.59076140099232921</v>
      </c>
      <c r="AG459" s="23">
        <v>-0.2157756017124482</v>
      </c>
      <c r="AH459">
        <v>2.771295210824726</v>
      </c>
      <c r="AI459">
        <v>-2.5512952108247249</v>
      </c>
      <c r="AJ459">
        <f t="shared" si="40"/>
        <v>1.305790984154714</v>
      </c>
      <c r="AK459">
        <f t="shared" si="41"/>
        <v>-0.17296662468214147</v>
      </c>
    </row>
    <row r="460" spans="1:38" x14ac:dyDescent="0.35">
      <c r="A460">
        <v>3</v>
      </c>
      <c r="B460" s="2" t="s">
        <v>840</v>
      </c>
      <c r="C460">
        <v>42.290451083333302</v>
      </c>
      <c r="D460">
        <v>-8.6373930829999992</v>
      </c>
      <c r="E460">
        <v>4.1680000000000001</v>
      </c>
      <c r="F460">
        <v>12.018549999999999</v>
      </c>
      <c r="G460">
        <v>23.810300000000002</v>
      </c>
      <c r="H460">
        <v>289.11500000000001</v>
      </c>
      <c r="I460">
        <v>4.4999999999999998E-2</v>
      </c>
      <c r="J460">
        <v>358.68718502414703</v>
      </c>
      <c r="K460" t="b">
        <v>0</v>
      </c>
      <c r="M460">
        <v>349.30719650439471</v>
      </c>
      <c r="N460">
        <v>431.48779999999999</v>
      </c>
      <c r="O460" s="1">
        <v>46154.484074074076</v>
      </c>
      <c r="P460">
        <v>1.0899283764097421</v>
      </c>
      <c r="Q460" s="1">
        <v>42.505714421296297</v>
      </c>
      <c r="R460">
        <v>-5.7880706787109384</v>
      </c>
      <c r="S460">
        <v>14.42706980133735</v>
      </c>
      <c r="T460">
        <v>0.2407625307985585</v>
      </c>
      <c r="U460">
        <v>4.3802726939960533E-2</v>
      </c>
      <c r="V460">
        <v>-82.180603495605283</v>
      </c>
      <c r="W460">
        <v>-0.20800348722535841</v>
      </c>
      <c r="X460" s="23">
        <v>-7.5973273709062164E-2</v>
      </c>
      <c r="Y460">
        <v>1.425106915</v>
      </c>
      <c r="Z460" s="23">
        <v>-0.12988524449163319</v>
      </c>
      <c r="AA460">
        <v>-3.17</v>
      </c>
      <c r="AB460">
        <v>-8.6373890679877139</v>
      </c>
      <c r="AC460">
        <v>42.290473618491681</v>
      </c>
      <c r="AD460">
        <v>1.4027777777777779</v>
      </c>
      <c r="AE460">
        <v>0.39881431205680878</v>
      </c>
      <c r="AF460">
        <v>-0.34455015648844978</v>
      </c>
      <c r="AG460" s="23">
        <v>-0.12584694465740631</v>
      </c>
      <c r="AH460">
        <v>2.766558239263591</v>
      </c>
      <c r="AI460">
        <v>-5.9365582392635901</v>
      </c>
      <c r="AJ460">
        <f t="shared" si="40"/>
        <v>1.3059376897291732</v>
      </c>
      <c r="AK460">
        <f t="shared" si="41"/>
        <v>-0.10091010918323423</v>
      </c>
    </row>
    <row r="461" spans="1:38" x14ac:dyDescent="0.35">
      <c r="A461">
        <v>3</v>
      </c>
      <c r="B461" s="2" t="s">
        <v>841</v>
      </c>
      <c r="C461">
        <v>42.290832999999999</v>
      </c>
      <c r="D461">
        <v>-8.6388829170000001</v>
      </c>
      <c r="E461">
        <v>4.3159999999999998</v>
      </c>
      <c r="F461">
        <v>11.944750000000001</v>
      </c>
      <c r="G461">
        <v>21.69455</v>
      </c>
      <c r="H461">
        <v>292.38499999999999</v>
      </c>
      <c r="I461">
        <v>0.04</v>
      </c>
      <c r="J461">
        <v>369.43752045110398</v>
      </c>
      <c r="K461" t="b">
        <v>0</v>
      </c>
      <c r="M461">
        <v>365.87624963633601</v>
      </c>
      <c r="N461">
        <v>431.48779999999999</v>
      </c>
      <c r="O461" s="1">
        <v>46154.484768518523</v>
      </c>
      <c r="P461">
        <v>1.090368493133121</v>
      </c>
      <c r="Q461" s="1">
        <v>42.505714421296297</v>
      </c>
      <c r="R461">
        <v>-5.7880706787109384</v>
      </c>
      <c r="S461">
        <v>14.428553775979671</v>
      </c>
      <c r="T461">
        <v>0.24045525859824179</v>
      </c>
      <c r="U461">
        <v>4.4439073866226572E-2</v>
      </c>
      <c r="V461">
        <v>-65.61155036366398</v>
      </c>
      <c r="W461">
        <v>-0.1682638495111119</v>
      </c>
      <c r="X461" s="23">
        <v>-6.1458371033933618E-2</v>
      </c>
      <c r="Y461">
        <v>1.425106915</v>
      </c>
      <c r="Z461" s="23">
        <v>-0.1049855075611421</v>
      </c>
      <c r="AA461">
        <v>-3.75</v>
      </c>
      <c r="AB461">
        <v>-8.6388425201225978</v>
      </c>
      <c r="AC461">
        <v>42.290838441860338</v>
      </c>
      <c r="AD461">
        <v>1.4027777777777779</v>
      </c>
      <c r="AE461">
        <v>0.39798384760240191</v>
      </c>
      <c r="AF461">
        <v>-0.27849794024556013</v>
      </c>
      <c r="AG461" s="23">
        <v>-0.10172137267469079</v>
      </c>
      <c r="AH461">
        <v>2.7617810771409181</v>
      </c>
      <c r="AI461">
        <v>-6.5117810771409177</v>
      </c>
      <c r="AJ461">
        <f t="shared" si="40"/>
        <v>1.306084395303633</v>
      </c>
      <c r="AK461">
        <f t="shared" si="41"/>
        <v>-8.1589871854312213E-2</v>
      </c>
    </row>
    <row r="462" spans="1:38" x14ac:dyDescent="0.35">
      <c r="A462">
        <v>3</v>
      </c>
      <c r="B462" s="2" t="s">
        <v>842</v>
      </c>
      <c r="C462">
        <v>42.291234583333299</v>
      </c>
      <c r="D462">
        <v>-8.6403784170000009</v>
      </c>
      <c r="E462">
        <v>4.3380000000000001</v>
      </c>
      <c r="F462">
        <v>11.9217</v>
      </c>
      <c r="G462">
        <v>20.764500000000002</v>
      </c>
      <c r="H462">
        <v>294.41000000000003</v>
      </c>
      <c r="I462">
        <v>0.05</v>
      </c>
      <c r="J462">
        <v>383.42630781999401</v>
      </c>
      <c r="K462" t="b">
        <v>0</v>
      </c>
      <c r="M462">
        <v>387.43659654284909</v>
      </c>
      <c r="N462">
        <v>431.48779999999999</v>
      </c>
      <c r="O462" s="1">
        <v>46154.485462962963</v>
      </c>
      <c r="P462">
        <v>1.0908086098565</v>
      </c>
      <c r="Q462" s="1">
        <v>42.505714421296297</v>
      </c>
      <c r="R462">
        <v>-5.7880706787109384</v>
      </c>
      <c r="S462">
        <v>14.430043135650701</v>
      </c>
      <c r="T462">
        <v>0.2404926674021631</v>
      </c>
      <c r="U462">
        <v>4.4708294061055052E-2</v>
      </c>
      <c r="V462">
        <v>-44.051203457150898</v>
      </c>
      <c r="W462">
        <v>-0.11367342810264359</v>
      </c>
      <c r="X462" s="23">
        <v>-4.1519219614490573E-2</v>
      </c>
      <c r="Y462">
        <v>1.425106915</v>
      </c>
      <c r="Z462" s="23">
        <v>-7.0867475525698789E-2</v>
      </c>
      <c r="AA462">
        <v>-4.87</v>
      </c>
      <c r="AB462">
        <v>-8.6404172830718142</v>
      </c>
      <c r="AC462">
        <v>42.291203627235028</v>
      </c>
      <c r="AD462">
        <v>1.4027777777777779</v>
      </c>
      <c r="AE462">
        <v>0.3977246236870966</v>
      </c>
      <c r="AF462">
        <v>-0.18799209931728461</v>
      </c>
      <c r="AG462" s="23">
        <v>-6.8664114275638219E-2</v>
      </c>
      <c r="AH462">
        <v>2.7569640633394821</v>
      </c>
      <c r="AI462">
        <v>-7.6269640633394822</v>
      </c>
      <c r="AJ462">
        <f t="shared" si="40"/>
        <v>1.3062311008780927</v>
      </c>
      <c r="AK462">
        <f t="shared" si="41"/>
        <v>-5.5091666945064399E-2</v>
      </c>
    </row>
    <row r="463" spans="1:38" x14ac:dyDescent="0.35">
      <c r="A463">
        <v>3</v>
      </c>
      <c r="B463" s="2" t="s">
        <v>843</v>
      </c>
      <c r="C463">
        <v>42.291203166666698</v>
      </c>
      <c r="D463">
        <v>-8.6419943329999995</v>
      </c>
      <c r="E463">
        <v>4.4675000000000002</v>
      </c>
      <c r="F463">
        <v>11.94045</v>
      </c>
      <c r="G463">
        <v>21.300999999999998</v>
      </c>
      <c r="H463">
        <v>296.14499999999998</v>
      </c>
      <c r="I463">
        <v>0.04</v>
      </c>
      <c r="J463">
        <v>386.30330689413103</v>
      </c>
      <c r="K463" t="b">
        <v>0</v>
      </c>
      <c r="M463">
        <v>391.87079776790011</v>
      </c>
      <c r="N463">
        <v>431.48779999999999</v>
      </c>
      <c r="O463" s="1">
        <v>46154.486157407409</v>
      </c>
      <c r="P463">
        <v>1.091248726579878</v>
      </c>
      <c r="Q463" s="1">
        <v>42.505714421296297</v>
      </c>
      <c r="R463">
        <v>-5.7880706787109384</v>
      </c>
      <c r="S463">
        <v>14.43165934077336</v>
      </c>
      <c r="T463">
        <v>0.24081437708875419</v>
      </c>
      <c r="U463">
        <v>4.4544921666130118E-2</v>
      </c>
      <c r="V463">
        <v>-39.617002232099878</v>
      </c>
      <c r="W463">
        <v>-0.1019937272248569</v>
      </c>
      <c r="X463" s="23">
        <v>-3.7253208868878979E-2</v>
      </c>
      <c r="Y463">
        <v>1.425106915</v>
      </c>
      <c r="Z463" s="23">
        <v>-6.3534714447332774E-2</v>
      </c>
      <c r="AA463">
        <v>-4.21</v>
      </c>
      <c r="AB463">
        <v>-8.6419935943383859</v>
      </c>
      <c r="AC463">
        <v>42.291298618201267</v>
      </c>
      <c r="AD463">
        <v>1.694444444444444</v>
      </c>
      <c r="AE463">
        <v>0.58061677641609943</v>
      </c>
      <c r="AF463">
        <v>-0.24591251499130221</v>
      </c>
      <c r="AG463" s="23">
        <v>-8.9819546100573119E-2</v>
      </c>
      <c r="AH463">
        <v>2.7521075395690611</v>
      </c>
      <c r="AI463">
        <v>-6.962107539569061</v>
      </c>
      <c r="AJ463">
        <f t="shared" si="40"/>
        <v>1.4036000286747738</v>
      </c>
      <c r="AK463">
        <f t="shared" si="41"/>
        <v>-6.3536377484726042E-2</v>
      </c>
    </row>
    <row r="464" spans="1:38" x14ac:dyDescent="0.35">
      <c r="A464">
        <v>3</v>
      </c>
      <c r="B464" s="2" t="s">
        <v>844</v>
      </c>
      <c r="C464">
        <v>42.29122375</v>
      </c>
      <c r="D464">
        <v>-8.6436799999999998</v>
      </c>
      <c r="E464">
        <v>4.6345000000000001</v>
      </c>
      <c r="F464">
        <v>11.91855</v>
      </c>
      <c r="G464">
        <v>23.054600000000001</v>
      </c>
      <c r="H464">
        <v>295.64499999999998</v>
      </c>
      <c r="I464">
        <v>0.05</v>
      </c>
      <c r="J464">
        <v>383.20339500184099</v>
      </c>
      <c r="K464" t="b">
        <v>0</v>
      </c>
      <c r="M464">
        <v>387.09303011621398</v>
      </c>
      <c r="N464">
        <v>431.48779999999999</v>
      </c>
      <c r="O464" s="1">
        <v>46154.486851851849</v>
      </c>
      <c r="P464">
        <v>1.091688843303257</v>
      </c>
      <c r="Q464" s="1">
        <v>42.505714421296297</v>
      </c>
      <c r="R464">
        <v>-5.7880706787109384</v>
      </c>
      <c r="S464">
        <v>14.433344515339851</v>
      </c>
      <c r="T464">
        <v>0.24085950571627071</v>
      </c>
      <c r="U464">
        <v>4.4133776689554829E-2</v>
      </c>
      <c r="V464">
        <v>-44.394769883786012</v>
      </c>
      <c r="W464">
        <v>-0.11326035926922159</v>
      </c>
      <c r="X464" s="23">
        <v>-4.1368346223083177E-2</v>
      </c>
      <c r="Y464">
        <v>1.425106915</v>
      </c>
      <c r="Z464" s="23">
        <v>-7.0496135518750849E-2</v>
      </c>
      <c r="AA464">
        <v>-8.52</v>
      </c>
      <c r="AB464">
        <v>-8.6436886669129827</v>
      </c>
      <c r="AC464">
        <v>42.291844252559628</v>
      </c>
      <c r="AD464">
        <v>1.694444444444444</v>
      </c>
      <c r="AE464">
        <v>0.58025743686243159</v>
      </c>
      <c r="AF464">
        <v>-0.27285684894286111</v>
      </c>
      <c r="AG464" s="23">
        <v>-9.966096407637999E-2</v>
      </c>
      <c r="AH464">
        <v>2.7472118503421932</v>
      </c>
      <c r="AI464">
        <v>-11.267211850342189</v>
      </c>
      <c r="AJ464">
        <f t="shared" si="40"/>
        <v>1.4037467342492336</v>
      </c>
      <c r="AK464">
        <f t="shared" si="41"/>
        <v>-7.0514655149731584E-2</v>
      </c>
    </row>
    <row r="465" spans="1:38" x14ac:dyDescent="0.35">
      <c r="A465">
        <v>3</v>
      </c>
      <c r="B465" s="2" t="s">
        <v>845</v>
      </c>
      <c r="C465">
        <v>42.291067416666699</v>
      </c>
      <c r="D465">
        <v>-8.6454217500000006</v>
      </c>
      <c r="E465">
        <v>4.7595000000000001</v>
      </c>
      <c r="F465">
        <v>11.9986</v>
      </c>
      <c r="G465">
        <v>24.463850000000001</v>
      </c>
      <c r="H465">
        <v>294.745</v>
      </c>
      <c r="I465">
        <v>0.05</v>
      </c>
      <c r="J465">
        <v>356.44344938230302</v>
      </c>
      <c r="K465" t="b">
        <v>0</v>
      </c>
      <c r="M465">
        <v>345.84901835578341</v>
      </c>
      <c r="N465">
        <v>431.48779999999999</v>
      </c>
      <c r="O465" s="1">
        <v>46154.487546296303</v>
      </c>
      <c r="P465">
        <v>1.0921289600266351</v>
      </c>
      <c r="Q465" s="1">
        <v>42.505714421296297</v>
      </c>
      <c r="R465">
        <v>-5.7880706787109384</v>
      </c>
      <c r="S465">
        <v>14.435088396826499</v>
      </c>
      <c r="T465">
        <v>0.24159959941074891</v>
      </c>
      <c r="U465">
        <v>4.3668241505284013E-2</v>
      </c>
      <c r="V465">
        <v>-85.638781644216579</v>
      </c>
      <c r="W465">
        <v>-0.2168421152857867</v>
      </c>
      <c r="X465" s="23">
        <v>-7.9201582608133578E-2</v>
      </c>
      <c r="Y465">
        <v>1.425106915</v>
      </c>
      <c r="Z465" s="23">
        <v>-0.1348593020295431</v>
      </c>
      <c r="AA465">
        <v>-6.67</v>
      </c>
      <c r="AB465">
        <v>-8.6455111251137726</v>
      </c>
      <c r="AC465">
        <v>42.291309545283013</v>
      </c>
      <c r="AD465">
        <v>1.694444444444444</v>
      </c>
      <c r="AE465">
        <v>0.58157138713616596</v>
      </c>
      <c r="AF465">
        <v>-0.5219759059363932</v>
      </c>
      <c r="AG465" s="23">
        <v>-0.19065169964326761</v>
      </c>
      <c r="AH465">
        <v>2.7422773429497389</v>
      </c>
      <c r="AI465">
        <v>-9.4122773429497393</v>
      </c>
      <c r="AJ465">
        <f t="shared" si="40"/>
        <v>1.4038934398236931</v>
      </c>
      <c r="AK465">
        <f t="shared" si="41"/>
        <v>-0.1349266411257006</v>
      </c>
    </row>
    <row r="466" spans="1:38" x14ac:dyDescent="0.35">
      <c r="A466">
        <v>3</v>
      </c>
      <c r="B466" s="2" t="s">
        <v>846</v>
      </c>
      <c r="C466">
        <v>42.290731333333298</v>
      </c>
      <c r="D466">
        <v>-8.6471897500000008</v>
      </c>
      <c r="E466">
        <v>4.8449999999999998</v>
      </c>
      <c r="F466">
        <v>12.0654</v>
      </c>
      <c r="G466">
        <v>24.92595</v>
      </c>
      <c r="H466">
        <v>290.98500000000001</v>
      </c>
      <c r="I466">
        <v>0.04</v>
      </c>
      <c r="J466">
        <v>344.52762260105499</v>
      </c>
      <c r="K466" t="b">
        <v>0</v>
      </c>
      <c r="M466">
        <v>327.48364097840101</v>
      </c>
      <c r="N466">
        <v>431.48779999999999</v>
      </c>
      <c r="O466" s="1">
        <v>46154.488240740742</v>
      </c>
      <c r="P466">
        <v>1.092569076750014</v>
      </c>
      <c r="Q466" s="1">
        <v>42.505714421296297</v>
      </c>
      <c r="R466">
        <v>-5.7880706787109384</v>
      </c>
      <c r="S466">
        <v>14.436861202171251</v>
      </c>
      <c r="T466">
        <v>0.24225064154209081</v>
      </c>
      <c r="U466">
        <v>4.3459976751462959E-2</v>
      </c>
      <c r="V466">
        <v>-104.00415902159899</v>
      </c>
      <c r="W466">
        <v>-0.26279456183610223</v>
      </c>
      <c r="X466" s="23">
        <v>-9.5985713710636342E-2</v>
      </c>
      <c r="Y466">
        <v>1.425106915</v>
      </c>
      <c r="Z466" s="23">
        <v>-0.1633065802383388</v>
      </c>
      <c r="AA466">
        <v>-10.52</v>
      </c>
      <c r="AB466">
        <v>-8.6472122594560705</v>
      </c>
      <c r="AC466">
        <v>42.290774435810228</v>
      </c>
      <c r="AD466">
        <v>1.694444444444444</v>
      </c>
      <c r="AE466">
        <v>0.58266884272589159</v>
      </c>
      <c r="AF466">
        <v>-0.63208172430410103</v>
      </c>
      <c r="AG466" s="23">
        <v>-0.23086784980207289</v>
      </c>
      <c r="AH466">
        <v>2.7373043674362489</v>
      </c>
      <c r="AI466">
        <v>-13.25730436743625</v>
      </c>
      <c r="AJ466">
        <f t="shared" si="40"/>
        <v>1.4040401453981526</v>
      </c>
      <c r="AK466">
        <f t="shared" si="41"/>
        <v>-0.16342678175635461</v>
      </c>
    </row>
    <row r="467" spans="1:38" x14ac:dyDescent="0.35">
      <c r="A467">
        <v>3</v>
      </c>
      <c r="B467" s="2" t="s">
        <v>847</v>
      </c>
      <c r="C467">
        <v>42.29018525</v>
      </c>
      <c r="D467">
        <v>-8.6488492499999996</v>
      </c>
      <c r="E467">
        <v>4.8280000000000003</v>
      </c>
      <c r="F467">
        <v>12.074249999999999</v>
      </c>
      <c r="G467">
        <v>25.0092</v>
      </c>
      <c r="H467">
        <v>291.54500000000002</v>
      </c>
      <c r="I467">
        <v>0.05</v>
      </c>
      <c r="J467">
        <v>343.31340629949602</v>
      </c>
      <c r="K467" t="b">
        <v>0</v>
      </c>
      <c r="M467">
        <v>325.61221896083748</v>
      </c>
      <c r="N467">
        <v>431.48779999999999</v>
      </c>
      <c r="O467" s="1">
        <v>46154.488935185182</v>
      </c>
      <c r="P467">
        <v>1.0930091934733921</v>
      </c>
      <c r="Q467" s="1">
        <v>42.505714421296297</v>
      </c>
      <c r="R467">
        <v>-5.7880706787109384</v>
      </c>
      <c r="S467">
        <v>14.43852865944536</v>
      </c>
      <c r="T467">
        <v>0.24250637797887389</v>
      </c>
      <c r="U467">
        <v>4.3427032674482953E-2</v>
      </c>
      <c r="V467">
        <v>-105.8755810391625</v>
      </c>
      <c r="W467">
        <v>-0.26760262487855691</v>
      </c>
      <c r="X467" s="23">
        <v>-9.7741858736892909E-2</v>
      </c>
      <c r="Y467">
        <v>1.425106915</v>
      </c>
      <c r="Z467" s="23">
        <v>-0.16616052613424659</v>
      </c>
      <c r="AA467">
        <v>-9.66</v>
      </c>
      <c r="AB467">
        <v>-8.6487925732408097</v>
      </c>
      <c r="AC467">
        <v>42.290148871856083</v>
      </c>
      <c r="AD467">
        <v>1.694444444444444</v>
      </c>
      <c r="AE467">
        <v>0.58281430634937825</v>
      </c>
      <c r="AF467">
        <v>-0.64312798490378575</v>
      </c>
      <c r="AG467" s="23">
        <v>-0.23490249648610781</v>
      </c>
      <c r="AH467">
        <v>2.7322932765751262</v>
      </c>
      <c r="AI467">
        <v>-12.392293276575129</v>
      </c>
      <c r="AJ467">
        <f t="shared" si="40"/>
        <v>1.4041868509726119</v>
      </c>
      <c r="AK467">
        <f t="shared" si="41"/>
        <v>-0.16632217761150037</v>
      </c>
    </row>
    <row r="468" spans="1:38" x14ac:dyDescent="0.35">
      <c r="A468">
        <v>3</v>
      </c>
      <c r="B468" s="2" t="s">
        <v>848</v>
      </c>
      <c r="C468">
        <v>42.289538333333297</v>
      </c>
      <c r="D468">
        <v>-8.6504207500000003</v>
      </c>
      <c r="E468">
        <v>4.8845000000000001</v>
      </c>
      <c r="F468">
        <v>11.9815</v>
      </c>
      <c r="G468">
        <v>24.570150000000002</v>
      </c>
      <c r="H468">
        <v>292.95999999999998</v>
      </c>
      <c r="I468">
        <v>0.05</v>
      </c>
      <c r="J468">
        <v>364.09061158242901</v>
      </c>
      <c r="K468" t="b">
        <v>0</v>
      </c>
      <c r="M468">
        <v>357.63527727424838</v>
      </c>
      <c r="N468">
        <v>431.48779999999999</v>
      </c>
      <c r="O468" s="1">
        <v>46154.489629629628</v>
      </c>
      <c r="P468">
        <v>1.0934493101967711</v>
      </c>
      <c r="Q468" s="1">
        <v>42.505714421296297</v>
      </c>
      <c r="R468">
        <v>-5.7880706787109384</v>
      </c>
      <c r="S468">
        <v>14.44010965456614</v>
      </c>
      <c r="T468">
        <v>0.24206719554638781</v>
      </c>
      <c r="U468">
        <v>4.36659062371684E-2</v>
      </c>
      <c r="V468">
        <v>-73.852522725751612</v>
      </c>
      <c r="W468">
        <v>-0.18735055901401679</v>
      </c>
      <c r="X468" s="23">
        <v>-6.842979167986965E-2</v>
      </c>
      <c r="Y468">
        <v>1.425106915</v>
      </c>
      <c r="Z468" s="23">
        <v>-0.11623657450024311</v>
      </c>
      <c r="AA468">
        <v>-9.1300000000000008</v>
      </c>
      <c r="AB468">
        <v>-8.6503728558563076</v>
      </c>
      <c r="AC468">
        <v>42.289523285940319</v>
      </c>
      <c r="AD468">
        <v>1.694444444444444</v>
      </c>
      <c r="AE468">
        <v>0.58129059631904989</v>
      </c>
      <c r="AF468">
        <v>-0.44989622788064038</v>
      </c>
      <c r="AG468" s="23">
        <v>-0.1643245972334039</v>
      </c>
      <c r="AH468">
        <v>2.7272444258436042</v>
      </c>
      <c r="AI468">
        <v>-11.8572444258436</v>
      </c>
      <c r="AJ468">
        <f t="shared" si="40"/>
        <v>1.4043335565470716</v>
      </c>
      <c r="AK468">
        <f t="shared" si="41"/>
        <v>-0.11637719445663677</v>
      </c>
    </row>
    <row r="469" spans="1:38" x14ac:dyDescent="0.35">
      <c r="A469">
        <v>3</v>
      </c>
      <c r="B469" s="2" t="s">
        <v>849</v>
      </c>
      <c r="C469">
        <v>42.288905</v>
      </c>
      <c r="D469">
        <v>-8.6520104999999994</v>
      </c>
      <c r="E469">
        <v>4.8529999999999998</v>
      </c>
      <c r="F469">
        <v>12.075950000000001</v>
      </c>
      <c r="G469">
        <v>24.884699999999999</v>
      </c>
      <c r="H469">
        <v>295.56</v>
      </c>
      <c r="I469">
        <v>0.04</v>
      </c>
      <c r="J469">
        <v>390.26324365167301</v>
      </c>
      <c r="K469" t="b">
        <v>0</v>
      </c>
      <c r="M469">
        <v>397.97408663554933</v>
      </c>
      <c r="N469">
        <v>431.48779999999999</v>
      </c>
      <c r="O469" s="1">
        <v>46154.490324074082</v>
      </c>
      <c r="P469">
        <v>1.0938894269201489</v>
      </c>
      <c r="Q469" s="1">
        <v>42.505714421296297</v>
      </c>
      <c r="R469">
        <v>-5.7880706787109384</v>
      </c>
      <c r="S469">
        <v>14.44170872060667</v>
      </c>
      <c r="T469">
        <v>0.24290877682616149</v>
      </c>
      <c r="U469">
        <v>4.3455414913789479E-2</v>
      </c>
      <c r="V469">
        <v>-33.513713364450673</v>
      </c>
      <c r="W469">
        <v>-8.4902582536994134E-2</v>
      </c>
      <c r="X469" s="23">
        <v>-3.101066827163711E-2</v>
      </c>
      <c r="Y469">
        <v>1.425106915</v>
      </c>
      <c r="Z469" s="23">
        <v>-5.2633126759698029E-2</v>
      </c>
      <c r="AA469">
        <v>-9.25</v>
      </c>
      <c r="AB469">
        <v>-8.6519531073023028</v>
      </c>
      <c r="AC469">
        <v>42.288897678064323</v>
      </c>
      <c r="AD469">
        <v>1.694444444444444</v>
      </c>
      <c r="AE469">
        <v>0.58284225030694026</v>
      </c>
      <c r="AF469">
        <v>-0.2037176791604626</v>
      </c>
      <c r="AG469" s="23">
        <v>-7.4407882313358972E-2</v>
      </c>
      <c r="AH469">
        <v>2.7221581733975291</v>
      </c>
      <c r="AI469">
        <v>-11.97215817339753</v>
      </c>
      <c r="AJ469">
        <f t="shared" si="40"/>
        <v>1.4044802621215309</v>
      </c>
      <c r="AK469">
        <f t="shared" si="41"/>
        <v>-5.270927529249804E-2</v>
      </c>
    </row>
    <row r="470" spans="1:38" x14ac:dyDescent="0.35">
      <c r="A470">
        <v>3</v>
      </c>
      <c r="B470" s="2" t="s">
        <v>850</v>
      </c>
      <c r="C470">
        <v>42.288281583333301</v>
      </c>
      <c r="D470">
        <v>-8.6536115000000002</v>
      </c>
      <c r="E470">
        <v>4.7919999999999998</v>
      </c>
      <c r="F470">
        <v>12.09775</v>
      </c>
      <c r="G470">
        <v>25.243849999999998</v>
      </c>
      <c r="H470">
        <v>295.685</v>
      </c>
      <c r="I470">
        <v>0.04</v>
      </c>
      <c r="J470">
        <v>401.983395190034</v>
      </c>
      <c r="K470" t="b">
        <v>0</v>
      </c>
      <c r="M470">
        <v>416.03787774913292</v>
      </c>
      <c r="N470">
        <v>431.48779999999999</v>
      </c>
      <c r="O470" s="1">
        <v>46154.491018518522</v>
      </c>
      <c r="P470">
        <v>1.0943295436435281</v>
      </c>
      <c r="Q470" s="1">
        <v>42.505714421296297</v>
      </c>
      <c r="R470">
        <v>-5.7880706787109384</v>
      </c>
      <c r="S470">
        <v>14.44331891179578</v>
      </c>
      <c r="T470">
        <v>0.24325376601916071</v>
      </c>
      <c r="U470">
        <v>4.3336344661012792E-2</v>
      </c>
      <c r="V470">
        <v>-15.449922250867081</v>
      </c>
      <c r="W470">
        <v>-3.9088534589778227E-2</v>
      </c>
      <c r="X470" s="23">
        <v>-1.42770872589165E-2</v>
      </c>
      <c r="Y470">
        <v>1.425106915</v>
      </c>
      <c r="Z470" s="23">
        <v>-2.4212423444899229E-2</v>
      </c>
      <c r="AA470">
        <v>-8.6999999999999993</v>
      </c>
      <c r="AB470">
        <v>-8.6536546160547054</v>
      </c>
      <c r="AC470">
        <v>42.288272414595177</v>
      </c>
      <c r="AD470">
        <v>1.694444444444444</v>
      </c>
      <c r="AE470">
        <v>0.58320064158643037</v>
      </c>
      <c r="AF470">
        <v>-9.3714719506691621E-2</v>
      </c>
      <c r="AG470" s="23">
        <v>-3.4229301299819111E-2</v>
      </c>
      <c r="AH470">
        <v>2.7170348800459552</v>
      </c>
      <c r="AI470">
        <v>-11.41703488004595</v>
      </c>
      <c r="AJ470">
        <f t="shared" si="40"/>
        <v>1.4046269676959906</v>
      </c>
      <c r="AK470">
        <f t="shared" si="41"/>
        <v>-2.4253194279367805E-2</v>
      </c>
    </row>
    <row r="471" spans="1:38" x14ac:dyDescent="0.35">
      <c r="A471">
        <v>3</v>
      </c>
      <c r="B471" s="2" t="s">
        <v>851</v>
      </c>
      <c r="C471">
        <v>42.287796999999998</v>
      </c>
      <c r="D471">
        <v>-8.6552932499999997</v>
      </c>
      <c r="E471">
        <v>4.9370000000000003</v>
      </c>
      <c r="F471">
        <v>12.16095</v>
      </c>
      <c r="G471">
        <v>25.297499999999999</v>
      </c>
      <c r="H471">
        <v>292.61500000000001</v>
      </c>
      <c r="I471">
        <v>0.04</v>
      </c>
      <c r="J471">
        <v>381.91053894356702</v>
      </c>
      <c r="K471" t="b">
        <v>0</v>
      </c>
      <c r="M471">
        <v>385.10040385194151</v>
      </c>
      <c r="N471">
        <v>431.48779999999999</v>
      </c>
      <c r="O471" s="1">
        <v>46154.491712962961</v>
      </c>
      <c r="P471">
        <v>1.0947696603669059</v>
      </c>
      <c r="Q471" s="1">
        <v>42.505714421296297</v>
      </c>
      <c r="R471">
        <v>-5.7880706787109384</v>
      </c>
      <c r="S471">
        <v>14.445007773539061</v>
      </c>
      <c r="T471">
        <v>0.24388341078919781</v>
      </c>
      <c r="U471">
        <v>4.3235206584889573E-2</v>
      </c>
      <c r="V471">
        <v>-46.387396148058492</v>
      </c>
      <c r="W471">
        <v>-0.1173899818199961</v>
      </c>
      <c r="X471" s="23">
        <v>-4.287669085975359E-2</v>
      </c>
      <c r="Y471">
        <v>1.425106915</v>
      </c>
      <c r="Z471" s="23">
        <v>-7.2655860111556031E-2</v>
      </c>
      <c r="AA471">
        <v>-8.64</v>
      </c>
      <c r="AB471">
        <v>-8.6552338218405414</v>
      </c>
      <c r="AC471">
        <v>42.287826876719869</v>
      </c>
      <c r="AD471">
        <v>1.694444444444444</v>
      </c>
      <c r="AE471">
        <v>0.58424018109352271</v>
      </c>
      <c r="AF471">
        <v>-0.28121611066183122</v>
      </c>
      <c r="AG471" s="23">
        <v>-0.1027141844192339</v>
      </c>
      <c r="AH471">
        <v>2.7118749092255459</v>
      </c>
      <c r="AI471">
        <v>-11.35187490922555</v>
      </c>
      <c r="AJ471">
        <f t="shared" si="40"/>
        <v>1.4047736732704499</v>
      </c>
      <c r="AK471">
        <f t="shared" si="41"/>
        <v>-7.279543763949374E-2</v>
      </c>
    </row>
    <row r="472" spans="1:38" x14ac:dyDescent="0.35">
      <c r="A472">
        <v>3</v>
      </c>
      <c r="B472" s="2" t="s">
        <v>852</v>
      </c>
      <c r="C472">
        <v>42.287068499999997</v>
      </c>
      <c r="D472">
        <v>-8.6568447499999994</v>
      </c>
      <c r="E472">
        <v>4.9480000000000004</v>
      </c>
      <c r="F472">
        <v>12.17595</v>
      </c>
      <c r="G472">
        <v>25.346499999999999</v>
      </c>
      <c r="H472">
        <v>290.89</v>
      </c>
      <c r="I472">
        <v>0.05</v>
      </c>
      <c r="J472">
        <v>357.51653470457398</v>
      </c>
      <c r="K472" t="b">
        <v>0</v>
      </c>
      <c r="M472">
        <v>347.50292095636928</v>
      </c>
      <c r="N472">
        <v>431.48779999999999</v>
      </c>
      <c r="O472" s="1">
        <v>46154.492407407408</v>
      </c>
      <c r="P472">
        <v>1.0952097770902851</v>
      </c>
      <c r="Q472" s="1">
        <v>42.505714421296297</v>
      </c>
      <c r="R472">
        <v>-5.7880706787109384</v>
      </c>
      <c r="S472">
        <v>14.446570104333251</v>
      </c>
      <c r="T472">
        <v>0.24418266492135701</v>
      </c>
      <c r="U472">
        <v>4.3202345415371872E-2</v>
      </c>
      <c r="V472">
        <v>-83.984879043630713</v>
      </c>
      <c r="W472">
        <v>-0.21263487531110969</v>
      </c>
      <c r="X472" s="23">
        <v>-7.7664888207382821E-2</v>
      </c>
      <c r="Y472">
        <v>1.425106915</v>
      </c>
      <c r="Z472" s="23">
        <v>-0.1314997696135535</v>
      </c>
      <c r="AA472">
        <v>-9.35</v>
      </c>
      <c r="AB472">
        <v>-8.6568144719290814</v>
      </c>
      <c r="AC472">
        <v>42.287111143525607</v>
      </c>
      <c r="AD472">
        <v>1.694444444444444</v>
      </c>
      <c r="AE472">
        <v>0.58448702314435719</v>
      </c>
      <c r="AF472">
        <v>-0.50897276154836479</v>
      </c>
      <c r="AG472" s="23">
        <v>-0.18590230115554029</v>
      </c>
      <c r="AH472">
        <v>2.7066786269747971</v>
      </c>
      <c r="AI472">
        <v>-12.056678626974801</v>
      </c>
      <c r="AJ472">
        <f t="shared" si="40"/>
        <v>1.4049203788449096</v>
      </c>
      <c r="AK472">
        <f t="shared" si="41"/>
        <v>-0.13178359468146156</v>
      </c>
    </row>
    <row r="473" spans="1:38" x14ac:dyDescent="0.35">
      <c r="A473">
        <v>3</v>
      </c>
      <c r="B473" s="2" t="s">
        <v>853</v>
      </c>
      <c r="C473">
        <v>42.286473916666701</v>
      </c>
      <c r="D473">
        <v>-8.6584974999999993</v>
      </c>
      <c r="E473">
        <v>4.9085000000000001</v>
      </c>
      <c r="F473">
        <v>12.1236</v>
      </c>
      <c r="G473">
        <v>25.477350000000001</v>
      </c>
      <c r="H473">
        <v>291.495</v>
      </c>
      <c r="I473">
        <v>0.05</v>
      </c>
      <c r="J473">
        <v>345.83165784881697</v>
      </c>
      <c r="K473" t="b">
        <v>1</v>
      </c>
      <c r="L473">
        <v>297.85533110526598</v>
      </c>
      <c r="M473">
        <v>329.49349727106261</v>
      </c>
      <c r="N473">
        <v>431.48779999999999</v>
      </c>
      <c r="O473" s="1">
        <v>46154.493101851847</v>
      </c>
      <c r="P473">
        <v>1.095649893813663</v>
      </c>
      <c r="Q473" s="1">
        <v>42.505714421296297</v>
      </c>
      <c r="R473">
        <v>-5.7880706787109384</v>
      </c>
      <c r="S473">
        <v>14.44823167515362</v>
      </c>
      <c r="T473">
        <v>0.24401884606662011</v>
      </c>
      <c r="U473">
        <v>4.3242890586593523E-2</v>
      </c>
      <c r="V473">
        <v>-101.9943027289374</v>
      </c>
      <c r="W473">
        <v>-0.25830049646738218</v>
      </c>
      <c r="X473" s="23">
        <v>-9.4344256334711357E-2</v>
      </c>
      <c r="Y473">
        <v>1.425106915</v>
      </c>
      <c r="Z473" s="23">
        <v>-0.15961244795384269</v>
      </c>
      <c r="AA473">
        <v>-6.12</v>
      </c>
      <c r="AB473">
        <v>-8.6585158848864605</v>
      </c>
      <c r="AC473">
        <v>42.286485807384388</v>
      </c>
      <c r="AD473">
        <v>1.569444444444444</v>
      </c>
      <c r="AE473">
        <v>0.50069316311794476</v>
      </c>
      <c r="AF473">
        <v>-0.5299971485640117</v>
      </c>
      <c r="AG473" s="23">
        <v>-0.19358145851300529</v>
      </c>
      <c r="AH473">
        <v>2.7014464019080648</v>
      </c>
      <c r="AI473">
        <v>-8.8214464019080658</v>
      </c>
      <c r="AJ473">
        <f t="shared" si="40"/>
        <v>1.3634004177527022</v>
      </c>
      <c r="AK473">
        <f t="shared" si="41"/>
        <v>-0.14396285742385834</v>
      </c>
      <c r="AL473">
        <f>L473-J473</f>
        <v>-47.976326743550999</v>
      </c>
    </row>
    <row r="474" spans="1:38" x14ac:dyDescent="0.35">
      <c r="A474">
        <v>4</v>
      </c>
      <c r="B474" s="2" t="s">
        <v>854</v>
      </c>
      <c r="C474">
        <v>42.289964666666698</v>
      </c>
      <c r="D474">
        <v>-8.6483524169999999</v>
      </c>
      <c r="E474">
        <v>3.5024999999999999</v>
      </c>
      <c r="F474">
        <v>14.734450000000001</v>
      </c>
      <c r="G474">
        <v>6.8253000000000004</v>
      </c>
      <c r="H474">
        <v>275.26</v>
      </c>
      <c r="I474">
        <v>0.04</v>
      </c>
      <c r="J474">
        <v>233.786</v>
      </c>
      <c r="K474" t="b">
        <v>0</v>
      </c>
      <c r="M474">
        <v>268.80540824271071</v>
      </c>
      <c r="N474">
        <v>432.14675</v>
      </c>
      <c r="O474" s="1">
        <v>46154.327824074076</v>
      </c>
      <c r="P474" s="1">
        <v>1.53377119212963</v>
      </c>
      <c r="Q474">
        <v>42.505714416503913</v>
      </c>
      <c r="R474">
        <v>-5.7880706787109384</v>
      </c>
      <c r="S474">
        <v>14.43803517599631</v>
      </c>
      <c r="T474">
        <v>0.51385465337762892</v>
      </c>
      <c r="U474">
        <v>4.4220455544500818E-2</v>
      </c>
      <c r="V474">
        <v>-163.34134175728931</v>
      </c>
      <c r="W474">
        <v>-0.89078083863874347</v>
      </c>
      <c r="X474" s="23">
        <v>-0.32535770131280112</v>
      </c>
      <c r="Y474">
        <v>0.41311762899999999</v>
      </c>
      <c r="Z474" s="23">
        <v>-2.3604097329097001E-2</v>
      </c>
      <c r="AA474">
        <v>-6.93</v>
      </c>
      <c r="AB474">
        <v>-8.648308407154687</v>
      </c>
      <c r="AC474">
        <v>42.289967269615872</v>
      </c>
      <c r="AD474">
        <v>0.66666666666666663</v>
      </c>
      <c r="AE474">
        <v>9.7081532918240232E-2</v>
      </c>
      <c r="AF474">
        <v>-0.16829344395504059</v>
      </c>
      <c r="AG474" s="23">
        <v>-6.1469180404578577E-2</v>
      </c>
      <c r="AH474">
        <v>1.717951305296203</v>
      </c>
      <c r="AI474">
        <v>-8.6479513052962034</v>
      </c>
      <c r="AJ474">
        <f t="shared" si="40"/>
        <v>0.87118516259876555</v>
      </c>
      <c r="AK474">
        <f t="shared" si="41"/>
        <v>-0.19341344085868983</v>
      </c>
    </row>
    <row r="475" spans="1:38" x14ac:dyDescent="0.35">
      <c r="A475">
        <v>4</v>
      </c>
      <c r="B475" s="2" t="s">
        <v>855</v>
      </c>
      <c r="C475">
        <v>42.290373333333299</v>
      </c>
      <c r="D475">
        <v>-8.6471547500000003</v>
      </c>
      <c r="E475">
        <v>3.6615000000000002</v>
      </c>
      <c r="F475">
        <v>14.729200000000001</v>
      </c>
      <c r="G475">
        <v>6.9077999999999999</v>
      </c>
      <c r="H475">
        <v>274.48500000000001</v>
      </c>
      <c r="I475">
        <v>0.04</v>
      </c>
      <c r="J475">
        <v>231.55199999999999</v>
      </c>
      <c r="K475" t="b">
        <v>0</v>
      </c>
      <c r="M475">
        <v>266.58078047849727</v>
      </c>
      <c r="N475">
        <v>432.14675</v>
      </c>
      <c r="O475" s="1">
        <v>46154.328518518523</v>
      </c>
      <c r="P475" s="1">
        <v>1.533361805555556</v>
      </c>
      <c r="Q475">
        <v>42.505714416503913</v>
      </c>
      <c r="R475">
        <v>-5.7880706787109384</v>
      </c>
      <c r="S475">
        <v>14.43683154157462</v>
      </c>
      <c r="T475">
        <v>0.51350787966900246</v>
      </c>
      <c r="U475">
        <v>4.4207316121607047E-2</v>
      </c>
      <c r="V475">
        <v>-165.56596952150269</v>
      </c>
      <c r="W475">
        <v>-0.90203539595276971</v>
      </c>
      <c r="X475" s="23">
        <v>-0.32946842837174922</v>
      </c>
      <c r="Y475">
        <v>0.41311762899999999</v>
      </c>
      <c r="Z475" s="23">
        <v>-2.3915087711419879E-2</v>
      </c>
      <c r="AA475">
        <v>-8.1300000000000008</v>
      </c>
      <c r="AB475">
        <v>-8.647213767095046</v>
      </c>
      <c r="AC475">
        <v>42.290504262790137</v>
      </c>
      <c r="AD475">
        <v>0.66666666666666663</v>
      </c>
      <c r="AE475">
        <v>9.7067827957046882E-2</v>
      </c>
      <c r="AF475">
        <v>-0.17051075571021179</v>
      </c>
      <c r="AG475" s="23">
        <v>-6.2279053523154868E-2</v>
      </c>
      <c r="AH475">
        <v>1.721768990417859</v>
      </c>
      <c r="AI475">
        <v>-9.8517689904178596</v>
      </c>
      <c r="AJ475">
        <f t="shared" si="40"/>
        <v>0.87104870040740756</v>
      </c>
      <c r="AK475">
        <f t="shared" si="41"/>
        <v>-0.19587374094745205</v>
      </c>
    </row>
    <row r="476" spans="1:38" x14ac:dyDescent="0.35">
      <c r="A476">
        <v>4</v>
      </c>
      <c r="B476" s="2" t="s">
        <v>856</v>
      </c>
      <c r="C476">
        <v>42.290677166666697</v>
      </c>
      <c r="D476">
        <v>-8.6457811670000009</v>
      </c>
      <c r="E476">
        <v>3.8384999999999998</v>
      </c>
      <c r="F476">
        <v>14.79575</v>
      </c>
      <c r="G476">
        <v>6.8710000000000004</v>
      </c>
      <c r="H476">
        <v>275.81</v>
      </c>
      <c r="I476">
        <v>0.04</v>
      </c>
      <c r="J476">
        <v>230.21199999999999</v>
      </c>
      <c r="K476" t="b">
        <v>0</v>
      </c>
      <c r="M476">
        <v>265.24640214186081</v>
      </c>
      <c r="N476">
        <v>432.14675</v>
      </c>
      <c r="O476" s="1">
        <v>46154.329212962963</v>
      </c>
      <c r="P476" s="1">
        <v>1.5329524189814809</v>
      </c>
      <c r="Q476">
        <v>42.505714416503913</v>
      </c>
      <c r="R476">
        <v>-5.7880706787109384</v>
      </c>
      <c r="S476">
        <v>14.4354535818286</v>
      </c>
      <c r="T476">
        <v>0.51415248492710486</v>
      </c>
      <c r="U476">
        <v>4.4124211519434783E-2</v>
      </c>
      <c r="V476">
        <v>-166.90034785813921</v>
      </c>
      <c r="W476">
        <v>-0.90873526202473665</v>
      </c>
      <c r="X476" s="23">
        <v>-0.33191555445453508</v>
      </c>
      <c r="Y476">
        <v>0.41311762899999999</v>
      </c>
      <c r="Z476" s="23">
        <v>-2.4105586855291999E-2</v>
      </c>
      <c r="AA476">
        <v>-6.36</v>
      </c>
      <c r="AB476">
        <v>-8.6458760166427293</v>
      </c>
      <c r="AC476">
        <v>42.291130554210703</v>
      </c>
      <c r="AD476">
        <v>0.66666666666666663</v>
      </c>
      <c r="AE476">
        <v>9.7241593884101807E-2</v>
      </c>
      <c r="AF476">
        <v>-0.17186898417985999</v>
      </c>
      <c r="AG476" s="23">
        <v>-6.2775146471693868E-2</v>
      </c>
      <c r="AH476">
        <v>1.7256122571395049</v>
      </c>
      <c r="AI476">
        <v>-8.0856122571395055</v>
      </c>
      <c r="AJ476">
        <f t="shared" si="40"/>
        <v>0.87091223821604924</v>
      </c>
      <c r="AK476">
        <f t="shared" si="41"/>
        <v>-0.19734535046311447</v>
      </c>
    </row>
    <row r="477" spans="1:38" x14ac:dyDescent="0.35">
      <c r="A477">
        <v>4</v>
      </c>
      <c r="B477" s="2" t="s">
        <v>857</v>
      </c>
      <c r="C477">
        <v>42.290851500000002</v>
      </c>
      <c r="D477">
        <v>-8.6444099170000008</v>
      </c>
      <c r="E477">
        <v>3.6185</v>
      </c>
      <c r="F477">
        <v>14.5061</v>
      </c>
      <c r="G477">
        <v>7.0431499999999998</v>
      </c>
      <c r="H477">
        <v>270.53500000000003</v>
      </c>
      <c r="I477">
        <v>0.04</v>
      </c>
      <c r="J477">
        <v>231.23099999999999</v>
      </c>
      <c r="K477" t="b">
        <v>0</v>
      </c>
      <c r="M477">
        <v>266.26112716054178</v>
      </c>
      <c r="N477">
        <v>432.14675</v>
      </c>
      <c r="O477" s="1">
        <v>46154.329907407409</v>
      </c>
      <c r="P477" s="1">
        <v>1.532543043981482</v>
      </c>
      <c r="Q477">
        <v>42.505714416503913</v>
      </c>
      <c r="R477">
        <v>-5.7880706787109384</v>
      </c>
      <c r="S477">
        <v>14.434079887850119</v>
      </c>
      <c r="T477">
        <v>0.509884570815473</v>
      </c>
      <c r="U477">
        <v>4.448474410123944E-2</v>
      </c>
      <c r="V477">
        <v>-165.88562283945819</v>
      </c>
      <c r="W477">
        <v>-0.9030316176261497</v>
      </c>
      <c r="X477" s="23">
        <v>-0.32983229833795108</v>
      </c>
      <c r="Y477">
        <v>0.41311762899999999</v>
      </c>
      <c r="Z477" s="23">
        <v>-2.3967088352209471E-2</v>
      </c>
      <c r="AA477">
        <v>-7.88</v>
      </c>
      <c r="AB477">
        <v>-8.6446600409960954</v>
      </c>
      <c r="AC477">
        <v>42.291667148130031</v>
      </c>
      <c r="AD477">
        <v>0.66666666666666663</v>
      </c>
      <c r="AE477">
        <v>9.6485931048572213E-2</v>
      </c>
      <c r="AF477">
        <v>-0.17088151197359841</v>
      </c>
      <c r="AG477" s="23">
        <v>-6.2414472248356792E-2</v>
      </c>
      <c r="AH477">
        <v>1.729480845522346</v>
      </c>
      <c r="AI477">
        <v>-9.609480845522345</v>
      </c>
      <c r="AJ477">
        <f t="shared" si="40"/>
        <v>0.87077577988271626</v>
      </c>
      <c r="AK477">
        <f t="shared" si="41"/>
        <v>-0.19612338529315393</v>
      </c>
    </row>
    <row r="478" spans="1:38" x14ac:dyDescent="0.35">
      <c r="A478">
        <v>4</v>
      </c>
      <c r="B478" s="2" t="s">
        <v>858</v>
      </c>
      <c r="C478">
        <v>42.290330583333301</v>
      </c>
      <c r="D478">
        <v>-8.6432998330000004</v>
      </c>
      <c r="E478">
        <v>3.7974999999999999</v>
      </c>
      <c r="F478">
        <v>14.3848</v>
      </c>
      <c r="G478">
        <v>6.9638499999999999</v>
      </c>
      <c r="H478">
        <v>266.37</v>
      </c>
      <c r="I478">
        <v>0.04</v>
      </c>
      <c r="J478">
        <v>248.22499999999999</v>
      </c>
      <c r="K478" t="b">
        <v>0</v>
      </c>
      <c r="M478">
        <v>283.18383272233342</v>
      </c>
      <c r="N478">
        <v>432.14675</v>
      </c>
      <c r="O478" s="1">
        <v>46154.330601851849</v>
      </c>
      <c r="P478" s="1">
        <v>1.5321336574074069</v>
      </c>
      <c r="Q478">
        <v>42.505714416503913</v>
      </c>
      <c r="R478">
        <v>-5.7880706787109384</v>
      </c>
      <c r="S478">
        <v>14.432977691782529</v>
      </c>
      <c r="T478">
        <v>0.50794338142556328</v>
      </c>
      <c r="U478">
        <v>4.4675059578043783E-2</v>
      </c>
      <c r="V478">
        <v>-148.96291727766661</v>
      </c>
      <c r="W478">
        <v>-0.81127829455022038</v>
      </c>
      <c r="X478" s="23">
        <v>-0.29631939708446797</v>
      </c>
      <c r="Y478">
        <v>0.41311762899999999</v>
      </c>
      <c r="Z478" s="23">
        <v>-2.1543399305949371E-2</v>
      </c>
      <c r="AA478">
        <v>-4.05</v>
      </c>
      <c r="AB478">
        <v>-8.6422356729562306</v>
      </c>
      <c r="AC478">
        <v>42.291389432870439</v>
      </c>
      <c r="AD478">
        <v>0.66666666666666663</v>
      </c>
      <c r="AE478">
        <v>9.6169970174838901E-2</v>
      </c>
      <c r="AF478">
        <v>-0.1536009961807572</v>
      </c>
      <c r="AG478" s="23">
        <v>-5.6102763855021567E-2</v>
      </c>
      <c r="AH478">
        <v>1.7333744939149629</v>
      </c>
      <c r="AI478">
        <v>-5.7833744939149616</v>
      </c>
      <c r="AJ478">
        <f t="shared" si="40"/>
        <v>0.87063931769135783</v>
      </c>
      <c r="AK478">
        <f t="shared" si="41"/>
        <v>-0.17621108046974476</v>
      </c>
    </row>
    <row r="479" spans="1:38" x14ac:dyDescent="0.35">
      <c r="A479">
        <v>4</v>
      </c>
      <c r="B479" s="2" t="s">
        <v>859</v>
      </c>
      <c r="C479">
        <v>42.289738583333303</v>
      </c>
      <c r="D479">
        <v>-8.6421321669999998</v>
      </c>
      <c r="E479">
        <v>3.8664999999999998</v>
      </c>
      <c r="F479">
        <v>14.422599999999999</v>
      </c>
      <c r="G479">
        <v>6.9307499999999997</v>
      </c>
      <c r="H479">
        <v>267.14</v>
      </c>
      <c r="I479">
        <v>4.4999999999999998E-2</v>
      </c>
      <c r="J479">
        <v>261.08300000000003</v>
      </c>
      <c r="K479" t="b">
        <v>0</v>
      </c>
      <c r="M479">
        <v>295.98788992567069</v>
      </c>
      <c r="N479">
        <v>432.14675</v>
      </c>
      <c r="O479" s="1">
        <v>46154.331296296303</v>
      </c>
      <c r="P479" s="1">
        <v>1.531724270833333</v>
      </c>
      <c r="Q479">
        <v>42.505714416503913</v>
      </c>
      <c r="R479">
        <v>-5.7880706787109384</v>
      </c>
      <c r="S479">
        <v>14.43181900244241</v>
      </c>
      <c r="T479">
        <v>0.50819157142469118</v>
      </c>
      <c r="U479">
        <v>4.4630098852525238E-2</v>
      </c>
      <c r="V479">
        <v>-136.15886007432931</v>
      </c>
      <c r="W479">
        <v>-0.74116082340261835</v>
      </c>
      <c r="X479" s="23">
        <v>-0.27070899074780641</v>
      </c>
      <c r="Y479">
        <v>0.41311762899999999</v>
      </c>
      <c r="Z479" s="23">
        <v>-1.9691960026726119E-2</v>
      </c>
      <c r="AA479">
        <v>-3.86</v>
      </c>
      <c r="AB479">
        <v>-8.6416307329742512</v>
      </c>
      <c r="AC479">
        <v>42.291117366436161</v>
      </c>
      <c r="AD479">
        <v>0.66666666666666663</v>
      </c>
      <c r="AE479">
        <v>9.6268399015899828E-2</v>
      </c>
      <c r="AF479">
        <v>-0.14040052982824711</v>
      </c>
      <c r="AG479" s="23">
        <v>-5.128129351976727E-2</v>
      </c>
      <c r="AH479">
        <v>1.737292938971007</v>
      </c>
      <c r="AI479">
        <v>-5.5972929389710071</v>
      </c>
      <c r="AJ479">
        <f t="shared" si="40"/>
        <v>0.87050285549999984</v>
      </c>
      <c r="AK479">
        <f t="shared" si="41"/>
        <v>-0.16099514213378685</v>
      </c>
    </row>
    <row r="480" spans="1:38" x14ac:dyDescent="0.35">
      <c r="A480">
        <v>4</v>
      </c>
      <c r="B480" s="2" t="s">
        <v>860</v>
      </c>
      <c r="C480">
        <v>42.289449500000003</v>
      </c>
      <c r="D480">
        <v>-8.6407407500000009</v>
      </c>
      <c r="E480">
        <v>3.86</v>
      </c>
      <c r="F480">
        <v>14.5345</v>
      </c>
      <c r="G480">
        <v>6.8840500000000002</v>
      </c>
      <c r="H480">
        <v>269.14499999999998</v>
      </c>
      <c r="I480">
        <v>0.04</v>
      </c>
      <c r="J480">
        <v>268.55599999999998</v>
      </c>
      <c r="K480" t="b">
        <v>0</v>
      </c>
      <c r="M480">
        <v>303.42953866424119</v>
      </c>
      <c r="N480">
        <v>432.14675</v>
      </c>
      <c r="O480" s="1">
        <v>46154.331990740742</v>
      </c>
      <c r="P480" s="1">
        <v>1.5313148958333329</v>
      </c>
      <c r="Q480">
        <v>42.505714416503913</v>
      </c>
      <c r="R480">
        <v>-5.7880706787109384</v>
      </c>
      <c r="S480">
        <v>14.430432071126971</v>
      </c>
      <c r="T480">
        <v>0.50945820723974145</v>
      </c>
      <c r="U480">
        <v>4.4484641471087952E-2</v>
      </c>
      <c r="V480">
        <v>-128.7172113357588</v>
      </c>
      <c r="W480">
        <v>-0.70011038793469194</v>
      </c>
      <c r="X480" s="23">
        <v>-0.25571531919314622</v>
      </c>
      <c r="Y480">
        <v>0.41311762899999999</v>
      </c>
      <c r="Z480" s="23">
        <v>-1.8611234875134081E-2</v>
      </c>
      <c r="AA480">
        <v>-3.12</v>
      </c>
      <c r="AB480">
        <v>-8.6404198442268054</v>
      </c>
      <c r="AC480">
        <v>42.290753339227678</v>
      </c>
      <c r="AD480">
        <v>0.66666666666666663</v>
      </c>
      <c r="AE480">
        <v>9.6559950085862628E-2</v>
      </c>
      <c r="AF480">
        <v>-0.13269513210875661</v>
      </c>
      <c r="AG480" s="23">
        <v>-4.846689700272333E-2</v>
      </c>
      <c r="AH480">
        <v>1.7412359156670101</v>
      </c>
      <c r="AI480">
        <v>-4.8612359156670104</v>
      </c>
      <c r="AJ480">
        <f t="shared" si="40"/>
        <v>0.87036639716666653</v>
      </c>
      <c r="AK480">
        <f t="shared" si="41"/>
        <v>-0.15209110809793477</v>
      </c>
    </row>
    <row r="481" spans="1:38" x14ac:dyDescent="0.35">
      <c r="A481">
        <v>4</v>
      </c>
      <c r="B481" s="2" t="s">
        <v>861</v>
      </c>
      <c r="C481">
        <v>42.289356583333301</v>
      </c>
      <c r="D481">
        <v>-8.6392884169999995</v>
      </c>
      <c r="E481">
        <v>3.9175</v>
      </c>
      <c r="F481">
        <v>14.50165</v>
      </c>
      <c r="G481">
        <v>6.8457999999999997</v>
      </c>
      <c r="H481">
        <v>271.245</v>
      </c>
      <c r="I481">
        <v>0.04</v>
      </c>
      <c r="J481">
        <v>268.68700000000001</v>
      </c>
      <c r="K481" t="b">
        <v>0</v>
      </c>
      <c r="M481">
        <v>303.55998908371839</v>
      </c>
      <c r="N481">
        <v>432.14675</v>
      </c>
      <c r="O481" s="1">
        <v>46154.332685185182</v>
      </c>
      <c r="P481" s="1">
        <v>1.5309055092592589</v>
      </c>
      <c r="Q481">
        <v>42.505714416503913</v>
      </c>
      <c r="R481">
        <v>-5.7880706787109384</v>
      </c>
      <c r="S481">
        <v>14.428981293873431</v>
      </c>
      <c r="T481">
        <v>0.50873437242353803</v>
      </c>
      <c r="U481">
        <v>4.4540240852801553E-2</v>
      </c>
      <c r="V481">
        <v>-128.58676091628161</v>
      </c>
      <c r="W481">
        <v>-0.6992800544753367</v>
      </c>
      <c r="X481" s="23">
        <v>-0.25541203989711669</v>
      </c>
      <c r="Y481">
        <v>0.32993496100000003</v>
      </c>
      <c r="Z481" s="23">
        <v>-1.186318404270688E-2</v>
      </c>
      <c r="AA481">
        <v>-2.41</v>
      </c>
      <c r="AB481">
        <v>-8.6392089694982079</v>
      </c>
      <c r="AC481">
        <v>42.290389299263367</v>
      </c>
      <c r="AD481">
        <v>0.66666666666666663</v>
      </c>
      <c r="AE481">
        <v>9.6474334464272907E-2</v>
      </c>
      <c r="AF481">
        <v>-0.13260864906427791</v>
      </c>
      <c r="AG481" s="23">
        <v>-4.8435309070727489E-2</v>
      </c>
      <c r="AH481">
        <v>1.7452031573203091</v>
      </c>
      <c r="AI481">
        <v>-4.155203157320309</v>
      </c>
      <c r="AJ481">
        <f t="shared" si="40"/>
        <v>0.84250237897530855</v>
      </c>
      <c r="AK481">
        <f t="shared" si="41"/>
        <v>-0.15192367448392208</v>
      </c>
    </row>
    <row r="482" spans="1:38" x14ac:dyDescent="0.35">
      <c r="A482">
        <v>4</v>
      </c>
      <c r="B482" s="2" t="s">
        <v>862</v>
      </c>
      <c r="C482">
        <v>42.289210583333301</v>
      </c>
      <c r="D482">
        <v>-8.6378444170000002</v>
      </c>
      <c r="E482">
        <v>3.8744999999999998</v>
      </c>
      <c r="F482">
        <v>14.45585</v>
      </c>
      <c r="G482">
        <v>6.8273000000000001</v>
      </c>
      <c r="H482">
        <v>270.04000000000002</v>
      </c>
      <c r="I482">
        <v>0.04</v>
      </c>
      <c r="J482">
        <v>271.666</v>
      </c>
      <c r="K482" t="b">
        <v>0</v>
      </c>
      <c r="M482">
        <v>306.52649137091248</v>
      </c>
      <c r="N482">
        <v>432.14675</v>
      </c>
      <c r="O482" s="1">
        <v>46154.333379629628</v>
      </c>
      <c r="P482" s="1">
        <v>1.530074351851852</v>
      </c>
      <c r="Q482">
        <v>42.505714416503913</v>
      </c>
      <c r="R482">
        <v>-5.7880706787109384</v>
      </c>
      <c r="S482">
        <v>14.42753964641307</v>
      </c>
      <c r="T482">
        <v>0.50755354543727094</v>
      </c>
      <c r="U482">
        <v>4.4609206407107353E-2</v>
      </c>
      <c r="V482">
        <v>-125.6202586290875</v>
      </c>
      <c r="W482">
        <v>-0.68261729577362074</v>
      </c>
      <c r="X482" s="23">
        <v>-0.24932596728131501</v>
      </c>
      <c r="Y482">
        <v>0.32993496100000003</v>
      </c>
      <c r="Z482" s="23">
        <v>-1.159308749647632E-2</v>
      </c>
      <c r="AA482">
        <v>-1.88</v>
      </c>
      <c r="AB482">
        <v>-8.637875785481663</v>
      </c>
      <c r="AC482">
        <v>42.290204978786782</v>
      </c>
      <c r="AD482">
        <v>0.59722222222222221</v>
      </c>
      <c r="AE482">
        <v>7.7326563617613128E-2</v>
      </c>
      <c r="AF482">
        <v>-0.1039977953511224</v>
      </c>
      <c r="AG482" s="23">
        <v>-3.7985194751997471E-2</v>
      </c>
      <c r="AH482">
        <v>1.749194395607085</v>
      </c>
      <c r="AI482">
        <v>-3.6291943956070849</v>
      </c>
      <c r="AJ482">
        <f t="shared" si="40"/>
        <v>0.81907717835802474</v>
      </c>
      <c r="AK482">
        <f t="shared" si="41"/>
        <v>-0.14365558101665624</v>
      </c>
    </row>
    <row r="483" spans="1:38" x14ac:dyDescent="0.35">
      <c r="A483">
        <v>4</v>
      </c>
      <c r="B483" s="2" t="s">
        <v>863</v>
      </c>
      <c r="C483">
        <v>42.2886329166667</v>
      </c>
      <c r="D483">
        <v>-8.6366445830000007</v>
      </c>
      <c r="E483">
        <v>3.9609999999999999</v>
      </c>
      <c r="F483">
        <v>14.506500000000001</v>
      </c>
      <c r="G483">
        <v>6.8795000000000002</v>
      </c>
      <c r="H483">
        <v>268.54000000000002</v>
      </c>
      <c r="I483">
        <v>0.04</v>
      </c>
      <c r="J483">
        <v>289.483</v>
      </c>
      <c r="K483" t="b">
        <v>0</v>
      </c>
      <c r="M483">
        <v>324.26874422453369</v>
      </c>
      <c r="N483">
        <v>432.14675</v>
      </c>
      <c r="O483" s="1">
        <v>46154.334074074082</v>
      </c>
      <c r="P483" s="1">
        <v>1.5233384259259259</v>
      </c>
      <c r="Q483">
        <v>42.505714416503913</v>
      </c>
      <c r="R483">
        <v>-5.7880706787109384</v>
      </c>
      <c r="S483">
        <v>14.426348629110009</v>
      </c>
      <c r="T483">
        <v>0.50378356389642132</v>
      </c>
      <c r="U483">
        <v>4.4525021773065103E-2</v>
      </c>
      <c r="V483">
        <v>-107.87800577546631</v>
      </c>
      <c r="W483">
        <v>-0.58075410217298817</v>
      </c>
      <c r="X483" s="23">
        <v>-0.21212043581868401</v>
      </c>
      <c r="Y483">
        <v>0.32993496100000003</v>
      </c>
      <c r="Z483" s="23">
        <v>-9.9505341132450596E-3</v>
      </c>
      <c r="AA483">
        <v>-0.61999999999999988</v>
      </c>
      <c r="AB483">
        <v>-8.6358174535762604</v>
      </c>
      <c r="AC483">
        <v>42.289568046181778</v>
      </c>
      <c r="AD483">
        <v>0.59722222222222221</v>
      </c>
      <c r="AE483">
        <v>7.7432471320873011E-2</v>
      </c>
      <c r="AF483">
        <v>-8.9262986297494629E-2</v>
      </c>
      <c r="AG483" s="23">
        <v>-3.2603305745159912E-2</v>
      </c>
      <c r="AH483">
        <v>1.7532093605805099</v>
      </c>
      <c r="AI483">
        <v>-2.37320936058051</v>
      </c>
      <c r="AJ483">
        <f t="shared" si="40"/>
        <v>0.81683186971604937</v>
      </c>
      <c r="AK483">
        <f t="shared" si="41"/>
        <v>-0.12236187078192196</v>
      </c>
    </row>
    <row r="484" spans="1:38" x14ac:dyDescent="0.35">
      <c r="A484">
        <v>4</v>
      </c>
      <c r="B484" s="2" t="s">
        <v>864</v>
      </c>
      <c r="C484">
        <v>42.287955333333301</v>
      </c>
      <c r="D484">
        <v>-8.6354660830000007</v>
      </c>
      <c r="E484">
        <v>4.2534999999999998</v>
      </c>
      <c r="F484">
        <v>14.6089</v>
      </c>
      <c r="G484">
        <v>7.1359500000000002</v>
      </c>
      <c r="H484">
        <v>267.85500000000002</v>
      </c>
      <c r="I484">
        <v>0.05</v>
      </c>
      <c r="J484">
        <v>308.565</v>
      </c>
      <c r="K484" t="b">
        <v>0</v>
      </c>
      <c r="M484">
        <v>343.27069006012891</v>
      </c>
      <c r="N484">
        <v>432.14675</v>
      </c>
      <c r="O484" s="1">
        <v>46154.334768518522</v>
      </c>
      <c r="P484" s="1">
        <v>1.5166024884259259</v>
      </c>
      <c r="Q484">
        <v>42.505714416503913</v>
      </c>
      <c r="R484">
        <v>-5.7880706787109384</v>
      </c>
      <c r="S484">
        <v>14.42518047527814</v>
      </c>
      <c r="T484">
        <v>0.50071970767809804</v>
      </c>
      <c r="U484">
        <v>4.4318015556057799E-2</v>
      </c>
      <c r="V484">
        <v>-88.876059939871084</v>
      </c>
      <c r="W484">
        <v>-0.47333762297389942</v>
      </c>
      <c r="X484" s="23">
        <v>-0.17288656679121681</v>
      </c>
      <c r="Y484">
        <v>0.32993496100000003</v>
      </c>
      <c r="Z484" s="23">
        <v>-8.1822811232819103E-3</v>
      </c>
      <c r="AA484">
        <v>-0.6100000000000001</v>
      </c>
      <c r="AB484">
        <v>-8.63509438731964</v>
      </c>
      <c r="AC484">
        <v>42.288755214623798</v>
      </c>
      <c r="AD484">
        <v>0.59722222222222221</v>
      </c>
      <c r="AE484">
        <v>7.7646712969037607E-2</v>
      </c>
      <c r="AF484">
        <v>-7.3400567193430091E-2</v>
      </c>
      <c r="AG484" s="23">
        <v>-2.6809557167400341E-2</v>
      </c>
      <c r="AH484">
        <v>1.7572477806890039</v>
      </c>
      <c r="AI484">
        <v>-2.367247780689004</v>
      </c>
      <c r="AJ484">
        <f t="shared" si="40"/>
        <v>0.81458655721604944</v>
      </c>
      <c r="AK484">
        <f t="shared" si="41"/>
        <v>-9.9848061979308567E-2</v>
      </c>
    </row>
    <row r="485" spans="1:38" x14ac:dyDescent="0.35">
      <c r="A485">
        <v>4</v>
      </c>
      <c r="B485" s="2" t="s">
        <v>865</v>
      </c>
      <c r="C485">
        <v>42.288127666666703</v>
      </c>
      <c r="D485">
        <v>-8.6338818330000002</v>
      </c>
      <c r="E485">
        <v>4.4954999999999998</v>
      </c>
      <c r="F485">
        <v>14.69735</v>
      </c>
      <c r="G485">
        <v>7.15435</v>
      </c>
      <c r="H485">
        <v>268.315</v>
      </c>
      <c r="I485">
        <v>0.05</v>
      </c>
      <c r="J485">
        <v>314.702</v>
      </c>
      <c r="K485" t="b">
        <v>0</v>
      </c>
      <c r="M485">
        <v>349.38194368097828</v>
      </c>
      <c r="N485">
        <v>432.14675</v>
      </c>
      <c r="O485" s="1">
        <v>46154.335462962961</v>
      </c>
      <c r="P485" s="1">
        <v>1.5098665509259259</v>
      </c>
      <c r="Q485">
        <v>42.505714416503913</v>
      </c>
      <c r="R485">
        <v>-5.7880706787109384</v>
      </c>
      <c r="S485">
        <v>14.42359380505998</v>
      </c>
      <c r="T485">
        <v>0.49746537240718841</v>
      </c>
      <c r="U485">
        <v>4.4190479348740139E-2</v>
      </c>
      <c r="V485">
        <v>-82.764806319021716</v>
      </c>
      <c r="W485">
        <v>-0.43666513044778132</v>
      </c>
      <c r="X485" s="23">
        <v>-0.15949193889605209</v>
      </c>
      <c r="Y485">
        <v>0.32993496100000003</v>
      </c>
      <c r="Z485" s="23">
        <v>-7.6158482727346653E-3</v>
      </c>
      <c r="AA485">
        <v>-0.8</v>
      </c>
      <c r="AB485">
        <v>-8.6338846248189576</v>
      </c>
      <c r="AC485">
        <v>42.288211003410638</v>
      </c>
      <c r="AD485">
        <v>0.59722222222222221</v>
      </c>
      <c r="AE485">
        <v>7.7831902267441577E-2</v>
      </c>
      <c r="AF485">
        <v>-6.8319283394850092E-2</v>
      </c>
      <c r="AG485" s="23">
        <v>-2.4953618259968991E-2</v>
      </c>
      <c r="AH485">
        <v>1.7613093827946049</v>
      </c>
      <c r="AI485">
        <v>-2.561309382794605</v>
      </c>
      <c r="AJ485">
        <f t="shared" si="40"/>
        <v>0.81234124471604929</v>
      </c>
      <c r="AK485">
        <f t="shared" si="41"/>
        <v>-9.2222778578010547E-2</v>
      </c>
    </row>
    <row r="486" spans="1:38" x14ac:dyDescent="0.35">
      <c r="A486">
        <v>4</v>
      </c>
      <c r="B486" s="2" t="s">
        <v>866</v>
      </c>
      <c r="C486">
        <v>42.288208166666699</v>
      </c>
      <c r="D486">
        <v>-8.6322124169999999</v>
      </c>
      <c r="E486">
        <v>4.5824999999999996</v>
      </c>
      <c r="F486">
        <v>14.770300000000001</v>
      </c>
      <c r="G486">
        <v>7.2144500000000003</v>
      </c>
      <c r="H486">
        <v>273.12</v>
      </c>
      <c r="I486">
        <v>0.05</v>
      </c>
      <c r="J486">
        <v>320.40499999999997</v>
      </c>
      <c r="K486" t="b">
        <v>0</v>
      </c>
      <c r="M486">
        <v>355.06101804951402</v>
      </c>
      <c r="N486">
        <v>432.14675</v>
      </c>
      <c r="O486" s="1">
        <v>46154.336157407408</v>
      </c>
      <c r="P486" s="1">
        <v>1.5031306134259259</v>
      </c>
      <c r="Q486">
        <v>42.505714416503913</v>
      </c>
      <c r="R486">
        <v>-5.7880706787109384</v>
      </c>
      <c r="S486">
        <v>14.421923364085361</v>
      </c>
      <c r="T486">
        <v>0.49400472357887459</v>
      </c>
      <c r="U486">
        <v>4.4074618615918368E-2</v>
      </c>
      <c r="V486">
        <v>-77.085731950485979</v>
      </c>
      <c r="W486">
        <v>-0.40281432510679699</v>
      </c>
      <c r="X486" s="23">
        <v>-0.14712793224525761</v>
      </c>
      <c r="Y486">
        <v>0.32993496100000003</v>
      </c>
      <c r="Z486" s="23">
        <v>-7.0885656115524959E-3</v>
      </c>
      <c r="AA486">
        <v>-1.19</v>
      </c>
      <c r="AB486">
        <v>-8.6321865916704414</v>
      </c>
      <c r="AC486">
        <v>42.288205569901187</v>
      </c>
      <c r="AD486">
        <v>0.59722222222222221</v>
      </c>
      <c r="AE486">
        <v>7.79847308314328E-2</v>
      </c>
      <c r="AF486">
        <v>-6.3589203137413453E-2</v>
      </c>
      <c r="AG486" s="23">
        <v>-2.322595644594027E-2</v>
      </c>
      <c r="AH486">
        <v>1.7653938921914369</v>
      </c>
      <c r="AI486">
        <v>-2.9553938921914371</v>
      </c>
      <c r="AJ486">
        <f t="shared" si="40"/>
        <v>0.81009593221604936</v>
      </c>
      <c r="AK486">
        <f t="shared" si="41"/>
        <v>-8.5176944345598943E-2</v>
      </c>
    </row>
    <row r="487" spans="1:38" x14ac:dyDescent="0.35">
      <c r="A487">
        <v>4</v>
      </c>
      <c r="B487" s="2" t="s">
        <v>867</v>
      </c>
      <c r="C487">
        <v>42.288257000000002</v>
      </c>
      <c r="D487">
        <v>-8.6304910830000008</v>
      </c>
      <c r="E487">
        <v>4.609</v>
      </c>
      <c r="F487">
        <v>14.946</v>
      </c>
      <c r="G487">
        <v>7.5351499999999998</v>
      </c>
      <c r="H487">
        <v>278.25</v>
      </c>
      <c r="I487">
        <v>0.05</v>
      </c>
      <c r="J487">
        <v>331.23599999999999</v>
      </c>
      <c r="K487" t="b">
        <v>0</v>
      </c>
      <c r="M487">
        <v>365.84657906750653</v>
      </c>
      <c r="N487">
        <v>432.14675</v>
      </c>
      <c r="O487" s="1">
        <v>46154.336851851847</v>
      </c>
      <c r="P487" s="1">
        <v>1.4963946875</v>
      </c>
      <c r="Q487">
        <v>42.505714416503913</v>
      </c>
      <c r="R487">
        <v>-5.7880706787109384</v>
      </c>
      <c r="S487">
        <v>14.420201490058229</v>
      </c>
      <c r="T487">
        <v>0.49190005150745242</v>
      </c>
      <c r="U487">
        <v>4.3754281280393742E-2</v>
      </c>
      <c r="V487">
        <v>-66.300170932493472</v>
      </c>
      <c r="W487">
        <v>-0.34247061386926109</v>
      </c>
      <c r="X487" s="23">
        <v>-0.12508739171574759</v>
      </c>
      <c r="Y487">
        <v>0.32993496100000003</v>
      </c>
      <c r="Z487" s="23">
        <v>-6.081040538460921E-3</v>
      </c>
      <c r="AA487">
        <v>-1.26</v>
      </c>
      <c r="AB487">
        <v>-8.6304880326655908</v>
      </c>
      <c r="AC487">
        <v>42.288290168795712</v>
      </c>
      <c r="AD487">
        <v>0.59722222222222221</v>
      </c>
      <c r="AE487">
        <v>7.8353152279489496E-2</v>
      </c>
      <c r="AF487">
        <v>-5.4551025309949451E-2</v>
      </c>
      <c r="AG487" s="23">
        <v>-1.9924761994459039E-2</v>
      </c>
      <c r="AH487">
        <v>1.7695010326242939</v>
      </c>
      <c r="AI487">
        <v>-3.0295010326242942</v>
      </c>
      <c r="AJ487">
        <f t="shared" si="40"/>
        <v>0.807850623574074</v>
      </c>
      <c r="AK487">
        <f t="shared" si="41"/>
        <v>-7.250607685510331E-2</v>
      </c>
    </row>
    <row r="488" spans="1:38" x14ac:dyDescent="0.35">
      <c r="A488">
        <v>4</v>
      </c>
      <c r="B488" s="2" t="s">
        <v>868</v>
      </c>
      <c r="C488">
        <v>42.2889235833333</v>
      </c>
      <c r="D488">
        <v>-8.6290620830000009</v>
      </c>
      <c r="E488">
        <v>4.5709999999999997</v>
      </c>
      <c r="F488">
        <v>14.95725</v>
      </c>
      <c r="G488">
        <v>7.7206000000000001</v>
      </c>
      <c r="H488">
        <v>280.185</v>
      </c>
      <c r="I488">
        <v>5.5E-2</v>
      </c>
      <c r="J488">
        <v>344.62099999999998</v>
      </c>
      <c r="K488" t="b">
        <v>0</v>
      </c>
      <c r="M488">
        <v>379.17542536293888</v>
      </c>
      <c r="N488">
        <v>432.14675</v>
      </c>
      <c r="O488" s="1">
        <v>46154.337546296287</v>
      </c>
      <c r="P488" s="1">
        <v>1.48965875</v>
      </c>
      <c r="Q488">
        <v>42.505714416503913</v>
      </c>
      <c r="R488">
        <v>-5.7880706787109384</v>
      </c>
      <c r="S488">
        <v>14.418762614862519</v>
      </c>
      <c r="T488">
        <v>0.48762836426235201</v>
      </c>
      <c r="U488">
        <v>4.3693567609476777E-2</v>
      </c>
      <c r="V488">
        <v>-52.971324637061123</v>
      </c>
      <c r="W488">
        <v>-0.27086852403403011</v>
      </c>
      <c r="X488" s="23">
        <v>-9.893472840342947E-2</v>
      </c>
      <c r="Y488">
        <v>0.32993496100000003</v>
      </c>
      <c r="Z488" s="23">
        <v>-4.8532409974814186E-3</v>
      </c>
      <c r="AA488">
        <v>-1.4</v>
      </c>
      <c r="AB488">
        <v>-8.6290288755236908</v>
      </c>
      <c r="AC488">
        <v>42.288915872600462</v>
      </c>
      <c r="AD488">
        <v>0.59722222222222221</v>
      </c>
      <c r="AE488">
        <v>7.8376757984534404E-2</v>
      </c>
      <c r="AF488">
        <v>-4.3536837291977631E-2</v>
      </c>
      <c r="AG488" s="23">
        <v>-1.5901829820894831E-2</v>
      </c>
      <c r="AH488">
        <v>1.7736305263073231</v>
      </c>
      <c r="AI488">
        <v>-3.1736305263073228</v>
      </c>
      <c r="AJ488">
        <f t="shared" si="40"/>
        <v>0.80560531107407407</v>
      </c>
      <c r="AK488">
        <f t="shared" si="41"/>
        <v>-5.741827911216215E-2</v>
      </c>
    </row>
    <row r="489" spans="1:38" x14ac:dyDescent="0.35">
      <c r="A489">
        <v>4</v>
      </c>
      <c r="B489" s="2" t="s">
        <v>869</v>
      </c>
      <c r="C489">
        <v>42.289909083333299</v>
      </c>
      <c r="D489">
        <v>-8.6285271669999997</v>
      </c>
      <c r="E489">
        <v>4.008</v>
      </c>
      <c r="F489">
        <v>15.187950000000001</v>
      </c>
      <c r="G489">
        <v>7.9751000000000003</v>
      </c>
      <c r="H489">
        <v>283.35000000000002</v>
      </c>
      <c r="I489">
        <v>7.0000000000000007E-2</v>
      </c>
      <c r="J489">
        <v>353.60599999999999</v>
      </c>
      <c r="K489" t="b">
        <v>0</v>
      </c>
      <c r="M489">
        <v>388.12273085150531</v>
      </c>
      <c r="N489">
        <v>432.14675</v>
      </c>
      <c r="O489" s="1">
        <v>46154.338240740741</v>
      </c>
      <c r="P489" s="1">
        <v>1.4829228125</v>
      </c>
      <c r="Q489">
        <v>42.505714416503913</v>
      </c>
      <c r="R489">
        <v>-5.7880706787109384</v>
      </c>
      <c r="S489">
        <v>14.418212974469871</v>
      </c>
      <c r="T489">
        <v>0.48621548658274549</v>
      </c>
      <c r="U489">
        <v>4.3318754301002682E-2</v>
      </c>
      <c r="V489">
        <v>-44.024019148494688</v>
      </c>
      <c r="W489">
        <v>-0.22253876690843519</v>
      </c>
      <c r="X489" s="23">
        <v>-8.1282284613305972E-2</v>
      </c>
      <c r="Y489">
        <v>0.32993496100000003</v>
      </c>
      <c r="Z489" s="23">
        <v>-4.0236063376065077E-3</v>
      </c>
      <c r="AA489">
        <v>-1.77</v>
      </c>
      <c r="AB489">
        <v>-8.6285378976643496</v>
      </c>
      <c r="AC489">
        <v>42.289904934748272</v>
      </c>
      <c r="AD489">
        <v>0.59722222222222221</v>
      </c>
      <c r="AE489">
        <v>7.8861242072865656E-2</v>
      </c>
      <c r="AF489">
        <v>-3.6094456166147808E-2</v>
      </c>
      <c r="AG489" s="23">
        <v>-1.3183500114685489E-2</v>
      </c>
      <c r="AH489">
        <v>1.7777820939428119</v>
      </c>
      <c r="AI489">
        <v>-3.547782093942812</v>
      </c>
      <c r="AJ489">
        <f t="shared" si="40"/>
        <v>0.80335999857407403</v>
      </c>
      <c r="AK489">
        <f t="shared" si="41"/>
        <v>-4.7232892363995728E-2</v>
      </c>
    </row>
    <row r="490" spans="1:38" x14ac:dyDescent="0.35">
      <c r="A490">
        <v>4</v>
      </c>
      <c r="B490" s="2" t="s">
        <v>870</v>
      </c>
      <c r="C490">
        <v>42.290983166666699</v>
      </c>
      <c r="D490">
        <v>-8.6288835000000006</v>
      </c>
      <c r="E490">
        <v>4.0469999999999997</v>
      </c>
      <c r="F490">
        <v>15.11675</v>
      </c>
      <c r="G490">
        <v>8.1681500000000007</v>
      </c>
      <c r="H490">
        <v>279.065</v>
      </c>
      <c r="I490">
        <v>0.06</v>
      </c>
      <c r="J490">
        <v>340.04199999999997</v>
      </c>
      <c r="K490" t="b">
        <v>0</v>
      </c>
      <c r="M490">
        <v>374.61563550961171</v>
      </c>
      <c r="N490">
        <v>432.14675</v>
      </c>
      <c r="O490" s="1">
        <v>46154.338935185187</v>
      </c>
      <c r="P490" s="1">
        <v>1.476186875</v>
      </c>
      <c r="Q490">
        <v>42.505714416503913</v>
      </c>
      <c r="R490">
        <v>-5.7880706787109384</v>
      </c>
      <c r="S490">
        <v>14.418553231885211</v>
      </c>
      <c r="T490">
        <v>0.48089437566085641</v>
      </c>
      <c r="U490">
        <v>4.336809570663238E-2</v>
      </c>
      <c r="V490">
        <v>-57.531114490388291</v>
      </c>
      <c r="W490">
        <v>-0.28796126943820077</v>
      </c>
      <c r="X490" s="23">
        <v>-0.10517785366230289</v>
      </c>
      <c r="Y490">
        <v>0.32993496100000003</v>
      </c>
      <c r="Z490" s="23">
        <v>-5.2540995506761157E-3</v>
      </c>
      <c r="AA490">
        <v>-2.54</v>
      </c>
      <c r="AB490">
        <v>-8.6288954279252241</v>
      </c>
      <c r="AC490">
        <v>42.290986802733237</v>
      </c>
      <c r="AD490">
        <v>0.59722222222222221</v>
      </c>
      <c r="AE490">
        <v>7.8711635191923618E-2</v>
      </c>
      <c r="AF490">
        <v>-4.7132808235228113E-2</v>
      </c>
      <c r="AG490" s="23">
        <v>-1.721525820791707E-2</v>
      </c>
      <c r="AH490">
        <v>1.7819554547400811</v>
      </c>
      <c r="AI490">
        <v>-4.3219554547400811</v>
      </c>
      <c r="AJ490">
        <f t="shared" si="40"/>
        <v>0.8011146860740741</v>
      </c>
      <c r="AK490">
        <f t="shared" si="41"/>
        <v>-6.1196555935109982E-2</v>
      </c>
    </row>
    <row r="491" spans="1:38" x14ac:dyDescent="0.35">
      <c r="A491">
        <v>4</v>
      </c>
      <c r="B491" s="2" t="s">
        <v>871</v>
      </c>
      <c r="C491">
        <v>42.2920983333333</v>
      </c>
      <c r="D491">
        <v>-8.6288346669999996</v>
      </c>
      <c r="E491">
        <v>4.1064999999999996</v>
      </c>
      <c r="F491">
        <v>14.814500000000001</v>
      </c>
      <c r="G491">
        <v>8.3312500000000007</v>
      </c>
      <c r="H491">
        <v>270.63499999999999</v>
      </c>
      <c r="I491">
        <v>0.06</v>
      </c>
      <c r="J491">
        <v>318.113</v>
      </c>
      <c r="K491" t="b">
        <v>0</v>
      </c>
      <c r="M491">
        <v>352.77863361102828</v>
      </c>
      <c r="N491">
        <v>432.14675</v>
      </c>
      <c r="O491" s="1">
        <v>46154.339629629627</v>
      </c>
      <c r="P491" s="1">
        <v>1.4694509490740739</v>
      </c>
      <c r="Q491">
        <v>42.505714416503913</v>
      </c>
      <c r="R491">
        <v>-5.7880706787109384</v>
      </c>
      <c r="S491">
        <v>14.41848783917948</v>
      </c>
      <c r="T491">
        <v>0.47267587269263073</v>
      </c>
      <c r="U491">
        <v>4.373935875177095E-2</v>
      </c>
      <c r="V491">
        <v>-79.368116388971714</v>
      </c>
      <c r="W491">
        <v>-0.39381582307236918</v>
      </c>
      <c r="X491" s="23">
        <v>-0.14384122937718291</v>
      </c>
      <c r="Y491">
        <v>0.32993496100000003</v>
      </c>
      <c r="Z491" s="23">
        <v>-7.2515338148762794E-3</v>
      </c>
      <c r="AA491">
        <v>-3.13</v>
      </c>
      <c r="AB491">
        <v>-8.6288890840006136</v>
      </c>
      <c r="AC491">
        <v>42.292067492457598</v>
      </c>
      <c r="AD491">
        <v>0.59722222222222221</v>
      </c>
      <c r="AE491">
        <v>7.8077368713613565E-2</v>
      </c>
      <c r="AF491">
        <v>-6.5051137575772341E-2</v>
      </c>
      <c r="AG491" s="23">
        <v>-2.3759927999550848E-2</v>
      </c>
      <c r="AH491">
        <v>1.7861503264344709</v>
      </c>
      <c r="AI491">
        <v>-4.9161503264344706</v>
      </c>
      <c r="AJ491">
        <f t="shared" si="40"/>
        <v>0.79886937743209874</v>
      </c>
      <c r="AK491">
        <f t="shared" si="41"/>
        <v>-8.3800578688366878E-2</v>
      </c>
    </row>
    <row r="492" spans="1:38" x14ac:dyDescent="0.35">
      <c r="A492">
        <v>4</v>
      </c>
      <c r="B492" s="2" t="s">
        <v>872</v>
      </c>
      <c r="C492">
        <v>42.293007833333299</v>
      </c>
      <c r="D492">
        <v>-8.6290106669999993</v>
      </c>
      <c r="E492">
        <v>3.355</v>
      </c>
      <c r="F492">
        <v>14.73565</v>
      </c>
      <c r="G492">
        <v>9.1405499999999993</v>
      </c>
      <c r="H492">
        <v>268.26499999999999</v>
      </c>
      <c r="I492">
        <v>0.05</v>
      </c>
      <c r="J492">
        <v>302.64299999999997</v>
      </c>
      <c r="K492" t="b">
        <v>0</v>
      </c>
      <c r="M492">
        <v>337.37353445597859</v>
      </c>
      <c r="N492">
        <v>432.14675</v>
      </c>
      <c r="O492" s="1">
        <v>46154.340324074074</v>
      </c>
      <c r="P492" s="1">
        <v>1.4627150115740739</v>
      </c>
      <c r="Q492">
        <v>42.505714416503913</v>
      </c>
      <c r="R492">
        <v>-5.7880706787109384</v>
      </c>
      <c r="S492">
        <v>14.418650374073129</v>
      </c>
      <c r="T492">
        <v>0.46736113292173409</v>
      </c>
      <c r="U492">
        <v>4.3649242207747893E-2</v>
      </c>
      <c r="V492">
        <v>-94.773215544021411</v>
      </c>
      <c r="W492">
        <v>-0.46400873731738862</v>
      </c>
      <c r="X492" s="23">
        <v>-0.16947919130517619</v>
      </c>
      <c r="Y492">
        <v>0.32993496100000003</v>
      </c>
      <c r="Z492" s="23">
        <v>-8.6229054111494167E-3</v>
      </c>
      <c r="AA492">
        <v>-3.62</v>
      </c>
      <c r="AB492">
        <v>-8.6290050942889529</v>
      </c>
      <c r="AC492">
        <v>42.29296845954066</v>
      </c>
      <c r="AD492">
        <v>0.72222222222222221</v>
      </c>
      <c r="AE492">
        <v>0.1139396422144404</v>
      </c>
      <c r="AF492">
        <v>-0.1131223496994799</v>
      </c>
      <c r="AG492" s="23">
        <v>-4.1317938227735017E-2</v>
      </c>
      <c r="AH492">
        <v>1.790366425306438</v>
      </c>
      <c r="AI492">
        <v>-5.4103664253064387</v>
      </c>
      <c r="AJ492">
        <f t="shared" si="40"/>
        <v>0.83829073159876533</v>
      </c>
      <c r="AK492">
        <f t="shared" si="41"/>
        <v>-0.10539856476645561</v>
      </c>
    </row>
    <row r="493" spans="1:38" x14ac:dyDescent="0.35">
      <c r="A493">
        <v>4</v>
      </c>
      <c r="B493" s="2" t="s">
        <v>873</v>
      </c>
      <c r="C493">
        <v>42.293777249999998</v>
      </c>
      <c r="D493">
        <v>-8.6283268329999991</v>
      </c>
      <c r="E493">
        <v>3.4159999999999999</v>
      </c>
      <c r="F493">
        <v>14.614800000000001</v>
      </c>
      <c r="G493">
        <v>9.4189000000000007</v>
      </c>
      <c r="H493">
        <v>269.78500000000003</v>
      </c>
      <c r="I493">
        <v>0.05</v>
      </c>
      <c r="J493">
        <v>285.79199999999997</v>
      </c>
      <c r="K493" t="b">
        <v>0</v>
      </c>
      <c r="M493">
        <v>320.59322897041028</v>
      </c>
      <c r="N493">
        <v>432.14675</v>
      </c>
      <c r="O493" s="1">
        <v>46154.34101851852</v>
      </c>
      <c r="P493" s="1">
        <v>1.4559790740740739</v>
      </c>
      <c r="Q493">
        <v>42.505714416503913</v>
      </c>
      <c r="R493">
        <v>-5.7880706787109384</v>
      </c>
      <c r="S493">
        <v>14.417955284568681</v>
      </c>
      <c r="T493">
        <v>0.46156247030725572</v>
      </c>
      <c r="U493">
        <v>4.3746574162132401E-2</v>
      </c>
      <c r="V493">
        <v>-111.5535210295897</v>
      </c>
      <c r="W493">
        <v>-0.54059131250282544</v>
      </c>
      <c r="X493" s="23">
        <v>-0.197450976891657</v>
      </c>
      <c r="Y493">
        <v>0.32993496100000003</v>
      </c>
      <c r="Z493" s="23">
        <v>-1.0139246813188811E-2</v>
      </c>
      <c r="AA493">
        <v>-3.73</v>
      </c>
      <c r="AB493">
        <v>-8.6282725452094251</v>
      </c>
      <c r="AC493">
        <v>42.293776619769183</v>
      </c>
      <c r="AD493">
        <v>0.72222222222222221</v>
      </c>
      <c r="AE493">
        <v>0.11356955317534891</v>
      </c>
      <c r="AF493">
        <v>-0.13301496061963539</v>
      </c>
      <c r="AG493" s="23">
        <v>-4.8583714366321848E-2</v>
      </c>
      <c r="AH493">
        <v>1.794603466200742</v>
      </c>
      <c r="AI493">
        <v>-5.5246034662007411</v>
      </c>
      <c r="AJ493">
        <f t="shared" si="40"/>
        <v>0.8360454190987654</v>
      </c>
      <c r="AK493">
        <f t="shared" si="41"/>
        <v>-0.12301734562898942</v>
      </c>
    </row>
    <row r="494" spans="1:38" x14ac:dyDescent="0.35">
      <c r="A494">
        <v>4</v>
      </c>
      <c r="B494" s="2" t="s">
        <v>874</v>
      </c>
      <c r="C494">
        <v>42.293718083333303</v>
      </c>
      <c r="D494">
        <v>-8.6281502499999991</v>
      </c>
      <c r="E494">
        <v>0.186</v>
      </c>
      <c r="F494">
        <v>15.07335</v>
      </c>
      <c r="G494">
        <v>10.170299999999999</v>
      </c>
      <c r="H494">
        <v>270.25</v>
      </c>
      <c r="I494">
        <v>0.08</v>
      </c>
      <c r="J494">
        <v>259.32600000000002</v>
      </c>
      <c r="K494" t="b">
        <v>1</v>
      </c>
      <c r="L494">
        <v>267.18894651608502</v>
      </c>
      <c r="M494">
        <v>294.23826101711069</v>
      </c>
      <c r="N494">
        <v>432.14675</v>
      </c>
      <c r="O494" s="1">
        <v>46154.343101851853</v>
      </c>
      <c r="P494" s="1">
        <v>1.435771273148148</v>
      </c>
      <c r="Q494">
        <v>42.505714416503913</v>
      </c>
      <c r="R494">
        <v>-5.7880706787109384</v>
      </c>
      <c r="S494">
        <v>14.417779590168561</v>
      </c>
      <c r="T494">
        <v>0.45439576989303532</v>
      </c>
      <c r="U494">
        <v>4.2943651324346237E-2</v>
      </c>
      <c r="V494">
        <v>-137.90848898288931</v>
      </c>
      <c r="W494">
        <v>-0.64585568914750313</v>
      </c>
      <c r="X494" s="23">
        <v>-0.2358987904611255</v>
      </c>
      <c r="Y494">
        <v>0.32993496100000003</v>
      </c>
      <c r="Z494" s="23">
        <v>-1.245695430228189E-2</v>
      </c>
      <c r="AA494">
        <v>-3.63</v>
      </c>
      <c r="AB494">
        <v>-8.6281517762669058</v>
      </c>
      <c r="AC494">
        <v>42.293686169083578</v>
      </c>
      <c r="AD494">
        <v>0.72222222222222221</v>
      </c>
      <c r="AE494">
        <v>0.11497553968251389</v>
      </c>
      <c r="AF494">
        <v>-0.163420549522801</v>
      </c>
      <c r="AG494" s="23">
        <v>-5.9689355713203072E-2</v>
      </c>
      <c r="AH494">
        <v>1.8074373683354801</v>
      </c>
      <c r="AI494">
        <v>-5.4374373683354804</v>
      </c>
      <c r="AJ494">
        <f t="shared" si="40"/>
        <v>0.82930948545679006</v>
      </c>
      <c r="AK494">
        <f t="shared" si="41"/>
        <v>-0.14779407308716427</v>
      </c>
      <c r="AL494">
        <f>L494-J494</f>
        <v>7.8629465160850032</v>
      </c>
    </row>
    <row r="495" spans="1:38" x14ac:dyDescent="0.35">
      <c r="A495">
        <v>4</v>
      </c>
      <c r="B495" s="2" t="s">
        <v>875</v>
      </c>
      <c r="C495">
        <v>42.294256166666699</v>
      </c>
      <c r="D495">
        <v>-8.6291486670000008</v>
      </c>
      <c r="E495">
        <v>4.7649999999999997</v>
      </c>
      <c r="F495">
        <v>15.317399999999999</v>
      </c>
      <c r="G495">
        <v>11.900399999999999</v>
      </c>
      <c r="H495">
        <v>267.64499999999998</v>
      </c>
      <c r="I495">
        <v>7.0000000000000007E-2</v>
      </c>
      <c r="J495">
        <v>229.02500000000001</v>
      </c>
      <c r="K495" t="b">
        <v>0</v>
      </c>
      <c r="M495">
        <v>264.06438192873583</v>
      </c>
      <c r="N495">
        <v>432.14675</v>
      </c>
      <c r="O495" s="1">
        <v>46154.345879629633</v>
      </c>
      <c r="P495" s="1">
        <v>1.353724803240741</v>
      </c>
      <c r="Q495">
        <v>42.514705657958977</v>
      </c>
      <c r="R495">
        <v>-5.787935733795166</v>
      </c>
      <c r="S495">
        <v>14.41876973213218</v>
      </c>
      <c r="T495">
        <v>0.40658265300861868</v>
      </c>
      <c r="U495">
        <v>4.2210188226538811E-2</v>
      </c>
      <c r="V495">
        <v>-168.0823680712642</v>
      </c>
      <c r="W495">
        <v>-0.69230829304955221</v>
      </c>
      <c r="X495" s="23">
        <v>-0.25286560403634889</v>
      </c>
      <c r="Y495">
        <v>0.32993496100000003</v>
      </c>
      <c r="Z495" s="23">
        <v>-1.502054391265174E-2</v>
      </c>
      <c r="AA495">
        <v>-3.86</v>
      </c>
      <c r="AB495">
        <v>-8.6291189942635143</v>
      </c>
      <c r="AC495">
        <v>42.294229656134704</v>
      </c>
      <c r="AD495">
        <v>0.72222222222222221</v>
      </c>
      <c r="AE495">
        <v>0.1157256865537778</v>
      </c>
      <c r="AF495">
        <v>-0.19705182187970791</v>
      </c>
      <c r="AG495" s="23">
        <v>-7.1973177941563299E-2</v>
      </c>
      <c r="AH495">
        <v>1.8248248835037539</v>
      </c>
      <c r="AI495">
        <v>-5.6848248835037536</v>
      </c>
      <c r="AJ495">
        <f t="shared" si="40"/>
        <v>0.80196066215432105</v>
      </c>
      <c r="AK495">
        <f t="shared" si="41"/>
        <v>-0.16241939098895608</v>
      </c>
    </row>
    <row r="496" spans="1:38" x14ac:dyDescent="0.35">
      <c r="A496">
        <v>4</v>
      </c>
      <c r="B496" s="2" t="s">
        <v>876</v>
      </c>
      <c r="C496">
        <v>42.294984916666699</v>
      </c>
      <c r="D496">
        <v>-8.6306200000000004</v>
      </c>
      <c r="E496">
        <v>4.7309999999999999</v>
      </c>
      <c r="F496">
        <v>15.174849999999999</v>
      </c>
      <c r="G496">
        <v>9.36965</v>
      </c>
      <c r="H496">
        <v>268.66500000000002</v>
      </c>
      <c r="I496">
        <v>0.06</v>
      </c>
      <c r="J496">
        <v>227.83</v>
      </c>
      <c r="K496" t="b">
        <v>0</v>
      </c>
      <c r="M496">
        <v>262.87439527778008</v>
      </c>
      <c r="N496">
        <v>432.14675</v>
      </c>
      <c r="O496" s="1">
        <v>46154.346574074072</v>
      </c>
      <c r="P496" s="1">
        <v>1.346749328703704</v>
      </c>
      <c r="Q496">
        <v>42.514705657958977</v>
      </c>
      <c r="R496">
        <v>-5.787935733795166</v>
      </c>
      <c r="S496">
        <v>14.420229771148289</v>
      </c>
      <c r="T496">
        <v>0.40087925976916872</v>
      </c>
      <c r="U496">
        <v>4.3000248395141827E-2</v>
      </c>
      <c r="V496">
        <v>-169.27235472221989</v>
      </c>
      <c r="W496">
        <v>-0.70029629633768353</v>
      </c>
      <c r="X496" s="23">
        <v>-0.2557832222373389</v>
      </c>
      <c r="Y496">
        <v>0.32993496100000003</v>
      </c>
      <c r="Z496" s="23">
        <v>-1.535165462966551E-2</v>
      </c>
      <c r="AA496">
        <v>-4.09</v>
      </c>
      <c r="AB496">
        <v>-8.6305703788243502</v>
      </c>
      <c r="AC496">
        <v>42.294954814001187</v>
      </c>
      <c r="AD496">
        <v>0.72222222222222221</v>
      </c>
      <c r="AE496">
        <v>0.1152873734633167</v>
      </c>
      <c r="AF496">
        <v>-0.20139560399644629</v>
      </c>
      <c r="AG496" s="23">
        <v>-7.3559744359702001E-2</v>
      </c>
      <c r="AH496">
        <v>1.8292190291125749</v>
      </c>
      <c r="AI496">
        <v>-5.9192190291125746</v>
      </c>
      <c r="AJ496">
        <f t="shared" si="40"/>
        <v>0.7996355039753088</v>
      </c>
      <c r="AK496">
        <f t="shared" si="41"/>
        <v>-0.16467148329852044</v>
      </c>
    </row>
    <row r="497" spans="1:37" x14ac:dyDescent="0.35">
      <c r="A497">
        <v>4</v>
      </c>
      <c r="B497" s="2" t="s">
        <v>877</v>
      </c>
      <c r="C497">
        <v>42.295797583333297</v>
      </c>
      <c r="D497">
        <v>-8.6320002500000008</v>
      </c>
      <c r="E497">
        <v>4.7169999999999996</v>
      </c>
      <c r="F497">
        <v>14.911350000000001</v>
      </c>
      <c r="G497">
        <v>7.6363000000000003</v>
      </c>
      <c r="H497">
        <v>270.38</v>
      </c>
      <c r="I497">
        <v>0.05</v>
      </c>
      <c r="J497">
        <v>229.74799999999999</v>
      </c>
      <c r="K497" t="b">
        <v>0</v>
      </c>
      <c r="M497">
        <v>264.7843487476822</v>
      </c>
      <c r="N497">
        <v>432.14675</v>
      </c>
      <c r="O497" s="1">
        <v>46154.347268518519</v>
      </c>
      <c r="P497" s="1">
        <v>1.3397738541666671</v>
      </c>
      <c r="Q497">
        <v>42.514705657958977</v>
      </c>
      <c r="R497">
        <v>-5.787935733795166</v>
      </c>
      <c r="S497">
        <v>14.421597502422779</v>
      </c>
      <c r="T497">
        <v>0.39395302668217569</v>
      </c>
      <c r="U497">
        <v>4.3776930641974333E-2</v>
      </c>
      <c r="V497">
        <v>-167.3624012523178</v>
      </c>
      <c r="W497">
        <v>-0.69272185536088349</v>
      </c>
      <c r="X497" s="23">
        <v>-0.25301665767056269</v>
      </c>
      <c r="Y497">
        <v>0.32993496100000003</v>
      </c>
      <c r="Z497" s="23">
        <v>-1.5344148409430091E-2</v>
      </c>
      <c r="AA497">
        <v>-4.54</v>
      </c>
      <c r="AB497">
        <v>-8.6320212724777772</v>
      </c>
      <c r="AC497">
        <v>42.295770010978352</v>
      </c>
      <c r="AD497">
        <v>0.80555555555555558</v>
      </c>
      <c r="AE497">
        <v>0.14242047736620861</v>
      </c>
      <c r="AF497">
        <v>-0.25043030676369332</v>
      </c>
      <c r="AG497" s="23">
        <v>-9.1469669545438989E-2</v>
      </c>
      <c r="AH497">
        <v>1.8336314889534551</v>
      </c>
      <c r="AI497">
        <v>-6.3736314889534551</v>
      </c>
      <c r="AJ497">
        <f t="shared" si="40"/>
        <v>0.82508812357407424</v>
      </c>
      <c r="AK497">
        <f t="shared" si="41"/>
        <v>-0.17224316360800085</v>
      </c>
    </row>
    <row r="498" spans="1:37" x14ac:dyDescent="0.35">
      <c r="A498">
        <v>4</v>
      </c>
      <c r="B498" s="2" t="s">
        <v>878</v>
      </c>
      <c r="C498">
        <v>42.296677666666703</v>
      </c>
      <c r="D498">
        <v>-8.6333398330000009</v>
      </c>
      <c r="E498">
        <v>4.7435</v>
      </c>
      <c r="F498">
        <v>14.910500000000001</v>
      </c>
      <c r="G498">
        <v>7.2926000000000002</v>
      </c>
      <c r="H498">
        <v>271.375</v>
      </c>
      <c r="I498">
        <v>5.5E-2</v>
      </c>
      <c r="J498">
        <v>239.226</v>
      </c>
      <c r="K498" t="b">
        <v>0</v>
      </c>
      <c r="M498">
        <v>274.2225859675633</v>
      </c>
      <c r="N498">
        <v>432.14675</v>
      </c>
      <c r="O498" s="1">
        <v>46154.347962962973</v>
      </c>
      <c r="P498" s="1">
        <v>1.3327983796296301</v>
      </c>
      <c r="Q498">
        <v>42.514705657958977</v>
      </c>
      <c r="R498">
        <v>-5.787935733795166</v>
      </c>
      <c r="S498">
        <v>14.42292360057573</v>
      </c>
      <c r="T498">
        <v>0.38985262722138181</v>
      </c>
      <c r="U498">
        <v>4.3862335500628249E-2</v>
      </c>
      <c r="V498">
        <v>-157.92416403243669</v>
      </c>
      <c r="W498">
        <v>-0.64811496001768742</v>
      </c>
      <c r="X498" s="23">
        <v>-0.23672398914646031</v>
      </c>
      <c r="Y498">
        <v>0.32993496100000003</v>
      </c>
      <c r="Z498" s="23">
        <v>-1.450674678766219E-2</v>
      </c>
      <c r="AA498">
        <v>-4.95</v>
      </c>
      <c r="AB498">
        <v>-8.6333503770486608</v>
      </c>
      <c r="AC498">
        <v>42.296674859296857</v>
      </c>
      <c r="AD498">
        <v>0.80555555555555558</v>
      </c>
      <c r="AE498">
        <v>0.142417233398211</v>
      </c>
      <c r="AF498">
        <v>-0.23676315890849731</v>
      </c>
      <c r="AG498" s="23">
        <v>-8.6477743791328637E-2</v>
      </c>
      <c r="AH498">
        <v>1.838061964590308</v>
      </c>
      <c r="AI498">
        <v>-6.788061964590308</v>
      </c>
      <c r="AJ498">
        <f t="shared" si="40"/>
        <v>0.822762965395062</v>
      </c>
      <c r="AK498">
        <f t="shared" si="41"/>
        <v>-0.16160086646889449</v>
      </c>
    </row>
    <row r="499" spans="1:37" x14ac:dyDescent="0.35">
      <c r="A499">
        <v>4</v>
      </c>
      <c r="B499" s="2" t="s">
        <v>879</v>
      </c>
      <c r="C499">
        <v>42.297484750000002</v>
      </c>
      <c r="D499">
        <v>-8.6347462499999992</v>
      </c>
      <c r="E499">
        <v>4.7575000000000003</v>
      </c>
      <c r="F499">
        <v>14.978149999999999</v>
      </c>
      <c r="G499">
        <v>7.2984499999999999</v>
      </c>
      <c r="H499">
        <v>271.435</v>
      </c>
      <c r="I499">
        <v>0.05</v>
      </c>
      <c r="J499">
        <v>246.798</v>
      </c>
      <c r="K499" t="b">
        <v>0</v>
      </c>
      <c r="M499">
        <v>281.76281937428831</v>
      </c>
      <c r="N499">
        <v>432.14675</v>
      </c>
      <c r="O499" s="1">
        <v>46154.348657407398</v>
      </c>
      <c r="P499" s="1">
        <v>1.325822905092592</v>
      </c>
      <c r="Q499">
        <v>42.514705657958977</v>
      </c>
      <c r="R499">
        <v>-5.787935733795166</v>
      </c>
      <c r="S499">
        <v>14.42431767982611</v>
      </c>
      <c r="T499">
        <v>0.38648209230880959</v>
      </c>
      <c r="U499">
        <v>4.376823308519278E-2</v>
      </c>
      <c r="V499">
        <v>-150.38393062571171</v>
      </c>
      <c r="W499">
        <v>-0.61052164236248552</v>
      </c>
      <c r="X499" s="23">
        <v>-0.22299302987289779</v>
      </c>
      <c r="Y499">
        <v>0.32993496100000003</v>
      </c>
      <c r="Z499" s="23">
        <v>-1.3809467259162499E-2</v>
      </c>
      <c r="AA499">
        <v>-5.27</v>
      </c>
      <c r="AB499">
        <v>-8.6348013461309225</v>
      </c>
      <c r="AC499">
        <v>42.297490021146608</v>
      </c>
      <c r="AD499">
        <v>0.80555555555555558</v>
      </c>
      <c r="AE499">
        <v>0.14267547649281551</v>
      </c>
      <c r="AF499">
        <v>-0.22538292967955539</v>
      </c>
      <c r="AG499" s="23">
        <v>-8.2321115065457626E-2</v>
      </c>
      <c r="AH499">
        <v>1.84251015636855</v>
      </c>
      <c r="AI499">
        <v>-7.1125101563685504</v>
      </c>
      <c r="AJ499">
        <f t="shared" si="40"/>
        <v>0.8204378072160492</v>
      </c>
      <c r="AK499">
        <f t="shared" si="41"/>
        <v>-0.1526570724691777</v>
      </c>
    </row>
    <row r="500" spans="1:37" x14ac:dyDescent="0.35">
      <c r="A500">
        <v>4</v>
      </c>
      <c r="B500" s="2" t="s">
        <v>880</v>
      </c>
      <c r="C500">
        <v>42.298161166666702</v>
      </c>
      <c r="D500">
        <v>-8.6362629169999998</v>
      </c>
      <c r="E500">
        <v>4.7145000000000001</v>
      </c>
      <c r="F500">
        <v>14.98565</v>
      </c>
      <c r="G500">
        <v>7.2245999999999997</v>
      </c>
      <c r="H500">
        <v>270.75</v>
      </c>
      <c r="I500">
        <v>0.04</v>
      </c>
      <c r="J500">
        <v>252.41300000000001</v>
      </c>
      <c r="K500" t="b">
        <v>0</v>
      </c>
      <c r="M500">
        <v>287.35426292668677</v>
      </c>
      <c r="N500">
        <v>432.14675</v>
      </c>
      <c r="O500" s="1">
        <v>46154.349351851852</v>
      </c>
      <c r="P500" s="1">
        <v>1.318847430555556</v>
      </c>
      <c r="Q500">
        <v>42.514705657958977</v>
      </c>
      <c r="R500">
        <v>-5.787935733795166</v>
      </c>
      <c r="S500">
        <v>14.4258240050506</v>
      </c>
      <c r="T500">
        <v>0.38250279963774442</v>
      </c>
      <c r="U500">
        <v>4.3776048256890472E-2</v>
      </c>
      <c r="V500">
        <v>-144.7924870733132</v>
      </c>
      <c r="W500">
        <v>-0.58187331722708813</v>
      </c>
      <c r="X500" s="23">
        <v>-0.21252922911719391</v>
      </c>
      <c r="Y500">
        <v>0.32993496100000003</v>
      </c>
      <c r="Z500" s="23">
        <v>-1.330105909707649E-2</v>
      </c>
      <c r="AA500">
        <v>-5.79</v>
      </c>
      <c r="AB500">
        <v>-8.6362533892877131</v>
      </c>
      <c r="AC500">
        <v>42.298125049774058</v>
      </c>
      <c r="AD500">
        <v>0.80555555555555558</v>
      </c>
      <c r="AE500">
        <v>0.1427041141724808</v>
      </c>
      <c r="AF500">
        <v>-0.21708525107302451</v>
      </c>
      <c r="AG500" s="23">
        <v>-7.9290387954422184E-2</v>
      </c>
      <c r="AH500">
        <v>1.8469757634353701</v>
      </c>
      <c r="AI500">
        <v>-7.6369757634353697</v>
      </c>
      <c r="AJ500">
        <f t="shared" si="40"/>
        <v>0.81811264903703718</v>
      </c>
      <c r="AK500">
        <f t="shared" si="41"/>
        <v>-0.14590980853580804</v>
      </c>
    </row>
    <row r="501" spans="1:37" x14ac:dyDescent="0.35">
      <c r="A501">
        <v>4</v>
      </c>
      <c r="B501" s="2" t="s">
        <v>881</v>
      </c>
      <c r="C501">
        <v>42.298741833333303</v>
      </c>
      <c r="D501">
        <v>-8.6378432499999995</v>
      </c>
      <c r="E501">
        <v>4.6814999999999998</v>
      </c>
      <c r="F501">
        <v>14.709199999999999</v>
      </c>
      <c r="G501">
        <v>7.1032999999999999</v>
      </c>
      <c r="H501">
        <v>268.49</v>
      </c>
      <c r="I501">
        <v>0.04</v>
      </c>
      <c r="J501">
        <v>255.262</v>
      </c>
      <c r="K501" t="b">
        <v>0</v>
      </c>
      <c r="M501">
        <v>290.19131059913258</v>
      </c>
      <c r="N501">
        <v>432.14675</v>
      </c>
      <c r="O501" s="1">
        <v>46154.350046296298</v>
      </c>
      <c r="P501" s="1">
        <v>1.311871956018519</v>
      </c>
      <c r="Q501">
        <v>42.514705657958977</v>
      </c>
      <c r="R501">
        <v>-5.787935733795166</v>
      </c>
      <c r="S501">
        <v>14.42739545665999</v>
      </c>
      <c r="T501">
        <v>0.37567050377104022</v>
      </c>
      <c r="U501">
        <v>4.4186675130748462E-2</v>
      </c>
      <c r="V501">
        <v>-141.95543940086739</v>
      </c>
      <c r="W501">
        <v>-0.56553788218053813</v>
      </c>
      <c r="X501" s="23">
        <v>-0.20656271146644151</v>
      </c>
      <c r="Y501">
        <v>0.32993496100000003</v>
      </c>
      <c r="Z501" s="23">
        <v>-1.306548994801782E-2</v>
      </c>
      <c r="AA501">
        <v>-5.83</v>
      </c>
      <c r="AB501">
        <v>-8.6378267700999984</v>
      </c>
      <c r="AC501">
        <v>42.298760443238287</v>
      </c>
      <c r="AD501">
        <v>0.80555555555555558</v>
      </c>
      <c r="AE501">
        <v>0.141649547451837</v>
      </c>
      <c r="AF501">
        <v>-0.21324055062509531</v>
      </c>
      <c r="AG501" s="23">
        <v>-7.7886111115816059E-2</v>
      </c>
      <c r="AH501">
        <v>1.8514584837600749</v>
      </c>
      <c r="AI501">
        <v>-7.6814584837600748</v>
      </c>
      <c r="AJ501">
        <f t="shared" si="40"/>
        <v>0.81578749085802482</v>
      </c>
      <c r="AK501">
        <f t="shared" si="41"/>
        <v>-0.14222441129112878</v>
      </c>
    </row>
    <row r="502" spans="1:37" x14ac:dyDescent="0.35">
      <c r="A502">
        <v>4</v>
      </c>
      <c r="B502" s="2" t="s">
        <v>882</v>
      </c>
      <c r="C502">
        <v>42.299257750000002</v>
      </c>
      <c r="D502">
        <v>-8.6394433329999991</v>
      </c>
      <c r="E502">
        <v>4.6689999999999996</v>
      </c>
      <c r="F502">
        <v>14.888999999999999</v>
      </c>
      <c r="G502">
        <v>7.6017999999999999</v>
      </c>
      <c r="H502">
        <v>269.52499999999998</v>
      </c>
      <c r="I502">
        <v>0.04</v>
      </c>
      <c r="J502">
        <v>258.75400000000002</v>
      </c>
      <c r="K502" t="b">
        <v>0</v>
      </c>
      <c r="M502">
        <v>293.66866071221813</v>
      </c>
      <c r="N502">
        <v>432.14675</v>
      </c>
      <c r="O502" s="1">
        <v>46154.350740740738</v>
      </c>
      <c r="P502" s="1">
        <v>1.304896493055556</v>
      </c>
      <c r="Q502">
        <v>42.514705657958977</v>
      </c>
      <c r="R502">
        <v>-5.787935733795166</v>
      </c>
      <c r="S502">
        <v>14.428987648052839</v>
      </c>
      <c r="T502">
        <v>0.37348520726152451</v>
      </c>
      <c r="U502">
        <v>4.3815996176013977E-2</v>
      </c>
      <c r="V502">
        <v>-138.4780892877819</v>
      </c>
      <c r="W502">
        <v>-0.54387412742495389</v>
      </c>
      <c r="X502" s="23">
        <v>-0.19865002504196441</v>
      </c>
      <c r="Y502">
        <v>0.32993496100000003</v>
      </c>
      <c r="Z502" s="23">
        <v>-1.2699691591250379E-2</v>
      </c>
      <c r="AA502">
        <v>-5.48</v>
      </c>
      <c r="AB502">
        <v>-8.6394012103147766</v>
      </c>
      <c r="AC502">
        <v>42.29921570024603</v>
      </c>
      <c r="AD502">
        <v>0.80555555555555558</v>
      </c>
      <c r="AE502">
        <v>0.14233518665458439</v>
      </c>
      <c r="AF502">
        <v>-0.20727039234360831</v>
      </c>
      <c r="AG502" s="23">
        <v>-7.5705510803502934E-2</v>
      </c>
      <c r="AH502">
        <v>1.85595801415452</v>
      </c>
      <c r="AI502">
        <v>-7.33595801415452</v>
      </c>
      <c r="AJ502">
        <f t="shared" si="40"/>
        <v>0.81346233653703715</v>
      </c>
      <c r="AK502">
        <f t="shared" si="41"/>
        <v>-0.13717776792273367</v>
      </c>
    </row>
    <row r="503" spans="1:37" x14ac:dyDescent="0.35">
      <c r="A503">
        <v>4</v>
      </c>
      <c r="B503" s="2" t="s">
        <v>883</v>
      </c>
      <c r="C503">
        <v>42.2999011666667</v>
      </c>
      <c r="D503">
        <v>-8.6409578329999999</v>
      </c>
      <c r="E503">
        <v>4.6535000000000002</v>
      </c>
      <c r="F503">
        <v>15.17985</v>
      </c>
      <c r="G503">
        <v>7.8563499999999999</v>
      </c>
      <c r="H503">
        <v>271.83</v>
      </c>
      <c r="I503">
        <v>0.05</v>
      </c>
      <c r="J503">
        <v>253.846</v>
      </c>
      <c r="K503" t="b">
        <v>0</v>
      </c>
      <c r="M503">
        <v>288.78125110310481</v>
      </c>
      <c r="N503">
        <v>432.14675</v>
      </c>
      <c r="O503" s="1">
        <v>46154.351435185177</v>
      </c>
      <c r="P503" s="1">
        <v>1.297921018518519</v>
      </c>
      <c r="Q503">
        <v>42.514705657958977</v>
      </c>
      <c r="R503">
        <v>-5.787935733795166</v>
      </c>
      <c r="S503">
        <v>14.43049238733736</v>
      </c>
      <c r="T503">
        <v>0.37238695793170562</v>
      </c>
      <c r="U503">
        <v>4.3358416306268167E-2</v>
      </c>
      <c r="V503">
        <v>-143.36549889689519</v>
      </c>
      <c r="W503">
        <v>-0.55555078465148999</v>
      </c>
      <c r="X503" s="23">
        <v>-0.2029149240939567</v>
      </c>
      <c r="Y503">
        <v>0.32993496100000003</v>
      </c>
      <c r="Z503" s="23">
        <v>-1.311215688255494E-2</v>
      </c>
      <c r="AA503">
        <v>-5.34</v>
      </c>
      <c r="AB503">
        <v>-8.640974138548863</v>
      </c>
      <c r="AC503">
        <v>42.29994110808898</v>
      </c>
      <c r="AD503">
        <v>0.80555555555555558</v>
      </c>
      <c r="AE503">
        <v>0.14344616068668531</v>
      </c>
      <c r="AF503">
        <v>-0.21400219698173981</v>
      </c>
      <c r="AG503" s="23">
        <v>-7.8164302447580464E-2</v>
      </c>
      <c r="AH503">
        <v>1.860474050293613</v>
      </c>
      <c r="AI503">
        <v>-7.2004740502936126</v>
      </c>
      <c r="AJ503">
        <f t="shared" si="40"/>
        <v>0.81113717835802479</v>
      </c>
      <c r="AK503">
        <f t="shared" si="41"/>
        <v>-0.14053961327076858</v>
      </c>
    </row>
    <row r="504" spans="1:37" x14ac:dyDescent="0.35">
      <c r="A504">
        <v>4</v>
      </c>
      <c r="B504" s="2" t="s">
        <v>884</v>
      </c>
      <c r="C504">
        <v>42.300559583333303</v>
      </c>
      <c r="D504">
        <v>-8.6424390829999993</v>
      </c>
      <c r="E504">
        <v>4.6764999999999999</v>
      </c>
      <c r="F504">
        <v>14.998049999999999</v>
      </c>
      <c r="G504">
        <v>7.6113</v>
      </c>
      <c r="H504">
        <v>270.10500000000002</v>
      </c>
      <c r="I504">
        <v>0.04</v>
      </c>
      <c r="J504">
        <v>246.435</v>
      </c>
      <c r="K504" t="b">
        <v>0</v>
      </c>
      <c r="M504">
        <v>281.40134225772192</v>
      </c>
      <c r="N504">
        <v>432.14675</v>
      </c>
      <c r="O504" s="1">
        <v>46154.352129629631</v>
      </c>
      <c r="P504" s="1">
        <v>1.290945543981481</v>
      </c>
      <c r="Q504">
        <v>42.514705657958977</v>
      </c>
      <c r="R504">
        <v>-5.787935733795166</v>
      </c>
      <c r="S504">
        <v>14.43196368842764</v>
      </c>
      <c r="T504">
        <v>0.36661094186080923</v>
      </c>
      <c r="U504">
        <v>4.3664597373458403E-2</v>
      </c>
      <c r="V504">
        <v>-150.7454077422781</v>
      </c>
      <c r="W504">
        <v>-0.5791488725387679</v>
      </c>
      <c r="X504" s="23">
        <v>-0.211534125694785</v>
      </c>
      <c r="Y504">
        <v>0.32993496100000003</v>
      </c>
      <c r="Z504" s="23">
        <v>-1.381723905979677E-2</v>
      </c>
      <c r="AA504">
        <v>-6.38</v>
      </c>
      <c r="AB504">
        <v>-8.6424263004111914</v>
      </c>
      <c r="AC504">
        <v>42.300576058730563</v>
      </c>
      <c r="AD504">
        <v>0.80555555555555558</v>
      </c>
      <c r="AE504">
        <v>0.14275146512368611</v>
      </c>
      <c r="AF504">
        <v>-0.22550977245798881</v>
      </c>
      <c r="AG504" s="23">
        <v>-8.2367444390280417E-2</v>
      </c>
      <c r="AH504">
        <v>1.8650062867359001</v>
      </c>
      <c r="AI504">
        <v>-8.2450062867358991</v>
      </c>
      <c r="AJ504">
        <f t="shared" si="40"/>
        <v>0.80881202017901221</v>
      </c>
      <c r="AK504">
        <f t="shared" si="41"/>
        <v>-0.1469507850425327</v>
      </c>
    </row>
    <row r="505" spans="1:37" x14ac:dyDescent="0.35">
      <c r="A505">
        <v>4</v>
      </c>
      <c r="B505" s="2" t="s">
        <v>885</v>
      </c>
      <c r="C505">
        <v>42.301137249999996</v>
      </c>
      <c r="D505">
        <v>-8.6439676670000001</v>
      </c>
      <c r="E505">
        <v>4.6289999999999996</v>
      </c>
      <c r="F505">
        <v>15.1126</v>
      </c>
      <c r="G505">
        <v>7.3350499999999998</v>
      </c>
      <c r="H505">
        <v>269.565</v>
      </c>
      <c r="I505">
        <v>0.04</v>
      </c>
      <c r="J505">
        <v>241.977</v>
      </c>
      <c r="K505" t="b">
        <v>0</v>
      </c>
      <c r="M505">
        <v>276.96204477658341</v>
      </c>
      <c r="N505">
        <v>432.14675</v>
      </c>
      <c r="O505" s="1">
        <v>46154.352824074071</v>
      </c>
      <c r="P505" s="1">
        <v>1.283970069444444</v>
      </c>
      <c r="Q505">
        <v>42.514705657958977</v>
      </c>
      <c r="R505">
        <v>-5.787935733795166</v>
      </c>
      <c r="S505">
        <v>14.43348354435407</v>
      </c>
      <c r="T505">
        <v>0.36377153318423738</v>
      </c>
      <c r="U505">
        <v>4.3576033358936471E-2</v>
      </c>
      <c r="V505">
        <v>-155.18470522341659</v>
      </c>
      <c r="W505">
        <v>-0.59038669623733087</v>
      </c>
      <c r="X505" s="23">
        <v>-0.2156387408006851</v>
      </c>
      <c r="Y505">
        <v>0.32993496100000003</v>
      </c>
      <c r="Z505" s="23">
        <v>-1.423880898907599E-2</v>
      </c>
      <c r="AA505">
        <v>-8.15</v>
      </c>
      <c r="AB505">
        <v>-8.6440003120254971</v>
      </c>
      <c r="AC505">
        <v>42.301121310216047</v>
      </c>
      <c r="AD505">
        <v>0.80555555555555558</v>
      </c>
      <c r="AE505">
        <v>0.14318908278306139</v>
      </c>
      <c r="AF505">
        <v>-0.23239017297906689</v>
      </c>
      <c r="AG505" s="23">
        <v>-8.4880510680604176E-2</v>
      </c>
      <c r="AH505">
        <v>1.8695544169442191</v>
      </c>
      <c r="AI505">
        <v>-10.019554416944221</v>
      </c>
      <c r="AJ505">
        <f t="shared" si="40"/>
        <v>0.80648686199999986</v>
      </c>
      <c r="AK505">
        <f t="shared" si="41"/>
        <v>-0.15025962574064464</v>
      </c>
    </row>
    <row r="506" spans="1:37" x14ac:dyDescent="0.35">
      <c r="A506">
        <v>4</v>
      </c>
      <c r="B506" s="2" t="s">
        <v>886</v>
      </c>
      <c r="C506">
        <v>42.301942916666697</v>
      </c>
      <c r="D506">
        <v>-8.6452934169999995</v>
      </c>
      <c r="E506">
        <v>4.6005000000000003</v>
      </c>
      <c r="F506">
        <v>15.25135</v>
      </c>
      <c r="G506">
        <v>7.1814499999999999</v>
      </c>
      <c r="H506">
        <v>270.73</v>
      </c>
      <c r="I506">
        <v>0.04</v>
      </c>
      <c r="J506">
        <v>236.92699999999999</v>
      </c>
      <c r="K506" t="b">
        <v>0</v>
      </c>
      <c r="M506">
        <v>271.93323089597578</v>
      </c>
      <c r="N506">
        <v>432.14675</v>
      </c>
      <c r="O506" s="1">
        <v>46154.353518518517</v>
      </c>
      <c r="P506" s="1">
        <v>1.253318252314815</v>
      </c>
      <c r="Q506">
        <v>42.523700714111328</v>
      </c>
      <c r="R506">
        <v>-5.7878003120422363</v>
      </c>
      <c r="S506">
        <v>14.434797231080999</v>
      </c>
      <c r="T506">
        <v>0.34789467394033252</v>
      </c>
      <c r="U506">
        <v>4.3425362880451998E-2</v>
      </c>
      <c r="V506">
        <v>-160.21351910402419</v>
      </c>
      <c r="W506">
        <v>-0.580900349596567</v>
      </c>
      <c r="X506" s="23">
        <v>-0.2121738526901461</v>
      </c>
      <c r="Y506">
        <v>0.32993496100000003</v>
      </c>
      <c r="Z506" s="23">
        <v>-1.470367197242254E-2</v>
      </c>
      <c r="AA506">
        <v>-8.76</v>
      </c>
      <c r="AB506">
        <v>-8.6453302064952471</v>
      </c>
      <c r="AC506">
        <v>42.301935962439693</v>
      </c>
      <c r="AD506">
        <v>0.80555555555555558</v>
      </c>
      <c r="AE506">
        <v>0.14371961418492371</v>
      </c>
      <c r="AF506">
        <v>-0.23997715509213211</v>
      </c>
      <c r="AG506" s="23">
        <v>-8.7651655897401259E-2</v>
      </c>
      <c r="AH506">
        <v>1.874118133306437</v>
      </c>
      <c r="AI506">
        <v>-10.634118133306441</v>
      </c>
      <c r="AJ506">
        <f t="shared" si="40"/>
        <v>0.79626958962345684</v>
      </c>
      <c r="AK506">
        <f t="shared" si="41"/>
        <v>-0.14991275429377368</v>
      </c>
    </row>
    <row r="507" spans="1:37" x14ac:dyDescent="0.35">
      <c r="A507">
        <v>4</v>
      </c>
      <c r="B507" s="2" t="s">
        <v>887</v>
      </c>
      <c r="C507">
        <v>42.302907666666698</v>
      </c>
      <c r="D507">
        <v>-8.6464498330000001</v>
      </c>
      <c r="E507">
        <v>4.5914999999999999</v>
      </c>
      <c r="F507">
        <v>15.159700000000001</v>
      </c>
      <c r="G507">
        <v>6.4983500000000003</v>
      </c>
      <c r="H507">
        <v>272.35500000000002</v>
      </c>
      <c r="I507">
        <v>0.04</v>
      </c>
      <c r="J507">
        <v>228.429</v>
      </c>
      <c r="K507" t="b">
        <v>0</v>
      </c>
      <c r="M507">
        <v>263.47088231035121</v>
      </c>
      <c r="N507">
        <v>432.14675</v>
      </c>
      <c r="O507" s="1">
        <v>46154.354212962957</v>
      </c>
      <c r="P507" s="1">
        <v>1.2478864583333329</v>
      </c>
      <c r="Q507">
        <v>42.523700714111328</v>
      </c>
      <c r="R507">
        <v>-5.7878003120422363</v>
      </c>
      <c r="S507">
        <v>14.43593872351482</v>
      </c>
      <c r="T507">
        <v>0.34404461904423489</v>
      </c>
      <c r="U507">
        <v>4.3715912373911953E-2</v>
      </c>
      <c r="V507">
        <v>-168.67586768964881</v>
      </c>
      <c r="W507">
        <v>-0.60886149698332559</v>
      </c>
      <c r="X507" s="23">
        <v>-0.22238666177315969</v>
      </c>
      <c r="Y507">
        <v>0.32993496100000003</v>
      </c>
      <c r="Z507" s="23">
        <v>-1.554587843250077E-2</v>
      </c>
      <c r="AA507">
        <v>-7.45</v>
      </c>
      <c r="AB507">
        <v>-8.646416495158693</v>
      </c>
      <c r="AC507">
        <v>42.302929966336961</v>
      </c>
      <c r="AD507">
        <v>0.55555555555555558</v>
      </c>
      <c r="AE507">
        <v>6.8189831378806881E-2</v>
      </c>
      <c r="AF507">
        <v>-0.12067668120396551</v>
      </c>
      <c r="AG507" s="23">
        <v>-4.4077157809748413E-2</v>
      </c>
      <c r="AH507">
        <v>1.878697127156254</v>
      </c>
      <c r="AI507">
        <v>-9.3286971271562535</v>
      </c>
      <c r="AJ507">
        <f t="shared" si="40"/>
        <v>0.71112565829629615</v>
      </c>
      <c r="AK507">
        <f t="shared" si="41"/>
        <v>-0.13323190979145405</v>
      </c>
    </row>
    <row r="508" spans="1:37" x14ac:dyDescent="0.35">
      <c r="A508">
        <v>4</v>
      </c>
      <c r="B508" s="2" t="s">
        <v>888</v>
      </c>
      <c r="C508">
        <v>42.3039548333333</v>
      </c>
      <c r="D508">
        <v>-8.6474134169999992</v>
      </c>
      <c r="E508">
        <v>4.6630000000000003</v>
      </c>
      <c r="F508">
        <v>15.1745</v>
      </c>
      <c r="G508">
        <v>6.3122999999999996</v>
      </c>
      <c r="H508">
        <v>273.09500000000003</v>
      </c>
      <c r="I508">
        <v>3.5000000000000003E-2</v>
      </c>
      <c r="J508">
        <v>217.29</v>
      </c>
      <c r="K508" t="b">
        <v>0</v>
      </c>
      <c r="M508">
        <v>252.37861343587809</v>
      </c>
      <c r="N508">
        <v>432.14675</v>
      </c>
      <c r="O508" s="1">
        <v>46154.354907407411</v>
      </c>
      <c r="P508" s="1">
        <v>1.242454652777778</v>
      </c>
      <c r="Q508">
        <v>42.523700714111328</v>
      </c>
      <c r="R508">
        <v>-5.7878003120422363</v>
      </c>
      <c r="S508">
        <v>14.4368862171046</v>
      </c>
      <c r="T508">
        <v>0.34119062995819832</v>
      </c>
      <c r="U508">
        <v>4.374116557887698E-2</v>
      </c>
      <c r="V508">
        <v>-179.7681365641219</v>
      </c>
      <c r="W508">
        <v>-0.64388959284287839</v>
      </c>
      <c r="X508" s="23">
        <v>-0.23518067378586141</v>
      </c>
      <c r="Y508">
        <v>0.32993496100000003</v>
      </c>
      <c r="Z508" s="23">
        <v>-1.6584302377448051E-2</v>
      </c>
      <c r="AA508">
        <v>-5.97</v>
      </c>
      <c r="AB508">
        <v>-8.6473814995271958</v>
      </c>
      <c r="AC508">
        <v>42.303923586915268</v>
      </c>
      <c r="AD508">
        <v>0.55555555555555558</v>
      </c>
      <c r="AE508">
        <v>6.8216744261353046E-2</v>
      </c>
      <c r="AF508">
        <v>-0.1287375673033308</v>
      </c>
      <c r="AG508" s="23">
        <v>-4.7021396457541567E-2</v>
      </c>
      <c r="AH508">
        <v>1.883291088794079</v>
      </c>
      <c r="AI508">
        <v>-7.8532910887940783</v>
      </c>
      <c r="AJ508">
        <f t="shared" ref="AJ508:AJ571" si="42">AVERAGE(P508,Y508,AD508)</f>
        <v>0.70931505644444448</v>
      </c>
      <c r="AK508">
        <f t="shared" ref="AK508:AK571" si="43">AVERAGE(X508,AG508)</f>
        <v>-0.1411010351217015</v>
      </c>
    </row>
    <row r="509" spans="1:37" x14ac:dyDescent="0.35">
      <c r="A509">
        <v>4</v>
      </c>
      <c r="B509" s="2" t="s">
        <v>889</v>
      </c>
      <c r="C509">
        <v>42.3048638333333</v>
      </c>
      <c r="D509">
        <v>-8.6486368329999994</v>
      </c>
      <c r="E509">
        <v>4.6375000000000002</v>
      </c>
      <c r="F509">
        <v>15.1427</v>
      </c>
      <c r="G509">
        <v>6.1532499999999999</v>
      </c>
      <c r="H509">
        <v>273.52999999999997</v>
      </c>
      <c r="I509">
        <v>0.03</v>
      </c>
      <c r="J509">
        <v>207.21</v>
      </c>
      <c r="K509" t="b">
        <v>0</v>
      </c>
      <c r="M509">
        <v>242.34090176923939</v>
      </c>
      <c r="N509">
        <v>432.14675</v>
      </c>
      <c r="O509" s="1">
        <v>46154.35560185185</v>
      </c>
      <c r="P509" s="1">
        <v>1.2370228587962959</v>
      </c>
      <c r="Q509">
        <v>42.523700714111328</v>
      </c>
      <c r="R509">
        <v>-5.7878003120422363</v>
      </c>
      <c r="S509">
        <v>14.43809568581564</v>
      </c>
      <c r="T509">
        <v>0.33792721474027299</v>
      </c>
      <c r="U509">
        <v>4.382348359458671E-2</v>
      </c>
      <c r="V509">
        <v>-189.8058482307606</v>
      </c>
      <c r="W509">
        <v>-0.67460708412402004</v>
      </c>
      <c r="X509" s="23">
        <v>-0.2464002374762983</v>
      </c>
      <c r="Y509">
        <v>0.32993496100000003</v>
      </c>
      <c r="Z509" s="23">
        <v>-1.752840287282147E-2</v>
      </c>
      <c r="AA509">
        <v>-4.82</v>
      </c>
      <c r="AB509">
        <v>-8.6485896757374832</v>
      </c>
      <c r="AC509">
        <v>42.304827885660544</v>
      </c>
      <c r="AD509">
        <v>0.55555555555555558</v>
      </c>
      <c r="AE509">
        <v>6.8158921289851918E-2</v>
      </c>
      <c r="AF509">
        <v>-0.13606625670479269</v>
      </c>
      <c r="AG509" s="23">
        <v>-4.9698200261425518E-2</v>
      </c>
      <c r="AH509">
        <v>1.887899707507976</v>
      </c>
      <c r="AI509">
        <v>-6.7078997075079769</v>
      </c>
      <c r="AJ509">
        <f t="shared" si="42"/>
        <v>0.70750445845061716</v>
      </c>
      <c r="AK509">
        <f t="shared" si="43"/>
        <v>-0.14804921886886191</v>
      </c>
    </row>
    <row r="510" spans="1:37" x14ac:dyDescent="0.35">
      <c r="A510">
        <v>4</v>
      </c>
      <c r="B510" s="2" t="s">
        <v>890</v>
      </c>
      <c r="C510">
        <v>42.305912833333302</v>
      </c>
      <c r="D510">
        <v>-8.6496742500000003</v>
      </c>
      <c r="E510">
        <v>4.6755000000000004</v>
      </c>
      <c r="F510">
        <v>15.1633</v>
      </c>
      <c r="G510">
        <v>6.0841000000000003</v>
      </c>
      <c r="H510">
        <v>274.52</v>
      </c>
      <c r="I510">
        <v>0.03</v>
      </c>
      <c r="J510">
        <v>198.20500000000001</v>
      </c>
      <c r="K510" t="b">
        <v>0</v>
      </c>
      <c r="M510">
        <v>233.37368018609641</v>
      </c>
      <c r="N510">
        <v>432.14675</v>
      </c>
      <c r="O510" s="1">
        <v>46154.356296296297</v>
      </c>
      <c r="P510" s="1">
        <v>1.231591064814815</v>
      </c>
      <c r="Q510">
        <v>42.523700714111328</v>
      </c>
      <c r="R510">
        <v>-5.7878003120422363</v>
      </c>
      <c r="S510">
        <v>14.439117122962561</v>
      </c>
      <c r="T510">
        <v>0.33515011425263708</v>
      </c>
      <c r="U510">
        <v>4.3812244427418698E-2</v>
      </c>
      <c r="V510">
        <v>-198.77306981390359</v>
      </c>
      <c r="W510">
        <v>-0.70049277514355857</v>
      </c>
      <c r="X510" s="23">
        <v>-0.25585498612118468</v>
      </c>
      <c r="Y510">
        <v>0.32993496100000003</v>
      </c>
      <c r="Z510" s="23">
        <v>-1.8361895188711619E-2</v>
      </c>
      <c r="AA510">
        <v>-4.04</v>
      </c>
      <c r="AB510">
        <v>-8.6496755659866462</v>
      </c>
      <c r="AC510">
        <v>42.305911916007517</v>
      </c>
      <c r="AD510">
        <v>0.55555555555555558</v>
      </c>
      <c r="AE510">
        <v>6.8196377505547218E-2</v>
      </c>
      <c r="AF510">
        <v>-0.14253633730701509</v>
      </c>
      <c r="AG510" s="23">
        <v>-5.2061397201387263E-2</v>
      </c>
      <c r="AH510">
        <v>1.892522671594681</v>
      </c>
      <c r="AI510">
        <v>-5.9325226715946808</v>
      </c>
      <c r="AJ510">
        <f t="shared" si="42"/>
        <v>0.70569386045679006</v>
      </c>
      <c r="AK510">
        <f t="shared" si="43"/>
        <v>-0.15395819166128596</v>
      </c>
    </row>
    <row r="511" spans="1:37" x14ac:dyDescent="0.35">
      <c r="A511">
        <v>4</v>
      </c>
      <c r="B511" s="2" t="s">
        <v>891</v>
      </c>
      <c r="C511">
        <v>42.306980250000002</v>
      </c>
      <c r="D511">
        <v>-8.6507004169999995</v>
      </c>
      <c r="E511">
        <v>4.7089999999999996</v>
      </c>
      <c r="F511">
        <v>15.228949999999999</v>
      </c>
      <c r="G511">
        <v>6.0032500000000004</v>
      </c>
      <c r="H511">
        <v>275.2</v>
      </c>
      <c r="I511">
        <v>0.04</v>
      </c>
      <c r="J511">
        <v>189.751</v>
      </c>
      <c r="K511" t="b">
        <v>0</v>
      </c>
      <c r="M511">
        <v>224.95514700854051</v>
      </c>
      <c r="N511">
        <v>432.14675</v>
      </c>
      <c r="O511" s="1">
        <v>46154.356990740736</v>
      </c>
      <c r="P511" s="1">
        <v>1.2261592592592589</v>
      </c>
      <c r="Q511">
        <v>42.523700714111328</v>
      </c>
      <c r="R511">
        <v>-5.7878003120422363</v>
      </c>
      <c r="S511">
        <v>14.440127113446479</v>
      </c>
      <c r="T511">
        <v>0.332781991383644</v>
      </c>
      <c r="U511">
        <v>4.3742396535705483E-2</v>
      </c>
      <c r="V511">
        <v>-207.19160299145949</v>
      </c>
      <c r="W511">
        <v>-0.72384533807570828</v>
      </c>
      <c r="X511" s="23">
        <v>-0.26438450973215238</v>
      </c>
      <c r="Y511">
        <v>0.32993496100000003</v>
      </c>
      <c r="Z511" s="23">
        <v>-1.9142511455089471E-2</v>
      </c>
      <c r="AA511">
        <v>-3.54</v>
      </c>
      <c r="AB511">
        <v>-8.6506401690661718</v>
      </c>
      <c r="AC511">
        <v>42.306995566446219</v>
      </c>
      <c r="AD511">
        <v>0.55555555555555558</v>
      </c>
      <c r="AE511">
        <v>6.8315781511227178E-2</v>
      </c>
      <c r="AF511">
        <v>-0.14859596145301171</v>
      </c>
      <c r="AG511" s="23">
        <v>-5.4274674920712529E-2</v>
      </c>
      <c r="AH511">
        <v>1.897159668380682</v>
      </c>
      <c r="AI511">
        <v>-5.4371596683806818</v>
      </c>
      <c r="AJ511">
        <f t="shared" si="42"/>
        <v>0.70388325860493817</v>
      </c>
      <c r="AK511">
        <f t="shared" si="43"/>
        <v>-0.15932959232643246</v>
      </c>
    </row>
    <row r="512" spans="1:37" x14ac:dyDescent="0.35">
      <c r="A512">
        <v>4</v>
      </c>
      <c r="B512" s="2" t="s">
        <v>892</v>
      </c>
      <c r="C512">
        <v>42.307965416666697</v>
      </c>
      <c r="D512">
        <v>-8.6518299170000006</v>
      </c>
      <c r="E512">
        <v>4.6894999999999998</v>
      </c>
      <c r="F512">
        <v>15.24775</v>
      </c>
      <c r="G512">
        <v>6.0029000000000003</v>
      </c>
      <c r="H512">
        <v>275.32</v>
      </c>
      <c r="I512">
        <v>0.04</v>
      </c>
      <c r="J512">
        <v>182.68299999999999</v>
      </c>
      <c r="K512" t="b">
        <v>0</v>
      </c>
      <c r="M512">
        <v>217.9167991851474</v>
      </c>
      <c r="N512">
        <v>432.14675</v>
      </c>
      <c r="O512" s="1">
        <v>46154.357685185183</v>
      </c>
      <c r="P512" s="1">
        <v>1.220727465277778</v>
      </c>
      <c r="Q512">
        <v>42.523700714111328</v>
      </c>
      <c r="R512">
        <v>-5.7878003120422363</v>
      </c>
      <c r="S512">
        <v>14.44124173540515</v>
      </c>
      <c r="T512">
        <v>0.33000525902171018</v>
      </c>
      <c r="U512">
        <v>4.3716864916422897E-2</v>
      </c>
      <c r="V512">
        <v>-214.2299508148526</v>
      </c>
      <c r="W512">
        <v>-0.74175639696941675</v>
      </c>
      <c r="X512" s="23">
        <v>-0.27092652399307948</v>
      </c>
      <c r="Y512">
        <v>0.32993496100000003</v>
      </c>
      <c r="Z512" s="23">
        <v>-1.979113814407903E-2</v>
      </c>
      <c r="AA512">
        <v>-2.9</v>
      </c>
      <c r="AB512">
        <v>-8.6518479543461382</v>
      </c>
      <c r="AC512">
        <v>42.307989888203629</v>
      </c>
      <c r="AD512">
        <v>0.55555555555555558</v>
      </c>
      <c r="AE512">
        <v>6.8349984657378654E-2</v>
      </c>
      <c r="AF512">
        <v>-0.1536310012230343</v>
      </c>
      <c r="AG512" s="23">
        <v>-5.6113723196713282E-2</v>
      </c>
      <c r="AH512">
        <v>1.901810384243368</v>
      </c>
      <c r="AI512">
        <v>-4.8018103842433684</v>
      </c>
      <c r="AJ512">
        <f t="shared" si="42"/>
        <v>0.70207266061111129</v>
      </c>
      <c r="AK512">
        <f t="shared" si="43"/>
        <v>-0.16352012359489637</v>
      </c>
    </row>
    <row r="513" spans="1:38" x14ac:dyDescent="0.35">
      <c r="A513">
        <v>4</v>
      </c>
      <c r="B513" s="2" t="s">
        <v>893</v>
      </c>
      <c r="C513">
        <v>42.308953833333298</v>
      </c>
      <c r="D513">
        <v>-8.6529733330000003</v>
      </c>
      <c r="E513">
        <v>4.7039999999999997</v>
      </c>
      <c r="F513">
        <v>15.20105</v>
      </c>
      <c r="G513">
        <v>6.0483000000000002</v>
      </c>
      <c r="H513">
        <v>274.94</v>
      </c>
      <c r="I513">
        <v>0.03</v>
      </c>
      <c r="J513">
        <v>176.85499999999999</v>
      </c>
      <c r="K513" t="b">
        <v>0</v>
      </c>
      <c r="M513">
        <v>212.1132492255075</v>
      </c>
      <c r="N513">
        <v>432.14675</v>
      </c>
      <c r="O513" s="1">
        <v>46154.35837962963</v>
      </c>
      <c r="P513" s="1">
        <v>1.215295659722222</v>
      </c>
      <c r="Q513">
        <v>42.523700714111328</v>
      </c>
      <c r="R513">
        <v>-5.7878003120422363</v>
      </c>
      <c r="S513">
        <v>14.44237029368025</v>
      </c>
      <c r="T513">
        <v>0.3266684524907616</v>
      </c>
      <c r="U513">
        <v>4.3769444744063378E-2</v>
      </c>
      <c r="V513">
        <v>-220.0335007744925</v>
      </c>
      <c r="W513">
        <v>-0.7550544693885618</v>
      </c>
      <c r="X513" s="23">
        <v>-0.27578364494417218</v>
      </c>
      <c r="Y513">
        <v>0.32993496100000003</v>
      </c>
      <c r="Z513" s="23">
        <v>-2.032643829436841E-2</v>
      </c>
      <c r="AA513">
        <v>-2.6</v>
      </c>
      <c r="AB513">
        <v>-8.6529344494008988</v>
      </c>
      <c r="AC513">
        <v>42.308983830062559</v>
      </c>
      <c r="AD513">
        <v>0.55555555555555558</v>
      </c>
      <c r="AE513">
        <v>6.8265030585351438E-2</v>
      </c>
      <c r="AF513">
        <v>-0.1577863306156696</v>
      </c>
      <c r="AG513" s="23">
        <v>-5.7631457257373328E-2</v>
      </c>
      <c r="AH513">
        <v>1.90647450463224</v>
      </c>
      <c r="AI513">
        <v>-4.5064745046322399</v>
      </c>
      <c r="AJ513">
        <f t="shared" si="42"/>
        <v>0.70026205875925918</v>
      </c>
      <c r="AK513">
        <f t="shared" si="43"/>
        <v>-0.16670755110077276</v>
      </c>
    </row>
    <row r="514" spans="1:38" x14ac:dyDescent="0.35">
      <c r="A514">
        <v>4</v>
      </c>
      <c r="B514" s="2" t="s">
        <v>894</v>
      </c>
      <c r="C514">
        <v>42.310064333333301</v>
      </c>
      <c r="D514">
        <v>-8.653932417</v>
      </c>
      <c r="E514">
        <v>4.7164999999999999</v>
      </c>
      <c r="F514">
        <v>15.20185</v>
      </c>
      <c r="G514">
        <v>6.1235999999999997</v>
      </c>
      <c r="H514">
        <v>274.065</v>
      </c>
      <c r="I514">
        <v>0.03</v>
      </c>
      <c r="J514">
        <v>172.447</v>
      </c>
      <c r="K514" t="b">
        <v>0</v>
      </c>
      <c r="M514">
        <v>207.7237419808107</v>
      </c>
      <c r="N514">
        <v>432.14675</v>
      </c>
      <c r="O514" s="1">
        <v>46154.359074074076</v>
      </c>
      <c r="P514" s="1">
        <v>1.209863865740741</v>
      </c>
      <c r="Q514">
        <v>42.523700714111328</v>
      </c>
      <c r="R514">
        <v>-5.7878003120422363</v>
      </c>
      <c r="S514">
        <v>14.44331280249285</v>
      </c>
      <c r="T514">
        <v>0.32376177099748599</v>
      </c>
      <c r="U514">
        <v>4.3749955867867722E-2</v>
      </c>
      <c r="V514">
        <v>-224.4230080191893</v>
      </c>
      <c r="W514">
        <v>-0.7629249309637568</v>
      </c>
      <c r="X514" s="23">
        <v>-0.27865833103451221</v>
      </c>
      <c r="Y514">
        <v>0.32993496100000003</v>
      </c>
      <c r="Z514" s="23">
        <v>-2.0723146421445009E-2</v>
      </c>
      <c r="AA514">
        <v>-2.29</v>
      </c>
      <c r="AB514">
        <v>-8.6538991551082436</v>
      </c>
      <c r="AC514">
        <v>42.310067452880453</v>
      </c>
      <c r="AD514">
        <v>0.55555555555555558</v>
      </c>
      <c r="AE514">
        <v>6.8266485675592681E-2</v>
      </c>
      <c r="AF514">
        <v>-0.1608658233821999</v>
      </c>
      <c r="AG514" s="23">
        <v>-5.8756241990348512E-2</v>
      </c>
      <c r="AH514">
        <v>1.9111517140901839</v>
      </c>
      <c r="AI514">
        <v>-4.2011517140901837</v>
      </c>
      <c r="AJ514">
        <f t="shared" si="42"/>
        <v>0.69845146076543208</v>
      </c>
      <c r="AK514">
        <f t="shared" si="43"/>
        <v>-0.16870728651243036</v>
      </c>
    </row>
    <row r="515" spans="1:38" x14ac:dyDescent="0.35">
      <c r="A515">
        <v>4</v>
      </c>
      <c r="B515" s="2" t="s">
        <v>895</v>
      </c>
      <c r="C515">
        <v>42.311202250000001</v>
      </c>
      <c r="D515">
        <v>-8.6554584170000002</v>
      </c>
      <c r="E515">
        <v>0.28999999999999998</v>
      </c>
      <c r="F515">
        <v>15.02675</v>
      </c>
      <c r="G515">
        <v>5.5629</v>
      </c>
      <c r="H515">
        <v>275.98500000000001</v>
      </c>
      <c r="I515">
        <v>0.04</v>
      </c>
      <c r="J515">
        <v>161.761</v>
      </c>
      <c r="K515" t="b">
        <v>1</v>
      </c>
      <c r="L515">
        <v>170.166543073382</v>
      </c>
      <c r="M515">
        <v>197.08257264849911</v>
      </c>
      <c r="N515">
        <v>432.14675</v>
      </c>
      <c r="O515" s="1">
        <v>46154.361157407409</v>
      </c>
      <c r="P515" s="1">
        <v>1.1538816435185191</v>
      </c>
      <c r="Q515">
        <v>42.532691955566413</v>
      </c>
      <c r="R515">
        <v>-5.7876648902893066</v>
      </c>
      <c r="S515">
        <v>14.44482151324851</v>
      </c>
      <c r="T515">
        <v>0.29311999985732989</v>
      </c>
      <c r="U515">
        <v>4.4127839307758168E-2</v>
      </c>
      <c r="V515">
        <v>-235.06417735150089</v>
      </c>
      <c r="W515">
        <v>-0.72971925534395998</v>
      </c>
      <c r="X515" s="23">
        <v>-0.26652995801438129</v>
      </c>
      <c r="Y515">
        <v>0.32993496100000003</v>
      </c>
      <c r="Z515" s="23">
        <v>-2.179115122726915E-2</v>
      </c>
      <c r="AA515">
        <v>-1.6</v>
      </c>
      <c r="AB515">
        <v>-8.6554700647659715</v>
      </c>
      <c r="AC515">
        <v>42.311242949226312</v>
      </c>
      <c r="AD515">
        <v>0.625</v>
      </c>
      <c r="AE515">
        <v>8.5996931591088566E-2</v>
      </c>
      <c r="AF515">
        <v>-0.2140884856477164</v>
      </c>
      <c r="AG515" s="23">
        <v>-7.8195819382828421E-2</v>
      </c>
      <c r="AH515">
        <v>1.9252587091566069</v>
      </c>
      <c r="AI515">
        <v>-3.5252587091566072</v>
      </c>
      <c r="AJ515">
        <f t="shared" si="42"/>
        <v>0.70293886817283957</v>
      </c>
      <c r="AK515">
        <f t="shared" si="43"/>
        <v>-0.17236288869860486</v>
      </c>
      <c r="AL515">
        <f>L515-J515</f>
        <v>8.405543073382006</v>
      </c>
    </row>
    <row r="516" spans="1:38" x14ac:dyDescent="0.35">
      <c r="A516">
        <v>4</v>
      </c>
      <c r="B516" s="2" t="s">
        <v>896</v>
      </c>
      <c r="C516">
        <v>42.311346833333303</v>
      </c>
      <c r="D516">
        <v>-8.6555330829999999</v>
      </c>
      <c r="E516">
        <v>2.5449999999999999</v>
      </c>
      <c r="F516">
        <v>14.578849999999999</v>
      </c>
      <c r="G516">
        <v>5.9342499999999996</v>
      </c>
      <c r="H516">
        <v>271.2</v>
      </c>
      <c r="I516">
        <v>0.04</v>
      </c>
      <c r="J516">
        <v>143.71199999999999</v>
      </c>
      <c r="K516" t="b">
        <v>0</v>
      </c>
      <c r="M516">
        <v>179.10929309778859</v>
      </c>
      <c r="N516">
        <v>432.14675</v>
      </c>
      <c r="O516" s="1">
        <v>46154.363935185182</v>
      </c>
      <c r="P516" s="1">
        <v>1.132522731481481</v>
      </c>
      <c r="Q516">
        <v>42.532691955566413</v>
      </c>
      <c r="R516">
        <v>-5.7876648902893066</v>
      </c>
      <c r="S516">
        <v>14.44489395490301</v>
      </c>
      <c r="T516">
        <v>0.27899288003808209</v>
      </c>
      <c r="U516">
        <v>4.4659696070902227E-2</v>
      </c>
      <c r="V516">
        <v>-253.0374569022114</v>
      </c>
      <c r="W516">
        <v>-0.75666725326941442</v>
      </c>
      <c r="X516" s="23">
        <v>-0.27637271425665361</v>
      </c>
      <c r="Y516">
        <v>0.32993496100000003</v>
      </c>
      <c r="Z516" s="23">
        <v>-2.3456217843369449E-2</v>
      </c>
      <c r="AA516">
        <v>-1.53</v>
      </c>
      <c r="AB516">
        <v>-8.6555909063917404</v>
      </c>
      <c r="AC516">
        <v>42.311333371129528</v>
      </c>
      <c r="AD516">
        <v>0.625</v>
      </c>
      <c r="AE516">
        <v>8.4968764404193403E-2</v>
      </c>
      <c r="AF516">
        <v>-0.2304470335108233</v>
      </c>
      <c r="AG516" s="23">
        <v>-8.4170778989828193E-2</v>
      </c>
      <c r="AH516">
        <v>1.9442319953280049</v>
      </c>
      <c r="AI516">
        <v>-3.474231995328005</v>
      </c>
      <c r="AJ516">
        <f t="shared" si="42"/>
        <v>0.69581923082716024</v>
      </c>
      <c r="AK516">
        <f t="shared" si="43"/>
        <v>-0.18027174662324091</v>
      </c>
    </row>
    <row r="517" spans="1:38" x14ac:dyDescent="0.35">
      <c r="A517">
        <v>4</v>
      </c>
      <c r="B517" s="2" t="s">
        <v>897</v>
      </c>
      <c r="C517">
        <v>42.310836500000001</v>
      </c>
      <c r="D517">
        <v>-8.6541708330000002</v>
      </c>
      <c r="E517">
        <v>4.4619999999999997</v>
      </c>
      <c r="F517">
        <v>14.895</v>
      </c>
      <c r="G517">
        <v>5.9233500000000001</v>
      </c>
      <c r="H517">
        <v>271.94</v>
      </c>
      <c r="I517">
        <v>0.04</v>
      </c>
      <c r="J517">
        <v>142.81399999999999</v>
      </c>
      <c r="K517" t="b">
        <v>0</v>
      </c>
      <c r="M517">
        <v>178.21506045129641</v>
      </c>
      <c r="N517">
        <v>432.14675</v>
      </c>
      <c r="O517" s="1">
        <v>46154.364629629628</v>
      </c>
      <c r="P517" s="1">
        <v>1.127182997685185</v>
      </c>
      <c r="Q517">
        <v>42.532691955566413</v>
      </c>
      <c r="R517">
        <v>-5.7876648902893066</v>
      </c>
      <c r="S517">
        <v>14.443539694661681</v>
      </c>
      <c r="T517">
        <v>0.27872761097773407</v>
      </c>
      <c r="U517">
        <v>4.4221023430316288E-2</v>
      </c>
      <c r="V517">
        <v>-253.93168954870359</v>
      </c>
      <c r="W517">
        <v>-0.75116773586737473</v>
      </c>
      <c r="X517" s="23">
        <v>-0.27436401552555861</v>
      </c>
      <c r="Y517">
        <v>0.32993496100000003</v>
      </c>
      <c r="Z517" s="23">
        <v>-2.350687873179029E-2</v>
      </c>
      <c r="AA517">
        <v>-2.02</v>
      </c>
      <c r="AB517">
        <v>-8.6541373785447675</v>
      </c>
      <c r="AC517">
        <v>42.310878701846349</v>
      </c>
      <c r="AD517">
        <v>0.625</v>
      </c>
      <c r="AE517">
        <v>8.5694148736839088E-2</v>
      </c>
      <c r="AF517">
        <v>-0.23094475447886531</v>
      </c>
      <c r="AG517" s="23">
        <v>-8.4352571573405546E-2</v>
      </c>
      <c r="AH517">
        <v>1.949002459156745</v>
      </c>
      <c r="AI517">
        <v>-3.9690024591567452</v>
      </c>
      <c r="AJ517">
        <f t="shared" si="42"/>
        <v>0.69403931956172826</v>
      </c>
      <c r="AK517">
        <f t="shared" si="43"/>
        <v>-0.17935829354948207</v>
      </c>
    </row>
    <row r="518" spans="1:38" x14ac:dyDescent="0.35">
      <c r="A518">
        <v>4</v>
      </c>
      <c r="B518" s="2" t="s">
        <v>898</v>
      </c>
      <c r="C518">
        <v>42.310308916666699</v>
      </c>
      <c r="D518">
        <v>-8.6526646669999998</v>
      </c>
      <c r="E518">
        <v>4.4889999999999999</v>
      </c>
      <c r="F518">
        <v>14.89565</v>
      </c>
      <c r="G518">
        <v>5.5857999999999999</v>
      </c>
      <c r="H518">
        <v>274.02</v>
      </c>
      <c r="I518">
        <v>0.03</v>
      </c>
      <c r="J518">
        <v>142.20599999999999</v>
      </c>
      <c r="K518" t="b">
        <v>0</v>
      </c>
      <c r="M518">
        <v>177.60961117616571</v>
      </c>
      <c r="N518">
        <v>432.14675</v>
      </c>
      <c r="O518" s="1">
        <v>46154.365324074082</v>
      </c>
      <c r="P518" s="1">
        <v>1.160977673611111</v>
      </c>
      <c r="Q518">
        <v>42.523700714111328</v>
      </c>
      <c r="R518">
        <v>-5.7878003120422363</v>
      </c>
      <c r="S518">
        <v>14.44204157522527</v>
      </c>
      <c r="T518">
        <v>0.29569667145595441</v>
      </c>
      <c r="U518">
        <v>4.4303698248628363E-2</v>
      </c>
      <c r="V518">
        <v>-254.53713882383431</v>
      </c>
      <c r="W518">
        <v>-0.80029262743978391</v>
      </c>
      <c r="X518" s="23">
        <v>-0.2923068821723811</v>
      </c>
      <c r="Y518">
        <v>0.32993496100000003</v>
      </c>
      <c r="Z518" s="23">
        <v>-2.3607390315529889E-2</v>
      </c>
      <c r="AA518">
        <v>-2.2599999999999998</v>
      </c>
      <c r="AB518">
        <v>-8.6526843668153735</v>
      </c>
      <c r="AC518">
        <v>42.310333956765717</v>
      </c>
      <c r="AD518">
        <v>0.625</v>
      </c>
      <c r="AE518">
        <v>8.5695641845870321E-2</v>
      </c>
      <c r="AF518">
        <v>-0.23193223662372481</v>
      </c>
      <c r="AG518" s="23">
        <v>-8.471324942681549E-2</v>
      </c>
      <c r="AH518">
        <v>1.953783135682464</v>
      </c>
      <c r="AI518">
        <v>-4.2137831356824638</v>
      </c>
      <c r="AJ518">
        <f t="shared" si="42"/>
        <v>0.70530421153703704</v>
      </c>
      <c r="AK518">
        <f t="shared" si="43"/>
        <v>-0.18851006579959828</v>
      </c>
    </row>
    <row r="519" spans="1:38" x14ac:dyDescent="0.35">
      <c r="A519">
        <v>4</v>
      </c>
      <c r="B519" s="2" t="s">
        <v>899</v>
      </c>
      <c r="C519">
        <v>42.309727166666697</v>
      </c>
      <c r="D519">
        <v>-8.6511864999999997</v>
      </c>
      <c r="E519">
        <v>4.4619999999999997</v>
      </c>
      <c r="F519">
        <v>14.8385</v>
      </c>
      <c r="G519">
        <v>5.6121999999999996</v>
      </c>
      <c r="H519">
        <v>276.17500000000001</v>
      </c>
      <c r="I519">
        <v>0.03</v>
      </c>
      <c r="J519">
        <v>141.286</v>
      </c>
      <c r="K519" t="b">
        <v>0</v>
      </c>
      <c r="M519">
        <v>176.6934708256392</v>
      </c>
      <c r="N519">
        <v>432.14675</v>
      </c>
      <c r="O519" s="1">
        <v>46154.366018518522</v>
      </c>
      <c r="P519" s="1">
        <v>1.155545868055555</v>
      </c>
      <c r="Q519">
        <v>42.523700714111328</v>
      </c>
      <c r="R519">
        <v>-5.7878003120422363</v>
      </c>
      <c r="S519">
        <v>14.44057217832229</v>
      </c>
      <c r="T519">
        <v>0.29248756312008439</v>
      </c>
      <c r="U519">
        <v>4.4376619904330838E-2</v>
      </c>
      <c r="V519">
        <v>-255.4532791743608</v>
      </c>
      <c r="W519">
        <v>-0.79576410901125938</v>
      </c>
      <c r="X519" s="23">
        <v>-0.2906528408163625</v>
      </c>
      <c r="Y519">
        <v>0.32993496100000003</v>
      </c>
      <c r="Z519" s="23">
        <v>-2.3695008304669019E-2</v>
      </c>
      <c r="AA519">
        <v>-2.54</v>
      </c>
      <c r="AB519">
        <v>-8.6512318773893249</v>
      </c>
      <c r="AC519">
        <v>42.309699135904353</v>
      </c>
      <c r="AD519">
        <v>0.625</v>
      </c>
      <c r="AE519">
        <v>8.5564389790210596E-2</v>
      </c>
      <c r="AF519">
        <v>-0.2327930448671563</v>
      </c>
      <c r="AG519" s="23">
        <v>-8.5027659637728834E-2</v>
      </c>
      <c r="AH519">
        <v>1.958573701564793</v>
      </c>
      <c r="AI519">
        <v>-4.4985737015647933</v>
      </c>
      <c r="AJ519">
        <f t="shared" si="42"/>
        <v>0.70349360968518493</v>
      </c>
      <c r="AK519">
        <f t="shared" si="43"/>
        <v>-0.18784025022704567</v>
      </c>
    </row>
    <row r="520" spans="1:38" x14ac:dyDescent="0.35">
      <c r="A520">
        <v>4</v>
      </c>
      <c r="B520" s="2" t="s">
        <v>900</v>
      </c>
      <c r="C520">
        <v>42.309141500000003</v>
      </c>
      <c r="D520">
        <v>-8.6497221670000002</v>
      </c>
      <c r="E520">
        <v>4.4894999999999996</v>
      </c>
      <c r="F520">
        <v>15.0214</v>
      </c>
      <c r="G520">
        <v>6.0404499999999999</v>
      </c>
      <c r="H520">
        <v>277.69499999999999</v>
      </c>
      <c r="I520">
        <v>0.03</v>
      </c>
      <c r="J520">
        <v>141.20400000000001</v>
      </c>
      <c r="K520" t="b">
        <v>0</v>
      </c>
      <c r="M520">
        <v>176.6118148378749</v>
      </c>
      <c r="N520">
        <v>432.14675</v>
      </c>
      <c r="O520" s="1">
        <v>46154.366712962961</v>
      </c>
      <c r="P520" s="1">
        <v>1.1501140740740741</v>
      </c>
      <c r="Q520">
        <v>42.523700714111328</v>
      </c>
      <c r="R520">
        <v>-5.7878003120422363</v>
      </c>
      <c r="S520">
        <v>14.43911669665375</v>
      </c>
      <c r="T520">
        <v>0.2911673222144025</v>
      </c>
      <c r="U520">
        <v>4.4017573542935652E-2</v>
      </c>
      <c r="V520">
        <v>-255.53493516212509</v>
      </c>
      <c r="W520">
        <v>-0.78601395242261274</v>
      </c>
      <c r="X520" s="23">
        <v>-0.28709159612235929</v>
      </c>
      <c r="Y520">
        <v>0.32993496100000003</v>
      </c>
      <c r="Z520" s="23">
        <v>-2.362627848912971E-2</v>
      </c>
      <c r="AA520">
        <v>-2.65</v>
      </c>
      <c r="AB520">
        <v>-8.6497789180200844</v>
      </c>
      <c r="AC520">
        <v>42.309154354088093</v>
      </c>
      <c r="AD520">
        <v>0.625</v>
      </c>
      <c r="AE520">
        <v>8.5984630939473825E-2</v>
      </c>
      <c r="AF520">
        <v>-0.23211780462976839</v>
      </c>
      <c r="AG520" s="23">
        <v>-8.4781028141022896E-2</v>
      </c>
      <c r="AH520">
        <v>1.9633738327944961</v>
      </c>
      <c r="AI520">
        <v>-4.6133738327944958</v>
      </c>
      <c r="AJ520">
        <f t="shared" si="42"/>
        <v>0.70168301169135805</v>
      </c>
      <c r="AK520">
        <f t="shared" si="43"/>
        <v>-0.18593631213169109</v>
      </c>
    </row>
    <row r="521" spans="1:38" x14ac:dyDescent="0.35">
      <c r="A521">
        <v>4</v>
      </c>
      <c r="B521" s="2" t="s">
        <v>901</v>
      </c>
      <c r="C521">
        <v>42.308653249999999</v>
      </c>
      <c r="D521">
        <v>-8.6482003330000001</v>
      </c>
      <c r="E521">
        <v>4.4055</v>
      </c>
      <c r="F521">
        <v>15.14325</v>
      </c>
      <c r="G521">
        <v>6.3697499999999998</v>
      </c>
      <c r="H521">
        <v>277.17</v>
      </c>
      <c r="I521">
        <v>0.03</v>
      </c>
      <c r="J521">
        <v>143.703</v>
      </c>
      <c r="K521" t="b">
        <v>0</v>
      </c>
      <c r="M521">
        <v>179.10033085522909</v>
      </c>
      <c r="N521">
        <v>432.14675</v>
      </c>
      <c r="O521" s="1">
        <v>46154.367407407408</v>
      </c>
      <c r="P521" s="1">
        <v>1.1446822800925931</v>
      </c>
      <c r="Q521">
        <v>42.523700714111328</v>
      </c>
      <c r="R521">
        <v>-5.7878003120422363</v>
      </c>
      <c r="S521">
        <v>14.437602295571949</v>
      </c>
      <c r="T521">
        <v>0.28936367122558743</v>
      </c>
      <c r="U521">
        <v>4.3769772366730082E-2</v>
      </c>
      <c r="V521">
        <v>-253.04641914477091</v>
      </c>
      <c r="W521">
        <v>-0.76918309618803749</v>
      </c>
      <c r="X521" s="23">
        <v>-0.2809441258826807</v>
      </c>
      <c r="Y521">
        <v>0.32993496100000003</v>
      </c>
      <c r="Z521" s="23">
        <v>-2.3340315115585951E-2</v>
      </c>
      <c r="AA521">
        <v>-3.08</v>
      </c>
      <c r="AB521">
        <v>-8.6482046563598409</v>
      </c>
      <c r="AC521">
        <v>42.30860918175788</v>
      </c>
      <c r="AD521">
        <v>0.625</v>
      </c>
      <c r="AE521">
        <v>8.6264900352095761E-2</v>
      </c>
      <c r="AF521">
        <v>-0.2293083401386917</v>
      </c>
      <c r="AG521" s="23">
        <v>-8.3754871235657127E-2</v>
      </c>
      <c r="AH521">
        <v>1.968183204715388</v>
      </c>
      <c r="AI521">
        <v>-5.0481832047153876</v>
      </c>
      <c r="AJ521">
        <f t="shared" si="42"/>
        <v>0.69987241369753106</v>
      </c>
      <c r="AK521">
        <f t="shared" si="43"/>
        <v>-0.1823494985591689</v>
      </c>
    </row>
    <row r="522" spans="1:38" x14ac:dyDescent="0.35">
      <c r="A522">
        <v>4</v>
      </c>
      <c r="B522" s="2" t="s">
        <v>902</v>
      </c>
      <c r="C522">
        <v>42.308078333333299</v>
      </c>
      <c r="D522">
        <v>-8.6467559170000001</v>
      </c>
      <c r="E522">
        <v>4.3470000000000004</v>
      </c>
      <c r="F522">
        <v>15.194750000000001</v>
      </c>
      <c r="G522">
        <v>6.7311500000000004</v>
      </c>
      <c r="H522">
        <v>275.5</v>
      </c>
      <c r="I522">
        <v>0.04</v>
      </c>
      <c r="J522">
        <v>147.46299999999999</v>
      </c>
      <c r="K522" t="b">
        <v>0</v>
      </c>
      <c r="M522">
        <v>182.84455663564191</v>
      </c>
      <c r="N522">
        <v>432.14675</v>
      </c>
      <c r="O522" s="1">
        <v>46154.368101851847</v>
      </c>
      <c r="P522" s="1">
        <v>1.1392504745370371</v>
      </c>
      <c r="Q522">
        <v>42.523700714111328</v>
      </c>
      <c r="R522">
        <v>-5.7878003120422363</v>
      </c>
      <c r="S522">
        <v>14.436166614820269</v>
      </c>
      <c r="T522">
        <v>0.28701780053428871</v>
      </c>
      <c r="U522">
        <v>4.3611448275016132E-2</v>
      </c>
      <c r="V522">
        <v>-249.30219336435809</v>
      </c>
      <c r="W522">
        <v>-0.74893940689088345</v>
      </c>
      <c r="X522" s="23">
        <v>-0.27355011836689519</v>
      </c>
      <c r="Y522">
        <v>0.32993496100000003</v>
      </c>
      <c r="Z522" s="23">
        <v>-2.2943260949326139E-2</v>
      </c>
      <c r="AA522">
        <v>-3.29</v>
      </c>
      <c r="AB522">
        <v>-8.64675174835536</v>
      </c>
      <c r="AC522">
        <v>42.30806436167164</v>
      </c>
      <c r="AD522">
        <v>0.75</v>
      </c>
      <c r="AE522">
        <v>0.12439213501657199</v>
      </c>
      <c r="AF522">
        <v>-0.32458673868930482</v>
      </c>
      <c r="AG522" s="23">
        <v>-0.11855530630626861</v>
      </c>
      <c r="AH522">
        <v>1.9730014920462891</v>
      </c>
      <c r="AI522">
        <v>-5.2630014920462891</v>
      </c>
      <c r="AJ522">
        <f t="shared" si="42"/>
        <v>0.73972847851234569</v>
      </c>
      <c r="AK522">
        <f t="shared" si="43"/>
        <v>-0.19605271233658189</v>
      </c>
    </row>
    <row r="523" spans="1:38" x14ac:dyDescent="0.35">
      <c r="A523">
        <v>4</v>
      </c>
      <c r="B523" s="2" t="s">
        <v>903</v>
      </c>
      <c r="C523">
        <v>42.307465666666701</v>
      </c>
      <c r="D523">
        <v>-8.6453395000000004</v>
      </c>
      <c r="E523">
        <v>4.3719999999999999</v>
      </c>
      <c r="F523">
        <v>15.1455</v>
      </c>
      <c r="G523">
        <v>7.3319000000000001</v>
      </c>
      <c r="H523">
        <v>272.39</v>
      </c>
      <c r="I523">
        <v>0.03</v>
      </c>
      <c r="J523">
        <v>152.72300000000001</v>
      </c>
      <c r="K523" t="b">
        <v>0</v>
      </c>
      <c r="M523">
        <v>188.08248950930459</v>
      </c>
      <c r="N523">
        <v>432.14675</v>
      </c>
      <c r="O523" s="1">
        <v>46154.368796296287</v>
      </c>
      <c r="P523" s="1">
        <v>1.133818680555555</v>
      </c>
      <c r="Q523">
        <v>42.523700714111328</v>
      </c>
      <c r="R523">
        <v>-5.7878003120422363</v>
      </c>
      <c r="S523">
        <v>14.434759521020849</v>
      </c>
      <c r="T523">
        <v>0.28391436579135187</v>
      </c>
      <c r="U523">
        <v>4.353213688807489E-2</v>
      </c>
      <c r="V523">
        <v>-244.0642604906954</v>
      </c>
      <c r="W523">
        <v>-0.72395702060641565</v>
      </c>
      <c r="X523" s="23">
        <v>-0.26442530177649332</v>
      </c>
      <c r="Y523">
        <v>0.32993496100000003</v>
      </c>
      <c r="Z523" s="23">
        <v>-2.239094743537141E-2</v>
      </c>
      <c r="AA523">
        <v>-3.63</v>
      </c>
      <c r="AB523">
        <v>-8.6452993710717063</v>
      </c>
      <c r="AC523">
        <v>42.307429465830417</v>
      </c>
      <c r="AD523">
        <v>0.75</v>
      </c>
      <c r="AE523">
        <v>0.12422891208140251</v>
      </c>
      <c r="AF523">
        <v>-0.31677295656720161</v>
      </c>
      <c r="AG523" s="23">
        <v>-0.1157013223861704</v>
      </c>
      <c r="AH523">
        <v>1.977828368903028</v>
      </c>
      <c r="AI523">
        <v>-5.6078283689030277</v>
      </c>
      <c r="AJ523">
        <f t="shared" si="42"/>
        <v>0.73791788051851837</v>
      </c>
      <c r="AK523">
        <f t="shared" si="43"/>
        <v>-0.19006331208133187</v>
      </c>
    </row>
    <row r="524" spans="1:38" x14ac:dyDescent="0.35">
      <c r="A524">
        <v>4</v>
      </c>
      <c r="B524" s="2" t="s">
        <v>904</v>
      </c>
      <c r="C524">
        <v>42.307068583333297</v>
      </c>
      <c r="D524">
        <v>-8.6437723329999994</v>
      </c>
      <c r="E524">
        <v>4.38</v>
      </c>
      <c r="F524">
        <v>15.17675</v>
      </c>
      <c r="G524">
        <v>7.7426500000000003</v>
      </c>
      <c r="H524">
        <v>269.54500000000002</v>
      </c>
      <c r="I524">
        <v>0.04</v>
      </c>
      <c r="J524">
        <v>159.25200000000001</v>
      </c>
      <c r="K524" t="b">
        <v>0</v>
      </c>
      <c r="M524">
        <v>194.58409858385659</v>
      </c>
      <c r="N524">
        <v>432.14675</v>
      </c>
      <c r="O524" s="1">
        <v>46154.369490740741</v>
      </c>
      <c r="P524" s="1">
        <v>1.1283868749999999</v>
      </c>
      <c r="Q524">
        <v>42.523700714111328</v>
      </c>
      <c r="R524">
        <v>-5.7878003120422363</v>
      </c>
      <c r="S524">
        <v>14.43319848470316</v>
      </c>
      <c r="T524">
        <v>0.28143499628049973</v>
      </c>
      <c r="U524">
        <v>4.3390140523159947E-2</v>
      </c>
      <c r="V524">
        <v>-237.56265141614341</v>
      </c>
      <c r="W524">
        <v>-0.69623934641958951</v>
      </c>
      <c r="X524" s="23">
        <v>-0.25430142127975508</v>
      </c>
      <c r="Y524">
        <v>0.32993496100000003</v>
      </c>
      <c r="Z524" s="23">
        <v>-2.1741495223926151E-2</v>
      </c>
      <c r="AA524">
        <v>-3.94</v>
      </c>
      <c r="AB524">
        <v>-8.6437241757483658</v>
      </c>
      <c r="AC524">
        <v>42.307064346906998</v>
      </c>
      <c r="AD524">
        <v>0.75</v>
      </c>
      <c r="AE524">
        <v>0.1243324735820132</v>
      </c>
      <c r="AF524">
        <v>-0.30758491761697698</v>
      </c>
      <c r="AG524" s="23">
        <v>-0.1123453911596009</v>
      </c>
      <c r="AH524">
        <v>1.982663508820482</v>
      </c>
      <c r="AI524">
        <v>-5.9226635088204826</v>
      </c>
      <c r="AJ524">
        <f t="shared" si="42"/>
        <v>0.73610727866666659</v>
      </c>
      <c r="AK524">
        <f t="shared" si="43"/>
        <v>-0.18332340621967799</v>
      </c>
    </row>
    <row r="525" spans="1:38" x14ac:dyDescent="0.35">
      <c r="A525">
        <v>4</v>
      </c>
      <c r="B525" s="2" t="s">
        <v>905</v>
      </c>
      <c r="C525">
        <v>42.306750000000001</v>
      </c>
      <c r="D525">
        <v>-8.6422089169999996</v>
      </c>
      <c r="E525">
        <v>4.3594999999999997</v>
      </c>
      <c r="F525">
        <v>15.1273</v>
      </c>
      <c r="G525">
        <v>7.7606999999999999</v>
      </c>
      <c r="H525">
        <v>267.815</v>
      </c>
      <c r="I525">
        <v>0.04</v>
      </c>
      <c r="J525">
        <v>168.37100000000001</v>
      </c>
      <c r="K525" t="b">
        <v>0</v>
      </c>
      <c r="M525">
        <v>203.66484190608659</v>
      </c>
      <c r="N525">
        <v>432.14675</v>
      </c>
      <c r="O525" s="1">
        <v>46154.370185185187</v>
      </c>
      <c r="P525" s="1">
        <v>1.122955081018518</v>
      </c>
      <c r="Q525">
        <v>42.523700714111328</v>
      </c>
      <c r="R525">
        <v>-5.7878003120422363</v>
      </c>
      <c r="S525">
        <v>14.431640029912661</v>
      </c>
      <c r="T525">
        <v>0.27836463077124918</v>
      </c>
      <c r="U525">
        <v>4.345263260152793E-2</v>
      </c>
      <c r="V525">
        <v>-228.4819080939134</v>
      </c>
      <c r="W525">
        <v>-0.6632743533737927</v>
      </c>
      <c r="X525" s="23">
        <v>-0.24226095756977781</v>
      </c>
      <c r="Y525">
        <v>0.32993496100000003</v>
      </c>
      <c r="Z525" s="23">
        <v>-2.0912951837996831E-2</v>
      </c>
      <c r="AA525">
        <v>-3.69</v>
      </c>
      <c r="AB525">
        <v>-8.6421484887163462</v>
      </c>
      <c r="AC525">
        <v>42.306789263760393</v>
      </c>
      <c r="AD525">
        <v>0.75</v>
      </c>
      <c r="AE525">
        <v>0.1241686080657218</v>
      </c>
      <c r="AF525">
        <v>-0.29586321004910437</v>
      </c>
      <c r="AG525" s="23">
        <v>-0.1080640374704354</v>
      </c>
      <c r="AH525">
        <v>1.9875065847746589</v>
      </c>
      <c r="AI525">
        <v>-5.6775065847746582</v>
      </c>
      <c r="AJ525">
        <f t="shared" si="42"/>
        <v>0.73429668067283937</v>
      </c>
      <c r="AK525">
        <f t="shared" si="43"/>
        <v>-0.1751624975201066</v>
      </c>
    </row>
    <row r="526" spans="1:38" x14ac:dyDescent="0.35">
      <c r="A526">
        <v>4</v>
      </c>
      <c r="B526" s="2" t="s">
        <v>906</v>
      </c>
      <c r="C526">
        <v>42.306353999999999</v>
      </c>
      <c r="D526">
        <v>-8.6406714170000001</v>
      </c>
      <c r="E526">
        <v>4.3470000000000004</v>
      </c>
      <c r="F526">
        <v>15.10805</v>
      </c>
      <c r="G526">
        <v>7.5762</v>
      </c>
      <c r="H526">
        <v>267.42</v>
      </c>
      <c r="I526">
        <v>0.04</v>
      </c>
      <c r="J526">
        <v>177.69800000000001</v>
      </c>
      <c r="K526" t="b">
        <v>0</v>
      </c>
      <c r="M526">
        <v>212.95271261191391</v>
      </c>
      <c r="N526">
        <v>432.14675</v>
      </c>
      <c r="O526" s="1">
        <v>46154.370879629627</v>
      </c>
      <c r="P526" s="1">
        <v>1.1175232754629629</v>
      </c>
      <c r="Q526">
        <v>42.523700714111328</v>
      </c>
      <c r="R526">
        <v>-5.7878003120422363</v>
      </c>
      <c r="S526">
        <v>14.43010866280247</v>
      </c>
      <c r="T526">
        <v>0.27553661932389711</v>
      </c>
      <c r="U526">
        <v>4.3523541623079039E-2</v>
      </c>
      <c r="V526">
        <v>-219.19403738808609</v>
      </c>
      <c r="W526">
        <v>-0.63087531003336361</v>
      </c>
      <c r="X526" s="23">
        <v>-0.23042720698968611</v>
      </c>
      <c r="Y526">
        <v>0.32993496100000003</v>
      </c>
      <c r="Z526" s="23">
        <v>-2.0085251449685759E-2</v>
      </c>
      <c r="AA526">
        <v>-3.25</v>
      </c>
      <c r="AB526">
        <v>-8.6406951630915874</v>
      </c>
      <c r="AC526">
        <v>42.306334424486607</v>
      </c>
      <c r="AD526">
        <v>0.75</v>
      </c>
      <c r="AE526">
        <v>0.12410483317713961</v>
      </c>
      <c r="AF526">
        <v>-0.28415342867813281</v>
      </c>
      <c r="AG526" s="23">
        <v>-0.103787039824688</v>
      </c>
      <c r="AH526">
        <v>1.992357269204811</v>
      </c>
      <c r="AI526">
        <v>-5.2423572692048106</v>
      </c>
      <c r="AJ526">
        <f t="shared" si="42"/>
        <v>0.73248607882098771</v>
      </c>
      <c r="AK526">
        <f t="shared" si="43"/>
        <v>-0.16710712340718706</v>
      </c>
    </row>
    <row r="527" spans="1:38" x14ac:dyDescent="0.35">
      <c r="A527">
        <v>4</v>
      </c>
      <c r="B527" s="2" t="s">
        <v>907</v>
      </c>
      <c r="C527">
        <v>42.305974916666699</v>
      </c>
      <c r="D527">
        <v>-8.6391407499999993</v>
      </c>
      <c r="E527">
        <v>4.3795000000000002</v>
      </c>
      <c r="F527">
        <v>15.231199999999999</v>
      </c>
      <c r="G527">
        <v>7.5919499999999998</v>
      </c>
      <c r="H527">
        <v>268.61</v>
      </c>
      <c r="I527">
        <v>0.04</v>
      </c>
      <c r="J527">
        <v>185.964</v>
      </c>
      <c r="K527" t="b">
        <v>0</v>
      </c>
      <c r="M527">
        <v>221.18403450044909</v>
      </c>
      <c r="N527">
        <v>432.14675</v>
      </c>
      <c r="O527" s="1">
        <v>46154.371574074074</v>
      </c>
      <c r="P527" s="1">
        <v>1.112091481481482</v>
      </c>
      <c r="Q527">
        <v>42.523700714111328</v>
      </c>
      <c r="R527">
        <v>-5.7878003120422363</v>
      </c>
      <c r="S527">
        <v>14.428583885139711</v>
      </c>
      <c r="T527">
        <v>0.27376195814013798</v>
      </c>
      <c r="U527">
        <v>4.3353141698090507E-2</v>
      </c>
      <c r="V527">
        <v>-210.96271549955091</v>
      </c>
      <c r="W527">
        <v>-0.60091164822181797</v>
      </c>
      <c r="X527" s="23">
        <v>-0.21948297951301901</v>
      </c>
      <c r="Y527">
        <v>0.32993496100000003</v>
      </c>
      <c r="Z527" s="23">
        <v>-1.9318637563634611E-2</v>
      </c>
      <c r="AA527">
        <v>-3.15</v>
      </c>
      <c r="AB527">
        <v>-8.6391200220669457</v>
      </c>
      <c r="AC527">
        <v>42.305969242452953</v>
      </c>
      <c r="AD527">
        <v>0.75</v>
      </c>
      <c r="AE527">
        <v>0.124512971722155</v>
      </c>
      <c r="AF527">
        <v>-0.27330786048898709</v>
      </c>
      <c r="AG527" s="23">
        <v>-9.9825696043602544E-2</v>
      </c>
      <c r="AH527">
        <v>1.997215234035594</v>
      </c>
      <c r="AI527">
        <v>-5.1472152340355937</v>
      </c>
      <c r="AJ527">
        <f t="shared" si="42"/>
        <v>0.73067548082716061</v>
      </c>
      <c r="AK527">
        <f t="shared" si="43"/>
        <v>-0.15965433777831078</v>
      </c>
    </row>
    <row r="528" spans="1:38" x14ac:dyDescent="0.35">
      <c r="A528">
        <v>4</v>
      </c>
      <c r="B528" s="2" t="s">
        <v>908</v>
      </c>
      <c r="C528">
        <v>42.305392666666698</v>
      </c>
      <c r="D528">
        <v>-8.6377291669999998</v>
      </c>
      <c r="E528">
        <v>4.4210000000000003</v>
      </c>
      <c r="F528">
        <v>15.2583</v>
      </c>
      <c r="G528">
        <v>7.5862999999999996</v>
      </c>
      <c r="H528">
        <v>269.51</v>
      </c>
      <c r="I528">
        <v>0.04</v>
      </c>
      <c r="J528">
        <v>190.52</v>
      </c>
      <c r="K528" t="b">
        <v>0</v>
      </c>
      <c r="M528">
        <v>225.72092084501321</v>
      </c>
      <c r="N528">
        <v>432.14675</v>
      </c>
      <c r="O528" s="1">
        <v>46154.37226851852</v>
      </c>
      <c r="P528" s="1">
        <v>1.106659675925926</v>
      </c>
      <c r="Q528">
        <v>42.523700714111328</v>
      </c>
      <c r="R528">
        <v>-5.7878003120422363</v>
      </c>
      <c r="S528">
        <v>14.42718126124014</v>
      </c>
      <c r="T528">
        <v>0.27128985809806261</v>
      </c>
      <c r="U528">
        <v>4.3317982964176827E-2</v>
      </c>
      <c r="V528">
        <v>-206.42582915498679</v>
      </c>
      <c r="W528">
        <v>-0.58220651904474774</v>
      </c>
      <c r="X528" s="23">
        <v>-0.21265093108109409</v>
      </c>
      <c r="Y528">
        <v>0.32993496100000003</v>
      </c>
      <c r="Z528" s="23">
        <v>-1.8901479004317639E-2</v>
      </c>
      <c r="AA528">
        <v>-3.15</v>
      </c>
      <c r="AB528">
        <v>-8.6377885749274945</v>
      </c>
      <c r="AC528">
        <v>42.305424690813339</v>
      </c>
      <c r="AD528">
        <v>0.75</v>
      </c>
      <c r="AE528">
        <v>0.1246028311675056</v>
      </c>
      <c r="AF528">
        <v>-0.26740616514654708</v>
      </c>
      <c r="AG528" s="23">
        <v>-9.7670101819776325E-2</v>
      </c>
      <c r="AH528">
        <v>2.0020801506992552</v>
      </c>
      <c r="AI528">
        <v>-5.1520801506992546</v>
      </c>
      <c r="AJ528">
        <f t="shared" si="42"/>
        <v>0.72886487897530861</v>
      </c>
      <c r="AK528">
        <f t="shared" si="43"/>
        <v>-0.15516051645043522</v>
      </c>
    </row>
    <row r="529" spans="1:38" x14ac:dyDescent="0.35">
      <c r="A529">
        <v>4</v>
      </c>
      <c r="B529" s="2" t="s">
        <v>909</v>
      </c>
      <c r="C529">
        <v>42.304857083333303</v>
      </c>
      <c r="D529">
        <v>-8.6362364169999992</v>
      </c>
      <c r="E529">
        <v>4.4135</v>
      </c>
      <c r="F529">
        <v>15.19725</v>
      </c>
      <c r="G529">
        <v>7.6426499999999997</v>
      </c>
      <c r="H529">
        <v>269.25</v>
      </c>
      <c r="I529">
        <v>4.4999999999999998E-2</v>
      </c>
      <c r="J529">
        <v>194.52099999999999</v>
      </c>
      <c r="K529" t="b">
        <v>0</v>
      </c>
      <c r="M529">
        <v>229.7051355650749</v>
      </c>
      <c r="N529">
        <v>432.14675</v>
      </c>
      <c r="O529" s="1">
        <v>46154.37296296296</v>
      </c>
      <c r="P529" s="1">
        <v>1.101227881944445</v>
      </c>
      <c r="Q529">
        <v>42.523700714111328</v>
      </c>
      <c r="R529">
        <v>-5.7878003120422363</v>
      </c>
      <c r="S529">
        <v>14.425696797239141</v>
      </c>
      <c r="T529">
        <v>0.26819688150989529</v>
      </c>
      <c r="U529">
        <v>4.3386681257246013E-2</v>
      </c>
      <c r="V529">
        <v>-202.4416144349251</v>
      </c>
      <c r="W529">
        <v>-0.56535493667251391</v>
      </c>
      <c r="X529" s="23">
        <v>-0.20649589061963569</v>
      </c>
      <c r="Y529">
        <v>0.32993496100000003</v>
      </c>
      <c r="Z529" s="23">
        <v>-1.8535900548875731E-2</v>
      </c>
      <c r="AA529">
        <v>-3.16</v>
      </c>
      <c r="AB529">
        <v>-8.6362145105695269</v>
      </c>
      <c r="AC529">
        <v>42.30487935427189</v>
      </c>
      <c r="AD529">
        <v>0.75</v>
      </c>
      <c r="AE529">
        <v>0.1244004219039082</v>
      </c>
      <c r="AF529">
        <v>-0.26223419247670537</v>
      </c>
      <c r="AG529" s="23">
        <v>-9.5781038802116664E-2</v>
      </c>
      <c r="AH529">
        <v>2.0069516901578539</v>
      </c>
      <c r="AI529">
        <v>-5.1669516901578536</v>
      </c>
      <c r="AJ529">
        <f t="shared" si="42"/>
        <v>0.72705428098148162</v>
      </c>
      <c r="AK529">
        <f t="shared" si="43"/>
        <v>-0.15113846471087616</v>
      </c>
    </row>
    <row r="530" spans="1:38" x14ac:dyDescent="0.35">
      <c r="A530">
        <v>4</v>
      </c>
      <c r="B530" s="2" t="s">
        <v>910</v>
      </c>
      <c r="C530">
        <v>42.304256000000002</v>
      </c>
      <c r="D530">
        <v>-8.6348084170000003</v>
      </c>
      <c r="E530">
        <v>4.4264999999999999</v>
      </c>
      <c r="F530">
        <v>15.123699999999999</v>
      </c>
      <c r="G530">
        <v>7.7110500000000002</v>
      </c>
      <c r="H530">
        <v>269.29000000000002</v>
      </c>
      <c r="I530">
        <v>0.04</v>
      </c>
      <c r="J530">
        <v>199.54499999999999</v>
      </c>
      <c r="K530" t="b">
        <v>0</v>
      </c>
      <c r="M530">
        <v>234.7080585227329</v>
      </c>
      <c r="N530">
        <v>432.14675</v>
      </c>
      <c r="O530" s="1">
        <v>46154.373657407406</v>
      </c>
      <c r="P530" s="1">
        <v>1.0957960879629629</v>
      </c>
      <c r="Q530">
        <v>42.523700714111328</v>
      </c>
      <c r="R530">
        <v>-5.7878003120422363</v>
      </c>
      <c r="S530">
        <v>14.42427809368572</v>
      </c>
      <c r="T530">
        <v>0.26503733348867958</v>
      </c>
      <c r="U530">
        <v>4.3469560907665503E-2</v>
      </c>
      <c r="V530">
        <v>-197.4386914772671</v>
      </c>
      <c r="W530">
        <v>-0.5459285572670517</v>
      </c>
      <c r="X530" s="23">
        <v>-0.19940040554179059</v>
      </c>
      <c r="Y530">
        <v>0.32993496100000003</v>
      </c>
      <c r="Z530" s="23">
        <v>-1.807686958212874E-2</v>
      </c>
      <c r="AA530">
        <v>-3.24</v>
      </c>
      <c r="AB530">
        <v>-8.6347623130822306</v>
      </c>
      <c r="AC530">
        <v>42.304244325307053</v>
      </c>
      <c r="AD530">
        <v>0.75</v>
      </c>
      <c r="AE530">
        <v>0.12415668069127481</v>
      </c>
      <c r="AF530">
        <v>-0.25574011280848008</v>
      </c>
      <c r="AG530" s="23">
        <v>-9.3409076203297345E-2</v>
      </c>
      <c r="AH530">
        <v>2.011829522925519</v>
      </c>
      <c r="AI530">
        <v>-5.2518295229255196</v>
      </c>
      <c r="AJ530">
        <f t="shared" si="42"/>
        <v>0.72524368298765429</v>
      </c>
      <c r="AK530">
        <f t="shared" si="43"/>
        <v>-0.14640474087254396</v>
      </c>
    </row>
    <row r="531" spans="1:38" x14ac:dyDescent="0.35">
      <c r="A531">
        <v>4</v>
      </c>
      <c r="B531" s="2" t="s">
        <v>911</v>
      </c>
      <c r="C531">
        <v>42.303623000000002</v>
      </c>
      <c r="D531">
        <v>-8.6333881669999997</v>
      </c>
      <c r="E531">
        <v>4.407</v>
      </c>
      <c r="F531">
        <v>15.073700000000001</v>
      </c>
      <c r="G531">
        <v>7.7496</v>
      </c>
      <c r="H531">
        <v>268.97000000000003</v>
      </c>
      <c r="I531">
        <v>4.4999999999999998E-2</v>
      </c>
      <c r="J531">
        <v>204.76499999999999</v>
      </c>
      <c r="K531" t="b">
        <v>0</v>
      </c>
      <c r="M531">
        <v>239.90615920724221</v>
      </c>
      <c r="N531">
        <v>432.14675</v>
      </c>
      <c r="O531" s="1">
        <v>46154.374351851853</v>
      </c>
      <c r="P531" s="1">
        <v>1.0903642824074069</v>
      </c>
      <c r="Q531">
        <v>42.523700714111328</v>
      </c>
      <c r="R531">
        <v>-5.7878003120422363</v>
      </c>
      <c r="S531">
        <v>14.422867653095031</v>
      </c>
      <c r="T531">
        <v>0.26206622737092339</v>
      </c>
      <c r="U531">
        <v>4.3527986396845922E-2</v>
      </c>
      <c r="V531">
        <v>-192.24059079275781</v>
      </c>
      <c r="W531">
        <v>-0.52630314852422289</v>
      </c>
      <c r="X531" s="23">
        <v>-0.1922322249984724</v>
      </c>
      <c r="Y531">
        <v>0.68837973799999996</v>
      </c>
      <c r="Z531" s="23">
        <v>-7.6619465131077494E-2</v>
      </c>
      <c r="AA531">
        <v>-3.57</v>
      </c>
      <c r="AB531">
        <v>-8.6334314625095665</v>
      </c>
      <c r="AC531">
        <v>42.303609665861103</v>
      </c>
      <c r="AD531">
        <v>0.75</v>
      </c>
      <c r="AE531">
        <v>0.12399105331485159</v>
      </c>
      <c r="AF531">
        <v>-0.2490091241557725</v>
      </c>
      <c r="AG531" s="23">
        <v>-9.0950582597895915E-2</v>
      </c>
      <c r="AH531">
        <v>2.016713319090734</v>
      </c>
      <c r="AI531">
        <v>-5.5867133190907339</v>
      </c>
      <c r="AJ531">
        <f t="shared" si="42"/>
        <v>0.84291467346913562</v>
      </c>
      <c r="AK531">
        <f t="shared" si="43"/>
        <v>-0.14159140379818416</v>
      </c>
    </row>
    <row r="532" spans="1:38" x14ac:dyDescent="0.35">
      <c r="A532">
        <v>4</v>
      </c>
      <c r="B532" s="2" t="s">
        <v>912</v>
      </c>
      <c r="C532">
        <v>42.302996999999998</v>
      </c>
      <c r="D532">
        <v>-8.6319735000000009</v>
      </c>
      <c r="E532">
        <v>4.4005000000000001</v>
      </c>
      <c r="F532">
        <v>15.0892</v>
      </c>
      <c r="G532">
        <v>8.0730000000000004</v>
      </c>
      <c r="H532">
        <v>271.88499999999999</v>
      </c>
      <c r="I532">
        <v>0.05</v>
      </c>
      <c r="J532">
        <v>210.3</v>
      </c>
      <c r="K532" t="b">
        <v>0</v>
      </c>
      <c r="M532">
        <v>245.41793838133401</v>
      </c>
      <c r="N532">
        <v>432.14675</v>
      </c>
      <c r="O532" s="1">
        <v>46154.3750462963</v>
      </c>
      <c r="P532" s="1">
        <v>1.0845282986111111</v>
      </c>
      <c r="Q532">
        <v>42.523700714111328</v>
      </c>
      <c r="R532">
        <v>-5.7878003120422363</v>
      </c>
      <c r="S532">
        <v>14.42146271776485</v>
      </c>
      <c r="T532">
        <v>0.25937575842073551</v>
      </c>
      <c r="U532">
        <v>4.3428414468253053E-2</v>
      </c>
      <c r="V532">
        <v>-186.72881161866599</v>
      </c>
      <c r="W532">
        <v>-0.50480765602199906</v>
      </c>
      <c r="X532" s="23">
        <v>-0.1843809963620352</v>
      </c>
      <c r="Y532">
        <v>0.68837973799999996</v>
      </c>
      <c r="Z532" s="23">
        <v>-7.4283188247932744E-2</v>
      </c>
      <c r="AA532">
        <v>-3.81</v>
      </c>
      <c r="AB532">
        <v>-8.631979322327707</v>
      </c>
      <c r="AC532">
        <v>42.302974601733119</v>
      </c>
      <c r="AD532">
        <v>0.81944444444444442</v>
      </c>
      <c r="AE532">
        <v>0.14807666853373491</v>
      </c>
      <c r="AF532">
        <v>-0.28819283810173302</v>
      </c>
      <c r="AG532" s="23">
        <v>-0.105262434116658</v>
      </c>
      <c r="AH532">
        <v>2.021602748338645</v>
      </c>
      <c r="AI532">
        <v>-5.8316027483386463</v>
      </c>
      <c r="AJ532">
        <f t="shared" si="42"/>
        <v>0.86411749368518509</v>
      </c>
      <c r="AK532">
        <f t="shared" si="43"/>
        <v>-0.14482171523934662</v>
      </c>
    </row>
    <row r="533" spans="1:38" x14ac:dyDescent="0.35">
      <c r="A533">
        <v>4</v>
      </c>
      <c r="B533" s="2" t="s">
        <v>913</v>
      </c>
      <c r="C533">
        <v>42.302529416666701</v>
      </c>
      <c r="D533">
        <v>-8.6304517500000006</v>
      </c>
      <c r="E533">
        <v>4.4035000000000002</v>
      </c>
      <c r="F533">
        <v>15.191700000000001</v>
      </c>
      <c r="G533">
        <v>8.1224000000000007</v>
      </c>
      <c r="H533">
        <v>273.38499999999999</v>
      </c>
      <c r="I533">
        <v>0.06</v>
      </c>
      <c r="J533">
        <v>216.602</v>
      </c>
      <c r="K533" t="b">
        <v>0</v>
      </c>
      <c r="M533">
        <v>251.69349978244091</v>
      </c>
      <c r="N533">
        <v>432.14675</v>
      </c>
      <c r="O533" s="1">
        <v>46154.375740740739</v>
      </c>
      <c r="P533" s="1">
        <v>1.0730337615740739</v>
      </c>
      <c r="Q533">
        <v>42.523700714111328</v>
      </c>
      <c r="R533">
        <v>-5.7878003120422363</v>
      </c>
      <c r="S533">
        <v>14.419948310150019</v>
      </c>
      <c r="T533">
        <v>0.25460203353991201</v>
      </c>
      <c r="U533">
        <v>4.3278090537488413E-2</v>
      </c>
      <c r="V533">
        <v>-180.45325021755909</v>
      </c>
      <c r="W533">
        <v>-0.47720601554832648</v>
      </c>
      <c r="X533" s="23">
        <v>-0.17429949717902629</v>
      </c>
      <c r="Y533">
        <v>0.68837973799999996</v>
      </c>
      <c r="Z533" s="23">
        <v>-7.1734077969577953E-2</v>
      </c>
      <c r="AA533">
        <v>-3.7</v>
      </c>
      <c r="AB533">
        <v>-8.6304048428416671</v>
      </c>
      <c r="AC533">
        <v>42.302519242969467</v>
      </c>
      <c r="AD533">
        <v>0.81944444444444442</v>
      </c>
      <c r="AE533">
        <v>0.1484821089631764</v>
      </c>
      <c r="AF533">
        <v>-0.27830318011746069</v>
      </c>
      <c r="AG533" s="23">
        <v>-0.10165023653790251</v>
      </c>
      <c r="AH533">
        <v>2.0264974799734081</v>
      </c>
      <c r="AI533">
        <v>-5.7264974799734087</v>
      </c>
      <c r="AJ533">
        <f t="shared" si="42"/>
        <v>0.86028598133950618</v>
      </c>
      <c r="AK533">
        <f t="shared" si="43"/>
        <v>-0.13797486685846438</v>
      </c>
    </row>
    <row r="534" spans="1:38" x14ac:dyDescent="0.35">
      <c r="A534">
        <v>4</v>
      </c>
      <c r="B534" s="2" t="s">
        <v>914</v>
      </c>
      <c r="C534">
        <v>42.301902583333302</v>
      </c>
      <c r="D534">
        <v>-8.6290393329999997</v>
      </c>
      <c r="E534">
        <v>4.4329999999999998</v>
      </c>
      <c r="F534">
        <v>15.19805</v>
      </c>
      <c r="G534">
        <v>8.0059000000000005</v>
      </c>
      <c r="H534">
        <v>272.67500000000001</v>
      </c>
      <c r="I534">
        <v>0.06</v>
      </c>
      <c r="J534">
        <v>220.09399999999999</v>
      </c>
      <c r="K534" t="b">
        <v>0</v>
      </c>
      <c r="M534">
        <v>255.1708498955264</v>
      </c>
      <c r="N534">
        <v>432.14675</v>
      </c>
      <c r="O534" s="1">
        <v>46154.376435185193</v>
      </c>
      <c r="P534" s="1">
        <v>1.03711693287037</v>
      </c>
      <c r="Q534">
        <v>42.514705657958977</v>
      </c>
      <c r="R534">
        <v>-5.787935733795166</v>
      </c>
      <c r="S534">
        <v>14.41854553118222</v>
      </c>
      <c r="T534">
        <v>0.23788334442024611</v>
      </c>
      <c r="U534">
        <v>4.3297696857158681E-2</v>
      </c>
      <c r="V534">
        <v>-176.9759001044736</v>
      </c>
      <c r="W534">
        <v>-0.43747596988915222</v>
      </c>
      <c r="X534" s="23">
        <v>-0.15978809800201291</v>
      </c>
      <c r="Y534">
        <v>0.68837973799999996</v>
      </c>
      <c r="Z534" s="23">
        <v>-7.0395538126242385E-2</v>
      </c>
      <c r="AA534">
        <v>-3.7</v>
      </c>
      <c r="AB534">
        <v>-8.6290740725988559</v>
      </c>
      <c r="AC534">
        <v>42.301884533074379</v>
      </c>
      <c r="AD534">
        <v>0.81944444444444442</v>
      </c>
      <c r="AE534">
        <v>0.14850723583003431</v>
      </c>
      <c r="AF534">
        <v>-0.27311011281028502</v>
      </c>
      <c r="AG534" s="23">
        <v>-9.9753468703956572E-2</v>
      </c>
      <c r="AH534">
        <v>2.0313971829405522</v>
      </c>
      <c r="AI534">
        <v>-5.7313971829405528</v>
      </c>
      <c r="AJ534">
        <f t="shared" si="42"/>
        <v>0.84831370510493809</v>
      </c>
      <c r="AK534">
        <f t="shared" si="43"/>
        <v>-0.12977078335298475</v>
      </c>
    </row>
    <row r="535" spans="1:38" x14ac:dyDescent="0.35">
      <c r="A535">
        <v>4</v>
      </c>
      <c r="B535" s="2" t="s">
        <v>915</v>
      </c>
      <c r="C535">
        <v>42.301317666666698</v>
      </c>
      <c r="D535">
        <v>-8.6275865829999994</v>
      </c>
      <c r="E535">
        <v>4.4154999999999998</v>
      </c>
      <c r="F535">
        <v>15.1045</v>
      </c>
      <c r="G535">
        <v>8.1658500000000007</v>
      </c>
      <c r="H535">
        <v>272.01</v>
      </c>
      <c r="I535">
        <v>0.06</v>
      </c>
      <c r="J535">
        <v>224.99100000000001</v>
      </c>
      <c r="K535" t="b">
        <v>0</v>
      </c>
      <c r="M535">
        <v>260.04730565262258</v>
      </c>
      <c r="N535">
        <v>432.14675</v>
      </c>
      <c r="O535" s="1">
        <v>46154.377129629633</v>
      </c>
      <c r="P535" s="1">
        <v>1.0254541898148151</v>
      </c>
      <c r="Q535">
        <v>42.514705657958977</v>
      </c>
      <c r="R535">
        <v>-5.787935733795166</v>
      </c>
      <c r="S535">
        <v>14.417101584939241</v>
      </c>
      <c r="T535">
        <v>0.23198373932221411</v>
      </c>
      <c r="U535">
        <v>4.3385204682432781E-2</v>
      </c>
      <c r="V535">
        <v>-172.09944434737741</v>
      </c>
      <c r="W535">
        <v>-0.41570945761580452</v>
      </c>
      <c r="X535" s="23">
        <v>-0.15183787939417259</v>
      </c>
      <c r="Y535">
        <v>0.68837973799999996</v>
      </c>
      <c r="Z535" s="23">
        <v>-6.8423258907853848E-2</v>
      </c>
      <c r="AA535">
        <v>-3.42</v>
      </c>
      <c r="AB535">
        <v>-8.6276214854663529</v>
      </c>
      <c r="AC535">
        <v>42.301339471213218</v>
      </c>
      <c r="AD535">
        <v>0.81944444444444442</v>
      </c>
      <c r="AE535">
        <v>0.14813716981236669</v>
      </c>
      <c r="AF535">
        <v>-0.26545835796665418</v>
      </c>
      <c r="AG535" s="23">
        <v>-9.6958665247320441E-2</v>
      </c>
      <c r="AH535">
        <v>2.0363015258493711</v>
      </c>
      <c r="AI535">
        <v>-5.456301525849371</v>
      </c>
      <c r="AJ535">
        <f t="shared" si="42"/>
        <v>0.8444261240864197</v>
      </c>
      <c r="AK535">
        <f t="shared" si="43"/>
        <v>-0.12439827232074652</v>
      </c>
    </row>
    <row r="536" spans="1:38" x14ac:dyDescent="0.35">
      <c r="A536">
        <v>4</v>
      </c>
      <c r="B536" s="2" t="s">
        <v>916</v>
      </c>
      <c r="C536">
        <v>42.300701250000003</v>
      </c>
      <c r="D536">
        <v>-8.6261605830000008</v>
      </c>
      <c r="E536">
        <v>4.4145000000000003</v>
      </c>
      <c r="F536">
        <v>15.180899999999999</v>
      </c>
      <c r="G536">
        <v>8.22715</v>
      </c>
      <c r="H536">
        <v>271.76</v>
      </c>
      <c r="I536">
        <v>0.06</v>
      </c>
      <c r="J536">
        <v>227.14699999999999</v>
      </c>
      <c r="K536" t="b">
        <v>0</v>
      </c>
      <c r="M536">
        <v>262.19426064798699</v>
      </c>
      <c r="N536">
        <v>432.14675</v>
      </c>
      <c r="O536" s="1">
        <v>46154.377824074072</v>
      </c>
      <c r="P536" s="1">
        <v>1.013791458333333</v>
      </c>
      <c r="Q536">
        <v>42.514705657958977</v>
      </c>
      <c r="R536">
        <v>-5.787935733795166</v>
      </c>
      <c r="S536">
        <v>14.41568487884232</v>
      </c>
      <c r="T536">
        <v>0.2271994846380499</v>
      </c>
      <c r="U536">
        <v>4.3267319636262437E-2</v>
      </c>
      <c r="V536">
        <v>-169.952489352013</v>
      </c>
      <c r="W536">
        <v>-0.40096466841299438</v>
      </c>
      <c r="X536" s="23">
        <v>-0.14645234513784619</v>
      </c>
      <c r="Y536">
        <v>0.68837973799999996</v>
      </c>
      <c r="Z536" s="23">
        <v>-6.7523545103227334E-2</v>
      </c>
      <c r="AA536">
        <v>-3.37</v>
      </c>
      <c r="AB536">
        <v>-8.6261694562002855</v>
      </c>
      <c r="AC536">
        <v>42.300704333695741</v>
      </c>
      <c r="AD536">
        <v>0.81944444444444442</v>
      </c>
      <c r="AE536">
        <v>0.1484393759935799</v>
      </c>
      <c r="AF536">
        <v>-0.26196778249526759</v>
      </c>
      <c r="AG536" s="23">
        <v>-9.5683732556396506E-2</v>
      </c>
      <c r="AH536">
        <v>2.041210176995337</v>
      </c>
      <c r="AI536">
        <v>-5.4112101769953371</v>
      </c>
      <c r="AJ536">
        <f t="shared" si="42"/>
        <v>0.84053854692592578</v>
      </c>
      <c r="AK536">
        <f t="shared" si="43"/>
        <v>-0.12106803884712135</v>
      </c>
    </row>
    <row r="537" spans="1:38" x14ac:dyDescent="0.35">
      <c r="A537">
        <v>4</v>
      </c>
      <c r="B537" s="2" t="s">
        <v>917</v>
      </c>
      <c r="C537">
        <v>42.3001939166667</v>
      </c>
      <c r="D537">
        <v>-8.6246844169999992</v>
      </c>
      <c r="E537">
        <v>3.4340000000000002</v>
      </c>
      <c r="F537">
        <v>15.098800000000001</v>
      </c>
      <c r="G537">
        <v>7.9829499999999998</v>
      </c>
      <c r="H537">
        <v>270.96499999999997</v>
      </c>
      <c r="I537">
        <v>0.06</v>
      </c>
      <c r="J537">
        <v>228.56899999999999</v>
      </c>
      <c r="K537" t="b">
        <v>0</v>
      </c>
      <c r="M537">
        <v>263.61029497238781</v>
      </c>
      <c r="N537">
        <v>432.14675</v>
      </c>
      <c r="O537" s="1">
        <v>46154.378518518519</v>
      </c>
      <c r="P537" s="1">
        <v>1.002128715277778</v>
      </c>
      <c r="Q537">
        <v>42.514705657958977</v>
      </c>
      <c r="R537">
        <v>-5.787935733795166</v>
      </c>
      <c r="S537">
        <v>14.41421641604741</v>
      </c>
      <c r="T537">
        <v>0.22151642741969371</v>
      </c>
      <c r="U537">
        <v>4.3437272545413297E-2</v>
      </c>
      <c r="V537">
        <v>-168.53645502761219</v>
      </c>
      <c r="W537">
        <v>-0.38920067326794228</v>
      </c>
      <c r="X537" s="23">
        <v>-0.1421555459111159</v>
      </c>
      <c r="Y537">
        <v>0.68837973799999996</v>
      </c>
      <c r="Z537" s="23">
        <v>-6.7076895181234678E-2</v>
      </c>
      <c r="AA537">
        <v>-3.06</v>
      </c>
      <c r="AB537">
        <v>-8.6247169214377912</v>
      </c>
      <c r="AC537">
        <v>42.300159235135673</v>
      </c>
      <c r="AD537">
        <v>0.81944444444444442</v>
      </c>
      <c r="AE537">
        <v>0.1481146293730303</v>
      </c>
      <c r="AF537">
        <v>-0.26023493672365972</v>
      </c>
      <c r="AG537" s="23">
        <v>-9.5050810638316691E-2</v>
      </c>
      <c r="AH537">
        <v>2.0461228043825339</v>
      </c>
      <c r="AI537">
        <v>-5.1061228043825349</v>
      </c>
      <c r="AJ537">
        <f t="shared" si="42"/>
        <v>0.8366509659074074</v>
      </c>
      <c r="AK537">
        <f t="shared" si="43"/>
        <v>-0.11860317827471629</v>
      </c>
    </row>
    <row r="538" spans="1:38" x14ac:dyDescent="0.35">
      <c r="A538">
        <v>4</v>
      </c>
      <c r="B538" s="2" t="s">
        <v>918</v>
      </c>
      <c r="C538">
        <v>42.299769333333302</v>
      </c>
      <c r="D538">
        <v>-8.6239690000000007</v>
      </c>
      <c r="E538">
        <v>0.1895</v>
      </c>
      <c r="F538">
        <v>14.7316</v>
      </c>
      <c r="G538">
        <v>8.7567500000000003</v>
      </c>
      <c r="H538">
        <v>265.83</v>
      </c>
      <c r="I538">
        <v>0.06</v>
      </c>
      <c r="J538">
        <v>224.49299999999999</v>
      </c>
      <c r="K538" t="b">
        <v>1</v>
      </c>
      <c r="L538">
        <v>272.749630516038</v>
      </c>
      <c r="M538">
        <v>259.55139489766373</v>
      </c>
      <c r="N538">
        <v>432.14675</v>
      </c>
      <c r="O538" s="1">
        <v>46154.381296296298</v>
      </c>
      <c r="P538" t="s">
        <v>35</v>
      </c>
      <c r="Q538">
        <v>42.514705657958977</v>
      </c>
      <c r="R538">
        <v>-5.787935733795166</v>
      </c>
      <c r="S538">
        <v>14.41350740380811</v>
      </c>
      <c r="T538">
        <v>0.19940085682752781</v>
      </c>
      <c r="U538">
        <v>4.3748695718764677E-2</v>
      </c>
      <c r="V538">
        <v>-172.5953551023363</v>
      </c>
      <c r="W538">
        <v>-0.36135367471608232</v>
      </c>
      <c r="X538" s="23">
        <v>-0.13198442969004909</v>
      </c>
      <c r="Y538">
        <v>0.68837973799999996</v>
      </c>
      <c r="Z538" s="23">
        <v>-6.8507433371965715E-2</v>
      </c>
      <c r="AA538">
        <v>-2.97</v>
      </c>
      <c r="AB538">
        <v>-8.6239911992882199</v>
      </c>
      <c r="AC538">
        <v>42.299796621678858</v>
      </c>
      <c r="AD538">
        <v>0.81944444444444442</v>
      </c>
      <c r="AE538">
        <v>0.14666446084598889</v>
      </c>
      <c r="AF538">
        <v>-0.26578492550205829</v>
      </c>
      <c r="AG538" s="23">
        <v>-9.7077944039626787E-2</v>
      </c>
      <c r="AH538">
        <v>2.0658064274847492</v>
      </c>
      <c r="AI538">
        <v>-5.0358064274847489</v>
      </c>
      <c r="AJ538">
        <f t="shared" si="42"/>
        <v>0.75391209122222214</v>
      </c>
      <c r="AK538">
        <f t="shared" si="43"/>
        <v>-0.11453118686483793</v>
      </c>
      <c r="AL538">
        <f>L538-J538</f>
        <v>48.256630516038001</v>
      </c>
    </row>
    <row r="539" spans="1:38" x14ac:dyDescent="0.35">
      <c r="A539">
        <v>4</v>
      </c>
      <c r="B539" s="2" t="s">
        <v>919</v>
      </c>
      <c r="C539">
        <v>42.300013249999999</v>
      </c>
      <c r="D539">
        <v>-8.6247072500000002</v>
      </c>
      <c r="E539">
        <v>5.1005000000000003</v>
      </c>
      <c r="F539">
        <v>15.09995</v>
      </c>
      <c r="G539">
        <v>10.24915</v>
      </c>
      <c r="H539">
        <v>278.64999999999998</v>
      </c>
      <c r="I539">
        <v>0.06</v>
      </c>
      <c r="J539">
        <v>220.62200000000001</v>
      </c>
      <c r="K539" t="b">
        <v>0</v>
      </c>
      <c r="M539">
        <v>255.69663479235041</v>
      </c>
      <c r="N539">
        <v>432.14675</v>
      </c>
      <c r="O539" s="1">
        <v>46154.384074074071</v>
      </c>
      <c r="P539" t="s">
        <v>36</v>
      </c>
      <c r="Q539">
        <v>42.514705657958977</v>
      </c>
      <c r="R539">
        <v>-5.787935733795166</v>
      </c>
      <c r="S539">
        <v>14.414241936653321</v>
      </c>
      <c r="T539">
        <v>0.18219418217832431</v>
      </c>
      <c r="U539">
        <v>4.288925171013945E-2</v>
      </c>
      <c r="V539">
        <v>-176.45011520764959</v>
      </c>
      <c r="W539">
        <v>-0.33091477782705192</v>
      </c>
      <c r="X539" s="23">
        <v>-0.1208666226013307</v>
      </c>
      <c r="Y539">
        <v>0.68837973799999996</v>
      </c>
      <c r="Z539" s="23">
        <v>-6.934262830431083E-2</v>
      </c>
      <c r="AA539">
        <v>-3.06</v>
      </c>
      <c r="AB539">
        <v>-8.6247179909725382</v>
      </c>
      <c r="AC539">
        <v>42.299979120537657</v>
      </c>
      <c r="AD539">
        <v>1.125</v>
      </c>
      <c r="AE539">
        <v>0.27917550125387031</v>
      </c>
      <c r="AF539">
        <v>-0.50705954420520016</v>
      </c>
      <c r="AG539" s="23">
        <v>-0.18520349852094939</v>
      </c>
      <c r="AH539">
        <v>2.085527050296522</v>
      </c>
      <c r="AI539">
        <v>-5.145527050296522</v>
      </c>
      <c r="AJ539">
        <f t="shared" si="42"/>
        <v>0.90668986900000004</v>
      </c>
      <c r="AK539">
        <f t="shared" si="43"/>
        <v>-0.15303506056114005</v>
      </c>
    </row>
    <row r="540" spans="1:38" x14ac:dyDescent="0.35">
      <c r="A540">
        <v>4</v>
      </c>
      <c r="B540" s="2" t="s">
        <v>920</v>
      </c>
      <c r="C540">
        <v>42.3352535</v>
      </c>
      <c r="D540">
        <v>-8.6150130829999991</v>
      </c>
      <c r="E540">
        <v>5.0194999999999999</v>
      </c>
      <c r="F540">
        <v>15.917</v>
      </c>
      <c r="G540">
        <v>7.8571999999999997</v>
      </c>
      <c r="H540">
        <v>280.57499999999999</v>
      </c>
      <c r="I540">
        <v>0.04</v>
      </c>
      <c r="J540">
        <v>335.75900000000001</v>
      </c>
      <c r="K540" t="b">
        <v>0</v>
      </c>
      <c r="M540">
        <v>370.35060385601912</v>
      </c>
      <c r="N540">
        <v>432.14675</v>
      </c>
      <c r="O540" s="1">
        <v>46154.40351851852</v>
      </c>
      <c r="P540" t="s">
        <v>37</v>
      </c>
      <c r="Q540">
        <v>42.550674438476563</v>
      </c>
      <c r="R540">
        <v>-5.7873945236206046</v>
      </c>
      <c r="S540">
        <v>14.404018573216939</v>
      </c>
      <c r="T540">
        <v>0.1364627883619168</v>
      </c>
      <c r="U540">
        <v>4.2380543894294E-2</v>
      </c>
      <c r="V540">
        <v>-61.796146143980877</v>
      </c>
      <c r="W540">
        <v>-8.5773553009903677E-2</v>
      </c>
      <c r="X540" s="23">
        <v>-3.132879023686732E-2</v>
      </c>
      <c r="Y540">
        <v>0.68837973799999996</v>
      </c>
      <c r="Z540" s="23">
        <v>-2.4521910831906749E-2</v>
      </c>
      <c r="AA540">
        <v>0.42999999999999988</v>
      </c>
      <c r="AB540">
        <v>-8.6150406692670352</v>
      </c>
      <c r="AC540">
        <v>42.335250077946817</v>
      </c>
      <c r="AD540">
        <v>0.73611111111111116</v>
      </c>
      <c r="AE540">
        <v>0.1221393245680009</v>
      </c>
      <c r="AF540">
        <v>-7.6770553761826246E-2</v>
      </c>
      <c r="AG540" s="23">
        <v>-2.8040444761507039E-2</v>
      </c>
      <c r="AH540">
        <v>2.2228156992307522</v>
      </c>
      <c r="AI540">
        <v>-1.792815699230752</v>
      </c>
      <c r="AJ540">
        <f t="shared" si="42"/>
        <v>0.71224542455555562</v>
      </c>
      <c r="AK540">
        <f t="shared" si="43"/>
        <v>-2.9684617499187181E-2</v>
      </c>
    </row>
    <row r="541" spans="1:38" x14ac:dyDescent="0.35">
      <c r="A541">
        <v>4</v>
      </c>
      <c r="B541" s="2" t="s">
        <v>921</v>
      </c>
      <c r="C541">
        <v>42.33652575</v>
      </c>
      <c r="D541">
        <v>-8.6143999170000001</v>
      </c>
      <c r="E541">
        <v>4.8715000000000002</v>
      </c>
      <c r="F541">
        <v>15.930400000000001</v>
      </c>
      <c r="G541">
        <v>8.0320499999999999</v>
      </c>
      <c r="H541">
        <v>281.68</v>
      </c>
      <c r="I541">
        <v>0.04</v>
      </c>
      <c r="J541">
        <v>329.14800000000002</v>
      </c>
      <c r="K541" t="b">
        <v>0</v>
      </c>
      <c r="M541">
        <v>363.76733879370278</v>
      </c>
      <c r="N541">
        <v>432.14675</v>
      </c>
      <c r="O541" s="1">
        <v>46154.40421296296</v>
      </c>
      <c r="P541" t="s">
        <v>38</v>
      </c>
      <c r="Q541">
        <v>42.550674438476563</v>
      </c>
      <c r="R541">
        <v>-5.7873945236206046</v>
      </c>
      <c r="S541">
        <v>14.40338650321741</v>
      </c>
      <c r="T541">
        <v>0.1355662496340608</v>
      </c>
      <c r="U541">
        <v>4.2321937415334188E-2</v>
      </c>
      <c r="V541">
        <v>-68.37941120629722</v>
      </c>
      <c r="W541">
        <v>-9.4157240271773288E-2</v>
      </c>
      <c r="X541" s="23">
        <v>-3.4390932009265192E-2</v>
      </c>
      <c r="Y541">
        <v>0.68837973799999996</v>
      </c>
      <c r="Z541" s="23">
        <v>-2.7106292007460061E-2</v>
      </c>
      <c r="AA541">
        <v>0.75000000000000022</v>
      </c>
      <c r="AB541">
        <v>-8.6144260767771588</v>
      </c>
      <c r="AC541">
        <v>42.336508831568892</v>
      </c>
      <c r="AD541">
        <v>0.73611111111111116</v>
      </c>
      <c r="AE541">
        <v>0.1221823116738895</v>
      </c>
      <c r="AF541">
        <v>-8.4861455622570012E-2</v>
      </c>
      <c r="AG541" s="23">
        <v>-3.0995646666143701E-2</v>
      </c>
      <c r="AH541">
        <v>2.2276414496673529</v>
      </c>
      <c r="AI541">
        <v>-1.4776414496673529</v>
      </c>
      <c r="AJ541">
        <f t="shared" si="42"/>
        <v>0.71224542455555562</v>
      </c>
      <c r="AK541">
        <f t="shared" si="43"/>
        <v>-3.2693289337704448E-2</v>
      </c>
    </row>
    <row r="542" spans="1:38" x14ac:dyDescent="0.35">
      <c r="A542">
        <v>4</v>
      </c>
      <c r="B542" s="2" t="s">
        <v>922</v>
      </c>
      <c r="C542">
        <v>42.337833750000001</v>
      </c>
      <c r="D542">
        <v>-8.6142634170000001</v>
      </c>
      <c r="E542">
        <v>4.798</v>
      </c>
      <c r="F542">
        <v>15.897449999999999</v>
      </c>
      <c r="G542">
        <v>8.0604999999999993</v>
      </c>
      <c r="H542">
        <v>281.995</v>
      </c>
      <c r="I542">
        <v>0.03</v>
      </c>
      <c r="J542">
        <v>318.029</v>
      </c>
      <c r="K542" t="b">
        <v>0</v>
      </c>
      <c r="M542">
        <v>352.69498601380639</v>
      </c>
      <c r="N542">
        <v>432.14675</v>
      </c>
      <c r="O542" s="1">
        <v>46154.404907407406</v>
      </c>
      <c r="P542" t="s">
        <v>39</v>
      </c>
      <c r="Q542">
        <v>42.550674438476563</v>
      </c>
      <c r="R542">
        <v>-5.7873945236206046</v>
      </c>
      <c r="S542">
        <v>14.40323063023399</v>
      </c>
      <c r="T542">
        <v>0.13450850090448019</v>
      </c>
      <c r="U542">
        <v>4.2358139290220351E-2</v>
      </c>
      <c r="V542">
        <v>-79.451763986193612</v>
      </c>
      <c r="W542">
        <v>-0.1086429106384859</v>
      </c>
      <c r="X542" s="23">
        <v>-3.9681823110706962E-2</v>
      </c>
      <c r="Y542">
        <v>0.68837973799999996</v>
      </c>
      <c r="Z542" s="23">
        <v>-3.1495156603967588E-2</v>
      </c>
      <c r="AA542">
        <v>1.0900000000000001</v>
      </c>
      <c r="AB542">
        <v>-8.61429644130558</v>
      </c>
      <c r="AC542">
        <v>42.337859272379703</v>
      </c>
      <c r="AD542">
        <v>0.73611111111111116</v>
      </c>
      <c r="AE542">
        <v>0.1220766145413338</v>
      </c>
      <c r="AF542">
        <v>-9.8601639565378971E-2</v>
      </c>
      <c r="AG542" s="23">
        <v>-3.601424885125467E-2</v>
      </c>
      <c r="AH542">
        <v>2.232458567092845</v>
      </c>
      <c r="AI542">
        <v>-1.1424585670928451</v>
      </c>
      <c r="AJ542">
        <f t="shared" si="42"/>
        <v>0.71224542455555562</v>
      </c>
      <c r="AK542">
        <f t="shared" si="43"/>
        <v>-3.7848035980980813E-2</v>
      </c>
    </row>
    <row r="543" spans="1:38" x14ac:dyDescent="0.35">
      <c r="A543">
        <v>4</v>
      </c>
      <c r="B543" s="2" t="s">
        <v>923</v>
      </c>
      <c r="C543">
        <v>42.338589749999997</v>
      </c>
      <c r="D543">
        <v>-8.6156749169999998</v>
      </c>
      <c r="E543">
        <v>4.8040000000000003</v>
      </c>
      <c r="F543">
        <v>15.602399999999999</v>
      </c>
      <c r="G543">
        <v>6.2220000000000004</v>
      </c>
      <c r="H543">
        <v>279.49</v>
      </c>
      <c r="I543">
        <v>0.03</v>
      </c>
      <c r="J543">
        <v>308.41899999999998</v>
      </c>
      <c r="K543" t="b">
        <v>0</v>
      </c>
      <c r="M543">
        <v>343.12530256971922</v>
      </c>
      <c r="N543">
        <v>432.14675</v>
      </c>
      <c r="O543" s="1">
        <v>46154.405601851853</v>
      </c>
      <c r="P543" t="s">
        <v>40</v>
      </c>
      <c r="Q543">
        <v>42.559669494628913</v>
      </c>
      <c r="R543">
        <v>-5.7872591018676758</v>
      </c>
      <c r="S543">
        <v>14.40463066502363</v>
      </c>
      <c r="T543">
        <v>0.17164191382648389</v>
      </c>
      <c r="U543">
        <v>4.3185129243767759E-2</v>
      </c>
      <c r="V543">
        <v>-89.021447430280773</v>
      </c>
      <c r="W543">
        <v>-0.15836655339242359</v>
      </c>
      <c r="X543" s="23">
        <v>-5.7843383626582742E-2</v>
      </c>
      <c r="Y543">
        <v>0.68837973799999996</v>
      </c>
      <c r="Z543" s="23">
        <v>-3.5698948473096993E-2</v>
      </c>
      <c r="AA543">
        <v>1.07</v>
      </c>
      <c r="AB543">
        <v>-8.6156272689243867</v>
      </c>
      <c r="AC543">
        <v>42.338584208831882</v>
      </c>
      <c r="AD543">
        <v>0.73611111111111116</v>
      </c>
      <c r="AE543">
        <v>0.1211311029352596</v>
      </c>
      <c r="AF543">
        <v>-0.11176241777327491</v>
      </c>
      <c r="AG543" s="23">
        <v>-4.0821223091688667E-2</v>
      </c>
      <c r="AH543">
        <v>2.2372667257021841</v>
      </c>
      <c r="AI543">
        <v>-1.167266725702184</v>
      </c>
      <c r="AJ543">
        <f t="shared" si="42"/>
        <v>0.71224542455555562</v>
      </c>
      <c r="AK543">
        <f t="shared" si="43"/>
        <v>-4.9332303359135701E-2</v>
      </c>
    </row>
    <row r="544" spans="1:38" x14ac:dyDescent="0.35">
      <c r="A544">
        <v>4</v>
      </c>
      <c r="B544" s="2" t="s">
        <v>924</v>
      </c>
      <c r="C544">
        <v>42.339782999999997</v>
      </c>
      <c r="D544">
        <v>-8.6163618329999991</v>
      </c>
      <c r="E544">
        <v>4.8</v>
      </c>
      <c r="F544">
        <v>15.5558</v>
      </c>
      <c r="G544">
        <v>5.8609</v>
      </c>
      <c r="H544">
        <v>275.38499999999999</v>
      </c>
      <c r="I544">
        <v>0.04</v>
      </c>
      <c r="J544">
        <v>311.298</v>
      </c>
      <c r="K544" t="b">
        <v>0</v>
      </c>
      <c r="M544">
        <v>345.99222438403012</v>
      </c>
      <c r="N544">
        <v>432.14675</v>
      </c>
      <c r="O544" s="1">
        <v>46154.4062962963</v>
      </c>
      <c r="P544" t="s">
        <v>41</v>
      </c>
      <c r="Q544">
        <v>42.559669494628913</v>
      </c>
      <c r="R544">
        <v>-5.7872591018676758</v>
      </c>
      <c r="S544">
        <v>14.405299237276569</v>
      </c>
      <c r="T544">
        <v>0.1722782661228463</v>
      </c>
      <c r="U544">
        <v>4.3334607606073418E-2</v>
      </c>
      <c r="V544">
        <v>-86.154525615969874</v>
      </c>
      <c r="W544">
        <v>-0.1543670830646055</v>
      </c>
      <c r="X544" s="23">
        <v>-5.6382577089347137E-2</v>
      </c>
      <c r="Y544">
        <v>0.68837973799999996</v>
      </c>
      <c r="Z544" s="23">
        <v>-3.4626161099956622E-2</v>
      </c>
      <c r="AA544">
        <v>1.41</v>
      </c>
      <c r="AB544">
        <v>-8.6163484598987843</v>
      </c>
      <c r="AC544">
        <v>42.339757383674019</v>
      </c>
      <c r="AD544">
        <v>0.73611111111111116</v>
      </c>
      <c r="AE544">
        <v>0.1209819287897298</v>
      </c>
      <c r="AF544">
        <v>-0.1084038507648051</v>
      </c>
      <c r="AG544" s="23">
        <v>-3.9594506491845052E-2</v>
      </c>
      <c r="AH544">
        <v>2.2420656002962529</v>
      </c>
      <c r="AI544">
        <v>-0.83206560029625298</v>
      </c>
      <c r="AJ544">
        <f t="shared" si="42"/>
        <v>0.71224542455555562</v>
      </c>
      <c r="AK544">
        <f t="shared" si="43"/>
        <v>-4.7988541790596098E-2</v>
      </c>
    </row>
    <row r="545" spans="1:38" x14ac:dyDescent="0.35">
      <c r="A545">
        <v>4</v>
      </c>
      <c r="B545" s="2" t="s">
        <v>925</v>
      </c>
      <c r="C545">
        <v>42.341026833333302</v>
      </c>
      <c r="D545">
        <v>-8.6165284999999994</v>
      </c>
      <c r="E545">
        <v>3.7719999999999998</v>
      </c>
      <c r="F545">
        <v>15.53825</v>
      </c>
      <c r="G545">
        <v>6.5572999999999997</v>
      </c>
      <c r="H545">
        <v>272.23</v>
      </c>
      <c r="I545">
        <v>0.04</v>
      </c>
      <c r="J545">
        <v>332.10199999999998</v>
      </c>
      <c r="K545" t="b">
        <v>0</v>
      </c>
      <c r="M545">
        <v>366.70894596267601</v>
      </c>
      <c r="N545">
        <v>432.14675</v>
      </c>
      <c r="O545" s="1">
        <v>46154.406990740739</v>
      </c>
      <c r="P545" t="s">
        <v>42</v>
      </c>
      <c r="Q545">
        <v>42.559669494628913</v>
      </c>
      <c r="R545">
        <v>-5.7872591018676758</v>
      </c>
      <c r="S545">
        <v>14.405446952214129</v>
      </c>
      <c r="T545">
        <v>0.17304770890072149</v>
      </c>
      <c r="U545">
        <v>4.3190293024577983E-2</v>
      </c>
      <c r="V545">
        <v>-65.437804037323986</v>
      </c>
      <c r="W545">
        <v>-0.1173794209729641</v>
      </c>
      <c r="X545" s="23">
        <v>-4.2872833510375123E-2</v>
      </c>
      <c r="Y545">
        <v>0.68837973799999996</v>
      </c>
      <c r="Z545" s="23">
        <v>-2.6200197783216059E-2</v>
      </c>
      <c r="AA545">
        <v>1.51</v>
      </c>
      <c r="AB545">
        <v>-8.6165835739037888</v>
      </c>
      <c r="AC545">
        <v>42.341018987788708</v>
      </c>
      <c r="AD545">
        <v>0.73611111111111116</v>
      </c>
      <c r="AE545">
        <v>0.1209257598715824</v>
      </c>
      <c r="AF545">
        <v>-8.2024753546926926E-2</v>
      </c>
      <c r="AG545" s="23">
        <v>-2.9959541233015061E-2</v>
      </c>
      <c r="AH545">
        <v>2.246854866303857</v>
      </c>
      <c r="AI545">
        <v>-0.73685486630385699</v>
      </c>
      <c r="AJ545">
        <f t="shared" si="42"/>
        <v>0.71224542455555562</v>
      </c>
      <c r="AK545">
        <f t="shared" si="43"/>
        <v>-3.6416187371695094E-2</v>
      </c>
    </row>
    <row r="546" spans="1:38" x14ac:dyDescent="0.35">
      <c r="A546">
        <v>4</v>
      </c>
      <c r="B546" s="2" t="s">
        <v>926</v>
      </c>
      <c r="C546">
        <v>42.341839999999998</v>
      </c>
      <c r="D546">
        <v>-8.6168043329999993</v>
      </c>
      <c r="E546">
        <v>2.7945000000000002</v>
      </c>
      <c r="F546">
        <v>14.746</v>
      </c>
      <c r="G546">
        <v>1.9369499999999999</v>
      </c>
      <c r="H546">
        <v>271.69499999999999</v>
      </c>
      <c r="I546">
        <v>0.03</v>
      </c>
      <c r="J546">
        <v>334.64100000000002</v>
      </c>
      <c r="K546" t="b">
        <v>0</v>
      </c>
      <c r="M546">
        <v>369.2372941691836</v>
      </c>
      <c r="N546">
        <v>432.14675</v>
      </c>
      <c r="O546" s="1">
        <v>46154.407685185193</v>
      </c>
      <c r="P546" t="s">
        <v>43</v>
      </c>
      <c r="Q546">
        <v>42.559669494628913</v>
      </c>
      <c r="R546">
        <v>-5.7872591018676758</v>
      </c>
      <c r="S546">
        <v>14.405710434894379</v>
      </c>
      <c r="T546">
        <v>0.17026272565447659</v>
      </c>
      <c r="U546">
        <v>4.5431006724315569E-2</v>
      </c>
      <c r="V546">
        <v>-62.909455830816398</v>
      </c>
      <c r="W546">
        <v>-0.1167882396610774</v>
      </c>
      <c r="X546" s="23">
        <v>-4.2656904536208531E-2</v>
      </c>
      <c r="Y546">
        <v>0.68837973799999996</v>
      </c>
      <c r="Z546" s="23">
        <v>-2.5940594433211589E-2</v>
      </c>
      <c r="AA546">
        <v>1.48</v>
      </c>
      <c r="AB546">
        <v>-8.6168214312466738</v>
      </c>
      <c r="AC546">
        <v>42.341830308419702</v>
      </c>
      <c r="AD546">
        <v>0.73611111111111116</v>
      </c>
      <c r="AE546">
        <v>0.11839701612139709</v>
      </c>
      <c r="AF546">
        <v>-8.1212015376770308E-2</v>
      </c>
      <c r="AG546" s="23">
        <v>-2.9662688616365361E-2</v>
      </c>
      <c r="AH546">
        <v>2.25163419980368</v>
      </c>
      <c r="AI546">
        <v>-0.77163419980367975</v>
      </c>
      <c r="AJ546">
        <f t="shared" si="42"/>
        <v>0.71224542455555562</v>
      </c>
      <c r="AK546">
        <f t="shared" si="43"/>
        <v>-3.6159796576286943E-2</v>
      </c>
    </row>
    <row r="547" spans="1:38" x14ac:dyDescent="0.35">
      <c r="A547">
        <v>4</v>
      </c>
      <c r="B547" s="2" t="s">
        <v>927</v>
      </c>
      <c r="C547">
        <v>42.341724749999997</v>
      </c>
      <c r="D547">
        <v>-8.6172745830000004</v>
      </c>
      <c r="E547">
        <v>0.23300000000000001</v>
      </c>
      <c r="F547">
        <v>13.73855</v>
      </c>
      <c r="G547">
        <v>4.65435</v>
      </c>
      <c r="H547">
        <v>255.07</v>
      </c>
      <c r="I547">
        <v>0.03</v>
      </c>
      <c r="J547">
        <v>541.16999999999996</v>
      </c>
      <c r="K547" t="b">
        <v>1</v>
      </c>
      <c r="L547">
        <v>561.979213057474</v>
      </c>
      <c r="M547">
        <v>574.89984901037656</v>
      </c>
      <c r="N547">
        <v>432.14675</v>
      </c>
      <c r="O547" s="1">
        <v>46154.411157407398</v>
      </c>
      <c r="P547" t="s">
        <v>44</v>
      </c>
      <c r="Q547">
        <v>42.559669494628913</v>
      </c>
      <c r="R547">
        <v>-5.7872591018676758</v>
      </c>
      <c r="S547">
        <v>14.40618237423787</v>
      </c>
      <c r="T547">
        <v>0.1697555118334193</v>
      </c>
      <c r="U547">
        <v>4.6197572864396623E-2</v>
      </c>
      <c r="V547">
        <v>142.75309901037659</v>
      </c>
      <c r="W547">
        <v>0.26868277820607872</v>
      </c>
      <c r="X547" s="23">
        <v>9.8136384739770266E-2</v>
      </c>
      <c r="Y547">
        <v>0.68837973799999996</v>
      </c>
      <c r="Z547" s="23">
        <v>5.8242424620970443E-2</v>
      </c>
      <c r="AA547">
        <v>1.62</v>
      </c>
      <c r="AB547">
        <v>-8.6173075408342878</v>
      </c>
      <c r="AC547">
        <v>42.341741873505917</v>
      </c>
      <c r="AD547">
        <v>0.66666666666666663</v>
      </c>
      <c r="AE547">
        <v>9.449190405500564E-2</v>
      </c>
      <c r="AF547">
        <v>0.14955830903679099</v>
      </c>
      <c r="AG547" s="23">
        <v>5.4626172375687912E-2</v>
      </c>
      <c r="AH547">
        <v>2.2753705906877801</v>
      </c>
      <c r="AI547">
        <v>-0.65537059068777936</v>
      </c>
      <c r="AJ547">
        <f t="shared" si="42"/>
        <v>0.6775232023333333</v>
      </c>
      <c r="AK547">
        <f t="shared" si="43"/>
        <v>7.6381278557729082E-2</v>
      </c>
      <c r="AL547">
        <f>L547-J547</f>
        <v>20.809213057474039</v>
      </c>
    </row>
    <row r="548" spans="1:38" x14ac:dyDescent="0.35">
      <c r="A548">
        <v>4</v>
      </c>
      <c r="B548" s="2" t="s">
        <v>928</v>
      </c>
      <c r="C548">
        <v>42.340525749999998</v>
      </c>
      <c r="D548">
        <v>-8.6171777499999997</v>
      </c>
      <c r="E548">
        <v>4.4669999999999996</v>
      </c>
      <c r="F548">
        <v>14.502649999999999</v>
      </c>
      <c r="G548">
        <v>4.3467500000000001</v>
      </c>
      <c r="H548">
        <v>261.815</v>
      </c>
      <c r="I548">
        <v>0.03</v>
      </c>
      <c r="J548">
        <v>423.58</v>
      </c>
      <c r="K548" t="b">
        <v>0</v>
      </c>
      <c r="M548">
        <v>457.80317094688002</v>
      </c>
      <c r="N548">
        <v>432.14675</v>
      </c>
      <c r="O548" s="1">
        <v>46154.414629629631</v>
      </c>
      <c r="P548" t="s">
        <v>45</v>
      </c>
      <c r="Q548">
        <v>42.559669494628913</v>
      </c>
      <c r="R548">
        <v>-5.7872591018676758</v>
      </c>
      <c r="S548">
        <v>14.40610374113187</v>
      </c>
      <c r="T548">
        <v>0.17754426599272519</v>
      </c>
      <c r="U548">
        <v>4.51673516127057E-2</v>
      </c>
      <c r="V548">
        <v>25.656420946880019</v>
      </c>
      <c r="W548">
        <v>4.9378579414891627E-2</v>
      </c>
      <c r="X548" s="23">
        <v>1.803552613128917E-2</v>
      </c>
      <c r="Y548">
        <v>0.68837973799999996</v>
      </c>
      <c r="Z548" s="23">
        <v>1.0449231785779179E-2</v>
      </c>
      <c r="AA548">
        <v>1.64</v>
      </c>
      <c r="AB548">
        <v>-8.6171932517659577</v>
      </c>
      <c r="AC548">
        <v>42.340570732875221</v>
      </c>
      <c r="AD548">
        <v>0.66666666666666663</v>
      </c>
      <c r="AE548">
        <v>9.6476940403533121E-2</v>
      </c>
      <c r="AF548">
        <v>2.6832149361651739E-2</v>
      </c>
      <c r="AG548" s="23">
        <v>9.8004425543432982E-3</v>
      </c>
      <c r="AH548">
        <v>2.2988104925637969</v>
      </c>
      <c r="AI548">
        <v>-0.65881049256379698</v>
      </c>
      <c r="AJ548">
        <f t="shared" si="42"/>
        <v>0.6775232023333333</v>
      </c>
      <c r="AK548">
        <f t="shared" si="43"/>
        <v>1.3917984342816235E-2</v>
      </c>
    </row>
    <row r="549" spans="1:38" x14ac:dyDescent="0.35">
      <c r="A549">
        <v>4</v>
      </c>
      <c r="B549" s="2" t="s">
        <v>929</v>
      </c>
      <c r="C549">
        <v>42.339460583333299</v>
      </c>
      <c r="D549">
        <v>-8.6164777499999996</v>
      </c>
      <c r="E549">
        <v>4.4284999999999997</v>
      </c>
      <c r="F549">
        <v>14.1775</v>
      </c>
      <c r="G549">
        <v>2.0970499999999999</v>
      </c>
      <c r="H549">
        <v>262.36</v>
      </c>
      <c r="I549">
        <v>0.03</v>
      </c>
      <c r="J549">
        <v>419.82400000000001</v>
      </c>
      <c r="K549" t="b">
        <v>0</v>
      </c>
      <c r="M549">
        <v>454.06292838538252</v>
      </c>
      <c r="N549">
        <v>432.14675</v>
      </c>
      <c r="O549" s="1">
        <v>46154.415324074071</v>
      </c>
      <c r="P549" t="s">
        <v>46</v>
      </c>
      <c r="Q549">
        <v>42.559669494628913</v>
      </c>
      <c r="R549">
        <v>-5.7872591018676758</v>
      </c>
      <c r="S549">
        <v>14.405420065463719</v>
      </c>
      <c r="T549">
        <v>0.17683011535357809</v>
      </c>
      <c r="U549">
        <v>4.6215351308993749E-2</v>
      </c>
      <c r="V549">
        <v>21.916178385382519</v>
      </c>
      <c r="W549">
        <v>4.2985160962699658E-2</v>
      </c>
      <c r="X549" s="23">
        <v>1.5700330041626048E-2</v>
      </c>
      <c r="Y549">
        <v>0.68837973799999996</v>
      </c>
      <c r="Z549" s="23">
        <v>9.0529177256671485E-3</v>
      </c>
      <c r="AA549">
        <v>1.46</v>
      </c>
      <c r="AB549">
        <v>-8.6164714885945486</v>
      </c>
      <c r="AC549">
        <v>42.339487620002693</v>
      </c>
      <c r="AD549">
        <v>0.66666666666666663</v>
      </c>
      <c r="AE549">
        <v>9.5630702539715354E-2</v>
      </c>
      <c r="AF549">
        <v>2.3246612339907269E-2</v>
      </c>
      <c r="AG549" s="23">
        <v>8.4908251571511294E-3</v>
      </c>
      <c r="AH549">
        <v>2.3034593973702502</v>
      </c>
      <c r="AI549">
        <v>-0.84345939737025</v>
      </c>
      <c r="AJ549">
        <f t="shared" si="42"/>
        <v>0.6775232023333333</v>
      </c>
      <c r="AK549">
        <f t="shared" si="43"/>
        <v>1.2095577599388589E-2</v>
      </c>
    </row>
    <row r="550" spans="1:38" x14ac:dyDescent="0.35">
      <c r="A550">
        <v>4</v>
      </c>
      <c r="B550" s="2" t="s">
        <v>930</v>
      </c>
      <c r="C550">
        <v>42.339011833333302</v>
      </c>
      <c r="D550">
        <v>-8.6150363330000008</v>
      </c>
      <c r="E550">
        <v>4.056</v>
      </c>
      <c r="F550">
        <v>14.21175</v>
      </c>
      <c r="G550">
        <v>1.389</v>
      </c>
      <c r="H550">
        <v>264.17</v>
      </c>
      <c r="I550">
        <v>0.03</v>
      </c>
      <c r="J550">
        <v>450.733</v>
      </c>
      <c r="K550" t="b">
        <v>0</v>
      </c>
      <c r="M550">
        <v>484.84225674888802</v>
      </c>
      <c r="N550">
        <v>432.14675</v>
      </c>
      <c r="O550" s="1">
        <v>46154.416018518517</v>
      </c>
      <c r="P550" t="s">
        <v>47</v>
      </c>
      <c r="Q550">
        <v>42.559669494628913</v>
      </c>
      <c r="R550">
        <v>-5.7872591018676758</v>
      </c>
      <c r="S550">
        <v>14.40398568474366</v>
      </c>
      <c r="T550">
        <v>0.17784071253863021</v>
      </c>
      <c r="U550">
        <v>4.6348984816982498E-2</v>
      </c>
      <c r="V550">
        <v>52.695506748888022</v>
      </c>
      <c r="W550">
        <v>0.1042452422616317</v>
      </c>
      <c r="X550" s="23">
        <v>3.8075574736060998E-2</v>
      </c>
      <c r="Y550">
        <v>1.6645467030000001</v>
      </c>
      <c r="Z550" s="23">
        <v>0.12775892974712891</v>
      </c>
      <c r="AA550">
        <v>0.8600000000000001</v>
      </c>
      <c r="AB550">
        <v>-8.6150175992953191</v>
      </c>
      <c r="AC550">
        <v>42.339032455607587</v>
      </c>
      <c r="AD550">
        <v>0.66666666666666663</v>
      </c>
      <c r="AE550">
        <v>9.5719737583485232E-2</v>
      </c>
      <c r="AF550">
        <v>5.6108227925834281E-2</v>
      </c>
      <c r="AG550" s="23">
        <v>2.049353024991097E-2</v>
      </c>
      <c r="AH550">
        <v>2.3080945412295959</v>
      </c>
      <c r="AI550">
        <v>-1.448094541229596</v>
      </c>
      <c r="AJ550">
        <f t="shared" si="42"/>
        <v>1.1656066848333333</v>
      </c>
      <c r="AK550">
        <f t="shared" si="43"/>
        <v>2.9284552492985984E-2</v>
      </c>
    </row>
    <row r="551" spans="1:38" x14ac:dyDescent="0.35">
      <c r="A551">
        <v>4</v>
      </c>
      <c r="B551" s="2" t="s">
        <v>931</v>
      </c>
      <c r="C551">
        <v>42.337992083333297</v>
      </c>
      <c r="D551">
        <v>-8.6147755000000004</v>
      </c>
      <c r="E551">
        <v>4.2805</v>
      </c>
      <c r="F551">
        <v>14.35735</v>
      </c>
      <c r="G551">
        <v>1.37585</v>
      </c>
      <c r="H551">
        <v>264.25</v>
      </c>
      <c r="I551">
        <v>0.03</v>
      </c>
      <c r="J551">
        <v>461.13200000000001</v>
      </c>
      <c r="K551" t="b">
        <v>0</v>
      </c>
      <c r="M551">
        <v>495.1976301240245</v>
      </c>
      <c r="N551">
        <v>432.14675</v>
      </c>
      <c r="O551" s="1">
        <v>46154.416712962957</v>
      </c>
      <c r="P551" t="s">
        <v>48</v>
      </c>
      <c r="Q551">
        <v>42.550674438476563</v>
      </c>
      <c r="R551">
        <v>-5.7873945236206046</v>
      </c>
      <c r="S551">
        <v>14.403740318870829</v>
      </c>
      <c r="T551">
        <v>0.1144417693311425</v>
      </c>
      <c r="U551">
        <v>4.6138288484997368E-2</v>
      </c>
      <c r="V551">
        <v>63.050880124024502</v>
      </c>
      <c r="W551">
        <v>7.9900305298892693E-2</v>
      </c>
      <c r="X551" s="23">
        <v>2.9183586510420561E-2</v>
      </c>
      <c r="Y551">
        <v>1.6645467030000001</v>
      </c>
      <c r="Z551" s="23">
        <v>0.1527725205402766</v>
      </c>
      <c r="AA551">
        <v>1.18</v>
      </c>
      <c r="AB551">
        <v>-8.6147814244222918</v>
      </c>
      <c r="AC551">
        <v>42.3379509611933</v>
      </c>
      <c r="AD551">
        <v>1.0277777777777779</v>
      </c>
      <c r="AE551">
        <v>0.228400800164103</v>
      </c>
      <c r="AF551">
        <v>0.1594635749716351</v>
      </c>
      <c r="AG551" s="23">
        <v>5.8244070758389707E-2</v>
      </c>
      <c r="AH551">
        <v>2.312715610644545</v>
      </c>
      <c r="AI551">
        <v>-1.1327156106445451</v>
      </c>
      <c r="AJ551">
        <f t="shared" si="42"/>
        <v>1.3461622403888889</v>
      </c>
      <c r="AK551">
        <f t="shared" si="43"/>
        <v>4.3713828634405136E-2</v>
      </c>
    </row>
    <row r="552" spans="1:38" x14ac:dyDescent="0.35">
      <c r="A552">
        <v>4</v>
      </c>
      <c r="B552" s="2" t="s">
        <v>932</v>
      </c>
      <c r="C552">
        <v>42.336826250000001</v>
      </c>
      <c r="D552">
        <v>-8.614639167</v>
      </c>
      <c r="E552">
        <v>4.2640000000000002</v>
      </c>
      <c r="F552">
        <v>14.38955</v>
      </c>
      <c r="G552">
        <v>1.3746</v>
      </c>
      <c r="H552">
        <v>264.18</v>
      </c>
      <c r="I552">
        <v>0.03</v>
      </c>
      <c r="J552">
        <v>467.44</v>
      </c>
      <c r="K552" t="b">
        <v>0</v>
      </c>
      <c r="M552">
        <v>501.47916635350441</v>
      </c>
      <c r="N552">
        <v>432.14675</v>
      </c>
      <c r="O552" s="1">
        <v>46154.417407407411</v>
      </c>
      <c r="P552" t="s">
        <v>49</v>
      </c>
      <c r="Q552">
        <v>42.550674438476563</v>
      </c>
      <c r="R552">
        <v>-5.7873945236206046</v>
      </c>
      <c r="S552">
        <v>14.40362126216475</v>
      </c>
      <c r="T552">
        <v>0.1168868325205584</v>
      </c>
      <c r="U552">
        <v>4.6091458692508483E-2</v>
      </c>
      <c r="V552">
        <v>69.332416353504414</v>
      </c>
      <c r="W552">
        <v>8.964655830578358E-2</v>
      </c>
      <c r="X552" s="23">
        <v>3.2743405421187449E-2</v>
      </c>
      <c r="Y552">
        <v>1.6645467030000001</v>
      </c>
      <c r="Z552" s="23">
        <v>0.16796858735349079</v>
      </c>
      <c r="AA552">
        <v>1.1000000000000001</v>
      </c>
      <c r="AB552">
        <v>-8.6146666387985356</v>
      </c>
      <c r="AC552">
        <v>42.336869874096337</v>
      </c>
      <c r="AD552">
        <v>1.0277777777777779</v>
      </c>
      <c r="AE552">
        <v>0.22860003423254011</v>
      </c>
      <c r="AF552">
        <v>0.17532519151742029</v>
      </c>
      <c r="AG552" s="23">
        <v>6.4037526201737749E-2</v>
      </c>
      <c r="AH552">
        <v>2.3173222930697301</v>
      </c>
      <c r="AI552">
        <v>-1.2173222930697301</v>
      </c>
      <c r="AJ552">
        <f t="shared" si="42"/>
        <v>1.3461622403888889</v>
      </c>
      <c r="AK552">
        <f t="shared" si="43"/>
        <v>4.8390465811462599E-2</v>
      </c>
    </row>
    <row r="553" spans="1:38" x14ac:dyDescent="0.35">
      <c r="A553">
        <v>4</v>
      </c>
      <c r="B553" s="2" t="s">
        <v>933</v>
      </c>
      <c r="C553">
        <v>42.335678666666702</v>
      </c>
      <c r="D553">
        <v>-8.6149792499999993</v>
      </c>
      <c r="E553">
        <v>4.3644999999999996</v>
      </c>
      <c r="F553">
        <v>14.43055</v>
      </c>
      <c r="G553">
        <v>1.3736999999999999</v>
      </c>
      <c r="H553">
        <v>264.42</v>
      </c>
      <c r="I553">
        <v>0.03</v>
      </c>
      <c r="J553">
        <v>473.483</v>
      </c>
      <c r="K553" t="b">
        <v>0</v>
      </c>
      <c r="M553">
        <v>507.4968143298434</v>
      </c>
      <c r="N553">
        <v>432.14675</v>
      </c>
      <c r="O553" s="1">
        <v>46154.41810185185</v>
      </c>
      <c r="P553" t="s">
        <v>50</v>
      </c>
      <c r="Q553">
        <v>42.550674438476563</v>
      </c>
      <c r="R553">
        <v>-5.7873945236206046</v>
      </c>
      <c r="S553">
        <v>14.40397839129769</v>
      </c>
      <c r="T553">
        <v>0.1193882141600091</v>
      </c>
      <c r="U553">
        <v>4.6031755583790301E-2</v>
      </c>
      <c r="V553">
        <v>75.350064329843406</v>
      </c>
      <c r="W553">
        <v>9.9383403060475592E-2</v>
      </c>
      <c r="X553" s="23">
        <v>3.6299787967838712E-2</v>
      </c>
      <c r="Y553">
        <v>1.6645467030000001</v>
      </c>
      <c r="Z553" s="23">
        <v>0.1825131942069155</v>
      </c>
      <c r="AA553">
        <v>0.72999999999999976</v>
      </c>
      <c r="AB553">
        <v>-8.6150379230744658</v>
      </c>
      <c r="AC553">
        <v>42.33570036113408</v>
      </c>
      <c r="AD553">
        <v>1.0277777777777779</v>
      </c>
      <c r="AE553">
        <v>0.2288537906893619</v>
      </c>
      <c r="AF553">
        <v>0.1905068157859848</v>
      </c>
      <c r="AG553" s="23">
        <v>6.9582614465830958E-2</v>
      </c>
      <c r="AH553">
        <v>2.32191427693285</v>
      </c>
      <c r="AI553">
        <v>-1.59191427693285</v>
      </c>
      <c r="AJ553">
        <f t="shared" si="42"/>
        <v>1.3461622403888889</v>
      </c>
      <c r="AK553">
        <f t="shared" si="43"/>
        <v>5.2941201216834835E-2</v>
      </c>
    </row>
    <row r="554" spans="1:38" x14ac:dyDescent="0.35">
      <c r="A554">
        <v>4</v>
      </c>
      <c r="B554" s="2" t="s">
        <v>934</v>
      </c>
      <c r="C554">
        <v>42.334596583333301</v>
      </c>
      <c r="D554">
        <v>-8.6156728329999996</v>
      </c>
      <c r="E554">
        <v>4.2344999999999997</v>
      </c>
      <c r="F554">
        <v>14.48155</v>
      </c>
      <c r="G554">
        <v>1.37195</v>
      </c>
      <c r="H554">
        <v>263.53500000000003</v>
      </c>
      <c r="I554">
        <v>0.03</v>
      </c>
      <c r="J554">
        <v>478.40899999999999</v>
      </c>
      <c r="K554" t="b">
        <v>0</v>
      </c>
      <c r="M554">
        <v>512.40214842407579</v>
      </c>
      <c r="N554">
        <v>432.14675</v>
      </c>
      <c r="O554" s="1">
        <v>46154.418796296297</v>
      </c>
      <c r="P554" t="s">
        <v>51</v>
      </c>
      <c r="Q554">
        <v>42.550674438476563</v>
      </c>
      <c r="R554">
        <v>-5.7873945236206046</v>
      </c>
      <c r="S554">
        <v>14.40468808855073</v>
      </c>
      <c r="T554">
        <v>0.12195167060411979</v>
      </c>
      <c r="U554">
        <v>4.5957815406804603E-2</v>
      </c>
      <c r="V554">
        <v>80.255398424075793</v>
      </c>
      <c r="W554">
        <v>0.1079524808562939</v>
      </c>
      <c r="X554" s="23">
        <v>3.9429643632761358E-2</v>
      </c>
      <c r="Y554">
        <v>1.6645467030000001</v>
      </c>
      <c r="Z554" s="23">
        <v>0.1943504444507885</v>
      </c>
      <c r="AA554">
        <v>1</v>
      </c>
      <c r="AB554">
        <v>-8.6156513987037027</v>
      </c>
      <c r="AC554">
        <v>42.334621717290361</v>
      </c>
      <c r="AD554">
        <v>1.0277777777777779</v>
      </c>
      <c r="AE554">
        <v>0.22916955272023459</v>
      </c>
      <c r="AF554">
        <v>0.20286250799454669</v>
      </c>
      <c r="AG554" s="23">
        <v>7.409553104500817E-2</v>
      </c>
      <c r="AH554">
        <v>2.3264912516557339</v>
      </c>
      <c r="AI554">
        <v>-1.3264912516557339</v>
      </c>
      <c r="AJ554">
        <f t="shared" si="42"/>
        <v>1.3461622403888889</v>
      </c>
      <c r="AK554">
        <f t="shared" si="43"/>
        <v>5.6762587338884764E-2</v>
      </c>
    </row>
    <row r="555" spans="1:38" x14ac:dyDescent="0.35">
      <c r="A555">
        <v>4</v>
      </c>
      <c r="B555" s="2" t="s">
        <v>935</v>
      </c>
      <c r="C555">
        <v>42.333755916666703</v>
      </c>
      <c r="D555">
        <v>-8.6160095830000003</v>
      </c>
      <c r="E555">
        <v>1.181</v>
      </c>
      <c r="F555">
        <v>14.922549999999999</v>
      </c>
      <c r="G555">
        <v>1.31915</v>
      </c>
      <c r="H555">
        <v>262.53500000000003</v>
      </c>
      <c r="I555">
        <v>0.03</v>
      </c>
      <c r="J555">
        <v>484.13600000000002</v>
      </c>
      <c r="K555" t="b">
        <v>0</v>
      </c>
      <c r="M555">
        <v>518.10512210610364</v>
      </c>
      <c r="N555">
        <v>432.14675</v>
      </c>
      <c r="O555" s="1">
        <v>46154.419490740736</v>
      </c>
      <c r="P555" t="s">
        <v>52</v>
      </c>
      <c r="Q555">
        <v>42.550674438476563</v>
      </c>
      <c r="R555">
        <v>-5.7873945236206046</v>
      </c>
      <c r="S555">
        <v>14.40503743533219</v>
      </c>
      <c r="T555">
        <v>0.12585883111359619</v>
      </c>
      <c r="U555">
        <v>4.5335398368060997E-2</v>
      </c>
      <c r="V555">
        <v>85.958372106103639</v>
      </c>
      <c r="W555">
        <v>0.1177119499845543</v>
      </c>
      <c r="X555" s="23">
        <v>4.2994289731858447E-2</v>
      </c>
      <c r="Y555">
        <v>1.6645467030000001</v>
      </c>
      <c r="Z555" s="23">
        <v>0.2077929584350395</v>
      </c>
      <c r="AA555">
        <v>1.07</v>
      </c>
      <c r="AB555">
        <v>-8.6160210078256636</v>
      </c>
      <c r="AC555">
        <v>42.333722370583942</v>
      </c>
      <c r="AD555">
        <v>1.0277777777777779</v>
      </c>
      <c r="AE555">
        <v>0.23190505664240341</v>
      </c>
      <c r="AF555">
        <v>0.216893770481767</v>
      </c>
      <c r="AG555" s="23">
        <v>7.9220449668465379E-2</v>
      </c>
      <c r="AH555">
        <v>2.331052907675355</v>
      </c>
      <c r="AI555">
        <v>-1.2610529076753541</v>
      </c>
      <c r="AJ555">
        <f t="shared" si="42"/>
        <v>1.3461622403888889</v>
      </c>
      <c r="AK555">
        <f t="shared" si="43"/>
        <v>6.1107369700161909E-2</v>
      </c>
    </row>
    <row r="556" spans="1:38" x14ac:dyDescent="0.35">
      <c r="A556">
        <v>4</v>
      </c>
      <c r="B556" s="2" t="s">
        <v>936</v>
      </c>
      <c r="C556">
        <v>42.333563833333301</v>
      </c>
      <c r="D556">
        <v>-8.6159850000000002</v>
      </c>
      <c r="E556">
        <v>0.41549999999999998</v>
      </c>
      <c r="F556">
        <v>14.79495</v>
      </c>
      <c r="G556">
        <v>3.6095999999999999</v>
      </c>
      <c r="H556">
        <v>267.19499999999999</v>
      </c>
      <c r="I556">
        <v>0.03</v>
      </c>
      <c r="J556">
        <v>506.80799999999999</v>
      </c>
      <c r="K556" t="b">
        <v>0</v>
      </c>
      <c r="M556">
        <v>540.68200691820994</v>
      </c>
      <c r="N556">
        <v>432.14675</v>
      </c>
      <c r="O556" s="1">
        <v>46154.420185185183</v>
      </c>
      <c r="P556" t="s">
        <v>53</v>
      </c>
      <c r="Q556">
        <v>42.550674438476563</v>
      </c>
      <c r="R556">
        <v>-5.7873945236206046</v>
      </c>
      <c r="S556">
        <v>14.40501574856199</v>
      </c>
      <c r="T556">
        <v>0.127895898220412</v>
      </c>
      <c r="U556">
        <v>4.4938226822878957E-2</v>
      </c>
      <c r="V556">
        <v>108.5352569182099</v>
      </c>
      <c r="W556">
        <v>0.14971131625067599</v>
      </c>
      <c r="X556" s="23">
        <v>5.468205826055942E-2</v>
      </c>
      <c r="Y556">
        <v>1.6645467030000001</v>
      </c>
      <c r="Z556" s="23">
        <v>0.25918237316430542</v>
      </c>
      <c r="AA556">
        <v>1.07</v>
      </c>
      <c r="AB556">
        <v>-8.6160221034292075</v>
      </c>
      <c r="AC556">
        <v>42.333542257229951</v>
      </c>
      <c r="AD556">
        <v>1.0277777777777779</v>
      </c>
      <c r="AE556">
        <v>0.2311126418514575</v>
      </c>
      <c r="AF556">
        <v>0.27053391309019043</v>
      </c>
      <c r="AG556" s="23">
        <v>9.8812511756192031E-2</v>
      </c>
      <c r="AH556">
        <v>2.3355989364647631</v>
      </c>
      <c r="AI556">
        <v>-1.2655989364647631</v>
      </c>
      <c r="AJ556">
        <f t="shared" si="42"/>
        <v>1.3461622403888889</v>
      </c>
      <c r="AK556">
        <f t="shared" si="43"/>
        <v>7.6747285008375729E-2</v>
      </c>
    </row>
    <row r="557" spans="1:38" x14ac:dyDescent="0.35">
      <c r="A557">
        <v>4</v>
      </c>
      <c r="B557" s="2" t="s">
        <v>937</v>
      </c>
      <c r="C557">
        <v>42.333511166666703</v>
      </c>
      <c r="D557">
        <v>-8.6158979999999996</v>
      </c>
      <c r="E557">
        <v>0.27</v>
      </c>
      <c r="F557">
        <v>15.503450000000001</v>
      </c>
      <c r="G557">
        <v>8.13185</v>
      </c>
      <c r="H557">
        <v>277.38499999999999</v>
      </c>
      <c r="I557">
        <v>0.04</v>
      </c>
      <c r="J557">
        <v>492.95800000000003</v>
      </c>
      <c r="K557" t="b">
        <v>0</v>
      </c>
      <c r="M557">
        <v>526.89011142387005</v>
      </c>
      <c r="N557">
        <v>432.14675</v>
      </c>
      <c r="O557" s="1">
        <v>46154.42087962963</v>
      </c>
      <c r="P557" t="s">
        <v>54</v>
      </c>
      <c r="Q557">
        <v>42.550674438476563</v>
      </c>
      <c r="R557">
        <v>-5.7873945236206046</v>
      </c>
      <c r="S557">
        <v>14.40492955233063</v>
      </c>
      <c r="T557">
        <v>0.13287435302239531</v>
      </c>
      <c r="U557">
        <v>4.28591835368137E-2</v>
      </c>
      <c r="V557">
        <v>94.743361423870056</v>
      </c>
      <c r="W557">
        <v>0.12949264066262051</v>
      </c>
      <c r="X557" s="23">
        <v>4.7297187002022123E-2</v>
      </c>
      <c r="Y557">
        <v>1.6645467030000001</v>
      </c>
      <c r="Z557" s="23">
        <v>0.21989637842324539</v>
      </c>
      <c r="AA557">
        <v>0.97</v>
      </c>
      <c r="AB557">
        <v>-8.6159007285199536</v>
      </c>
      <c r="AC557">
        <v>42.333541850714482</v>
      </c>
      <c r="AD557">
        <v>1.0277777777777779</v>
      </c>
      <c r="AE557">
        <v>0.2355214165391987</v>
      </c>
      <c r="AF557">
        <v>0.22952729000397459</v>
      </c>
      <c r="AG557" s="23">
        <v>8.3834842673951734E-2</v>
      </c>
      <c r="AH557">
        <v>2.3401290305539542</v>
      </c>
      <c r="AI557">
        <v>-1.370129030553954</v>
      </c>
      <c r="AJ557">
        <f t="shared" si="42"/>
        <v>1.3461622403888889</v>
      </c>
      <c r="AK557">
        <f t="shared" si="43"/>
        <v>6.5566014837986936E-2</v>
      </c>
    </row>
    <row r="558" spans="1:38" x14ac:dyDescent="0.35">
      <c r="A558">
        <v>4</v>
      </c>
      <c r="B558" s="2" t="s">
        <v>938</v>
      </c>
      <c r="C558">
        <v>42.33323575</v>
      </c>
      <c r="D558">
        <v>-8.6158625000000004</v>
      </c>
      <c r="E558">
        <v>3.415</v>
      </c>
      <c r="F558">
        <v>15.6175</v>
      </c>
      <c r="G558">
        <v>8.1317500000000003</v>
      </c>
      <c r="H558">
        <v>275.14999999999998</v>
      </c>
      <c r="I558">
        <v>0.04</v>
      </c>
      <c r="J558">
        <v>436.89100000000002</v>
      </c>
      <c r="K558" t="b">
        <v>0</v>
      </c>
      <c r="M558">
        <v>471.05832769237878</v>
      </c>
      <c r="N558">
        <v>432.14675</v>
      </c>
      <c r="O558" s="1">
        <v>46154.421574074076</v>
      </c>
      <c r="P558" t="s">
        <v>55</v>
      </c>
      <c r="Q558">
        <v>42.550674438476563</v>
      </c>
      <c r="R558">
        <v>-5.7873945236206046</v>
      </c>
      <c r="S558">
        <v>14.404898211085101</v>
      </c>
      <c r="T558">
        <v>0.13584674700970931</v>
      </c>
      <c r="U558">
        <v>4.2708318245361081E-2</v>
      </c>
      <c r="V558">
        <v>38.911577692378778</v>
      </c>
      <c r="W558">
        <v>5.4181596176637752E-2</v>
      </c>
      <c r="X558" s="23">
        <v>1.9789828003516939E-2</v>
      </c>
      <c r="Y558">
        <v>1.6645467030000001</v>
      </c>
      <c r="Z558" s="23">
        <v>9.0266577576259402E-2</v>
      </c>
      <c r="AA558">
        <v>0.90000000000000013</v>
      </c>
      <c r="AB558">
        <v>-8.6159023724259001</v>
      </c>
      <c r="AC558">
        <v>42.333271680676553</v>
      </c>
      <c r="AD558">
        <v>1.0277777777777779</v>
      </c>
      <c r="AE558">
        <v>0.2362330608220892</v>
      </c>
      <c r="AF558">
        <v>9.4220027985791446E-2</v>
      </c>
      <c r="AG558" s="23">
        <v>3.4413865221810329E-2</v>
      </c>
      <c r="AH558">
        <v>2.3446428835506659</v>
      </c>
      <c r="AI558">
        <v>-1.4446428835506659</v>
      </c>
      <c r="AJ558">
        <f t="shared" si="42"/>
        <v>1.3461622403888889</v>
      </c>
      <c r="AK558">
        <f t="shared" si="43"/>
        <v>2.7101846612663634E-2</v>
      </c>
    </row>
    <row r="559" spans="1:38" x14ac:dyDescent="0.35">
      <c r="A559">
        <v>4</v>
      </c>
      <c r="B559" s="2" t="s">
        <v>939</v>
      </c>
      <c r="C559">
        <v>42.332318333333298</v>
      </c>
      <c r="D559">
        <v>-8.6163382500000001</v>
      </c>
      <c r="E559">
        <v>3.6455000000000002</v>
      </c>
      <c r="F559">
        <v>15.612</v>
      </c>
      <c r="G559">
        <v>8.3742999999999999</v>
      </c>
      <c r="H559">
        <v>273.67500000000001</v>
      </c>
      <c r="I559">
        <v>0.04</v>
      </c>
      <c r="J559">
        <v>391.85700000000003</v>
      </c>
      <c r="K559" t="b">
        <v>0</v>
      </c>
      <c r="M559">
        <v>426.21325753410417</v>
      </c>
      <c r="N559">
        <v>432.14675</v>
      </c>
      <c r="O559" s="1">
        <v>46154.422268518523</v>
      </c>
      <c r="P559" t="s">
        <v>56</v>
      </c>
      <c r="Q559">
        <v>42.550674438476563</v>
      </c>
      <c r="R559">
        <v>-5.7873945236206046</v>
      </c>
      <c r="S559">
        <v>14.40538778383025</v>
      </c>
      <c r="T559">
        <v>0.13842209304919159</v>
      </c>
      <c r="U559">
        <v>4.2657917162867709E-2</v>
      </c>
      <c r="V559">
        <v>-5.9334924658958244</v>
      </c>
      <c r="W559">
        <v>-8.4086581215753759E-3</v>
      </c>
      <c r="X559" s="23">
        <v>-3.0712623789054061E-3</v>
      </c>
      <c r="Y559">
        <v>1.6645467030000001</v>
      </c>
      <c r="Z559" s="23">
        <v>-1.37461978362888E-2</v>
      </c>
      <c r="AA559">
        <v>0.96000000000000019</v>
      </c>
      <c r="AB559">
        <v>-8.6163938898439287</v>
      </c>
      <c r="AC559">
        <v>42.332282682313647</v>
      </c>
      <c r="AD559">
        <v>1.0277777777777779</v>
      </c>
      <c r="AE559">
        <v>0.23619873031989269</v>
      </c>
      <c r="AF559">
        <v>-1.434824693269408E-2</v>
      </c>
      <c r="AG559" s="23">
        <v>-5.2406971921665126E-3</v>
      </c>
      <c r="AH559">
        <v>2.3491401901611</v>
      </c>
      <c r="AI559">
        <v>-1.3891401901610989</v>
      </c>
      <c r="AJ559">
        <f t="shared" si="42"/>
        <v>1.3461622403888889</v>
      </c>
      <c r="AK559">
        <f t="shared" si="43"/>
        <v>-4.1559797855359598E-3</v>
      </c>
    </row>
    <row r="560" spans="1:38" x14ac:dyDescent="0.35">
      <c r="A560">
        <v>4</v>
      </c>
      <c r="B560" s="2" t="s">
        <v>940</v>
      </c>
      <c r="C560">
        <v>42.331353249999999</v>
      </c>
      <c r="D560">
        <v>-8.6168224999999996</v>
      </c>
      <c r="E560">
        <v>3.67</v>
      </c>
      <c r="F560">
        <v>15.682600000000001</v>
      </c>
      <c r="G560">
        <v>8.1073500000000003</v>
      </c>
      <c r="H560">
        <v>272.41500000000002</v>
      </c>
      <c r="I560">
        <v>0.04</v>
      </c>
      <c r="J560">
        <v>352.59100000000001</v>
      </c>
      <c r="K560" t="b">
        <v>0</v>
      </c>
      <c r="M560">
        <v>387.11198905173961</v>
      </c>
      <c r="N560">
        <v>432.14675</v>
      </c>
      <c r="O560" s="1">
        <v>46154.422962962963</v>
      </c>
      <c r="P560" t="s">
        <v>57</v>
      </c>
      <c r="Q560">
        <v>42.550674438476563</v>
      </c>
      <c r="R560">
        <v>-5.7873945236206046</v>
      </c>
      <c r="S560">
        <v>14.405886638706979</v>
      </c>
      <c r="T560">
        <v>0.14130493478782929</v>
      </c>
      <c r="U560">
        <v>4.2628343313509703E-2</v>
      </c>
      <c r="V560">
        <v>-45.034760948260377</v>
      </c>
      <c r="W560">
        <v>-6.5105081549972021E-2</v>
      </c>
      <c r="X560" s="23">
        <v>-2.3779631036127281E-2</v>
      </c>
      <c r="Y560">
        <v>1.6645467030000001</v>
      </c>
      <c r="Z560" s="23">
        <v>-0.1044548341865051</v>
      </c>
      <c r="AA560">
        <v>0.8600000000000001</v>
      </c>
      <c r="AB560">
        <v>-8.6167634744654205</v>
      </c>
      <c r="AC560">
        <v>42.331383332746789</v>
      </c>
      <c r="AD560">
        <v>1.0277777777777779</v>
      </c>
      <c r="AE560">
        <v>0.23663949942806861</v>
      </c>
      <c r="AF560">
        <v>-0.1090296947614878</v>
      </c>
      <c r="AG560" s="23">
        <v>-3.9823096011633398E-2</v>
      </c>
      <c r="AH560">
        <v>2.353620646210568</v>
      </c>
      <c r="AI560">
        <v>-1.4936206462105679</v>
      </c>
      <c r="AJ560">
        <f t="shared" si="42"/>
        <v>1.3461622403888889</v>
      </c>
      <c r="AK560">
        <f t="shared" si="43"/>
        <v>-3.1801363523880341E-2</v>
      </c>
    </row>
    <row r="561" spans="1:38" x14ac:dyDescent="0.35">
      <c r="A561">
        <v>4</v>
      </c>
      <c r="B561" s="2" t="s">
        <v>941</v>
      </c>
      <c r="C561">
        <v>42.3303613333334</v>
      </c>
      <c r="D561">
        <v>-8.6171093330000001</v>
      </c>
      <c r="E561">
        <v>3.6894999999999998</v>
      </c>
      <c r="F561">
        <v>15.69195</v>
      </c>
      <c r="G561">
        <v>7.9705000000000004</v>
      </c>
      <c r="H561">
        <v>271.5</v>
      </c>
      <c r="I561">
        <v>0.04</v>
      </c>
      <c r="J561">
        <v>325.036</v>
      </c>
      <c r="K561" t="b">
        <v>0</v>
      </c>
      <c r="M561">
        <v>359.67258974874062</v>
      </c>
      <c r="N561">
        <v>432.14675</v>
      </c>
      <c r="O561" s="1">
        <v>46154.423657407409</v>
      </c>
      <c r="P561" t="s">
        <v>58</v>
      </c>
      <c r="Q561">
        <v>42.550674438476563</v>
      </c>
      <c r="R561">
        <v>-5.7873945236206046</v>
      </c>
      <c r="S561">
        <v>14.406188573987871</v>
      </c>
      <c r="T561">
        <v>0.1439895895304058</v>
      </c>
      <c r="U561">
        <v>4.2648519084670697E-2</v>
      </c>
      <c r="V561">
        <v>-72.474160251259377</v>
      </c>
      <c r="W561">
        <v>-0.1068143206729269</v>
      </c>
      <c r="X561" s="23">
        <v>-3.901393062578655E-2</v>
      </c>
      <c r="Y561">
        <v>1.6645467030000001</v>
      </c>
      <c r="Z561" s="23">
        <v>-0.16821957036997379</v>
      </c>
      <c r="AA561">
        <v>0.71000000000000019</v>
      </c>
      <c r="AB561">
        <v>-8.6171335946260257</v>
      </c>
      <c r="AC561">
        <v>42.330393925065032</v>
      </c>
      <c r="AD561">
        <v>1.2361111111111109</v>
      </c>
      <c r="AE561">
        <v>0.3423820251702292</v>
      </c>
      <c r="AF561">
        <v>-0.25398574680606589</v>
      </c>
      <c r="AG561" s="23">
        <v>-9.2768294020915576E-2</v>
      </c>
      <c r="AH561">
        <v>2.358083948664071</v>
      </c>
      <c r="AI561">
        <v>-1.648083948664071</v>
      </c>
      <c r="AJ561">
        <f t="shared" si="42"/>
        <v>1.4503289070555554</v>
      </c>
      <c r="AK561">
        <f t="shared" si="43"/>
        <v>-6.589111232335107E-2</v>
      </c>
    </row>
    <row r="562" spans="1:38" x14ac:dyDescent="0.35">
      <c r="A562">
        <v>4</v>
      </c>
      <c r="B562" s="2" t="s">
        <v>942</v>
      </c>
      <c r="C562">
        <v>42.329356249999996</v>
      </c>
      <c r="D562">
        <v>-8.6173371670000005</v>
      </c>
      <c r="E562">
        <v>3.7290000000000001</v>
      </c>
      <c r="F562">
        <v>15.759</v>
      </c>
      <c r="G562">
        <v>7.5404499999999999</v>
      </c>
      <c r="H562">
        <v>271.45</v>
      </c>
      <c r="I562">
        <v>0.04</v>
      </c>
      <c r="J562">
        <v>303.97399999999999</v>
      </c>
      <c r="K562" t="b">
        <v>0</v>
      </c>
      <c r="M562">
        <v>338.69895055005571</v>
      </c>
      <c r="N562">
        <v>432.14675</v>
      </c>
      <c r="O562" s="1">
        <v>46154.424351851849</v>
      </c>
      <c r="P562" t="s">
        <v>59</v>
      </c>
      <c r="Q562">
        <v>42.550674438476563</v>
      </c>
      <c r="R562">
        <v>-5.7873945236206046</v>
      </c>
      <c r="S562">
        <v>14.40643178617513</v>
      </c>
      <c r="T562">
        <v>0.14692349260209889</v>
      </c>
      <c r="U562">
        <v>4.2662360401488159E-2</v>
      </c>
      <c r="V562">
        <v>-93.447799449944284</v>
      </c>
      <c r="W562">
        <v>-0.14057770353747501</v>
      </c>
      <c r="X562" s="23">
        <v>-5.1346006217062728E-2</v>
      </c>
      <c r="Y562">
        <v>1.6645467030000001</v>
      </c>
      <c r="Z562" s="23">
        <v>-0.21735572678816459</v>
      </c>
      <c r="AA562">
        <v>0.21</v>
      </c>
      <c r="AB562">
        <v>-8.617382881883719</v>
      </c>
      <c r="AC562">
        <v>42.329314054295708</v>
      </c>
      <c r="AD562">
        <v>1.2361111111111109</v>
      </c>
      <c r="AE562">
        <v>0.34298783157883489</v>
      </c>
      <c r="AF562">
        <v>-0.32817380563659448</v>
      </c>
      <c r="AG562" s="23">
        <v>-0.11986548250876621</v>
      </c>
      <c r="AH562">
        <v>2.3625297956467879</v>
      </c>
      <c r="AI562">
        <v>-2.1525297956467879</v>
      </c>
      <c r="AJ562">
        <f t="shared" si="42"/>
        <v>1.4503289070555554</v>
      </c>
      <c r="AK562">
        <f t="shared" si="43"/>
        <v>-8.560574436291446E-2</v>
      </c>
    </row>
    <row r="563" spans="1:38" x14ac:dyDescent="0.35">
      <c r="A563">
        <v>4</v>
      </c>
      <c r="B563" s="2" t="s">
        <v>943</v>
      </c>
      <c r="C563">
        <v>42.328435499999998</v>
      </c>
      <c r="D563">
        <v>-8.6179455829999991</v>
      </c>
      <c r="E563">
        <v>3.7770000000000001</v>
      </c>
      <c r="F563">
        <v>15.741350000000001</v>
      </c>
      <c r="G563">
        <v>7.4648500000000002</v>
      </c>
      <c r="H563">
        <v>268.88499999999999</v>
      </c>
      <c r="I563">
        <v>0.04</v>
      </c>
      <c r="J563">
        <v>291.47199999999998</v>
      </c>
      <c r="K563" t="b">
        <v>0</v>
      </c>
      <c r="M563">
        <v>326.24939983018288</v>
      </c>
      <c r="N563">
        <v>432.14675</v>
      </c>
      <c r="O563" s="1">
        <v>46154.425046296303</v>
      </c>
      <c r="P563" t="s">
        <v>60</v>
      </c>
      <c r="Q563">
        <v>42.541683197021477</v>
      </c>
      <c r="R563">
        <v>-5.7875299453735352</v>
      </c>
      <c r="S563">
        <v>14.40705382055808</v>
      </c>
      <c r="T563">
        <v>0.102156160369907</v>
      </c>
      <c r="U563">
        <v>4.2703555616965101E-2</v>
      </c>
      <c r="V563">
        <v>-105.8973501698171</v>
      </c>
      <c r="W563">
        <v>-0.1108727789816068</v>
      </c>
      <c r="X563" s="23">
        <v>-4.0496282523031869E-2</v>
      </c>
      <c r="Y563">
        <v>1.6645467030000001</v>
      </c>
      <c r="Z563" s="23">
        <v>-0.24643606051449149</v>
      </c>
      <c r="AA563">
        <v>-0.1100000000000001</v>
      </c>
      <c r="AB563">
        <v>-8.6179951649111359</v>
      </c>
      <c r="AC563">
        <v>42.328415509849627</v>
      </c>
      <c r="AD563">
        <v>1.2361111111111109</v>
      </c>
      <c r="AE563">
        <v>0.34282833685365888</v>
      </c>
      <c r="AF563">
        <v>-0.37208064871440277</v>
      </c>
      <c r="AG563" s="23">
        <v>-0.1359024569429356</v>
      </c>
      <c r="AH563">
        <v>2.3669578864644971</v>
      </c>
      <c r="AI563">
        <v>-2.476957886464497</v>
      </c>
      <c r="AJ563">
        <f t="shared" si="42"/>
        <v>1.4503289070555554</v>
      </c>
      <c r="AK563">
        <f t="shared" si="43"/>
        <v>-8.8199369732983729E-2</v>
      </c>
    </row>
    <row r="564" spans="1:38" x14ac:dyDescent="0.35">
      <c r="A564">
        <v>4</v>
      </c>
      <c r="B564" s="2" t="s">
        <v>944</v>
      </c>
      <c r="C564">
        <v>42.327581583333298</v>
      </c>
      <c r="D564">
        <v>-8.6187310000000004</v>
      </c>
      <c r="E564">
        <v>3.7185000000000001</v>
      </c>
      <c r="F564">
        <v>15.718999999999999</v>
      </c>
      <c r="G564">
        <v>7.1811999999999996</v>
      </c>
      <c r="H564">
        <v>267.37</v>
      </c>
      <c r="I564">
        <v>0.03</v>
      </c>
      <c r="J564">
        <v>283.38600000000002</v>
      </c>
      <c r="K564" t="b">
        <v>0</v>
      </c>
      <c r="M564">
        <v>318.19732279283772</v>
      </c>
      <c r="N564">
        <v>432.14675</v>
      </c>
      <c r="O564" s="1">
        <v>46154.425740740742</v>
      </c>
      <c r="P564" t="s">
        <v>61</v>
      </c>
      <c r="Q564">
        <v>42.541683197021477</v>
      </c>
      <c r="R564">
        <v>-5.7875299453735352</v>
      </c>
      <c r="S564">
        <v>14.40785181514506</v>
      </c>
      <c r="T564">
        <v>0.10520515269231021</v>
      </c>
      <c r="U564">
        <v>4.2800530552072939E-2</v>
      </c>
      <c r="V564">
        <v>-68.783893825686391</v>
      </c>
      <c r="W564">
        <v>-0.1231429495494855</v>
      </c>
      <c r="X564" s="23">
        <v>-4.497796232294958E-2</v>
      </c>
      <c r="Y564">
        <v>1.6645467030000001</v>
      </c>
      <c r="Z564" s="23">
        <v>-0.26561985297663182</v>
      </c>
      <c r="AA564">
        <v>0.5199999999999998</v>
      </c>
      <c r="AB564">
        <v>-8.618728249981805</v>
      </c>
      <c r="AC564">
        <v>42.327607422328143</v>
      </c>
      <c r="AD564">
        <v>1.2361111111111109</v>
      </c>
      <c r="AE564">
        <v>0.34262639546351642</v>
      </c>
      <c r="AF564">
        <v>-0.40104523258745117</v>
      </c>
      <c r="AG564" s="23">
        <v>-0.14648177120256661</v>
      </c>
      <c r="AH564">
        <v>2.3713679216239121</v>
      </c>
      <c r="AI564">
        <v>-1.8513679216239121</v>
      </c>
      <c r="AJ564">
        <f t="shared" si="42"/>
        <v>1.4503289070555554</v>
      </c>
      <c r="AK564">
        <f t="shared" si="43"/>
        <v>-9.5729866762758103E-2</v>
      </c>
    </row>
    <row r="565" spans="1:38" x14ac:dyDescent="0.35">
      <c r="A565">
        <v>4</v>
      </c>
      <c r="B565" s="2" t="s">
        <v>945</v>
      </c>
      <c r="C565">
        <v>42.326898083333298</v>
      </c>
      <c r="D565">
        <v>-8.6197899170000003</v>
      </c>
      <c r="E565">
        <v>3.7505000000000002</v>
      </c>
      <c r="F565">
        <v>16.217449999999999</v>
      </c>
      <c r="G565">
        <v>7.4905999999999997</v>
      </c>
      <c r="H565">
        <v>272.45999999999998</v>
      </c>
      <c r="I565">
        <v>0.04</v>
      </c>
      <c r="J565">
        <v>280.41399999999999</v>
      </c>
      <c r="K565" t="b">
        <v>0</v>
      </c>
      <c r="M565">
        <v>315.23779113874542</v>
      </c>
      <c r="N565">
        <v>432.14675</v>
      </c>
      <c r="O565" s="1">
        <v>46154.426435185182</v>
      </c>
      <c r="P565" t="s">
        <v>62</v>
      </c>
      <c r="Q565">
        <v>42.541683197021477</v>
      </c>
      <c r="R565">
        <v>-5.7875299453735352</v>
      </c>
      <c r="S565">
        <v>14.40892078721374</v>
      </c>
      <c r="T565">
        <v>0.1097873761964375</v>
      </c>
      <c r="U565">
        <v>4.2077190798812947E-2</v>
      </c>
      <c r="V565">
        <v>-68.783893825686391</v>
      </c>
      <c r="W565">
        <v>-0.12961586960525731</v>
      </c>
      <c r="X565" s="23">
        <v>-4.7342196373320232E-2</v>
      </c>
      <c r="Y565">
        <v>1.6645467030000001</v>
      </c>
      <c r="Z565" s="23">
        <v>-0.27143968797155588</v>
      </c>
      <c r="AA565">
        <v>0.40000000000000008</v>
      </c>
      <c r="AB565">
        <v>-8.6198248600000653</v>
      </c>
      <c r="AC565">
        <v>42.326890594453992</v>
      </c>
      <c r="AD565">
        <v>1.2361111111111109</v>
      </c>
      <c r="AE565">
        <v>0.34713659686562642</v>
      </c>
      <c r="AF565">
        <v>-0.40983229068195759</v>
      </c>
      <c r="AG565" s="23">
        <v>-0.149691244171585</v>
      </c>
      <c r="AH565">
        <v>2.3757596028529382</v>
      </c>
      <c r="AI565">
        <v>-1.9757596028529381</v>
      </c>
      <c r="AJ565">
        <f t="shared" si="42"/>
        <v>1.4503289070555554</v>
      </c>
      <c r="AK565">
        <f t="shared" si="43"/>
        <v>-9.8516720272452618E-2</v>
      </c>
    </row>
    <row r="566" spans="1:38" x14ac:dyDescent="0.35">
      <c r="A566">
        <v>4</v>
      </c>
      <c r="B566" s="2" t="s">
        <v>946</v>
      </c>
      <c r="C566">
        <v>42.325942416666699</v>
      </c>
      <c r="D566">
        <v>-8.6203190000000003</v>
      </c>
      <c r="E566">
        <v>3.746</v>
      </c>
      <c r="F566">
        <v>16.152049999999999</v>
      </c>
      <c r="G566">
        <v>7.9529500000000004</v>
      </c>
      <c r="H566">
        <v>273.09500000000003</v>
      </c>
      <c r="I566">
        <v>0.04</v>
      </c>
      <c r="J566">
        <v>276.50400000000002</v>
      </c>
      <c r="K566" t="b">
        <v>0</v>
      </c>
      <c r="M566">
        <v>311.34419464900748</v>
      </c>
      <c r="N566">
        <v>432.14675</v>
      </c>
      <c r="O566" s="1">
        <v>46154.427129629628</v>
      </c>
      <c r="P566" t="s">
        <v>63</v>
      </c>
      <c r="Q566">
        <v>42.541683197021477</v>
      </c>
      <c r="R566">
        <v>-5.7875299453735352</v>
      </c>
      <c r="S566">
        <v>14.40946408847357</v>
      </c>
      <c r="T566">
        <v>0.1128390331457096</v>
      </c>
      <c r="U566">
        <v>4.2053524706258977E-2</v>
      </c>
      <c r="V566">
        <v>-68.783893825686391</v>
      </c>
      <c r="W566">
        <v>-0.1375780409507934</v>
      </c>
      <c r="X566" s="23">
        <v>-5.0250379457277283E-2</v>
      </c>
      <c r="Y566">
        <v>1.6645467030000001</v>
      </c>
      <c r="Z566" s="23">
        <v>-0.27984361695801752</v>
      </c>
      <c r="AA566">
        <v>-6.0000000000000053E-2</v>
      </c>
      <c r="AB566">
        <v>-8.620316265689203</v>
      </c>
      <c r="AC566">
        <v>42.325901577724657</v>
      </c>
      <c r="AD566">
        <v>1.2361111111111109</v>
      </c>
      <c r="AE566">
        <v>0.34654406605807409</v>
      </c>
      <c r="AF566">
        <v>-0.42252093431026488</v>
      </c>
      <c r="AG566" s="23">
        <v>-0.15432577125682431</v>
      </c>
      <c r="AH566">
        <v>2.3801326331208461</v>
      </c>
      <c r="AI566">
        <v>-2.4401326331208462</v>
      </c>
      <c r="AJ566">
        <f t="shared" si="42"/>
        <v>1.4503289070555554</v>
      </c>
      <c r="AK566">
        <f t="shared" si="43"/>
        <v>-0.1022880753570508</v>
      </c>
    </row>
    <row r="567" spans="1:38" x14ac:dyDescent="0.35">
      <c r="A567">
        <v>4</v>
      </c>
      <c r="B567" s="2" t="s">
        <v>947</v>
      </c>
      <c r="C567">
        <v>42.324966666666697</v>
      </c>
      <c r="D567">
        <v>-8.6207717499999994</v>
      </c>
      <c r="E567">
        <v>3.782</v>
      </c>
      <c r="F567">
        <v>16.208200000000001</v>
      </c>
      <c r="G567">
        <v>7.9237000000000002</v>
      </c>
      <c r="H567">
        <v>273.69499999999999</v>
      </c>
      <c r="I567">
        <v>0.04</v>
      </c>
      <c r="J567">
        <v>269.08199999999999</v>
      </c>
      <c r="K567" t="b">
        <v>0</v>
      </c>
      <c r="M567">
        <v>303.95333195160748</v>
      </c>
      <c r="N567">
        <v>432.14675</v>
      </c>
      <c r="O567" s="1">
        <v>46154.427824074082</v>
      </c>
      <c r="P567" t="s">
        <v>64</v>
      </c>
      <c r="Q567">
        <v>42.541683197021477</v>
      </c>
      <c r="R567">
        <v>-5.7875299453735352</v>
      </c>
      <c r="S567">
        <v>14.409931429379981</v>
      </c>
      <c r="T567">
        <v>0.1162957220040481</v>
      </c>
      <c r="U567">
        <v>4.198810051327756E-2</v>
      </c>
      <c r="V567">
        <v>-68.783893825686391</v>
      </c>
      <c r="W567">
        <v>-0.15023355236971811</v>
      </c>
      <c r="X567" s="23">
        <v>-5.4872805003039538E-2</v>
      </c>
      <c r="Y567">
        <v>1.6645467030000001</v>
      </c>
      <c r="Z567" s="23">
        <v>-0.29693807946889139</v>
      </c>
      <c r="AA567">
        <v>0.15999999999999989</v>
      </c>
      <c r="AB567">
        <v>-8.6208071150768983</v>
      </c>
      <c r="AC567">
        <v>42.325002615520752</v>
      </c>
      <c r="AD567">
        <v>1.2361111111111109</v>
      </c>
      <c r="AE567">
        <v>0.34705277720910321</v>
      </c>
      <c r="AF567">
        <v>-0.44833095045478127</v>
      </c>
      <c r="AG567" s="23">
        <v>-0.16375287965360891</v>
      </c>
      <c r="AH567">
        <v>2.3844867166583641</v>
      </c>
      <c r="AI567">
        <v>-2.2244867166583639</v>
      </c>
      <c r="AJ567">
        <f t="shared" si="42"/>
        <v>1.4503289070555554</v>
      </c>
      <c r="AK567">
        <f t="shared" si="43"/>
        <v>-0.10931284232832422</v>
      </c>
    </row>
    <row r="568" spans="1:38" x14ac:dyDescent="0.35">
      <c r="A568">
        <v>4</v>
      </c>
      <c r="B568" s="2" t="s">
        <v>948</v>
      </c>
      <c r="C568">
        <v>42.323984250000002</v>
      </c>
      <c r="D568">
        <v>-8.621302</v>
      </c>
      <c r="E568">
        <v>3.7730000000000001</v>
      </c>
      <c r="F568">
        <v>16.3536</v>
      </c>
      <c r="G568">
        <v>7.7514000000000003</v>
      </c>
      <c r="H568">
        <v>273.7</v>
      </c>
      <c r="I568">
        <v>0.04</v>
      </c>
      <c r="J568">
        <v>262.95299999999997</v>
      </c>
      <c r="K568" t="b">
        <v>0</v>
      </c>
      <c r="M568">
        <v>297.85004476858882</v>
      </c>
      <c r="N568">
        <v>432.14675</v>
      </c>
      <c r="O568" s="1">
        <v>46154.428518518522</v>
      </c>
      <c r="P568" t="s">
        <v>65</v>
      </c>
      <c r="Q568">
        <v>42.541683197021477</v>
      </c>
      <c r="R568">
        <v>-5.7875299453735352</v>
      </c>
      <c r="S568">
        <v>14.410476427292441</v>
      </c>
      <c r="T568">
        <v>0.120088363807327</v>
      </c>
      <c r="U568">
        <v>4.1841828200794018E-2</v>
      </c>
      <c r="V568">
        <v>-68.783893825686391</v>
      </c>
      <c r="W568">
        <v>-0.16195269499947279</v>
      </c>
      <c r="X568" s="23">
        <v>-5.9153221848557459E-2</v>
      </c>
      <c r="Y568">
        <v>1.6645467030000001</v>
      </c>
      <c r="Z568" s="23">
        <v>-0.31116893496023801</v>
      </c>
      <c r="AA568">
        <v>0.71000000000000019</v>
      </c>
      <c r="AB568">
        <v>-8.6212984905036727</v>
      </c>
      <c r="AC568">
        <v>42.324013594134207</v>
      </c>
      <c r="AD568">
        <v>1.2361111111111109</v>
      </c>
      <c r="AE568">
        <v>0.34837084966801601</v>
      </c>
      <c r="AF568">
        <v>-0.46981735926981671</v>
      </c>
      <c r="AG568" s="23">
        <v>-0.1716007904733006</v>
      </c>
      <c r="AH568">
        <v>2.3888215589776749</v>
      </c>
      <c r="AI568">
        <v>-1.6788215589776749</v>
      </c>
      <c r="AJ568">
        <f t="shared" si="42"/>
        <v>1.4503289070555554</v>
      </c>
      <c r="AK568">
        <f t="shared" si="43"/>
        <v>-0.11537700616092902</v>
      </c>
    </row>
    <row r="569" spans="1:38" x14ac:dyDescent="0.35">
      <c r="A569">
        <v>4</v>
      </c>
      <c r="B569" s="2" t="s">
        <v>949</v>
      </c>
      <c r="C569">
        <v>42.322996000000003</v>
      </c>
      <c r="D569">
        <v>-8.6214935829999995</v>
      </c>
      <c r="E569">
        <v>3.7195</v>
      </c>
      <c r="F569">
        <v>16.109249999999999</v>
      </c>
      <c r="G569">
        <v>7.6917</v>
      </c>
      <c r="H569">
        <v>271.48</v>
      </c>
      <c r="I569">
        <v>3.5000000000000003E-2</v>
      </c>
      <c r="J569">
        <v>260.74299999999999</v>
      </c>
      <c r="K569" t="b">
        <v>0</v>
      </c>
      <c r="M569">
        <v>295.64931631786737</v>
      </c>
      <c r="N569">
        <v>432.14675</v>
      </c>
      <c r="O569" s="1">
        <v>46154.429212962961</v>
      </c>
      <c r="P569" t="s">
        <v>66</v>
      </c>
      <c r="Q569">
        <v>42.541683197021477</v>
      </c>
      <c r="R569">
        <v>-5.7875299453735352</v>
      </c>
      <c r="S569">
        <v>14.410682951927329</v>
      </c>
      <c r="T569">
        <v>0.1227017940888889</v>
      </c>
      <c r="U569">
        <v>4.2169829571725333E-2</v>
      </c>
      <c r="V569">
        <v>-68.783893825686391</v>
      </c>
      <c r="W569">
        <v>-0.1695073313379363</v>
      </c>
      <c r="X569" s="23">
        <v>-6.1912552771181253E-2</v>
      </c>
      <c r="Y569">
        <v>1.6645467030000001</v>
      </c>
      <c r="Z569" s="23">
        <v>-0.31672119950083572</v>
      </c>
      <c r="AA569">
        <v>-0.1199999999999999</v>
      </c>
      <c r="AB569">
        <v>-8.6215471408970075</v>
      </c>
      <c r="AC569">
        <v>42.323023769620001</v>
      </c>
      <c r="AD569">
        <v>1.2361111111111109</v>
      </c>
      <c r="AE569">
        <v>0.34615641616589188</v>
      </c>
      <c r="AF569">
        <v>-0.47820042702291471</v>
      </c>
      <c r="AG569" s="23">
        <v>-0.1746627059701196</v>
      </c>
      <c r="AH569">
        <v>2.393136866892343</v>
      </c>
      <c r="AI569">
        <v>-2.5131368668923431</v>
      </c>
      <c r="AJ569">
        <f t="shared" si="42"/>
        <v>1.4503289070555554</v>
      </c>
      <c r="AK569">
        <f t="shared" si="43"/>
        <v>-0.11828762937065043</v>
      </c>
    </row>
    <row r="570" spans="1:38" x14ac:dyDescent="0.35">
      <c r="A570">
        <v>4</v>
      </c>
      <c r="B570" s="2" t="s">
        <v>950</v>
      </c>
      <c r="C570">
        <v>42.3223238333333</v>
      </c>
      <c r="D570">
        <v>-8.6225262499999999</v>
      </c>
      <c r="E570">
        <v>3.8014999999999999</v>
      </c>
      <c r="F570">
        <v>15.979150000000001</v>
      </c>
      <c r="G570">
        <v>7.6098999999999997</v>
      </c>
      <c r="H570">
        <v>267.7</v>
      </c>
      <c r="I570">
        <v>3.5000000000000003E-2</v>
      </c>
      <c r="J570">
        <v>257.55799999999999</v>
      </c>
      <c r="K570" t="b">
        <v>0</v>
      </c>
      <c r="M570">
        <v>292.47767825653358</v>
      </c>
      <c r="N570">
        <v>432.14675</v>
      </c>
      <c r="O570" s="1">
        <v>46154.429907407408</v>
      </c>
      <c r="P570" t="s">
        <v>67</v>
      </c>
      <c r="Q570">
        <v>42.541683197021477</v>
      </c>
      <c r="R570">
        <v>-5.7875299453735352</v>
      </c>
      <c r="S570">
        <v>14.411725714995439</v>
      </c>
      <c r="T570">
        <v>0.1256965623339317</v>
      </c>
      <c r="U570">
        <v>4.2357818350188953E-2</v>
      </c>
      <c r="V570">
        <v>-68.783893825686391</v>
      </c>
      <c r="W570">
        <v>-0.17847133506658719</v>
      </c>
      <c r="X570" s="23">
        <v>-6.5186655133070967E-2</v>
      </c>
      <c r="Y570">
        <v>1.6645467030000001</v>
      </c>
      <c r="Z570" s="23">
        <v>-0.32441766178131742</v>
      </c>
      <c r="AA570">
        <v>0.3600000000000001</v>
      </c>
      <c r="AB570">
        <v>-8.6225222857253208</v>
      </c>
      <c r="AC570">
        <v>42.322306514344973</v>
      </c>
      <c r="AD570">
        <v>1.2361111111111109</v>
      </c>
      <c r="AE570">
        <v>0.34497867024717199</v>
      </c>
      <c r="AF570">
        <v>-0.48982090444877902</v>
      </c>
      <c r="AG570" s="23">
        <v>-0.17890708534991651</v>
      </c>
      <c r="AH570">
        <v>2.397432348537138</v>
      </c>
      <c r="AI570">
        <v>-2.0374323485371382</v>
      </c>
      <c r="AJ570">
        <f t="shared" si="42"/>
        <v>1.4503289070555554</v>
      </c>
      <c r="AK570">
        <f t="shared" si="43"/>
        <v>-0.12204687024149374</v>
      </c>
    </row>
    <row r="571" spans="1:38" x14ac:dyDescent="0.35">
      <c r="A571">
        <v>4</v>
      </c>
      <c r="B571" s="2" t="s">
        <v>951</v>
      </c>
      <c r="C571">
        <v>42.321786750000001</v>
      </c>
      <c r="D571">
        <v>-8.6237963329999996</v>
      </c>
      <c r="E571">
        <v>3.839</v>
      </c>
      <c r="F571">
        <v>15.97805</v>
      </c>
      <c r="G571">
        <v>7.5224000000000002</v>
      </c>
      <c r="H571">
        <v>264.495</v>
      </c>
      <c r="I571">
        <v>0.03</v>
      </c>
      <c r="J571">
        <v>252.69300000000001</v>
      </c>
      <c r="K571" t="b">
        <v>0</v>
      </c>
      <c r="M571">
        <v>287.63308825076012</v>
      </c>
      <c r="N571">
        <v>432.14675</v>
      </c>
      <c r="O571" s="1">
        <v>46154.430601851847</v>
      </c>
      <c r="P571" t="s">
        <v>68</v>
      </c>
      <c r="Q571">
        <v>42.541683197021477</v>
      </c>
      <c r="R571">
        <v>-5.7875299453735352</v>
      </c>
      <c r="S571">
        <v>14.41300383538281</v>
      </c>
      <c r="T571">
        <v>0.12915203364237651</v>
      </c>
      <c r="U571">
        <v>4.2379848329686498E-2</v>
      </c>
      <c r="V571">
        <v>-68.783893825686391</v>
      </c>
      <c r="W571">
        <v>-0.18983697038742881</v>
      </c>
      <c r="X571" s="23">
        <v>-6.9337953434008379E-2</v>
      </c>
      <c r="Y571">
        <v>1.6645467030000001</v>
      </c>
      <c r="Z571" s="23">
        <v>-0.33583536839861577</v>
      </c>
      <c r="AA571">
        <v>-0.74</v>
      </c>
      <c r="AB571">
        <v>-8.6237390393555309</v>
      </c>
      <c r="AC571">
        <v>42.321770161131909</v>
      </c>
      <c r="AD571">
        <v>1.3472222222222221</v>
      </c>
      <c r="AE571">
        <v>0.4097728381755586</v>
      </c>
      <c r="AF571">
        <v>-0.60231366051662583</v>
      </c>
      <c r="AG571" s="23">
        <v>-0.2199950645036976</v>
      </c>
      <c r="AH571">
        <v>2.4017077133877738</v>
      </c>
      <c r="AI571">
        <v>-3.141707713387774</v>
      </c>
      <c r="AJ571">
        <f t="shared" si="42"/>
        <v>1.5058844626111112</v>
      </c>
      <c r="AK571">
        <f t="shared" si="43"/>
        <v>-0.144666508968853</v>
      </c>
    </row>
    <row r="572" spans="1:38" x14ac:dyDescent="0.35">
      <c r="A572">
        <v>4</v>
      </c>
      <c r="B572" s="2" t="s">
        <v>952</v>
      </c>
      <c r="C572">
        <v>42.321420166666698</v>
      </c>
      <c r="D572">
        <v>-8.6250915829999997</v>
      </c>
      <c r="E572">
        <v>3.512</v>
      </c>
      <c r="F572">
        <v>16.149100000000001</v>
      </c>
      <c r="G572">
        <v>7.6283500000000002</v>
      </c>
      <c r="H572">
        <v>265.83999999999997</v>
      </c>
      <c r="I572">
        <v>0.04</v>
      </c>
      <c r="J572">
        <v>249.751</v>
      </c>
      <c r="K572" t="b">
        <v>0</v>
      </c>
      <c r="M572">
        <v>284.70343073853269</v>
      </c>
      <c r="N572">
        <v>432.14675</v>
      </c>
      <c r="O572" s="1">
        <v>46154.431296296287</v>
      </c>
      <c r="P572" t="s">
        <v>69</v>
      </c>
      <c r="Q572">
        <v>42.541683197021477</v>
      </c>
      <c r="R572">
        <v>-5.7875299453735352</v>
      </c>
      <c r="S572">
        <v>14.41430453168954</v>
      </c>
      <c r="T572">
        <v>0.13325361195489671</v>
      </c>
      <c r="U572">
        <v>4.2133160329408427E-2</v>
      </c>
      <c r="V572">
        <v>-68.783893825686391</v>
      </c>
      <c r="W572">
        <v>-0.1986732364686378</v>
      </c>
      <c r="X572" s="23">
        <v>-7.2565399620169946E-2</v>
      </c>
      <c r="Y572">
        <v>1.6645467030000001</v>
      </c>
      <c r="Z572" s="23">
        <v>-0.34217835005694491</v>
      </c>
      <c r="AA572">
        <v>-1.37</v>
      </c>
      <c r="AB572">
        <v>-8.6250760544497336</v>
      </c>
      <c r="AC572">
        <v>42.321414305645732</v>
      </c>
      <c r="AD572">
        <v>1.3472222222222221</v>
      </c>
      <c r="AE572">
        <v>0.4116123835930231</v>
      </c>
      <c r="AF572">
        <v>-0.61368966453739193</v>
      </c>
      <c r="AG572" s="23">
        <v>-0.22415014997228239</v>
      </c>
      <c r="AH572">
        <v>2.4059626722805652</v>
      </c>
      <c r="AI572">
        <v>-3.7759626722805648</v>
      </c>
      <c r="AJ572">
        <f t="shared" ref="AJ572:AJ635" si="44">AVERAGE(P572,Y572,AD572)</f>
        <v>1.5058844626111112</v>
      </c>
      <c r="AK572">
        <f t="shared" ref="AK572:AK635" si="45">AVERAGE(X572,AG572)</f>
        <v>-0.14835777479622617</v>
      </c>
    </row>
    <row r="573" spans="1:38" x14ac:dyDescent="0.35">
      <c r="A573">
        <v>4</v>
      </c>
      <c r="B573" s="2" t="s">
        <v>953</v>
      </c>
      <c r="C573">
        <v>42.321246833333298</v>
      </c>
      <c r="D573">
        <v>-8.6260763330000003</v>
      </c>
      <c r="E573">
        <v>0.20349999999999999</v>
      </c>
      <c r="F573">
        <v>16.133900000000001</v>
      </c>
      <c r="G573">
        <v>7.4021999999999997</v>
      </c>
      <c r="H573">
        <v>260.33999999999997</v>
      </c>
      <c r="I573">
        <v>0.04</v>
      </c>
      <c r="J573">
        <v>246.27199999999999</v>
      </c>
      <c r="K573" t="b">
        <v>1</v>
      </c>
      <c r="L573">
        <v>292.41875445612902</v>
      </c>
      <c r="M573">
        <v>281.23902608692208</v>
      </c>
      <c r="N573">
        <v>432.14675</v>
      </c>
      <c r="O573" s="1">
        <v>46154.434074074074</v>
      </c>
      <c r="P573" t="s">
        <v>70</v>
      </c>
      <c r="Q573">
        <v>42.541683197021477</v>
      </c>
      <c r="R573">
        <v>-5.7875299453735352</v>
      </c>
      <c r="S573">
        <v>14.41529181626283</v>
      </c>
      <c r="T573">
        <v>0.14775369220417481</v>
      </c>
      <c r="U573">
        <v>4.2205738690430677E-2</v>
      </c>
      <c r="V573">
        <v>-68.783893825686391</v>
      </c>
      <c r="W573">
        <v>-0.2258564816749474</v>
      </c>
      <c r="X573" s="23">
        <v>-8.249407993177453E-2</v>
      </c>
      <c r="Y573">
        <v>1.6645467030000001</v>
      </c>
      <c r="Z573" s="23">
        <v>-0.35068224521688102</v>
      </c>
      <c r="AA573">
        <v>-1.43</v>
      </c>
      <c r="AB573">
        <v>-8.6260479348739523</v>
      </c>
      <c r="AC573">
        <v>42.32123736179296</v>
      </c>
      <c r="AD573">
        <v>1.3472222222222221</v>
      </c>
      <c r="AE573">
        <v>0.41144884111459029</v>
      </c>
      <c r="AF573">
        <v>-0.62894122141436493</v>
      </c>
      <c r="AG573" s="23">
        <v>-0.2297207811215968</v>
      </c>
      <c r="AH573">
        <v>2.4227727137130048</v>
      </c>
      <c r="AI573">
        <v>-3.852772713713005</v>
      </c>
      <c r="AJ573">
        <f t="shared" si="44"/>
        <v>1.5058844626111112</v>
      </c>
      <c r="AK573">
        <f t="shared" si="45"/>
        <v>-0.15610743052668566</v>
      </c>
      <c r="AL573">
        <f>L573-J573</f>
        <v>46.146754456129031</v>
      </c>
    </row>
    <row r="574" spans="1:38" x14ac:dyDescent="0.35">
      <c r="A574">
        <v>4</v>
      </c>
      <c r="B574" s="2" t="s">
        <v>954</v>
      </c>
      <c r="C574">
        <v>42.320534583333298</v>
      </c>
      <c r="D574">
        <v>-8.6273575830000002</v>
      </c>
      <c r="E574">
        <v>4.0964999999999998</v>
      </c>
      <c r="F574">
        <v>16.217449999999999</v>
      </c>
      <c r="G574">
        <v>7.4476500000000003</v>
      </c>
      <c r="H574">
        <v>256.55500000000001</v>
      </c>
      <c r="I574">
        <v>0.04</v>
      </c>
      <c r="J574">
        <v>246.27</v>
      </c>
      <c r="K574" t="b">
        <v>0</v>
      </c>
      <c r="M574">
        <v>281.23703447746442</v>
      </c>
      <c r="N574">
        <v>432.14675</v>
      </c>
      <c r="O574" s="1">
        <v>46154.4375462963</v>
      </c>
      <c r="P574" t="s">
        <v>71</v>
      </c>
      <c r="Q574">
        <v>42.532691955566413</v>
      </c>
      <c r="R574">
        <v>-5.7876648902893066</v>
      </c>
      <c r="S574">
        <v>14.416583633636611</v>
      </c>
      <c r="T574">
        <v>0.1627238996010357</v>
      </c>
      <c r="U574">
        <v>4.2087217548666733E-2</v>
      </c>
      <c r="V574">
        <v>-68.783893825686391</v>
      </c>
      <c r="W574">
        <v>-0.24804472768041</v>
      </c>
      <c r="X574" s="23">
        <v>-9.0598336785269754E-2</v>
      </c>
      <c r="Y574">
        <v>1.6645467030000001</v>
      </c>
      <c r="Z574" s="23">
        <v>-0.35046627486830989</v>
      </c>
      <c r="AA574">
        <v>-1.46</v>
      </c>
      <c r="AB574">
        <v>-8.6273870512422146</v>
      </c>
      <c r="AC574">
        <v>42.320521251256849</v>
      </c>
      <c r="AD574">
        <v>1.4861111111111109</v>
      </c>
      <c r="AE574">
        <v>0.50175064985665396</v>
      </c>
      <c r="AF574">
        <v>-0.76483296929525124</v>
      </c>
      <c r="AG574" s="23">
        <v>-0.27935524203509049</v>
      </c>
      <c r="AH574">
        <v>2.443292020707617</v>
      </c>
      <c r="AI574">
        <v>-3.9032920207076161</v>
      </c>
      <c r="AJ574">
        <f t="shared" si="44"/>
        <v>1.5753289070555554</v>
      </c>
      <c r="AK574">
        <f t="shared" si="45"/>
        <v>-0.18497678941018011</v>
      </c>
    </row>
    <row r="575" spans="1:38" x14ac:dyDescent="0.35">
      <c r="A575">
        <v>4</v>
      </c>
      <c r="B575" s="2" t="s">
        <v>955</v>
      </c>
      <c r="C575">
        <v>42.319626916666699</v>
      </c>
      <c r="D575">
        <v>-8.628316667</v>
      </c>
      <c r="E575">
        <v>4.25</v>
      </c>
      <c r="F575">
        <v>16.204499999999999</v>
      </c>
      <c r="G575">
        <v>7.0574500000000002</v>
      </c>
      <c r="H575">
        <v>258.69499999999999</v>
      </c>
      <c r="I575">
        <v>3.5000000000000003E-2</v>
      </c>
      <c r="J575">
        <v>245.87299999999999</v>
      </c>
      <c r="K575" t="b">
        <v>0</v>
      </c>
      <c r="M575">
        <v>280.84170000011761</v>
      </c>
      <c r="N575">
        <v>432.14675</v>
      </c>
      <c r="O575" s="1">
        <v>46154.438240740739</v>
      </c>
      <c r="P575" t="s">
        <v>72</v>
      </c>
      <c r="Q575">
        <v>42.532691955566413</v>
      </c>
      <c r="R575">
        <v>-5.7876648902893066</v>
      </c>
      <c r="S575">
        <v>14.4175559982022</v>
      </c>
      <c r="T575">
        <v>0.16789671840412371</v>
      </c>
      <c r="U575">
        <v>4.2195156347181177E-2</v>
      </c>
      <c r="V575">
        <v>-68.783893825686391</v>
      </c>
      <c r="W575">
        <v>-0.25725834614791382</v>
      </c>
      <c r="X575" s="23">
        <v>-9.3963610930525507E-2</v>
      </c>
      <c r="Y575">
        <v>1.6645467030000001</v>
      </c>
      <c r="Z575" s="23">
        <v>-0.35216647237031429</v>
      </c>
      <c r="AA575">
        <v>-1.62</v>
      </c>
      <c r="AB575">
        <v>-8.6283631511275054</v>
      </c>
      <c r="AC575">
        <v>42.319623831540248</v>
      </c>
      <c r="AD575">
        <v>1.4861111111111109</v>
      </c>
      <c r="AE575">
        <v>0.50158103777333352</v>
      </c>
      <c r="AF575">
        <v>-0.76854336084244068</v>
      </c>
      <c r="AG575" s="23">
        <v>-0.28071046254770138</v>
      </c>
      <c r="AH575">
        <v>2.447327329211634</v>
      </c>
      <c r="AI575">
        <v>-4.0673273292116354</v>
      </c>
      <c r="AJ575">
        <f t="shared" si="44"/>
        <v>1.5753289070555554</v>
      </c>
      <c r="AK575">
        <f t="shared" si="45"/>
        <v>-0.18733703673911345</v>
      </c>
    </row>
    <row r="576" spans="1:38" x14ac:dyDescent="0.35">
      <c r="A576">
        <v>4</v>
      </c>
      <c r="B576" s="2" t="s">
        <v>956</v>
      </c>
      <c r="C576">
        <v>42.318634666666703</v>
      </c>
      <c r="D576">
        <v>-8.6292208329999998</v>
      </c>
      <c r="E576">
        <v>4.3185000000000002</v>
      </c>
      <c r="F576">
        <v>16.528400000000001</v>
      </c>
      <c r="G576">
        <v>6.8595499999999996</v>
      </c>
      <c r="H576">
        <v>267.72500000000002</v>
      </c>
      <c r="I576">
        <v>0.03</v>
      </c>
      <c r="J576">
        <v>243.37700000000001</v>
      </c>
      <c r="K576" t="b">
        <v>0</v>
      </c>
      <c r="M576">
        <v>278.35617139694989</v>
      </c>
      <c r="N576">
        <v>432.14675</v>
      </c>
      <c r="O576" s="1">
        <v>46154.438935185193</v>
      </c>
      <c r="P576" t="s">
        <v>73</v>
      </c>
      <c r="Q576">
        <v>42.532691955566413</v>
      </c>
      <c r="R576">
        <v>-5.7876648902893066</v>
      </c>
      <c r="S576">
        <v>14.41847476298812</v>
      </c>
      <c r="T576">
        <v>0.17467348488562759</v>
      </c>
      <c r="U576">
        <v>4.1825388794859211E-2</v>
      </c>
      <c r="V576">
        <v>-68.783893825686391</v>
      </c>
      <c r="W576">
        <v>-0.26965466887122219</v>
      </c>
      <c r="X576" s="23">
        <v>-9.8491367805213892E-2</v>
      </c>
      <c r="Y576">
        <v>1.6645467030000001</v>
      </c>
      <c r="Z576" s="23">
        <v>-0.35781840689945071</v>
      </c>
      <c r="AA576">
        <v>-1.8</v>
      </c>
      <c r="AB576">
        <v>-8.6292184053205325</v>
      </c>
      <c r="AC576">
        <v>42.318635953905563</v>
      </c>
      <c r="AD576">
        <v>1.4861111111111109</v>
      </c>
      <c r="AE576">
        <v>0.50582709232987377</v>
      </c>
      <c r="AF576">
        <v>-0.78087774556977596</v>
      </c>
      <c r="AG576" s="23">
        <v>-0.28521559656936069</v>
      </c>
      <c r="AH576">
        <v>2.451339146281645</v>
      </c>
      <c r="AI576">
        <v>-4.2513391462816452</v>
      </c>
      <c r="AJ576">
        <f t="shared" si="44"/>
        <v>1.5753289070555554</v>
      </c>
      <c r="AK576">
        <f t="shared" si="45"/>
        <v>-0.19185348218728729</v>
      </c>
    </row>
    <row r="577" spans="1:38" x14ac:dyDescent="0.35">
      <c r="A577">
        <v>4</v>
      </c>
      <c r="B577" s="2" t="s">
        <v>957</v>
      </c>
      <c r="C577">
        <v>42.317847416666702</v>
      </c>
      <c r="D577">
        <v>-8.6304200830000006</v>
      </c>
      <c r="E577">
        <v>4.3239999999999998</v>
      </c>
      <c r="F577">
        <v>16.553599999999999</v>
      </c>
      <c r="G577">
        <v>6.7681500000000003</v>
      </c>
      <c r="H577">
        <v>270.57</v>
      </c>
      <c r="I577">
        <v>0.04</v>
      </c>
      <c r="J577">
        <v>240.44800000000001</v>
      </c>
      <c r="K577" t="b">
        <v>0</v>
      </c>
      <c r="M577">
        <v>275.43945934619751</v>
      </c>
      <c r="N577">
        <v>432.14675</v>
      </c>
      <c r="O577" s="1">
        <v>46154.439629629633</v>
      </c>
      <c r="P577" t="s">
        <v>74</v>
      </c>
      <c r="Q577">
        <v>42.532691955566413</v>
      </c>
      <c r="R577">
        <v>-5.7876648902893066</v>
      </c>
      <c r="S577">
        <v>14.419685588891941</v>
      </c>
      <c r="T577">
        <v>0.18023007657507881</v>
      </c>
      <c r="U577">
        <v>4.1814428028020247E-2</v>
      </c>
      <c r="V577">
        <v>-68.783893825686391</v>
      </c>
      <c r="W577">
        <v>-0.28343525674959219</v>
      </c>
      <c r="X577" s="23">
        <v>-0.1035247275277885</v>
      </c>
      <c r="Y577">
        <v>1.6645467030000001</v>
      </c>
      <c r="Z577" s="23">
        <v>-0.36474734928845798</v>
      </c>
      <c r="AA577">
        <v>-1.96</v>
      </c>
      <c r="AB577">
        <v>-8.6304366124953678</v>
      </c>
      <c r="AC577">
        <v>42.317829357572244</v>
      </c>
      <c r="AD577">
        <v>1.4861111111111109</v>
      </c>
      <c r="AE577">
        <v>0.50615777026642794</v>
      </c>
      <c r="AF577">
        <v>-0.79599898250891243</v>
      </c>
      <c r="AG577" s="23">
        <v>-0.29073862836138031</v>
      </c>
      <c r="AH577">
        <v>2.4553272005789788</v>
      </c>
      <c r="AI577">
        <v>-4.4153272005789788</v>
      </c>
      <c r="AJ577">
        <f t="shared" si="44"/>
        <v>1.5753289070555554</v>
      </c>
      <c r="AK577">
        <f t="shared" si="45"/>
        <v>-0.19713167794458442</v>
      </c>
    </row>
    <row r="578" spans="1:38" x14ac:dyDescent="0.35">
      <c r="A578">
        <v>4</v>
      </c>
      <c r="B578" s="2" t="s">
        <v>958</v>
      </c>
      <c r="C578">
        <v>42.316868833333302</v>
      </c>
      <c r="D578">
        <v>-8.6313633329999995</v>
      </c>
      <c r="E578">
        <v>4.3215000000000003</v>
      </c>
      <c r="F578">
        <v>16.551200000000001</v>
      </c>
      <c r="G578">
        <v>6.8312999999999997</v>
      </c>
      <c r="H578">
        <v>271.67500000000001</v>
      </c>
      <c r="I578">
        <v>3.5000000000000003E-2</v>
      </c>
      <c r="J578">
        <v>236.49100000000001</v>
      </c>
      <c r="K578" t="b">
        <v>0</v>
      </c>
      <c r="M578">
        <v>271.49906003420449</v>
      </c>
      <c r="N578">
        <v>432.14675</v>
      </c>
      <c r="O578" s="1">
        <v>46154.440324074072</v>
      </c>
      <c r="P578" t="s">
        <v>75</v>
      </c>
      <c r="Q578">
        <v>42.532691955566413</v>
      </c>
      <c r="R578">
        <v>-5.7876648902893066</v>
      </c>
      <c r="S578">
        <v>14.420643346734449</v>
      </c>
      <c r="T578">
        <v>0.18574435584470519</v>
      </c>
      <c r="U578">
        <v>4.1802870873926527E-2</v>
      </c>
      <c r="V578">
        <v>-68.783893825686391</v>
      </c>
      <c r="W578">
        <v>-0.29936943739893762</v>
      </c>
      <c r="X578" s="23">
        <v>-0.109344687009962</v>
      </c>
      <c r="Y578">
        <v>1.6645467030000001</v>
      </c>
      <c r="Z578" s="23">
        <v>-0.37379230024292198</v>
      </c>
      <c r="AA578">
        <v>-2.09</v>
      </c>
      <c r="AB578">
        <v>-8.6314131528954157</v>
      </c>
      <c r="AC578">
        <v>42.316841854040831</v>
      </c>
      <c r="AD578">
        <v>1.4861111111111109</v>
      </c>
      <c r="AE578">
        <v>0.50612627511460806</v>
      </c>
      <c r="AF578">
        <v>-0.8157380478390418</v>
      </c>
      <c r="AG578" s="23">
        <v>-0.29794832197320997</v>
      </c>
      <c r="AH578">
        <v>2.4592912223721548</v>
      </c>
      <c r="AI578">
        <v>-4.5492912223721547</v>
      </c>
      <c r="AJ578">
        <f t="shared" si="44"/>
        <v>1.5753289070555554</v>
      </c>
      <c r="AK578">
        <f t="shared" si="45"/>
        <v>-0.203646504491586</v>
      </c>
    </row>
    <row r="579" spans="1:38" x14ac:dyDescent="0.35">
      <c r="A579">
        <v>4</v>
      </c>
      <c r="B579" s="2" t="s">
        <v>959</v>
      </c>
      <c r="C579">
        <v>42.315746166666699</v>
      </c>
      <c r="D579">
        <v>-8.6320580000000007</v>
      </c>
      <c r="E579">
        <v>4.3514999999999997</v>
      </c>
      <c r="F579">
        <v>16.642600000000002</v>
      </c>
      <c r="G579">
        <v>6.992</v>
      </c>
      <c r="H579">
        <v>272.57499999999999</v>
      </c>
      <c r="I579">
        <v>0.04</v>
      </c>
      <c r="J579">
        <v>231.99700000000001</v>
      </c>
      <c r="K579" t="b">
        <v>0</v>
      </c>
      <c r="M579">
        <v>267.02391358282807</v>
      </c>
      <c r="N579">
        <v>432.14675</v>
      </c>
      <c r="O579" s="1">
        <v>46154.441018518519</v>
      </c>
      <c r="P579" t="s">
        <v>76</v>
      </c>
      <c r="Q579">
        <v>42.532691955566413</v>
      </c>
      <c r="R579">
        <v>-5.7876648902893066</v>
      </c>
      <c r="S579">
        <v>14.421354780604171</v>
      </c>
      <c r="T579">
        <v>0.1918068715099667</v>
      </c>
      <c r="U579">
        <v>4.1649641981521802E-2</v>
      </c>
      <c r="V579">
        <v>-68.783893825686391</v>
      </c>
      <c r="W579">
        <v>-0.31658753852916288</v>
      </c>
      <c r="X579" s="23">
        <v>-0.11563359844777681</v>
      </c>
      <c r="Y579">
        <v>1.6645467030000001</v>
      </c>
      <c r="Z579" s="23">
        <v>-0.38370408118774618</v>
      </c>
      <c r="AA579">
        <v>-2.25</v>
      </c>
      <c r="AB579">
        <v>-8.6320261639298916</v>
      </c>
      <c r="AC579">
        <v>42.315763117215219</v>
      </c>
      <c r="AD579">
        <v>1.4861111111111109</v>
      </c>
      <c r="AE579">
        <v>0.50732601415253553</v>
      </c>
      <c r="AF579">
        <v>-0.83736882202375451</v>
      </c>
      <c r="AG579" s="23">
        <v>-0.30584896224417629</v>
      </c>
      <c r="AH579">
        <v>2.4632309435551289</v>
      </c>
      <c r="AI579">
        <v>-4.7132309435551294</v>
      </c>
      <c r="AJ579">
        <f t="shared" si="44"/>
        <v>1.5753289070555554</v>
      </c>
      <c r="AK579">
        <f t="shared" si="45"/>
        <v>-0.21074128034597656</v>
      </c>
    </row>
    <row r="580" spans="1:38" x14ac:dyDescent="0.35">
      <c r="A580">
        <v>4</v>
      </c>
      <c r="B580" s="2" t="s">
        <v>960</v>
      </c>
      <c r="C580">
        <v>42.314618666666703</v>
      </c>
      <c r="D580">
        <v>-8.6325671669999995</v>
      </c>
      <c r="E580">
        <v>4.3470000000000004</v>
      </c>
      <c r="F580">
        <v>16.612400000000001</v>
      </c>
      <c r="G580">
        <v>6.9707499999999998</v>
      </c>
      <c r="H580">
        <v>272.505</v>
      </c>
      <c r="I580">
        <v>0.03</v>
      </c>
      <c r="J580">
        <v>226.995</v>
      </c>
      <c r="K580" t="b">
        <v>0</v>
      </c>
      <c r="M580">
        <v>262.04289832920438</v>
      </c>
      <c r="N580">
        <v>432.14675</v>
      </c>
      <c r="O580" s="1">
        <v>46154.441712962973</v>
      </c>
      <c r="P580" t="s">
        <v>77</v>
      </c>
      <c r="Q580">
        <v>42.532691955566413</v>
      </c>
      <c r="R580">
        <v>-5.7876648902893066</v>
      </c>
      <c r="S580">
        <v>14.42188089452247</v>
      </c>
      <c r="T580">
        <v>0.19735836336535881</v>
      </c>
      <c r="U580">
        <v>4.1692836994927977E-2</v>
      </c>
      <c r="V580">
        <v>-68.783893825686391</v>
      </c>
      <c r="W580">
        <v>-0.3359250356844839</v>
      </c>
      <c r="X580" s="23">
        <v>-0.1226966192837577</v>
      </c>
      <c r="Y580">
        <v>1.6645467030000001</v>
      </c>
      <c r="Z580" s="23">
        <v>-0.39537942251874841</v>
      </c>
      <c r="AA580">
        <v>-2.44</v>
      </c>
      <c r="AB580">
        <v>-8.6325183389393132</v>
      </c>
      <c r="AC580">
        <v>42.314593930892308</v>
      </c>
      <c r="AD580">
        <v>1.4861111111111109</v>
      </c>
      <c r="AE580">
        <v>0.50692953371113258</v>
      </c>
      <c r="AF580">
        <v>-0.86284826646125823</v>
      </c>
      <c r="AG580" s="23">
        <v>-0.31515532932497459</v>
      </c>
      <c r="AH580">
        <v>2.467146097665426</v>
      </c>
      <c r="AI580">
        <v>-4.9071460976654251</v>
      </c>
      <c r="AJ580">
        <f t="shared" si="44"/>
        <v>1.5753289070555554</v>
      </c>
      <c r="AK580">
        <f t="shared" si="45"/>
        <v>-0.21892597430436614</v>
      </c>
    </row>
    <row r="581" spans="1:38" x14ac:dyDescent="0.35">
      <c r="A581">
        <v>4</v>
      </c>
      <c r="B581" s="2" t="s">
        <v>961</v>
      </c>
      <c r="C581">
        <v>42.313635083333303</v>
      </c>
      <c r="D581">
        <v>-8.6334518330000005</v>
      </c>
      <c r="E581">
        <v>4.3159999999999998</v>
      </c>
      <c r="F581">
        <v>16.612549999999999</v>
      </c>
      <c r="G581">
        <v>6.8958500000000003</v>
      </c>
      <c r="H581">
        <v>273.26499999999999</v>
      </c>
      <c r="I581">
        <v>0.03</v>
      </c>
      <c r="J581">
        <v>222.04499999999999</v>
      </c>
      <c r="K581" t="b">
        <v>0</v>
      </c>
      <c r="M581">
        <v>257.11366492147999</v>
      </c>
      <c r="N581">
        <v>432.14675</v>
      </c>
      <c r="O581" s="1">
        <v>46154.442407407398</v>
      </c>
      <c r="P581" t="s">
        <v>78</v>
      </c>
      <c r="Q581">
        <v>42.532691955566413</v>
      </c>
      <c r="R581">
        <v>-5.7876648902893066</v>
      </c>
      <c r="S581">
        <v>14.422780365436511</v>
      </c>
      <c r="T581">
        <v>0.2031441071388724</v>
      </c>
      <c r="U581">
        <v>4.1709929637602297E-2</v>
      </c>
      <c r="V581">
        <v>-68.783893825686391</v>
      </c>
      <c r="W581">
        <v>-0.35593858960500868</v>
      </c>
      <c r="X581" s="23">
        <v>-0.13000656985322939</v>
      </c>
      <c r="Y581">
        <v>1.6645467030000001</v>
      </c>
      <c r="Z581" s="23">
        <v>-0.40700501385451421</v>
      </c>
      <c r="AA581">
        <v>-2.52</v>
      </c>
      <c r="AB581">
        <v>-8.6334947965432711</v>
      </c>
      <c r="AC581">
        <v>42.31360640875247</v>
      </c>
      <c r="AD581">
        <v>1.4861111111111109</v>
      </c>
      <c r="AE581">
        <v>0.50693150281983745</v>
      </c>
      <c r="AF581">
        <v>-0.88821914000533275</v>
      </c>
      <c r="AG581" s="23">
        <v>-0.32442204088694782</v>
      </c>
      <c r="AH581">
        <v>2.4710364199021591</v>
      </c>
      <c r="AI581">
        <v>-4.9910364199021586</v>
      </c>
      <c r="AJ581">
        <f t="shared" si="44"/>
        <v>1.5753289070555554</v>
      </c>
      <c r="AK581">
        <f t="shared" si="45"/>
        <v>-0.2272143053700886</v>
      </c>
    </row>
    <row r="582" spans="1:38" x14ac:dyDescent="0.35">
      <c r="A582">
        <v>4</v>
      </c>
      <c r="B582" s="2" t="s">
        <v>962</v>
      </c>
      <c r="C582">
        <v>42.312695416666699</v>
      </c>
      <c r="D582">
        <v>-8.6344028329999993</v>
      </c>
      <c r="E582">
        <v>4.2489999999999997</v>
      </c>
      <c r="F582">
        <v>16.674399999999999</v>
      </c>
      <c r="G582">
        <v>6.7523</v>
      </c>
      <c r="H582">
        <v>273.76499999999999</v>
      </c>
      <c r="I582">
        <v>0.03</v>
      </c>
      <c r="J582">
        <v>217.27699999999999</v>
      </c>
      <c r="K582" t="b">
        <v>0</v>
      </c>
      <c r="M582">
        <v>252.36566797440329</v>
      </c>
      <c r="N582">
        <v>432.14675</v>
      </c>
      <c r="O582" s="1">
        <v>46154.443101851852</v>
      </c>
      <c r="P582" t="s">
        <v>79</v>
      </c>
      <c r="Q582">
        <v>42.532691955566413</v>
      </c>
      <c r="R582">
        <v>-5.7876648902893066</v>
      </c>
      <c r="S582">
        <v>14.42374555730534</v>
      </c>
      <c r="T582">
        <v>0.2093474723319193</v>
      </c>
      <c r="U582">
        <v>4.1664581339440711E-2</v>
      </c>
      <c r="V582">
        <v>-68.783893825686391</v>
      </c>
      <c r="W582">
        <v>-0.37634831458355722</v>
      </c>
      <c r="X582" s="23">
        <v>-0.13746122190164431</v>
      </c>
      <c r="Y582">
        <v>1.6645467030000001</v>
      </c>
      <c r="Z582" s="23">
        <v>-0.41825998728870772</v>
      </c>
      <c r="AA582">
        <v>-2.52</v>
      </c>
      <c r="AB582">
        <v>-8.6343493673391833</v>
      </c>
      <c r="AC582">
        <v>42.31270854837345</v>
      </c>
      <c r="AD582">
        <v>1.4861111111111109</v>
      </c>
      <c r="AE582">
        <v>0.50774357225332445</v>
      </c>
      <c r="AF582">
        <v>-0.91278120308614719</v>
      </c>
      <c r="AG582" s="23">
        <v>-0.33339333442721519</v>
      </c>
      <c r="AH582">
        <v>2.474901647143942</v>
      </c>
      <c r="AI582">
        <v>-4.9949016471439416</v>
      </c>
      <c r="AJ582">
        <f t="shared" si="44"/>
        <v>1.5753289070555554</v>
      </c>
      <c r="AK582">
        <f t="shared" si="45"/>
        <v>-0.23542727816442977</v>
      </c>
    </row>
    <row r="583" spans="1:38" x14ac:dyDescent="0.35">
      <c r="A583">
        <v>4</v>
      </c>
      <c r="B583" s="2" t="s">
        <v>963</v>
      </c>
      <c r="C583">
        <v>42.3118114166667</v>
      </c>
      <c r="D583">
        <v>-8.6354359170000006</v>
      </c>
      <c r="E583">
        <v>4.2389999999999999</v>
      </c>
      <c r="F583">
        <v>16.663499999999999</v>
      </c>
      <c r="G583">
        <v>6.6612</v>
      </c>
      <c r="H583">
        <v>274.37</v>
      </c>
      <c r="I583">
        <v>0.03</v>
      </c>
      <c r="J583">
        <v>214.245</v>
      </c>
      <c r="K583" t="b">
        <v>0</v>
      </c>
      <c r="M583">
        <v>249.346388036581</v>
      </c>
      <c r="N583">
        <v>432.14675</v>
      </c>
      <c r="O583" s="1">
        <v>46154.443796296298</v>
      </c>
      <c r="P583" t="s">
        <v>80</v>
      </c>
      <c r="Q583">
        <v>42.532691955566413</v>
      </c>
      <c r="R583">
        <v>-5.7876648902893066</v>
      </c>
      <c r="S583">
        <v>14.424792029699381</v>
      </c>
      <c r="T583">
        <v>0.21524841670190159</v>
      </c>
      <c r="U583">
        <v>4.1699405657409427E-2</v>
      </c>
      <c r="V583">
        <v>-68.783893825686391</v>
      </c>
      <c r="W583">
        <v>-0.39378405214630863</v>
      </c>
      <c r="X583" s="23">
        <v>-0.1438296250464392</v>
      </c>
      <c r="Y583">
        <v>1.6645467030000001</v>
      </c>
      <c r="Z583" s="23">
        <v>-0.42551980536325212</v>
      </c>
      <c r="AA583">
        <v>-2.48</v>
      </c>
      <c r="AB583">
        <v>-8.6354465806335448</v>
      </c>
      <c r="AC583">
        <v>42.31181145310947</v>
      </c>
      <c r="AD583">
        <v>1.4861111111111109</v>
      </c>
      <c r="AE583">
        <v>0.50760043867427007</v>
      </c>
      <c r="AF583">
        <v>-0.92862451986914907</v>
      </c>
      <c r="AG583" s="23">
        <v>-0.33918010588220671</v>
      </c>
      <c r="AH583">
        <v>2.4787415179666881</v>
      </c>
      <c r="AI583">
        <v>-4.9587415179666881</v>
      </c>
      <c r="AJ583">
        <f t="shared" si="44"/>
        <v>1.5753289070555554</v>
      </c>
      <c r="AK583">
        <f t="shared" si="45"/>
        <v>-0.24150486546432295</v>
      </c>
    </row>
    <row r="584" spans="1:38" x14ac:dyDescent="0.35">
      <c r="A584">
        <v>4</v>
      </c>
      <c r="B584" s="2" t="s">
        <v>964</v>
      </c>
      <c r="C584">
        <v>42.310885249999998</v>
      </c>
      <c r="D584">
        <v>-8.6364396669999994</v>
      </c>
      <c r="E584">
        <v>4.2824999999999998</v>
      </c>
      <c r="F584">
        <v>16.566199999999998</v>
      </c>
      <c r="G584">
        <v>6.6052999999999997</v>
      </c>
      <c r="H584">
        <v>274.61500000000001</v>
      </c>
      <c r="I584">
        <v>0.03</v>
      </c>
      <c r="J584">
        <v>210.42099999999999</v>
      </c>
      <c r="K584" t="b">
        <v>0</v>
      </c>
      <c r="M584">
        <v>245.53843075352279</v>
      </c>
      <c r="N584">
        <v>432.14675</v>
      </c>
      <c r="O584" s="1">
        <v>46154.444490740738</v>
      </c>
      <c r="P584" s="1">
        <v>1.045077847222222</v>
      </c>
      <c r="Q584">
        <v>42.523700714111328</v>
      </c>
      <c r="R584">
        <v>-5.7878003120422363</v>
      </c>
      <c r="S584">
        <v>14.42580983463837</v>
      </c>
      <c r="T584">
        <v>0.25039317265308753</v>
      </c>
      <c r="U584">
        <v>4.1836069918545889E-2</v>
      </c>
      <c r="V584">
        <v>-68.783893825686391</v>
      </c>
      <c r="W584">
        <v>-0.4691541973213732</v>
      </c>
      <c r="X584" s="23">
        <v>-0.17135857057163159</v>
      </c>
      <c r="Y584">
        <v>1.6645467030000001</v>
      </c>
      <c r="Z584" s="23">
        <v>-0.43471088970623989</v>
      </c>
      <c r="AA584">
        <v>-2.54</v>
      </c>
      <c r="AB584">
        <v>-8.6364224310394047</v>
      </c>
      <c r="AC584">
        <v>42.310913962458407</v>
      </c>
      <c r="AD584">
        <v>1.4861111111111109</v>
      </c>
      <c r="AE584">
        <v>0.50632312676628244</v>
      </c>
      <c r="AF584">
        <v>-0.94868249643688551</v>
      </c>
      <c r="AG584" s="23">
        <v>-0.3465062818235724</v>
      </c>
      <c r="AH584">
        <v>2.4825557726612839</v>
      </c>
      <c r="AI584">
        <v>-5.0225557726612839</v>
      </c>
      <c r="AJ584">
        <f t="shared" si="44"/>
        <v>1.3985785537777777</v>
      </c>
      <c r="AK584">
        <f t="shared" si="45"/>
        <v>-0.25893242619760198</v>
      </c>
    </row>
    <row r="585" spans="1:38" x14ac:dyDescent="0.35">
      <c r="A585">
        <v>4</v>
      </c>
      <c r="B585" s="2" t="s">
        <v>965</v>
      </c>
      <c r="C585">
        <v>42.309904166666698</v>
      </c>
      <c r="D585">
        <v>-8.6373113329999995</v>
      </c>
      <c r="E585">
        <v>4.2534999999999998</v>
      </c>
      <c r="F585">
        <v>16.583100000000002</v>
      </c>
      <c r="G585">
        <v>6.5350999999999999</v>
      </c>
      <c r="H585">
        <v>274.92</v>
      </c>
      <c r="I585">
        <v>3.5000000000000003E-2</v>
      </c>
      <c r="J585">
        <v>206.91200000000001</v>
      </c>
      <c r="K585" t="b">
        <v>0</v>
      </c>
      <c r="M585">
        <v>242.04415196004709</v>
      </c>
      <c r="N585">
        <v>432.14675</v>
      </c>
      <c r="O585" s="1">
        <v>46154.445185185177</v>
      </c>
      <c r="P585" s="1">
        <v>1.061287222222222</v>
      </c>
      <c r="Q585">
        <v>42.523700714111328</v>
      </c>
      <c r="R585">
        <v>-5.7878003120422363</v>
      </c>
      <c r="S585">
        <v>14.426695912274891</v>
      </c>
      <c r="T585">
        <v>0.25833383077328081</v>
      </c>
      <c r="U585">
        <v>4.1830780967156138E-2</v>
      </c>
      <c r="V585">
        <v>-68.783893825686391</v>
      </c>
      <c r="W585">
        <v>-0.49303363804451061</v>
      </c>
      <c r="X585" s="23">
        <v>-0.18008053629575749</v>
      </c>
      <c r="Y585">
        <v>1.6645467030000001</v>
      </c>
      <c r="Z585" s="23">
        <v>-0.44298893017834012</v>
      </c>
      <c r="AA585">
        <v>-2.59</v>
      </c>
      <c r="AB585">
        <v>-8.637277440739382</v>
      </c>
      <c r="AC585">
        <v>42.309926022268613</v>
      </c>
      <c r="AD585">
        <v>1.4861111111111109</v>
      </c>
      <c r="AE585">
        <v>0.506544932777797</v>
      </c>
      <c r="AF585">
        <v>-0.96674791022485007</v>
      </c>
      <c r="AG585" s="23">
        <v>-0.35310467420962649</v>
      </c>
      <c r="AH585">
        <v>2.486344153251161</v>
      </c>
      <c r="AI585">
        <v>-5.0763441532511617</v>
      </c>
      <c r="AJ585">
        <f t="shared" si="44"/>
        <v>1.4039816787777777</v>
      </c>
      <c r="AK585">
        <f t="shared" si="45"/>
        <v>-0.26659260525269202</v>
      </c>
    </row>
    <row r="586" spans="1:38" x14ac:dyDescent="0.35">
      <c r="A586">
        <v>4</v>
      </c>
      <c r="B586" s="2" t="s">
        <v>966</v>
      </c>
      <c r="C586">
        <v>42.308856499999997</v>
      </c>
      <c r="D586">
        <v>-8.6380514169999998</v>
      </c>
      <c r="E586">
        <v>4.2655000000000003</v>
      </c>
      <c r="F586">
        <v>16.5503</v>
      </c>
      <c r="G586">
        <v>6.7109500000000004</v>
      </c>
      <c r="H586">
        <v>275.17</v>
      </c>
      <c r="I586">
        <v>0.03</v>
      </c>
      <c r="J586">
        <v>204.97200000000001</v>
      </c>
      <c r="K586" t="b">
        <v>0</v>
      </c>
      <c r="M586">
        <v>240.11229078611069</v>
      </c>
      <c r="N586">
        <v>432.14675</v>
      </c>
      <c r="O586" s="1">
        <v>46154.445879629631</v>
      </c>
      <c r="P586" s="1">
        <v>1.0774965972222219</v>
      </c>
      <c r="Q586">
        <v>42.523700714111328</v>
      </c>
      <c r="R586">
        <v>-5.7878003120422363</v>
      </c>
      <c r="S586">
        <v>14.427451477479689</v>
      </c>
      <c r="T586">
        <v>0.26605903132349362</v>
      </c>
      <c r="U586">
        <v>4.1831876845903122E-2</v>
      </c>
      <c r="V586">
        <v>-68.783893825686391</v>
      </c>
      <c r="W586">
        <v>-0.51295086233881493</v>
      </c>
      <c r="X586" s="23">
        <v>-0.18735530246925211</v>
      </c>
      <c r="Y586">
        <v>1.6645467030000001</v>
      </c>
      <c r="Z586" s="23">
        <v>-0.44712210374008732</v>
      </c>
      <c r="AA586">
        <v>-2.64</v>
      </c>
      <c r="AB586">
        <v>-8.6380116116825807</v>
      </c>
      <c r="AC586">
        <v>42.308847635203811</v>
      </c>
      <c r="AD586">
        <v>1.4861111111111109</v>
      </c>
      <c r="AE586">
        <v>0.50611446454197906</v>
      </c>
      <c r="AF586">
        <v>-0.97576785774770824</v>
      </c>
      <c r="AG586" s="23">
        <v>-0.35639921004235042</v>
      </c>
      <c r="AH586">
        <v>2.4901064035097451</v>
      </c>
      <c r="AI586">
        <v>-5.1301064035097443</v>
      </c>
      <c r="AJ586">
        <f t="shared" si="44"/>
        <v>1.4093848037777776</v>
      </c>
      <c r="AK586">
        <f t="shared" si="45"/>
        <v>-0.27187725625580128</v>
      </c>
    </row>
    <row r="587" spans="1:38" x14ac:dyDescent="0.35">
      <c r="A587">
        <v>4</v>
      </c>
      <c r="B587" s="2" t="s">
        <v>967</v>
      </c>
      <c r="C587">
        <v>42.307795249999998</v>
      </c>
      <c r="D587">
        <v>-8.6388213329999992</v>
      </c>
      <c r="E587">
        <v>4.3360000000000003</v>
      </c>
      <c r="F587">
        <v>16.3658</v>
      </c>
      <c r="G587">
        <v>6.9394</v>
      </c>
      <c r="H587">
        <v>273.745</v>
      </c>
      <c r="I587">
        <v>0.03</v>
      </c>
      <c r="J587">
        <v>204.15199999999999</v>
      </c>
      <c r="K587" t="b">
        <v>0</v>
      </c>
      <c r="M587">
        <v>239.2957309084675</v>
      </c>
      <c r="N587">
        <v>432.14675</v>
      </c>
      <c r="O587" s="1">
        <v>46154.446574074071</v>
      </c>
      <c r="P587" s="1">
        <v>1.0937059837962959</v>
      </c>
      <c r="Q587">
        <v>42.523700714111328</v>
      </c>
      <c r="R587">
        <v>-5.7878003120422363</v>
      </c>
      <c r="S587">
        <v>14.428237150402399</v>
      </c>
      <c r="T587">
        <v>0.27281351098105833</v>
      </c>
      <c r="U587">
        <v>4.2014897285964678E-2</v>
      </c>
      <c r="V587">
        <v>-68.783893825686391</v>
      </c>
      <c r="W587">
        <v>-0.53052073277778256</v>
      </c>
      <c r="X587" s="23">
        <v>-0.1937726976470851</v>
      </c>
      <c r="Y587">
        <v>1.6645467030000001</v>
      </c>
      <c r="Z587" s="23">
        <v>-0.44883155324827317</v>
      </c>
      <c r="AA587">
        <v>-2.8</v>
      </c>
      <c r="AB587">
        <v>-8.6388670831712453</v>
      </c>
      <c r="AC587">
        <v>42.307769625285559</v>
      </c>
      <c r="AD587">
        <v>1.4861111111111109</v>
      </c>
      <c r="AE587">
        <v>0.50369456265837953</v>
      </c>
      <c r="AF587">
        <v>-0.97949844022300481</v>
      </c>
      <c r="AG587" s="23">
        <v>-0.35776180529145252</v>
      </c>
      <c r="AH587">
        <v>2.4938422689777782</v>
      </c>
      <c r="AI587">
        <v>-5.2938422689777784</v>
      </c>
      <c r="AJ587">
        <f t="shared" si="44"/>
        <v>1.4147879326358022</v>
      </c>
      <c r="AK587">
        <f t="shared" si="45"/>
        <v>-0.27576725146926884</v>
      </c>
    </row>
    <row r="588" spans="1:38" x14ac:dyDescent="0.35">
      <c r="A588">
        <v>4</v>
      </c>
      <c r="B588" s="2" t="s">
        <v>968</v>
      </c>
      <c r="C588">
        <v>42.306813833333301</v>
      </c>
      <c r="D588">
        <v>-8.6397656670000007</v>
      </c>
      <c r="E588">
        <v>4.3585000000000003</v>
      </c>
      <c r="F588">
        <v>16.36055</v>
      </c>
      <c r="G588">
        <v>6.6651999999999996</v>
      </c>
      <c r="H588">
        <v>274.14499999999998</v>
      </c>
      <c r="I588">
        <v>0.04</v>
      </c>
      <c r="J588">
        <v>204.50700000000001</v>
      </c>
      <c r="K588" t="b">
        <v>0</v>
      </c>
      <c r="M588">
        <v>239.64924158720331</v>
      </c>
      <c r="N588">
        <v>432.14675</v>
      </c>
      <c r="O588" s="1">
        <v>46154.447268518517</v>
      </c>
      <c r="P588" s="1">
        <v>1.109915358796296</v>
      </c>
      <c r="Q588">
        <v>42.523700714111328</v>
      </c>
      <c r="R588">
        <v>-5.7878003120422363</v>
      </c>
      <c r="S588">
        <v>14.429196096423819</v>
      </c>
      <c r="T588">
        <v>0.28092156584152722</v>
      </c>
      <c r="U588">
        <v>4.2085549349582391E-2</v>
      </c>
      <c r="V588">
        <v>-68.783893825686391</v>
      </c>
      <c r="W588">
        <v>-0.54620344535134968</v>
      </c>
      <c r="X588" s="23">
        <v>-0.19950080841458051</v>
      </c>
      <c r="Y588">
        <v>1.6645467030000001</v>
      </c>
      <c r="Z588" s="23">
        <v>-0.44870086398513109</v>
      </c>
      <c r="AA588">
        <v>-2.99</v>
      </c>
      <c r="AB588">
        <v>-8.6397220118788951</v>
      </c>
      <c r="AC588">
        <v>42.306781666015517</v>
      </c>
      <c r="AD588">
        <v>1.4861111111111109</v>
      </c>
      <c r="AE588">
        <v>0.50362574072542765</v>
      </c>
      <c r="AF588">
        <v>-0.97921323315929665</v>
      </c>
      <c r="AG588" s="23">
        <v>-0.35765763341143308</v>
      </c>
      <c r="AH588">
        <v>2.4975514969805359</v>
      </c>
      <c r="AI588">
        <v>-5.4875514969805366</v>
      </c>
      <c r="AJ588">
        <f t="shared" si="44"/>
        <v>1.4201910576358021</v>
      </c>
      <c r="AK588">
        <f t="shared" si="45"/>
        <v>-0.2785792209130068</v>
      </c>
    </row>
    <row r="589" spans="1:38" x14ac:dyDescent="0.35">
      <c r="A589">
        <v>4</v>
      </c>
      <c r="B589" s="2" t="s">
        <v>969</v>
      </c>
      <c r="C589">
        <v>42.30580775</v>
      </c>
      <c r="D589">
        <v>-8.6406644999999997</v>
      </c>
      <c r="E589">
        <v>4.3570000000000002</v>
      </c>
      <c r="F589">
        <v>16.465050000000002</v>
      </c>
      <c r="G589">
        <v>6.4209500000000004</v>
      </c>
      <c r="H589">
        <v>274.935</v>
      </c>
      <c r="I589">
        <v>0.04</v>
      </c>
      <c r="J589">
        <v>203.48599999999999</v>
      </c>
      <c r="K589" t="b">
        <v>0</v>
      </c>
      <c r="M589">
        <v>238.63252495906451</v>
      </c>
      <c r="N589">
        <v>432.14675</v>
      </c>
      <c r="O589" s="1">
        <v>46154.447962962957</v>
      </c>
      <c r="P589" s="1">
        <v>1.12612474537037</v>
      </c>
      <c r="Q589">
        <v>42.523700714111328</v>
      </c>
      <c r="R589">
        <v>-5.7878003120422363</v>
      </c>
      <c r="S589">
        <v>14.43010998489444</v>
      </c>
      <c r="T589">
        <v>0.28997354986156809</v>
      </c>
      <c r="U589">
        <v>4.2008204659301267E-2</v>
      </c>
      <c r="V589">
        <v>-68.783893825686391</v>
      </c>
      <c r="W589">
        <v>-0.56573968349485626</v>
      </c>
      <c r="X589" s="23">
        <v>-0.2066364193964963</v>
      </c>
      <c r="Y589">
        <v>1.6645467030000001</v>
      </c>
      <c r="Z589" s="23">
        <v>-0.45146682018695711</v>
      </c>
      <c r="AA589">
        <v>-3.37</v>
      </c>
      <c r="AB589">
        <v>-8.64069823572245</v>
      </c>
      <c r="AC589">
        <v>42.305794080293921</v>
      </c>
      <c r="AD589">
        <v>1.4861111111111109</v>
      </c>
      <c r="AE589">
        <v>0.50499601179391396</v>
      </c>
      <c r="AF589">
        <v>-0.98524946159690596</v>
      </c>
      <c r="AG589" s="23">
        <v>-0.35986236584826992</v>
      </c>
      <c r="AH589">
        <v>2.5012338366449161</v>
      </c>
      <c r="AI589">
        <v>-5.8712338366449162</v>
      </c>
      <c r="AJ589">
        <f t="shared" si="44"/>
        <v>1.4255941864938269</v>
      </c>
      <c r="AK589">
        <f t="shared" si="45"/>
        <v>-0.28324939262238313</v>
      </c>
    </row>
    <row r="590" spans="1:38" x14ac:dyDescent="0.35">
      <c r="A590">
        <v>4</v>
      </c>
      <c r="B590" s="2" t="s">
        <v>970</v>
      </c>
      <c r="C590">
        <v>42.304797499999999</v>
      </c>
      <c r="D590">
        <v>-8.6414813329999998</v>
      </c>
      <c r="E590">
        <v>4.2675000000000001</v>
      </c>
      <c r="F590">
        <v>16.609500000000001</v>
      </c>
      <c r="G590">
        <v>6.5117500000000001</v>
      </c>
      <c r="H590">
        <v>276.74</v>
      </c>
      <c r="I590">
        <v>0.04</v>
      </c>
      <c r="J590">
        <v>202.36</v>
      </c>
      <c r="K590" t="b">
        <v>0</v>
      </c>
      <c r="M590">
        <v>237.5112488343984</v>
      </c>
      <c r="N590">
        <v>432.14675</v>
      </c>
      <c r="O590" s="1">
        <v>46154.448657407411</v>
      </c>
      <c r="P590" s="1">
        <v>1.1423341203703701</v>
      </c>
      <c r="Q590">
        <v>42.523700714111328</v>
      </c>
      <c r="R590">
        <v>-5.7878003120422363</v>
      </c>
      <c r="S590">
        <v>14.430942014252579</v>
      </c>
      <c r="T590">
        <v>0.2995013008367024</v>
      </c>
      <c r="U590">
        <v>4.1802555269263839E-2</v>
      </c>
      <c r="V590">
        <v>-68.783893825686391</v>
      </c>
      <c r="W590">
        <v>-0.58483700202016142</v>
      </c>
      <c r="X590" s="23">
        <v>-0.21361171498786399</v>
      </c>
      <c r="Y590">
        <v>1.6645467030000001</v>
      </c>
      <c r="Z590" s="23">
        <v>-0.45355581496025321</v>
      </c>
      <c r="AA590">
        <v>-3.850000000000001</v>
      </c>
      <c r="AB590">
        <v>-8.6414317889016008</v>
      </c>
      <c r="AC590">
        <v>42.304805727536348</v>
      </c>
      <c r="AD590">
        <v>1.4861111111111109</v>
      </c>
      <c r="AE590">
        <v>0.50689146460022372</v>
      </c>
      <c r="AF590">
        <v>-0.98980833698627912</v>
      </c>
      <c r="AG590" s="23">
        <v>-0.36152749508423848</v>
      </c>
      <c r="AH590">
        <v>2.504889038916406</v>
      </c>
      <c r="AI590">
        <v>-6.3548890389164061</v>
      </c>
      <c r="AJ590">
        <f t="shared" si="44"/>
        <v>1.430997311493827</v>
      </c>
      <c r="AK590">
        <f t="shared" si="45"/>
        <v>-0.28756960503605122</v>
      </c>
    </row>
    <row r="591" spans="1:38" x14ac:dyDescent="0.35">
      <c r="A591">
        <v>4</v>
      </c>
      <c r="B591" s="2" t="s">
        <v>971</v>
      </c>
      <c r="C591">
        <v>42.303948249999998</v>
      </c>
      <c r="D591">
        <v>-8.6423981669999996</v>
      </c>
      <c r="E591">
        <v>0.13750000000000001</v>
      </c>
      <c r="F591">
        <v>16.880549999999999</v>
      </c>
      <c r="G591">
        <v>7.3532500000000001</v>
      </c>
      <c r="H591">
        <v>267.495</v>
      </c>
      <c r="I591">
        <v>0.03</v>
      </c>
      <c r="J591">
        <v>219.083</v>
      </c>
      <c r="K591" t="b">
        <v>1</v>
      </c>
      <c r="L591">
        <v>291.18257488650897</v>
      </c>
      <c r="M591">
        <v>254.16409131467611</v>
      </c>
      <c r="N591">
        <v>432.14675</v>
      </c>
      <c r="O591" s="1">
        <v>46154.450740740736</v>
      </c>
      <c r="P591" s="1">
        <v>1.190962256944444</v>
      </c>
      <c r="Q591">
        <v>42.523700714111328</v>
      </c>
      <c r="R591">
        <v>-5.7878003120422363</v>
      </c>
      <c r="S591">
        <v>14.43187164855674</v>
      </c>
      <c r="T591">
        <v>0.32782990416623331</v>
      </c>
      <c r="U591">
        <v>4.126738107555717E-2</v>
      </c>
      <c r="V591">
        <v>-68.783893825686391</v>
      </c>
      <c r="W591">
        <v>-0.57788897200405709</v>
      </c>
      <c r="X591" s="23">
        <v>-0.2110739470244819</v>
      </c>
      <c r="Y591">
        <v>1.6645467030000001</v>
      </c>
      <c r="Z591" s="23">
        <v>-0.41231639492814048</v>
      </c>
      <c r="AA591">
        <v>-5.0599999999999996</v>
      </c>
      <c r="AB591">
        <v>-8.6424074457558682</v>
      </c>
      <c r="AC591">
        <v>42.303908184117653</v>
      </c>
      <c r="AD591">
        <v>1.4861111111111109</v>
      </c>
      <c r="AE591">
        <v>0.51045226131451304</v>
      </c>
      <c r="AF591">
        <v>-0.89981032480371814</v>
      </c>
      <c r="AG591" s="23">
        <v>-0.32865572113455799</v>
      </c>
      <c r="AH591">
        <v>2.5156893584600839</v>
      </c>
      <c r="AI591">
        <v>-7.5756893584600844</v>
      </c>
      <c r="AJ591">
        <f t="shared" si="44"/>
        <v>1.4472066903518517</v>
      </c>
      <c r="AK591">
        <f t="shared" si="45"/>
        <v>-0.26986483407951994</v>
      </c>
      <c r="AL591">
        <f>L591-J591</f>
        <v>72.099574886508975</v>
      </c>
    </row>
    <row r="592" spans="1:38" x14ac:dyDescent="0.35">
      <c r="A592">
        <v>4</v>
      </c>
      <c r="B592" s="2" t="s">
        <v>811</v>
      </c>
      <c r="C592">
        <v>42.3036751666667</v>
      </c>
      <c r="D592">
        <v>-8.6433064169999998</v>
      </c>
      <c r="E592">
        <v>4.2560000000000002</v>
      </c>
      <c r="F592">
        <v>15.78945</v>
      </c>
      <c r="G592">
        <v>7.67875</v>
      </c>
      <c r="H592">
        <v>258.91500000000002</v>
      </c>
      <c r="I592">
        <v>0.04</v>
      </c>
      <c r="J592">
        <v>226.19800000000001</v>
      </c>
      <c r="K592" t="b">
        <v>0</v>
      </c>
      <c r="M592">
        <v>261.2492419603243</v>
      </c>
      <c r="N592">
        <v>432.14675</v>
      </c>
      <c r="O592" s="1">
        <v>46154.453518518523</v>
      </c>
      <c r="P592" s="1">
        <v>1.2557997800925931</v>
      </c>
      <c r="Q592">
        <v>42.523700714111328</v>
      </c>
      <c r="R592">
        <v>-5.7878003120422363</v>
      </c>
      <c r="S592">
        <v>14.43278395379477</v>
      </c>
      <c r="T592">
        <v>0.35428504384536408</v>
      </c>
      <c r="U592">
        <v>4.2589542908912592E-2</v>
      </c>
      <c r="V592">
        <v>-68.783893825686391</v>
      </c>
      <c r="W592">
        <v>-0.61887475837099348</v>
      </c>
      <c r="X592" s="23">
        <v>-0.22604400549500539</v>
      </c>
      <c r="Y592">
        <v>1.6645467030000001</v>
      </c>
      <c r="Z592" s="23">
        <v>-0.39714048551802761</v>
      </c>
      <c r="AA592">
        <v>-5.53</v>
      </c>
      <c r="AB592">
        <v>-8.6432581994165805</v>
      </c>
      <c r="AC592">
        <v>42.303640656855713</v>
      </c>
      <c r="AD592">
        <v>1.3472222222222221</v>
      </c>
      <c r="AE592">
        <v>0.40774673571749859</v>
      </c>
      <c r="AF592">
        <v>-0.71226309698207224</v>
      </c>
      <c r="AG592" s="23">
        <v>-0.26015409617270191</v>
      </c>
      <c r="AH592">
        <v>2.5296950768649009</v>
      </c>
      <c r="AI592">
        <v>-8.0596950768649016</v>
      </c>
      <c r="AJ592">
        <f t="shared" si="44"/>
        <v>1.422522901771605</v>
      </c>
      <c r="AK592">
        <f t="shared" si="45"/>
        <v>-0.24309905083385364</v>
      </c>
    </row>
    <row r="593" spans="1:38" x14ac:dyDescent="0.35">
      <c r="A593">
        <v>4</v>
      </c>
      <c r="B593" s="2" t="s">
        <v>812</v>
      </c>
      <c r="C593">
        <v>42.302748166666703</v>
      </c>
      <c r="D593">
        <v>-8.644317333</v>
      </c>
      <c r="E593">
        <v>4.4044999999999996</v>
      </c>
      <c r="F593">
        <v>16.676600000000001</v>
      </c>
      <c r="G593">
        <v>6.47295</v>
      </c>
      <c r="H593">
        <v>265.70999999999998</v>
      </c>
      <c r="I593">
        <v>0.04</v>
      </c>
      <c r="J593">
        <v>228.36</v>
      </c>
      <c r="K593" t="b">
        <v>0</v>
      </c>
      <c r="M593">
        <v>263.40217178406169</v>
      </c>
      <c r="N593">
        <v>432.14675</v>
      </c>
      <c r="O593" s="1">
        <v>46154.454212962963</v>
      </c>
      <c r="P593" s="1">
        <v>1.2720091550925929</v>
      </c>
      <c r="Q593">
        <v>42.523700714111328</v>
      </c>
      <c r="R593">
        <v>-5.7878003120422363</v>
      </c>
      <c r="S593">
        <v>14.433808913733859</v>
      </c>
      <c r="T593">
        <v>0.37200352548912391</v>
      </c>
      <c r="U593">
        <v>4.1726214729437779E-2</v>
      </c>
      <c r="V593">
        <v>-68.783893825686391</v>
      </c>
      <c r="W593">
        <v>-0.62863291082623951</v>
      </c>
      <c r="X593" s="23">
        <v>-0.22960817067928399</v>
      </c>
      <c r="Y593">
        <v>1.6645467030000001</v>
      </c>
      <c r="Z593" s="23">
        <v>-0.393186714303491</v>
      </c>
      <c r="AA593">
        <v>-7.56</v>
      </c>
      <c r="AB593">
        <v>-8.6443551284594875</v>
      </c>
      <c r="AC593">
        <v>42.302743473853369</v>
      </c>
      <c r="AD593">
        <v>1.3472222222222221</v>
      </c>
      <c r="AE593">
        <v>0.41729680330893582</v>
      </c>
      <c r="AF593">
        <v>-0.70517209157538097</v>
      </c>
      <c r="AG593" s="23">
        <v>-0.25756410644790789</v>
      </c>
      <c r="AH593">
        <v>2.533124437762317</v>
      </c>
      <c r="AI593">
        <v>-10.09312443776232</v>
      </c>
      <c r="AJ593">
        <f t="shared" si="44"/>
        <v>1.427926026771605</v>
      </c>
      <c r="AK593">
        <f t="shared" si="45"/>
        <v>-0.24358613856359596</v>
      </c>
    </row>
    <row r="594" spans="1:38" x14ac:dyDescent="0.35">
      <c r="A594">
        <v>4</v>
      </c>
      <c r="B594" s="2" t="s">
        <v>813</v>
      </c>
      <c r="C594">
        <v>42.301774833333297</v>
      </c>
      <c r="D594">
        <v>-8.6453019999999992</v>
      </c>
      <c r="E594">
        <v>4.3600000000000003</v>
      </c>
      <c r="F594">
        <v>16.89855</v>
      </c>
      <c r="G594">
        <v>6.0936500000000002</v>
      </c>
      <c r="H594">
        <v>275.46499999999997</v>
      </c>
      <c r="I594">
        <v>0.03</v>
      </c>
      <c r="J594">
        <v>226.816</v>
      </c>
      <c r="K594" t="b">
        <v>0</v>
      </c>
      <c r="M594">
        <v>261.86464928274319</v>
      </c>
      <c r="N594">
        <v>432.14675</v>
      </c>
      <c r="O594" s="1">
        <v>46154.454907407409</v>
      </c>
      <c r="P594" s="1">
        <v>1.4851956134259261</v>
      </c>
      <c r="Q594">
        <v>42.514705657958977</v>
      </c>
      <c r="R594">
        <v>-5.787935733795166</v>
      </c>
      <c r="S594">
        <v>14.434808312420509</v>
      </c>
      <c r="T594">
        <v>0.51005990857287786</v>
      </c>
      <c r="U594">
        <v>4.1532821235075568E-2</v>
      </c>
      <c r="V594">
        <v>-68.783893825686391</v>
      </c>
      <c r="W594">
        <v>-0.86575072223062877</v>
      </c>
      <c r="X594" s="23">
        <v>-0.31621545129473722</v>
      </c>
      <c r="Y594">
        <v>1.6645467030000001</v>
      </c>
      <c r="Z594" s="23">
        <v>-0.39719862669404182</v>
      </c>
      <c r="AA594">
        <v>-9.0399999999999991</v>
      </c>
      <c r="AB594">
        <v>-8.6453312173469712</v>
      </c>
      <c r="AC594">
        <v>42.301755847484323</v>
      </c>
      <c r="AD594">
        <v>1.3472222222222221</v>
      </c>
      <c r="AE594">
        <v>0.4196935991856931</v>
      </c>
      <c r="AF594">
        <v>-0.71236737195679833</v>
      </c>
      <c r="AG594" s="23">
        <v>-0.2601921826072206</v>
      </c>
      <c r="AH594">
        <v>2.5365245043506168</v>
      </c>
      <c r="AI594">
        <v>-11.576524504350621</v>
      </c>
      <c r="AJ594">
        <f t="shared" si="44"/>
        <v>1.4989881795493829</v>
      </c>
      <c r="AK594">
        <f t="shared" si="45"/>
        <v>-0.28820381695097891</v>
      </c>
    </row>
    <row r="595" spans="1:38" x14ac:dyDescent="0.35">
      <c r="A595">
        <v>4</v>
      </c>
      <c r="B595" s="2" t="s">
        <v>814</v>
      </c>
      <c r="C595">
        <v>42.300767999999998</v>
      </c>
      <c r="D595">
        <v>-8.6461689170000007</v>
      </c>
      <c r="E595">
        <v>4.3250000000000002</v>
      </c>
      <c r="F595">
        <v>16.83775</v>
      </c>
      <c r="G595">
        <v>6.1767500000000002</v>
      </c>
      <c r="H595">
        <v>278.64</v>
      </c>
      <c r="I595">
        <v>0.03</v>
      </c>
      <c r="J595">
        <v>224.87700000000001</v>
      </c>
      <c r="K595" t="b">
        <v>0</v>
      </c>
      <c r="M595">
        <v>259.93378391353559</v>
      </c>
      <c r="N595">
        <v>432.14675</v>
      </c>
      <c r="O595" s="1">
        <v>46154.455601851849</v>
      </c>
      <c r="P595" s="1">
        <v>1.505602523148148</v>
      </c>
      <c r="Q595">
        <v>42.514705657958977</v>
      </c>
      <c r="R595">
        <v>-5.787935733795166</v>
      </c>
      <c r="S595">
        <v>14.43569002098538</v>
      </c>
      <c r="T595">
        <v>0.52335248791578581</v>
      </c>
      <c r="U595">
        <v>4.1590414046143033E-2</v>
      </c>
      <c r="V595">
        <v>-68.783893825686391</v>
      </c>
      <c r="W595">
        <v>-0.89963144190138922</v>
      </c>
      <c r="X595" s="23">
        <v>-0.32859038415448238</v>
      </c>
      <c r="Y595">
        <v>1.6645467030000001</v>
      </c>
      <c r="Z595" s="23">
        <v>-0.40163000762008372</v>
      </c>
      <c r="AA595">
        <v>-10.68</v>
      </c>
      <c r="AB595">
        <v>-8.6461859633178051</v>
      </c>
      <c r="AC595">
        <v>42.300767838296643</v>
      </c>
      <c r="AD595">
        <v>1.3472222222222221</v>
      </c>
      <c r="AE595">
        <v>0.41903673994657042</v>
      </c>
      <c r="AF595">
        <v>-0.7203149603225949</v>
      </c>
      <c r="AG595" s="23">
        <v>-0.26309503925782779</v>
      </c>
      <c r="AH595">
        <v>2.539895046666786</v>
      </c>
      <c r="AI595">
        <v>-13.219895046666791</v>
      </c>
      <c r="AJ595">
        <f t="shared" si="44"/>
        <v>1.5057904827901234</v>
      </c>
      <c r="AK595">
        <f t="shared" si="45"/>
        <v>-0.29584271170615506</v>
      </c>
    </row>
    <row r="596" spans="1:38" x14ac:dyDescent="0.35">
      <c r="A596">
        <v>4</v>
      </c>
      <c r="B596" s="2" t="s">
        <v>815</v>
      </c>
      <c r="C596">
        <v>42.2997755833333</v>
      </c>
      <c r="D596">
        <v>-8.6470541670000003</v>
      </c>
      <c r="E596">
        <v>4.3635000000000002</v>
      </c>
      <c r="F596">
        <v>16.700600000000001</v>
      </c>
      <c r="G596">
        <v>6.4073500000000001</v>
      </c>
      <c r="H596">
        <v>278.58499999999998</v>
      </c>
      <c r="I596">
        <v>0.03</v>
      </c>
      <c r="J596">
        <v>223.22300000000001</v>
      </c>
      <c r="K596" t="b">
        <v>0</v>
      </c>
      <c r="M596">
        <v>258.28672289204547</v>
      </c>
      <c r="N596">
        <v>432.14675</v>
      </c>
      <c r="O596" s="1">
        <v>46154.456296296303</v>
      </c>
      <c r="P596" s="1">
        <v>1.526009421296296</v>
      </c>
      <c r="Q596">
        <v>42.514705657958977</v>
      </c>
      <c r="R596">
        <v>-5.787935733795166</v>
      </c>
      <c r="S596">
        <v>14.43658991463751</v>
      </c>
      <c r="T596">
        <v>0.53573560433451495</v>
      </c>
      <c r="U596">
        <v>4.171089314677421E-2</v>
      </c>
      <c r="V596">
        <v>-68.783893825686391</v>
      </c>
      <c r="W596">
        <v>-0.9324187198827838</v>
      </c>
      <c r="X596" s="23">
        <v>-0.34056593743718683</v>
      </c>
      <c r="Y596">
        <v>1.6645467030000001</v>
      </c>
      <c r="Z596" s="23">
        <v>-0.40520868735643012</v>
      </c>
      <c r="AA596">
        <v>-12.56</v>
      </c>
      <c r="AB596">
        <v>-8.6470406825016681</v>
      </c>
      <c r="AC596">
        <v>42.299779822466988</v>
      </c>
      <c r="AD596">
        <v>1.3472222222222221</v>
      </c>
      <c r="AE596">
        <v>0.41755583302103522</v>
      </c>
      <c r="AF596">
        <v>-0.72673324706259379</v>
      </c>
      <c r="AG596" s="23">
        <v>-0.26543931848961239</v>
      </c>
      <c r="AH596">
        <v>2.5432358367446781</v>
      </c>
      <c r="AI596">
        <v>-15.10323583674468</v>
      </c>
      <c r="AJ596">
        <f t="shared" si="44"/>
        <v>1.5125927821728393</v>
      </c>
      <c r="AK596">
        <f t="shared" si="45"/>
        <v>-0.30300262796339961</v>
      </c>
    </row>
    <row r="597" spans="1:38" x14ac:dyDescent="0.35">
      <c r="A597">
        <v>4</v>
      </c>
      <c r="B597" s="2" t="s">
        <v>816</v>
      </c>
      <c r="C597">
        <v>42.298761249999998</v>
      </c>
      <c r="D597">
        <v>-8.6478962500000005</v>
      </c>
      <c r="E597">
        <v>4.4930000000000003</v>
      </c>
      <c r="F597">
        <v>16.642800000000001</v>
      </c>
      <c r="G597">
        <v>6.2311500000000004</v>
      </c>
      <c r="H597">
        <v>278.8</v>
      </c>
      <c r="I597">
        <v>0.03</v>
      </c>
      <c r="J597">
        <v>222.886</v>
      </c>
      <c r="K597" t="b">
        <v>0</v>
      </c>
      <c r="M597">
        <v>257.95113669842868</v>
      </c>
      <c r="N597">
        <v>432.14675</v>
      </c>
      <c r="O597" s="1">
        <v>46154.456990740742</v>
      </c>
      <c r="P597" s="1">
        <v>1.5464163310185191</v>
      </c>
      <c r="Q597">
        <v>42.514705657958977</v>
      </c>
      <c r="R597">
        <v>-5.787935733795166</v>
      </c>
      <c r="S597">
        <v>14.437447040654121</v>
      </c>
      <c r="T597">
        <v>0.54933803452893859</v>
      </c>
      <c r="U597">
        <v>4.1825069339380259E-2</v>
      </c>
      <c r="V597">
        <v>-68.783893825686391</v>
      </c>
      <c r="W597">
        <v>-0.96056065728654327</v>
      </c>
      <c r="X597" s="23">
        <v>-0.35084478007391001</v>
      </c>
      <c r="Y597">
        <v>1.6645467030000001</v>
      </c>
      <c r="Z597" s="23">
        <v>-0.40649399794943952</v>
      </c>
      <c r="AA597">
        <v>-14.78</v>
      </c>
      <c r="AB597">
        <v>-8.6478953749002994</v>
      </c>
      <c r="AC597">
        <v>42.29879179999606</v>
      </c>
      <c r="AD597">
        <v>1.3472222222222221</v>
      </c>
      <c r="AE597">
        <v>0.41693206170400321</v>
      </c>
      <c r="AF597">
        <v>-0.72903842454246381</v>
      </c>
      <c r="AG597" s="23">
        <v>-0.26628128456413491</v>
      </c>
      <c r="AH597">
        <v>2.5465466486304358</v>
      </c>
      <c r="AI597">
        <v>-17.32654664863044</v>
      </c>
      <c r="AJ597">
        <f t="shared" si="44"/>
        <v>1.5193950854135805</v>
      </c>
      <c r="AK597">
        <f t="shared" si="45"/>
        <v>-0.30856303231902249</v>
      </c>
    </row>
    <row r="598" spans="1:38" x14ac:dyDescent="0.35">
      <c r="A598">
        <v>4</v>
      </c>
      <c r="B598" s="2" t="s">
        <v>817</v>
      </c>
      <c r="C598">
        <v>42.297755833333298</v>
      </c>
      <c r="D598">
        <v>-8.6488944169999993</v>
      </c>
      <c r="E598">
        <v>4.5214999999999996</v>
      </c>
      <c r="F598">
        <v>16.429099999999998</v>
      </c>
      <c r="G598">
        <v>6.4270500000000004</v>
      </c>
      <c r="H598">
        <v>278.67500000000001</v>
      </c>
      <c r="I598">
        <v>0.04</v>
      </c>
      <c r="J598">
        <v>221.11099999999999</v>
      </c>
      <c r="K598" t="b">
        <v>0</v>
      </c>
      <c r="M598">
        <v>256.18358330474979</v>
      </c>
      <c r="N598">
        <v>432.14675</v>
      </c>
      <c r="O598" s="1">
        <v>46154.457685185182</v>
      </c>
      <c r="P598" s="1">
        <v>1.5668232291666671</v>
      </c>
      <c r="Q598">
        <v>42.514705657958977</v>
      </c>
      <c r="R598">
        <v>-5.787935733795166</v>
      </c>
      <c r="S598">
        <v>14.438460167888019</v>
      </c>
      <c r="T598">
        <v>0.5608151255569821</v>
      </c>
      <c r="U598">
        <v>4.2052930311321887E-2</v>
      </c>
      <c r="V598">
        <v>-68.783893825686391</v>
      </c>
      <c r="W598">
        <v>-0.9959762734570623</v>
      </c>
      <c r="X598" s="23">
        <v>-0.36378033388019199</v>
      </c>
      <c r="Y598">
        <v>2.1868793229999999</v>
      </c>
      <c r="Z598" s="23">
        <v>-0.70867783778077431</v>
      </c>
      <c r="AA598">
        <v>-14.44</v>
      </c>
      <c r="AB598">
        <v>-8.6488718475275324</v>
      </c>
      <c r="AC598">
        <v>42.297714084799559</v>
      </c>
      <c r="AD598">
        <v>1.3472222222222221</v>
      </c>
      <c r="AE598">
        <v>0.41462758442828912</v>
      </c>
      <c r="AF598">
        <v>-0.73635538271414158</v>
      </c>
      <c r="AG598" s="23">
        <v>-0.26895380353634019</v>
      </c>
      <c r="AH598">
        <v>2.5498272583977748</v>
      </c>
      <c r="AI598">
        <v>-16.989827258397771</v>
      </c>
      <c r="AJ598">
        <f t="shared" si="44"/>
        <v>1.7003082581296296</v>
      </c>
      <c r="AK598">
        <f t="shared" si="45"/>
        <v>-0.31636706870826609</v>
      </c>
    </row>
    <row r="599" spans="1:38" x14ac:dyDescent="0.35">
      <c r="A599">
        <v>4</v>
      </c>
      <c r="B599" s="2" t="s">
        <v>818</v>
      </c>
      <c r="C599">
        <v>42.296638250000001</v>
      </c>
      <c r="D599">
        <v>-8.6497043330000007</v>
      </c>
      <c r="E599">
        <v>4.6079999999999997</v>
      </c>
      <c r="F599">
        <v>16.436150000000001</v>
      </c>
      <c r="G599">
        <v>6.2626999999999997</v>
      </c>
      <c r="H599">
        <v>278.94499999999999</v>
      </c>
      <c r="I599">
        <v>0.04</v>
      </c>
      <c r="J599">
        <v>217.75800000000001</v>
      </c>
      <c r="K599" t="b">
        <v>0</v>
      </c>
      <c r="M599">
        <v>252.84465004897211</v>
      </c>
      <c r="N599">
        <v>432.14675</v>
      </c>
      <c r="O599" s="1">
        <v>46154.458379629628</v>
      </c>
      <c r="P599" s="1">
        <v>1.5876996759259261</v>
      </c>
      <c r="Q599">
        <v>42.514705657958977</v>
      </c>
      <c r="R599">
        <v>-5.787935733795166</v>
      </c>
      <c r="S599">
        <v>14.43928682803857</v>
      </c>
      <c r="T599">
        <v>0.57596488090162012</v>
      </c>
      <c r="U599">
        <v>4.2082171107522902E-2</v>
      </c>
      <c r="V599">
        <v>-68.783893825686391</v>
      </c>
      <c r="W599">
        <v>-1.043015491689431</v>
      </c>
      <c r="X599" s="23">
        <v>-0.38096140833956449</v>
      </c>
      <c r="Y599">
        <v>2.1868793229999999</v>
      </c>
      <c r="Z599" s="23">
        <v>-0.72275966890072918</v>
      </c>
      <c r="AA599">
        <v>-13.41</v>
      </c>
      <c r="AB599">
        <v>-8.649726982311881</v>
      </c>
      <c r="AC599">
        <v>42.29663599051112</v>
      </c>
      <c r="AD599">
        <v>1.3611111111111109</v>
      </c>
      <c r="AE599">
        <v>0.42329822946266149</v>
      </c>
      <c r="AF599">
        <v>-0.76655127000647216</v>
      </c>
      <c r="AG599" s="23">
        <v>-0.27998285136986389</v>
      </c>
      <c r="AH599">
        <v>2.5530774441631241</v>
      </c>
      <c r="AI599">
        <v>-15.963077444163121</v>
      </c>
      <c r="AJ599">
        <f t="shared" si="44"/>
        <v>1.7118967033456789</v>
      </c>
      <c r="AK599">
        <f t="shared" si="45"/>
        <v>-0.33047212985471419</v>
      </c>
    </row>
    <row r="600" spans="1:38" x14ac:dyDescent="0.35">
      <c r="A600">
        <v>4</v>
      </c>
      <c r="B600" s="2" t="s">
        <v>819</v>
      </c>
      <c r="C600">
        <v>42.2954875</v>
      </c>
      <c r="D600">
        <v>-8.6504455829999998</v>
      </c>
      <c r="E600">
        <v>4.5404999999999998</v>
      </c>
      <c r="F600">
        <v>16.41525</v>
      </c>
      <c r="G600">
        <v>6.2718999999999996</v>
      </c>
      <c r="H600">
        <v>279.13</v>
      </c>
      <c r="I600">
        <v>0.03</v>
      </c>
      <c r="J600">
        <v>214.822</v>
      </c>
      <c r="K600" t="b">
        <v>0</v>
      </c>
      <c r="M600">
        <v>249.9209673651178</v>
      </c>
      <c r="N600">
        <v>432.14675</v>
      </c>
      <c r="O600" s="1">
        <v>46154.459074074082</v>
      </c>
      <c r="P600" s="1">
        <v>1.6151496990740739</v>
      </c>
      <c r="Q600">
        <v>42.514705657958977</v>
      </c>
      <c r="R600">
        <v>-5.787935733795166</v>
      </c>
      <c r="S600">
        <v>14.4400454175042</v>
      </c>
      <c r="T600">
        <v>0.5957292318029116</v>
      </c>
      <c r="U600">
        <v>4.2106908227706991E-2</v>
      </c>
      <c r="V600">
        <v>-68.783893825686391</v>
      </c>
      <c r="W600">
        <v>-1.0970421916179429</v>
      </c>
      <c r="X600" s="23">
        <v>-0.40069466048845359</v>
      </c>
      <c r="Y600">
        <v>2.1868793229999999</v>
      </c>
      <c r="Z600" s="23">
        <v>-0.73457751447174724</v>
      </c>
      <c r="AA600">
        <v>-13.9</v>
      </c>
      <c r="AB600">
        <v>-8.6504612834338488</v>
      </c>
      <c r="AC600">
        <v>42.295467462240303</v>
      </c>
      <c r="AD600">
        <v>1.3611111111111109</v>
      </c>
      <c r="AE600">
        <v>0.42306832204322031</v>
      </c>
      <c r="AF600">
        <v>-0.77908515218197105</v>
      </c>
      <c r="AG600" s="23">
        <v>-0.28456085183446489</v>
      </c>
      <c r="AH600">
        <v>2.556296986100635</v>
      </c>
      <c r="AI600">
        <v>-16.456296986100639</v>
      </c>
      <c r="AJ600">
        <f t="shared" si="44"/>
        <v>1.7210467110617282</v>
      </c>
      <c r="AK600">
        <f t="shared" si="45"/>
        <v>-0.34262775616145924</v>
      </c>
    </row>
    <row r="601" spans="1:38" x14ac:dyDescent="0.35">
      <c r="A601">
        <v>4</v>
      </c>
      <c r="B601" s="2" t="s">
        <v>820</v>
      </c>
      <c r="C601">
        <v>42.294321500000002</v>
      </c>
      <c r="D601">
        <v>-8.6511085829999992</v>
      </c>
      <c r="E601">
        <v>4.4690000000000003</v>
      </c>
      <c r="F601">
        <v>16.27985</v>
      </c>
      <c r="G601">
        <v>6.3994999999999997</v>
      </c>
      <c r="H601">
        <v>278.86500000000001</v>
      </c>
      <c r="I601">
        <v>3.5000000000000003E-2</v>
      </c>
      <c r="J601">
        <v>212.75200000000001</v>
      </c>
      <c r="K601" t="b">
        <v>0</v>
      </c>
      <c r="M601">
        <v>247.85965157643301</v>
      </c>
      <c r="N601">
        <v>432.14675</v>
      </c>
      <c r="O601" s="1">
        <v>46154.459768518522</v>
      </c>
      <c r="P601" s="1">
        <v>1.6425997222222219</v>
      </c>
      <c r="Q601">
        <v>42.514705657958977</v>
      </c>
      <c r="R601">
        <v>-5.787935733795166</v>
      </c>
      <c r="S601">
        <v>14.44072608870759</v>
      </c>
      <c r="T601">
        <v>0.61398230726025371</v>
      </c>
      <c r="U601">
        <v>4.2251793022808487E-2</v>
      </c>
      <c r="V601">
        <v>-68.783893825686391</v>
      </c>
      <c r="W601">
        <v>-1.147379732293127</v>
      </c>
      <c r="X601" s="23">
        <v>-0.41908044722006449</v>
      </c>
      <c r="Y601">
        <v>2.1868793229999999</v>
      </c>
      <c r="Z601" s="23">
        <v>-0.74281992302524935</v>
      </c>
      <c r="AA601">
        <v>-17.62</v>
      </c>
      <c r="AB601">
        <v>-8.6510742572862611</v>
      </c>
      <c r="AC601">
        <v>42.294298559919248</v>
      </c>
      <c r="AD601">
        <v>1.3611111111111109</v>
      </c>
      <c r="AE601">
        <v>0.4215795374753209</v>
      </c>
      <c r="AF601">
        <v>-0.78782696362561322</v>
      </c>
      <c r="AG601" s="23">
        <v>-0.28775379846425531</v>
      </c>
      <c r="AH601">
        <v>2.5594856664570531</v>
      </c>
      <c r="AI601">
        <v>-20.179485666457051</v>
      </c>
      <c r="AJ601">
        <f t="shared" si="44"/>
        <v>1.7301967187777774</v>
      </c>
      <c r="AK601">
        <f t="shared" si="45"/>
        <v>-0.35341712284215987</v>
      </c>
    </row>
    <row r="602" spans="1:38" x14ac:dyDescent="0.35">
      <c r="A602">
        <v>4</v>
      </c>
      <c r="B602" s="2" t="s">
        <v>821</v>
      </c>
      <c r="C602">
        <v>42.293230999999999</v>
      </c>
      <c r="D602">
        <v>-8.6518580000000007</v>
      </c>
      <c r="E602">
        <v>4.4275000000000002</v>
      </c>
      <c r="F602">
        <v>16.290050000000001</v>
      </c>
      <c r="G602">
        <v>6.4836499999999999</v>
      </c>
      <c r="H602">
        <v>279.255</v>
      </c>
      <c r="I602">
        <v>0.04</v>
      </c>
      <c r="J602">
        <v>211.03800000000001</v>
      </c>
      <c r="K602" t="b">
        <v>0</v>
      </c>
      <c r="M602">
        <v>246.1528422712129</v>
      </c>
      <c r="N602">
        <v>432.14675</v>
      </c>
      <c r="O602" s="1">
        <v>46154.460462962961</v>
      </c>
      <c r="P602" s="1">
        <v>1.8124103125</v>
      </c>
      <c r="Q602">
        <v>42.505714416503913</v>
      </c>
      <c r="R602">
        <v>-5.7880706787109384</v>
      </c>
      <c r="S602">
        <v>14.44149193984291</v>
      </c>
      <c r="T602">
        <v>0.74768882900999545</v>
      </c>
      <c r="U602">
        <v>4.2218894028659318E-2</v>
      </c>
      <c r="V602">
        <v>-68.783893825686391</v>
      </c>
      <c r="W602">
        <v>-1.40908666542696</v>
      </c>
      <c r="X602" s="23">
        <v>-0.51466890454719727</v>
      </c>
      <c r="Y602">
        <v>2.1868793229999999</v>
      </c>
      <c r="Z602" s="23">
        <v>-0.74931515828497275</v>
      </c>
      <c r="AA602">
        <v>-21.55</v>
      </c>
      <c r="AB602">
        <v>-8.651808010073804</v>
      </c>
      <c r="AC602">
        <v>42.293220080028178</v>
      </c>
      <c r="AD602">
        <v>1.3611111111111109</v>
      </c>
      <c r="AE602">
        <v>0.42169165088249377</v>
      </c>
      <c r="AF602">
        <v>-0.79471574153003643</v>
      </c>
      <c r="AG602" s="23">
        <v>-0.29026992459384582</v>
      </c>
      <c r="AH602">
        <v>2.562643269566439</v>
      </c>
      <c r="AI602">
        <v>-24.112643269566441</v>
      </c>
      <c r="AJ602">
        <f t="shared" si="44"/>
        <v>1.7868002488703703</v>
      </c>
      <c r="AK602">
        <f t="shared" si="45"/>
        <v>-0.40246941457052154</v>
      </c>
    </row>
    <row r="603" spans="1:38" x14ac:dyDescent="0.35">
      <c r="A603">
        <v>4</v>
      </c>
      <c r="B603" s="2" t="s">
        <v>822</v>
      </c>
      <c r="C603">
        <v>42.292281833333298</v>
      </c>
      <c r="D603">
        <v>-8.6529199999999999</v>
      </c>
      <c r="E603">
        <v>4.5875000000000004</v>
      </c>
      <c r="F603">
        <v>16.2639</v>
      </c>
      <c r="G603">
        <v>6.8042999999999996</v>
      </c>
      <c r="H603">
        <v>278.97000000000003</v>
      </c>
      <c r="I603">
        <v>0.04</v>
      </c>
      <c r="J603">
        <v>211.75</v>
      </c>
      <c r="K603" t="b">
        <v>0</v>
      </c>
      <c r="M603">
        <v>246.8618552381422</v>
      </c>
      <c r="N603">
        <v>432.14675</v>
      </c>
      <c r="O603" s="1">
        <v>46154.461157407408</v>
      </c>
      <c r="P603" s="1">
        <v>1.8349988541666671</v>
      </c>
      <c r="Q603">
        <v>42.505714416503913</v>
      </c>
      <c r="R603">
        <v>-5.7880706787109384</v>
      </c>
      <c r="S603">
        <v>14.44256782051499</v>
      </c>
      <c r="T603">
        <v>0.76591986026540448</v>
      </c>
      <c r="U603">
        <v>4.2177645161676762E-2</v>
      </c>
      <c r="V603">
        <v>-68.783893825686391</v>
      </c>
      <c r="W603">
        <v>-1.436537331619623</v>
      </c>
      <c r="X603" s="23">
        <v>-0.52469526037406744</v>
      </c>
      <c r="Y603">
        <v>2.1868793229999999</v>
      </c>
      <c r="Z603" s="23">
        <v>-0.74522117291986356</v>
      </c>
      <c r="AA603">
        <v>-25.74</v>
      </c>
      <c r="AB603">
        <v>-8.6529046364707227</v>
      </c>
      <c r="AC603">
        <v>42.2923228124913</v>
      </c>
      <c r="AD603">
        <v>1.3611111111111109</v>
      </c>
      <c r="AE603">
        <v>0.42140423609094763</v>
      </c>
      <c r="AF603">
        <v>-0.79037370389837747</v>
      </c>
      <c r="AG603" s="23">
        <v>-0.28868399534888228</v>
      </c>
      <c r="AH603">
        <v>2.5657695818647621</v>
      </c>
      <c r="AI603">
        <v>-28.305769581864759</v>
      </c>
      <c r="AJ603">
        <f t="shared" si="44"/>
        <v>1.7943297627592594</v>
      </c>
      <c r="AK603">
        <f t="shared" si="45"/>
        <v>-0.40668962786147489</v>
      </c>
    </row>
    <row r="604" spans="1:38" x14ac:dyDescent="0.35">
      <c r="A604">
        <v>4</v>
      </c>
      <c r="B604" s="2" t="s">
        <v>823</v>
      </c>
      <c r="C604">
        <v>42.291296833333298</v>
      </c>
      <c r="D604">
        <v>-8.6540009999999992</v>
      </c>
      <c r="E604">
        <v>4.5015000000000001</v>
      </c>
      <c r="F604">
        <v>16.279499999999999</v>
      </c>
      <c r="G604">
        <v>6.8189000000000002</v>
      </c>
      <c r="H604">
        <v>278.315</v>
      </c>
      <c r="I604">
        <v>0.04</v>
      </c>
      <c r="J604">
        <v>213.875</v>
      </c>
      <c r="K604" t="b">
        <v>0</v>
      </c>
      <c r="M604">
        <v>248.97794028691271</v>
      </c>
      <c r="N604">
        <v>432.14675</v>
      </c>
      <c r="O604" s="1">
        <v>46154.461851851847</v>
      </c>
      <c r="P604" s="1">
        <v>1.857587384259259</v>
      </c>
      <c r="Q604">
        <v>42.505714416503913</v>
      </c>
      <c r="R604">
        <v>-5.7880706787109384</v>
      </c>
      <c r="S604">
        <v>14.443663291319041</v>
      </c>
      <c r="T604">
        <v>0.78521196602806387</v>
      </c>
      <c r="U604">
        <v>4.2154094079153527E-2</v>
      </c>
      <c r="V604">
        <v>-68.783893825686391</v>
      </c>
      <c r="W604">
        <v>-1.455088588218403</v>
      </c>
      <c r="X604" s="23">
        <v>-0.53147110684677179</v>
      </c>
      <c r="Y604">
        <v>2.1868793229999999</v>
      </c>
      <c r="Z604" s="23">
        <v>-0.73659842896382732</v>
      </c>
      <c r="AA604">
        <v>-29.02</v>
      </c>
      <c r="AB604">
        <v>-8.6540017246117138</v>
      </c>
      <c r="AC604">
        <v>42.291335476485763</v>
      </c>
      <c r="AD604">
        <v>1.3611111111111109</v>
      </c>
      <c r="AE604">
        <v>0.42157569056351052</v>
      </c>
      <c r="AF604">
        <v>-0.7812285127444587</v>
      </c>
      <c r="AG604" s="23">
        <v>-0.28534371427991351</v>
      </c>
      <c r="AH604">
        <v>2.568864391904337</v>
      </c>
      <c r="AI604">
        <v>-31.588864391904341</v>
      </c>
      <c r="AJ604">
        <f t="shared" si="44"/>
        <v>1.8018592727901233</v>
      </c>
      <c r="AK604">
        <f t="shared" si="45"/>
        <v>-0.40840741056334262</v>
      </c>
    </row>
    <row r="605" spans="1:38" x14ac:dyDescent="0.35">
      <c r="A605">
        <v>4</v>
      </c>
      <c r="B605" s="2" t="s">
        <v>824</v>
      </c>
      <c r="C605">
        <v>42.290487166666701</v>
      </c>
      <c r="D605">
        <v>-8.6552904999999996</v>
      </c>
      <c r="E605">
        <v>4.5625</v>
      </c>
      <c r="F605">
        <v>16.247</v>
      </c>
      <c r="G605">
        <v>6.9907500000000002</v>
      </c>
      <c r="H605">
        <v>277.47500000000002</v>
      </c>
      <c r="I605">
        <v>0.04</v>
      </c>
      <c r="J605">
        <v>215.274</v>
      </c>
      <c r="K605" t="b">
        <v>0</v>
      </c>
      <c r="M605">
        <v>250.37107110255039</v>
      </c>
      <c r="N605">
        <v>432.14675</v>
      </c>
      <c r="O605" s="1">
        <v>46154.462546296287</v>
      </c>
      <c r="P605" s="1">
        <v>1.8801759259259261</v>
      </c>
      <c r="Q605">
        <v>42.505714416503913</v>
      </c>
      <c r="R605">
        <v>-5.7880706787109384</v>
      </c>
      <c r="S605">
        <v>14.444964690429901</v>
      </c>
      <c r="T605">
        <v>0.80374311582336444</v>
      </c>
      <c r="U605">
        <v>4.2155860548019328E-2</v>
      </c>
      <c r="V605">
        <v>-68.783893825686391</v>
      </c>
      <c r="W605">
        <v>-1.4781627112345479</v>
      </c>
      <c r="X605" s="23">
        <v>-0.53989893027841873</v>
      </c>
      <c r="Y605">
        <v>2.1868793229999999</v>
      </c>
      <c r="Z605" s="23">
        <v>-0.73040733811013714</v>
      </c>
      <c r="AA605">
        <v>-29.1</v>
      </c>
      <c r="AB605">
        <v>-8.6553403814825582</v>
      </c>
      <c r="AC605">
        <v>42.290528974518139</v>
      </c>
      <c r="AD605">
        <v>1.3611111111111109</v>
      </c>
      <c r="AE605">
        <v>0.42121851116591941</v>
      </c>
      <c r="AF605">
        <v>-0.77466230718426232</v>
      </c>
      <c r="AG605" s="23">
        <v>-0.28294540769905191</v>
      </c>
      <c r="AH605">
        <v>2.5719274903681328</v>
      </c>
      <c r="AI605">
        <v>-31.67192749036813</v>
      </c>
      <c r="AJ605">
        <f t="shared" si="44"/>
        <v>1.8093887866790122</v>
      </c>
      <c r="AK605">
        <f t="shared" si="45"/>
        <v>-0.41142216898873529</v>
      </c>
    </row>
    <row r="606" spans="1:38" x14ac:dyDescent="0.35">
      <c r="A606">
        <v>4</v>
      </c>
      <c r="B606" s="2" t="s">
        <v>825</v>
      </c>
      <c r="C606">
        <v>42.289742333333301</v>
      </c>
      <c r="D606">
        <v>-8.6566674999999993</v>
      </c>
      <c r="E606">
        <v>4.6505000000000001</v>
      </c>
      <c r="F606">
        <v>16.368600000000001</v>
      </c>
      <c r="G606">
        <v>6.9976000000000003</v>
      </c>
      <c r="H606">
        <v>279.47500000000002</v>
      </c>
      <c r="I606">
        <v>0.04</v>
      </c>
      <c r="J606">
        <v>215.93799999999999</v>
      </c>
      <c r="K606" t="b">
        <v>0</v>
      </c>
      <c r="M606">
        <v>251.03228544249561</v>
      </c>
      <c r="N606">
        <v>432.14675</v>
      </c>
      <c r="O606" s="1">
        <v>46154.463240740741</v>
      </c>
      <c r="P606" s="1">
        <v>1.902764467592593</v>
      </c>
      <c r="Q606">
        <v>42.505714416503913</v>
      </c>
      <c r="R606">
        <v>-5.7880706787109384</v>
      </c>
      <c r="S606">
        <v>14.44635265360148</v>
      </c>
      <c r="T606">
        <v>0.82578390237472399</v>
      </c>
      <c r="U606">
        <v>4.1997753564697447E-2</v>
      </c>
      <c r="V606">
        <v>-68.783893825686391</v>
      </c>
      <c r="W606">
        <v>-1.5074983707264</v>
      </c>
      <c r="X606" s="23">
        <v>-0.55061377990781779</v>
      </c>
      <c r="Y606">
        <v>2.1868793229999999</v>
      </c>
      <c r="Z606" s="23">
        <v>-0.72732187162526118</v>
      </c>
      <c r="AA606">
        <v>-29.02</v>
      </c>
      <c r="AB606">
        <v>-8.6566790042342099</v>
      </c>
      <c r="AC606">
        <v>42.289722456686043</v>
      </c>
      <c r="AD606">
        <v>1.3611111111111109</v>
      </c>
      <c r="AE606">
        <v>0.42255525399489913</v>
      </c>
      <c r="AF606">
        <v>-0.77138989402354841</v>
      </c>
      <c r="AG606" s="23">
        <v>-0.28175015879210102</v>
      </c>
      <c r="AH606">
        <v>2.5749586700839249</v>
      </c>
      <c r="AI606">
        <v>-31.59495867008393</v>
      </c>
      <c r="AJ606">
        <f t="shared" si="44"/>
        <v>1.8169183005679013</v>
      </c>
      <c r="AK606">
        <f t="shared" si="45"/>
        <v>-0.41618196934995944</v>
      </c>
    </row>
    <row r="607" spans="1:38" x14ac:dyDescent="0.35">
      <c r="A607">
        <v>4</v>
      </c>
      <c r="B607" s="2" t="s">
        <v>826</v>
      </c>
      <c r="C607">
        <v>42.288962583333301</v>
      </c>
      <c r="D607">
        <v>-8.6580485829999994</v>
      </c>
      <c r="E607">
        <v>4.6355000000000004</v>
      </c>
      <c r="F607">
        <v>16.38635</v>
      </c>
      <c r="G607">
        <v>6.9412000000000003</v>
      </c>
      <c r="H607">
        <v>280.14499999999998</v>
      </c>
      <c r="I607">
        <v>0.04</v>
      </c>
      <c r="J607">
        <v>217.00399999999999</v>
      </c>
      <c r="K607" t="b">
        <v>0</v>
      </c>
      <c r="M607">
        <v>252.09381328343181</v>
      </c>
      <c r="N607">
        <v>432.14675</v>
      </c>
      <c r="O607" s="1">
        <v>46154.463935185187</v>
      </c>
      <c r="P607" s="1">
        <v>1.925353009259259</v>
      </c>
      <c r="Q607">
        <v>42.505714416503913</v>
      </c>
      <c r="R607">
        <v>-5.7880706787109384</v>
      </c>
      <c r="S607">
        <v>14.447745259741721</v>
      </c>
      <c r="T607">
        <v>0.84589734441978426</v>
      </c>
      <c r="U607">
        <v>4.1988103811574987E-2</v>
      </c>
      <c r="V607">
        <v>-68.783893825686391</v>
      </c>
      <c r="W607">
        <v>-1.534812666847897</v>
      </c>
      <c r="X607" s="23">
        <v>-0.56059032656619445</v>
      </c>
      <c r="Y607">
        <v>2.1868793229999999</v>
      </c>
      <c r="Z607" s="23">
        <v>-0.72322678407262531</v>
      </c>
      <c r="AA607">
        <v>-28.24</v>
      </c>
      <c r="AB607">
        <v>-8.6580171057406279</v>
      </c>
      <c r="AC607">
        <v>42.289005980793902</v>
      </c>
      <c r="AD607">
        <v>1.3611111111111109</v>
      </c>
      <c r="AE607">
        <v>0.42275045675120348</v>
      </c>
      <c r="AF607">
        <v>-0.76704668742344129</v>
      </c>
      <c r="AG607" s="23">
        <v>-0.28016380258141188</v>
      </c>
      <c r="AH607">
        <v>2.5779577260383082</v>
      </c>
      <c r="AI607">
        <v>-30.817957726038308</v>
      </c>
      <c r="AJ607">
        <f t="shared" si="44"/>
        <v>1.8244478144567899</v>
      </c>
      <c r="AK607">
        <f t="shared" si="45"/>
        <v>-0.42037706457380319</v>
      </c>
    </row>
    <row r="608" spans="1:38" x14ac:dyDescent="0.35">
      <c r="A608">
        <v>4</v>
      </c>
      <c r="B608" s="2" t="s">
        <v>972</v>
      </c>
      <c r="C608">
        <v>42.288250833333301</v>
      </c>
      <c r="D608">
        <v>-8.6588506669999994</v>
      </c>
      <c r="E608">
        <v>0.14699999999999999</v>
      </c>
      <c r="F608">
        <v>16.2087</v>
      </c>
      <c r="G608">
        <v>7.6565000000000003</v>
      </c>
      <c r="H608">
        <v>267.95</v>
      </c>
      <c r="I608">
        <v>0.04</v>
      </c>
      <c r="J608">
        <v>218.191</v>
      </c>
      <c r="K608" t="b">
        <v>1</v>
      </c>
      <c r="L608">
        <v>258.76536596618803</v>
      </c>
      <c r="M608">
        <v>253.27583349655691</v>
      </c>
      <c r="N608">
        <v>432.14675</v>
      </c>
      <c r="O608" s="1">
        <v>46154.46671296296</v>
      </c>
      <c r="P608">
        <v>2.0157071622212732</v>
      </c>
      <c r="Q608">
        <v>42.505714416503913</v>
      </c>
      <c r="R608">
        <v>-5.7880706787109384</v>
      </c>
      <c r="S608">
        <v>14.44855794775148</v>
      </c>
      <c r="T608">
        <v>0.9228711106035774</v>
      </c>
      <c r="U608">
        <v>4.204974549566004E-2</v>
      </c>
      <c r="V608">
        <v>-68.783893825686391</v>
      </c>
      <c r="W608">
        <v>-1.665924812467191</v>
      </c>
      <c r="X608" s="23">
        <v>-0.60847903775364132</v>
      </c>
      <c r="AA608">
        <v>-23.2</v>
      </c>
      <c r="AB608">
        <v>-8.6588700226559308</v>
      </c>
      <c r="AC608">
        <v>42.288288046972177</v>
      </c>
      <c r="AD608">
        <v>1.4722222222222221</v>
      </c>
      <c r="AE608">
        <v>0.49230348584899408</v>
      </c>
      <c r="AF608">
        <v>-0.88868378576022422</v>
      </c>
      <c r="AG608" s="23">
        <v>-0.32459175274892188</v>
      </c>
      <c r="AH608">
        <v>2.589628688304741</v>
      </c>
      <c r="AI608">
        <v>-25.789628688304742</v>
      </c>
      <c r="AJ608">
        <f t="shared" si="44"/>
        <v>1.7439646922217475</v>
      </c>
      <c r="AK608">
        <f t="shared" si="45"/>
        <v>-0.46653539525128163</v>
      </c>
      <c r="AL608">
        <f t="shared" ref="AL608:AL609" si="46">L608-J608</f>
        <v>40.574365966188026</v>
      </c>
    </row>
    <row r="609" spans="1:40" x14ac:dyDescent="0.35">
      <c r="A609">
        <v>5</v>
      </c>
      <c r="B609" s="2" t="s">
        <v>82</v>
      </c>
      <c r="C609">
        <v>42.340600000000002</v>
      </c>
      <c r="D609">
        <v>-8.6173249999999992</v>
      </c>
      <c r="E609">
        <v>5.07125</v>
      </c>
      <c r="F609">
        <v>15.531441666666669</v>
      </c>
      <c r="G609">
        <v>32.813933333333331</v>
      </c>
      <c r="H609">
        <v>248.42416666666671</v>
      </c>
      <c r="I609">
        <v>0.13916666666666669</v>
      </c>
      <c r="J609">
        <v>403.34116666666671</v>
      </c>
      <c r="K609" t="b">
        <v>1</v>
      </c>
      <c r="L609">
        <v>405.71679997264999</v>
      </c>
      <c r="M609">
        <v>369.4401597743136</v>
      </c>
      <c r="N609">
        <v>438.22405359999999</v>
      </c>
      <c r="O609" s="1">
        <v>46154.306296296287</v>
      </c>
      <c r="P609">
        <v>0.70243154539744035</v>
      </c>
      <c r="Q609">
        <v>42.3411865234375</v>
      </c>
      <c r="R609">
        <v>-8.6133518218994141</v>
      </c>
      <c r="S609">
        <v>4.0162362930614599E-3</v>
      </c>
      <c r="T609">
        <v>0.1100935394849237</v>
      </c>
      <c r="U609">
        <v>3.7320056018989703E-2</v>
      </c>
      <c r="V609">
        <v>-68.783893825686391</v>
      </c>
      <c r="W609">
        <v>-6.7826923775827719E-2</v>
      </c>
      <c r="X609" s="23">
        <v>-2.4773783909121071E-2</v>
      </c>
      <c r="Y609">
        <v>2.3208323979999999</v>
      </c>
      <c r="Z609" s="23">
        <v>-0.27044059824527239</v>
      </c>
      <c r="AA609">
        <v>1.65</v>
      </c>
      <c r="AB609">
        <v>-8.617314640210747</v>
      </c>
      <c r="AC609">
        <v>42.340571138076591</v>
      </c>
      <c r="AD609">
        <v>2.0972222222222219</v>
      </c>
      <c r="AE609">
        <v>0.9813924716413196</v>
      </c>
      <c r="AF609">
        <v>-0.6046206950890376</v>
      </c>
      <c r="AG609" s="23">
        <v>-0.22083770888127099</v>
      </c>
      <c r="AH609">
        <v>3.188440379553823</v>
      </c>
      <c r="AI609">
        <v>-1.5384403795538231</v>
      </c>
      <c r="AJ609">
        <f t="shared" si="44"/>
        <v>1.7068287218732205</v>
      </c>
      <c r="AK609">
        <f t="shared" si="45"/>
        <v>-0.12280574639519604</v>
      </c>
      <c r="AL609">
        <f t="shared" si="46"/>
        <v>2.3756333059832855</v>
      </c>
      <c r="AN609">
        <f>AVERAGE(X609:X807)</f>
        <v>-9.4431812170515557E-3</v>
      </c>
    </row>
    <row r="610" spans="1:40" x14ac:dyDescent="0.35">
      <c r="A610">
        <v>5</v>
      </c>
      <c r="B610" s="2" t="s">
        <v>83</v>
      </c>
      <c r="C610">
        <v>42.339191666666657</v>
      </c>
      <c r="D610">
        <v>-8.6166166666666673</v>
      </c>
      <c r="E610">
        <v>5.4157500000000001</v>
      </c>
      <c r="F610">
        <v>15.535399999999999</v>
      </c>
      <c r="G610">
        <v>32.809566666666669</v>
      </c>
      <c r="H610">
        <v>249.01416666666671</v>
      </c>
      <c r="I610">
        <v>0.14249999999999999</v>
      </c>
      <c r="J610">
        <v>407.01499999999999</v>
      </c>
      <c r="K610" t="b">
        <v>0</v>
      </c>
      <c r="M610">
        <v>378.18037431063033</v>
      </c>
      <c r="N610">
        <v>438.22405359999999</v>
      </c>
      <c r="O610" s="1">
        <v>46154.306990740741</v>
      </c>
      <c r="P610">
        <v>0.78080593668925191</v>
      </c>
      <c r="Q610">
        <v>42.3411865234375</v>
      </c>
      <c r="R610">
        <v>-8.6133518218994141</v>
      </c>
      <c r="S610">
        <v>3.8260508217268781E-3</v>
      </c>
      <c r="T610">
        <v>0.13604592386628059</v>
      </c>
      <c r="U610">
        <v>3.7316521751540113E-2</v>
      </c>
      <c r="V610">
        <v>-60.043679289369663</v>
      </c>
      <c r="W610">
        <v>-7.3158573582850633E-2</v>
      </c>
      <c r="X610" s="23">
        <v>-2.6721169001136191E-2</v>
      </c>
      <c r="Y610">
        <v>2.3208323979999999</v>
      </c>
      <c r="Z610" s="23">
        <v>-0.23607869575560261</v>
      </c>
      <c r="AA610">
        <v>1.44</v>
      </c>
      <c r="AB610">
        <v>-8.6165945162310642</v>
      </c>
      <c r="AC610">
        <v>42.339217856182373</v>
      </c>
      <c r="AD610">
        <v>2.0972222222222219</v>
      </c>
      <c r="AE610">
        <v>0.98149529592310381</v>
      </c>
      <c r="AF610">
        <v>-0.52779821539224492</v>
      </c>
      <c r="AG610" s="23">
        <v>-0.1927782981720175</v>
      </c>
      <c r="AH610">
        <v>3.1870489227999119</v>
      </c>
      <c r="AI610">
        <v>-1.747048922799912</v>
      </c>
      <c r="AJ610">
        <f t="shared" si="44"/>
        <v>1.732953518970491</v>
      </c>
      <c r="AK610">
        <f t="shared" si="45"/>
        <v>-0.10974973358657684</v>
      </c>
    </row>
    <row r="611" spans="1:40" x14ac:dyDescent="0.35">
      <c r="A611">
        <v>5</v>
      </c>
      <c r="B611" s="2" t="s">
        <v>84</v>
      </c>
      <c r="C611">
        <v>42.338133333333332</v>
      </c>
      <c r="D611">
        <v>-8.6155166666666663</v>
      </c>
      <c r="E611">
        <v>4.0406666666666666</v>
      </c>
      <c r="F611">
        <v>15.55068333333333</v>
      </c>
      <c r="G611">
        <v>32.241549999999997</v>
      </c>
      <c r="H611">
        <v>249.49583333333331</v>
      </c>
      <c r="I611">
        <v>0.1308333333333333</v>
      </c>
      <c r="J611">
        <v>409.72750000000002</v>
      </c>
      <c r="K611" t="b">
        <v>0</v>
      </c>
      <c r="M611">
        <v>384.63353366183298</v>
      </c>
      <c r="N611">
        <v>438.22405359999999</v>
      </c>
      <c r="O611" s="1">
        <v>46154.307696759257</v>
      </c>
      <c r="P611">
        <v>0.86655109303250921</v>
      </c>
      <c r="Q611">
        <v>42.3411865234375</v>
      </c>
      <c r="R611">
        <v>-8.6133518218994141</v>
      </c>
      <c r="S611">
        <v>3.742796104317062E-3</v>
      </c>
      <c r="T611">
        <v>0.16763446578731911</v>
      </c>
      <c r="U611">
        <v>3.7417597625718918E-2</v>
      </c>
      <c r="V611">
        <v>-53.590519938167013</v>
      </c>
      <c r="W611">
        <v>-8.0674898477631957E-2</v>
      </c>
      <c r="X611" s="23">
        <v>-2.9466506668955068E-2</v>
      </c>
      <c r="Y611">
        <v>2.3208323979999999</v>
      </c>
      <c r="Z611" s="23">
        <v>-0.21136246256781019</v>
      </c>
      <c r="AA611">
        <v>1.04</v>
      </c>
      <c r="AB611">
        <v>-8.6155086274562755</v>
      </c>
      <c r="AC611">
        <v>42.338133518875757</v>
      </c>
      <c r="AD611">
        <v>2.0972222222222219</v>
      </c>
      <c r="AE611">
        <v>0.98189233031483347</v>
      </c>
      <c r="AF611">
        <v>-0.47254043905633919</v>
      </c>
      <c r="AG611" s="23">
        <v>-0.17259539536532789</v>
      </c>
      <c r="AH611">
        <v>3.1855537629955299</v>
      </c>
      <c r="AI611">
        <v>-2.145553762995529</v>
      </c>
      <c r="AJ611">
        <f t="shared" si="44"/>
        <v>1.7615352377515769</v>
      </c>
      <c r="AK611">
        <f t="shared" si="45"/>
        <v>-0.10103095101714148</v>
      </c>
    </row>
    <row r="612" spans="1:40" x14ac:dyDescent="0.35">
      <c r="A612">
        <v>5</v>
      </c>
      <c r="B612" s="2" t="s">
        <v>85</v>
      </c>
      <c r="C612">
        <v>42.337316666666673</v>
      </c>
      <c r="D612">
        <v>-8.6147583333333326</v>
      </c>
      <c r="E612">
        <v>3.3979166666666671</v>
      </c>
      <c r="F612">
        <v>15.265725</v>
      </c>
      <c r="G612">
        <v>32.044208333333337</v>
      </c>
      <c r="H612">
        <v>267.3341666666667</v>
      </c>
      <c r="I612">
        <v>0.11416666666666669</v>
      </c>
      <c r="J612">
        <v>412.40100000000001</v>
      </c>
      <c r="K612" t="b">
        <v>0</v>
      </c>
      <c r="M612">
        <v>390.99391026107349</v>
      </c>
      <c r="N612">
        <v>438.22405359999999</v>
      </c>
      <c r="O612" s="1">
        <v>46154.308391203696</v>
      </c>
      <c r="P612">
        <v>0.92621979623671213</v>
      </c>
      <c r="Q612">
        <v>42.3411865234375</v>
      </c>
      <c r="R612">
        <v>-8.6133518218994141</v>
      </c>
      <c r="S612">
        <v>4.1175315227034237E-3</v>
      </c>
      <c r="T612">
        <v>0.19007251218576909</v>
      </c>
      <c r="U612">
        <v>3.7782133374722693E-2</v>
      </c>
      <c r="V612">
        <v>-47.230143338926503</v>
      </c>
      <c r="W612">
        <v>-8.1402228962994941E-2</v>
      </c>
      <c r="X612" s="23">
        <v>-2.97321641287339E-2</v>
      </c>
      <c r="Y612">
        <v>2.3208323979999999</v>
      </c>
      <c r="Z612" s="23">
        <v>-0.1866749142127869</v>
      </c>
      <c r="AA612">
        <v>1.22</v>
      </c>
      <c r="AB612">
        <v>-8.6147852719389792</v>
      </c>
      <c r="AC612">
        <v>42.337320564989533</v>
      </c>
      <c r="AD612">
        <v>2.0972222222222219</v>
      </c>
      <c r="AE612">
        <v>0.97449608465794502</v>
      </c>
      <c r="AF612">
        <v>-0.41734679304568778</v>
      </c>
      <c r="AG612" s="23">
        <v>-0.15243591615993751</v>
      </c>
      <c r="AH612">
        <v>3.1840040347016521</v>
      </c>
      <c r="AI612">
        <v>-1.964004034701653</v>
      </c>
      <c r="AJ612">
        <f t="shared" si="44"/>
        <v>1.7814248054863111</v>
      </c>
      <c r="AK612">
        <f t="shared" si="45"/>
        <v>-9.1084040144335701E-2</v>
      </c>
    </row>
    <row r="613" spans="1:40" x14ac:dyDescent="0.35">
      <c r="A613">
        <v>5</v>
      </c>
      <c r="B613" s="2" t="s">
        <v>86</v>
      </c>
      <c r="C613">
        <v>42.336449999999999</v>
      </c>
      <c r="D613">
        <v>-8.6144166666666653</v>
      </c>
      <c r="E613">
        <v>3.2454999999999998</v>
      </c>
      <c r="F613">
        <v>15.192125000000001</v>
      </c>
      <c r="G613">
        <v>32.978083333333338</v>
      </c>
      <c r="H613">
        <v>292.31583333333327</v>
      </c>
      <c r="I613">
        <v>0.11166666666666671</v>
      </c>
      <c r="J613">
        <v>415.09</v>
      </c>
      <c r="K613" t="b">
        <v>0</v>
      </c>
      <c r="M613">
        <v>397.39116205660662</v>
      </c>
      <c r="N613">
        <v>438.22405359999999</v>
      </c>
      <c r="O613" s="1">
        <v>46154.30909722222</v>
      </c>
      <c r="P613">
        <v>0.96756154324755994</v>
      </c>
      <c r="Q613">
        <v>42.332195281982422</v>
      </c>
      <c r="R613">
        <v>-8.6130809783935547</v>
      </c>
      <c r="S613">
        <v>4.4594493574905292E-3</v>
      </c>
      <c r="T613">
        <v>0.2070128063147556</v>
      </c>
      <c r="U613">
        <v>3.7669436463541747E-2</v>
      </c>
      <c r="V613">
        <v>-40.832891543393373</v>
      </c>
      <c r="W613">
        <v>-7.6420119570588904E-2</v>
      </c>
      <c r="X613" s="23">
        <v>-2.7912448673157599E-2</v>
      </c>
      <c r="Y613">
        <v>2.3208323979999999</v>
      </c>
      <c r="Z613" s="23">
        <v>-0.1605936234973378</v>
      </c>
      <c r="AA613">
        <v>0.65000000000000013</v>
      </c>
      <c r="AB613">
        <v>-8.6144266269092054</v>
      </c>
      <c r="AC613">
        <v>42.336418774953593</v>
      </c>
      <c r="AD613">
        <v>2.0972222222222219</v>
      </c>
      <c r="AE613">
        <v>0.97258802372397923</v>
      </c>
      <c r="AF613">
        <v>-0.35903717450649059</v>
      </c>
      <c r="AG613" s="23">
        <v>-0.1311383279884957</v>
      </c>
      <c r="AH613">
        <v>3.1823482019606031</v>
      </c>
      <c r="AI613">
        <v>-2.5323482019606032</v>
      </c>
      <c r="AJ613">
        <f t="shared" si="44"/>
        <v>1.7952053878232608</v>
      </c>
      <c r="AK613">
        <f t="shared" si="45"/>
        <v>-7.9525388330826646E-2</v>
      </c>
    </row>
    <row r="614" spans="1:40" x14ac:dyDescent="0.35">
      <c r="A614">
        <v>5</v>
      </c>
      <c r="B614" s="2" t="s">
        <v>87</v>
      </c>
      <c r="C614">
        <v>42.335599999999999</v>
      </c>
      <c r="D614">
        <v>-8.6148083333333343</v>
      </c>
      <c r="E614">
        <v>3.426333333333333</v>
      </c>
      <c r="F614">
        <v>15.651666666666671</v>
      </c>
      <c r="G614">
        <v>33.385558333333343</v>
      </c>
      <c r="H614">
        <v>286.9975</v>
      </c>
      <c r="I614">
        <v>0.11416666666666669</v>
      </c>
      <c r="J614">
        <v>416.24400000000003</v>
      </c>
      <c r="K614" t="b">
        <v>0</v>
      </c>
      <c r="M614">
        <v>400.13657989671282</v>
      </c>
      <c r="N614">
        <v>438.22405359999999</v>
      </c>
      <c r="O614" s="1">
        <v>46154.309791666667</v>
      </c>
      <c r="P614">
        <v>0.97675979084380815</v>
      </c>
      <c r="Q614">
        <v>42.332195281982422</v>
      </c>
      <c r="R614">
        <v>-8.6130809783935547</v>
      </c>
      <c r="S614">
        <v>3.8178344473272269E-3</v>
      </c>
      <c r="T614">
        <v>0.2135549876890106</v>
      </c>
      <c r="U614">
        <v>3.706735227322551E-2</v>
      </c>
      <c r="V614">
        <v>-38.087473703287174</v>
      </c>
      <c r="W614">
        <v>-7.2359356098457478E-2</v>
      </c>
      <c r="X614" s="23">
        <v>-2.6429254814961591E-2</v>
      </c>
      <c r="Y614">
        <v>2.3208323979999999</v>
      </c>
      <c r="Z614" s="23">
        <v>-0.1492096558375858</v>
      </c>
      <c r="AA614">
        <v>0.32999999999999979</v>
      </c>
      <c r="AB614">
        <v>-8.6147957145769674</v>
      </c>
      <c r="AC614">
        <v>42.335609489225689</v>
      </c>
      <c r="AD614">
        <v>2.0972222222222219</v>
      </c>
      <c r="AE614">
        <v>0.98451667067960402</v>
      </c>
      <c r="AF614">
        <v>-0.33358617904216331</v>
      </c>
      <c r="AG614" s="23">
        <v>-0.12184235189515009</v>
      </c>
      <c r="AH614">
        <v>3.180640679433973</v>
      </c>
      <c r="AI614">
        <v>-2.8506406794339729</v>
      </c>
      <c r="AJ614">
        <f t="shared" si="44"/>
        <v>1.7982714703553431</v>
      </c>
      <c r="AK614">
        <f t="shared" si="45"/>
        <v>-7.4135803355055846E-2</v>
      </c>
    </row>
    <row r="615" spans="1:40" x14ac:dyDescent="0.35">
      <c r="A615">
        <v>5</v>
      </c>
      <c r="B615" s="2" t="s">
        <v>88</v>
      </c>
      <c r="C615">
        <v>42.334733333333332</v>
      </c>
      <c r="D615">
        <v>-8.6154416666666673</v>
      </c>
      <c r="E615">
        <v>3.5215000000000001</v>
      </c>
      <c r="F615">
        <v>15.8216</v>
      </c>
      <c r="G615">
        <v>33.156100000000002</v>
      </c>
      <c r="H615">
        <v>292.12333333333328</v>
      </c>
      <c r="I615">
        <v>0.11416666666666669</v>
      </c>
      <c r="J615">
        <v>415.36466666666672</v>
      </c>
      <c r="K615" t="b">
        <v>0</v>
      </c>
      <c r="M615">
        <v>398.04460639521079</v>
      </c>
      <c r="N615">
        <v>438.22405359999999</v>
      </c>
      <c r="O615" s="1">
        <v>46154.310497685183</v>
      </c>
      <c r="P615">
        <v>0.97769382147123673</v>
      </c>
      <c r="Q615">
        <v>42.332195281982422</v>
      </c>
      <c r="R615">
        <v>-8.6130809783935547</v>
      </c>
      <c r="S615">
        <v>3.466201636181959E-3</v>
      </c>
      <c r="T615">
        <v>0.2149241897537883</v>
      </c>
      <c r="U615">
        <v>3.6926302203963382E-2</v>
      </c>
      <c r="V615">
        <v>-40.179447204789199</v>
      </c>
      <c r="W615">
        <v>-7.6530811223275111E-2</v>
      </c>
      <c r="X615" s="23">
        <v>-2.795287879930123E-2</v>
      </c>
      <c r="Y615">
        <v>2.3208323979999999</v>
      </c>
      <c r="Z615" s="23">
        <v>-0.15751008177823381</v>
      </c>
      <c r="AA615">
        <v>0.80999999999999983</v>
      </c>
      <c r="AB615">
        <v>-8.6154080960506825</v>
      </c>
      <c r="AC615">
        <v>42.334710959983632</v>
      </c>
      <c r="AD615">
        <v>2.0972222222222219</v>
      </c>
      <c r="AE615">
        <v>0.98893661901124841</v>
      </c>
      <c r="AF615">
        <v>-0.35214333848616858</v>
      </c>
      <c r="AG615" s="23">
        <v>-0.12862035438207309</v>
      </c>
      <c r="AH615">
        <v>3.1788246837430152</v>
      </c>
      <c r="AI615">
        <v>-2.3688246837430151</v>
      </c>
      <c r="AJ615">
        <f t="shared" si="44"/>
        <v>1.7985828138978193</v>
      </c>
      <c r="AK615">
        <f t="shared" si="45"/>
        <v>-7.8286616590687155E-2</v>
      </c>
    </row>
    <row r="616" spans="1:40" x14ac:dyDescent="0.35">
      <c r="A616">
        <v>5</v>
      </c>
      <c r="B616" s="2" t="s">
        <v>89</v>
      </c>
      <c r="C616">
        <v>42.333791666666663</v>
      </c>
      <c r="D616">
        <v>-8.6159416666666662</v>
      </c>
      <c r="E616">
        <v>3.597166666666666</v>
      </c>
      <c r="F616">
        <v>15.646091666666671</v>
      </c>
      <c r="G616">
        <v>32.903916666666667</v>
      </c>
      <c r="H616">
        <v>274.80083333333329</v>
      </c>
      <c r="I616">
        <v>9.8333333333333328E-2</v>
      </c>
      <c r="J616">
        <v>417.73366666666669</v>
      </c>
      <c r="K616" t="b">
        <v>0</v>
      </c>
      <c r="M616">
        <v>403.68056381567118</v>
      </c>
      <c r="N616">
        <v>438.22405359999999</v>
      </c>
      <c r="O616" s="1">
        <v>46154.311192129629</v>
      </c>
      <c r="P616">
        <v>0.98858939823790526</v>
      </c>
      <c r="Q616">
        <v>42.332195281982422</v>
      </c>
      <c r="R616">
        <v>-8.6130809783935547</v>
      </c>
      <c r="S616">
        <v>3.2759703075572822E-3</v>
      </c>
      <c r="T616">
        <v>0.218726868380335</v>
      </c>
      <c r="U616">
        <v>3.7173102512557829E-2</v>
      </c>
      <c r="V616">
        <v>-34.543489784328813</v>
      </c>
      <c r="W616">
        <v>-6.7407527329684191E-2</v>
      </c>
      <c r="X616" s="23">
        <v>-2.462059935716715E-2</v>
      </c>
      <c r="Y616">
        <v>2.3208323979999999</v>
      </c>
      <c r="Z616" s="23">
        <v>-0.13569201150055321</v>
      </c>
      <c r="AA616">
        <v>1.02</v>
      </c>
      <c r="AB616">
        <v>-8.6158990845914261</v>
      </c>
      <c r="AC616">
        <v>42.333812020739508</v>
      </c>
      <c r="AD616">
        <v>2.0972222222222219</v>
      </c>
      <c r="AE616">
        <v>0.9843717447248892</v>
      </c>
      <c r="AF616">
        <v>-0.30336494906392381</v>
      </c>
      <c r="AG616" s="23">
        <v>-0.1108040476455982</v>
      </c>
      <c r="AH616">
        <v>3.1769598928905411</v>
      </c>
      <c r="AI616">
        <v>-2.156959892890542</v>
      </c>
      <c r="AJ616">
        <f t="shared" si="44"/>
        <v>1.8022146728200426</v>
      </c>
      <c r="AK616">
        <f t="shared" si="45"/>
        <v>-6.7712323501382676E-2</v>
      </c>
    </row>
    <row r="617" spans="1:40" x14ac:dyDescent="0.35">
      <c r="A617">
        <v>5</v>
      </c>
      <c r="B617" s="2" t="s">
        <v>90</v>
      </c>
      <c r="C617">
        <v>42.332808333333332</v>
      </c>
      <c r="D617">
        <v>-8.6162583333333327</v>
      </c>
      <c r="E617">
        <v>3.5675833333333329</v>
      </c>
      <c r="F617">
        <v>15.70296666666667</v>
      </c>
      <c r="G617">
        <v>33.157441666666656</v>
      </c>
      <c r="H617">
        <v>258.39333333333337</v>
      </c>
      <c r="I617">
        <v>0.1033333333333333</v>
      </c>
      <c r="J617">
        <v>421.62433333333342</v>
      </c>
      <c r="K617" t="b">
        <v>0</v>
      </c>
      <c r="M617">
        <v>412.93663459259739</v>
      </c>
      <c r="N617">
        <v>438.22405359999999</v>
      </c>
      <c r="O617" s="1">
        <v>46154.311898148153</v>
      </c>
      <c r="P617">
        <v>1.0090191673766951</v>
      </c>
      <c r="Q617">
        <v>42.332195281982422</v>
      </c>
      <c r="R617">
        <v>-8.6130809783935547</v>
      </c>
      <c r="S617">
        <v>3.235956793930502E-3</v>
      </c>
      <c r="T617">
        <v>0.22820280902396881</v>
      </c>
      <c r="U617">
        <v>3.7057414408051353E-2</v>
      </c>
      <c r="V617">
        <v>-25.287419007402601</v>
      </c>
      <c r="W617">
        <v>-5.1322977815450727E-2</v>
      </c>
      <c r="X617" s="23">
        <v>-1.8745717647093381E-2</v>
      </c>
      <c r="Y617">
        <v>2.3208323979999999</v>
      </c>
      <c r="Z617" s="23">
        <v>-9.9172393686837876E-2</v>
      </c>
      <c r="AA617">
        <v>1.03</v>
      </c>
      <c r="AB617">
        <v>-8.6162692327987749</v>
      </c>
      <c r="AC617">
        <v>42.332822616381797</v>
      </c>
      <c r="AD617">
        <v>2.0972222222222219</v>
      </c>
      <c r="AE617">
        <v>0.98585048703006795</v>
      </c>
      <c r="AF617">
        <v>-0.2217184919484543</v>
      </c>
      <c r="AG617" s="23">
        <v>-8.0982679184172929E-2</v>
      </c>
      <c r="AH617">
        <v>3.1749842935656809</v>
      </c>
      <c r="AI617">
        <v>-2.1449842935656811</v>
      </c>
      <c r="AJ617">
        <f t="shared" si="44"/>
        <v>1.8090245958663056</v>
      </c>
      <c r="AK617">
        <f t="shared" si="45"/>
        <v>-4.9864198415633151E-2</v>
      </c>
    </row>
    <row r="618" spans="1:40" x14ac:dyDescent="0.35">
      <c r="A618">
        <v>5</v>
      </c>
      <c r="B618" s="2" t="s">
        <v>91</v>
      </c>
      <c r="C618">
        <v>42.331874999999997</v>
      </c>
      <c r="D618">
        <v>-8.6167083333333334</v>
      </c>
      <c r="E618">
        <v>3.5500833333333328</v>
      </c>
      <c r="F618">
        <v>15.64053333333333</v>
      </c>
      <c r="G618">
        <v>32.791125000000001</v>
      </c>
      <c r="H618">
        <v>253.26750000000001</v>
      </c>
      <c r="I618">
        <v>0.1008333333333333</v>
      </c>
      <c r="J618">
        <v>424.47333333333341</v>
      </c>
      <c r="K618" t="b">
        <v>0</v>
      </c>
      <c r="M618">
        <v>419.71453357566691</v>
      </c>
      <c r="N618">
        <v>438.22405359999999</v>
      </c>
      <c r="O618" s="1">
        <v>46154.312592592592</v>
      </c>
      <c r="P618">
        <v>1.0188495711011449</v>
      </c>
      <c r="Q618">
        <v>42.332195281982422</v>
      </c>
      <c r="R618">
        <v>-8.6130809783935547</v>
      </c>
      <c r="S618">
        <v>3.6414673426248649E-3</v>
      </c>
      <c r="T618">
        <v>0.23228791744791041</v>
      </c>
      <c r="U618">
        <v>3.7202660508970448E-2</v>
      </c>
      <c r="V618">
        <v>-18.509520024333089</v>
      </c>
      <c r="W618">
        <v>-3.8389019359007341E-2</v>
      </c>
      <c r="X618" s="23">
        <v>-1.402158932087743E-2</v>
      </c>
      <c r="Y618">
        <v>2.3208323979999999</v>
      </c>
      <c r="Z618" s="23">
        <v>-7.2755305024590475E-2</v>
      </c>
      <c r="AA618">
        <v>0.90999999999999992</v>
      </c>
      <c r="AB618">
        <v>-8.6167607409326479</v>
      </c>
      <c r="AC618">
        <v>42.331833616331039</v>
      </c>
      <c r="AD618">
        <v>2.1944444444444451</v>
      </c>
      <c r="AE618">
        <v>1.077595247836691</v>
      </c>
      <c r="AF618">
        <v>-0.1780885776792657</v>
      </c>
      <c r="AG618" s="23">
        <v>-6.5046852997351787E-2</v>
      </c>
      <c r="AH618">
        <v>3.172962808731993</v>
      </c>
      <c r="AI618">
        <v>-2.2629628087319928</v>
      </c>
      <c r="AJ618">
        <f t="shared" si="44"/>
        <v>1.8447088045151965</v>
      </c>
      <c r="AK618">
        <f t="shared" si="45"/>
        <v>-3.9534221159114605E-2</v>
      </c>
    </row>
    <row r="619" spans="1:40" x14ac:dyDescent="0.35">
      <c r="A619">
        <v>5</v>
      </c>
      <c r="B619" s="2" t="s">
        <v>92</v>
      </c>
      <c r="C619">
        <v>42.330933333333327</v>
      </c>
      <c r="D619">
        <v>-8.6171416666666669</v>
      </c>
      <c r="E619">
        <v>3.617</v>
      </c>
      <c r="F619">
        <v>15.658208333333331</v>
      </c>
      <c r="G619">
        <v>33.008791666666667</v>
      </c>
      <c r="H619">
        <v>252.92666666666659</v>
      </c>
      <c r="I619">
        <v>0.10249999999999999</v>
      </c>
      <c r="J619">
        <v>425.28550000000001</v>
      </c>
      <c r="K619" t="b">
        <v>0</v>
      </c>
      <c r="M619">
        <v>421.64671455990077</v>
      </c>
      <c r="N619">
        <v>438.22405359999999</v>
      </c>
      <c r="O619" s="1">
        <v>46154.313298611109</v>
      </c>
      <c r="P619">
        <v>1.019552246612571</v>
      </c>
      <c r="Q619">
        <v>42.332195281982422</v>
      </c>
      <c r="R619">
        <v>-8.6130809783935547</v>
      </c>
      <c r="S619">
        <v>4.2522586520981273E-3</v>
      </c>
      <c r="T619">
        <v>0.23271702504644939</v>
      </c>
      <c r="U619">
        <v>3.7137899533803212E-2</v>
      </c>
      <c r="V619">
        <v>-16.577339040099218</v>
      </c>
      <c r="W619">
        <v>-3.4385200016188777E-2</v>
      </c>
      <c r="X619" s="23">
        <v>-1.255919430591295E-2</v>
      </c>
      <c r="Y619">
        <v>2.3208323979999999</v>
      </c>
      <c r="Z619" s="23">
        <v>-6.5077425624870205E-2</v>
      </c>
      <c r="AA619">
        <v>0.84999999999999987</v>
      </c>
      <c r="AB619">
        <v>-8.6171303176606031</v>
      </c>
      <c r="AC619">
        <v>42.330934265479193</v>
      </c>
      <c r="AD619">
        <v>2.1944444444444451</v>
      </c>
      <c r="AE619">
        <v>1.078098310790691</v>
      </c>
      <c r="AF619">
        <v>-0.15929486055544939</v>
      </c>
      <c r="AG619" s="23">
        <v>-5.8182447817877889E-2</v>
      </c>
      <c r="AH619">
        <v>3.1708282142462192</v>
      </c>
      <c r="AI619">
        <v>-2.32082821424622</v>
      </c>
      <c r="AJ619">
        <f t="shared" si="44"/>
        <v>1.8449430296856721</v>
      </c>
      <c r="AK619">
        <f t="shared" si="45"/>
        <v>-3.5370821061895416E-2</v>
      </c>
    </row>
    <row r="620" spans="1:40" x14ac:dyDescent="0.35">
      <c r="A620">
        <v>5</v>
      </c>
      <c r="B620" s="2" t="s">
        <v>93</v>
      </c>
      <c r="C620">
        <v>42.329991666666658</v>
      </c>
      <c r="D620">
        <v>-8.6176083333333331</v>
      </c>
      <c r="E620">
        <v>3.632083333333334</v>
      </c>
      <c r="F620">
        <v>15.753166666666671</v>
      </c>
      <c r="G620">
        <v>33.132141666666662</v>
      </c>
      <c r="H620">
        <v>254.6275</v>
      </c>
      <c r="I620">
        <v>0.1108333333333333</v>
      </c>
      <c r="J620">
        <v>425.39866666666671</v>
      </c>
      <c r="K620" t="b">
        <v>0</v>
      </c>
      <c r="M620">
        <v>421.91594314358548</v>
      </c>
      <c r="N620">
        <v>438.22405359999999</v>
      </c>
      <c r="O620" s="1">
        <v>46154.313993055563</v>
      </c>
      <c r="P620">
        <v>1.02147778103936</v>
      </c>
      <c r="Q620">
        <v>42.332195281982422</v>
      </c>
      <c r="R620">
        <v>-8.6130809783935547</v>
      </c>
      <c r="S620">
        <v>5.0351626796566271E-3</v>
      </c>
      <c r="T620">
        <v>0.23418268848765361</v>
      </c>
      <c r="U620">
        <v>3.7006935981696451E-2</v>
      </c>
      <c r="V620">
        <v>-16.308110456414511</v>
      </c>
      <c r="W620">
        <v>-3.3919762471242211E-2</v>
      </c>
      <c r="X620" s="23">
        <v>-1.238919324262122E-2</v>
      </c>
      <c r="Y620">
        <v>2.3208323979999999</v>
      </c>
      <c r="Z620" s="23">
        <v>-6.3954739611266964E-2</v>
      </c>
      <c r="AA620">
        <v>0.72999999999999976</v>
      </c>
      <c r="AB620">
        <v>-8.6176212519630919</v>
      </c>
      <c r="AC620">
        <v>42.330035318047578</v>
      </c>
      <c r="AD620">
        <v>2.1944444444444451</v>
      </c>
      <c r="AE620">
        <v>1.080801950521511</v>
      </c>
      <c r="AF620">
        <v>-0.156546778401503</v>
      </c>
      <c r="AG620" s="23">
        <v>-5.7178710811148982E-2</v>
      </c>
      <c r="AH620">
        <v>3.1686506580367721</v>
      </c>
      <c r="AI620">
        <v>-2.4386506580367722</v>
      </c>
      <c r="AJ620">
        <f t="shared" si="44"/>
        <v>1.8455848744946017</v>
      </c>
      <c r="AK620">
        <f t="shared" si="45"/>
        <v>-3.4783952026885098E-2</v>
      </c>
    </row>
    <row r="621" spans="1:40" x14ac:dyDescent="0.35">
      <c r="A621">
        <v>5</v>
      </c>
      <c r="B621" s="2" t="s">
        <v>94</v>
      </c>
      <c r="C621">
        <v>42.32906666666667</v>
      </c>
      <c r="D621">
        <v>-8.61815</v>
      </c>
      <c r="E621">
        <v>3.6590833333333328</v>
      </c>
      <c r="F621">
        <v>15.74015833333333</v>
      </c>
      <c r="G621">
        <v>33.178825000000003</v>
      </c>
      <c r="H621">
        <v>255.26750000000001</v>
      </c>
      <c r="I621">
        <v>0.1083333333333333</v>
      </c>
      <c r="J621">
        <v>424.63483333333329</v>
      </c>
      <c r="K621" t="b">
        <v>0</v>
      </c>
      <c r="M621">
        <v>420.09874933058609</v>
      </c>
      <c r="N621">
        <v>438.22405359999999</v>
      </c>
      <c r="O621" s="1">
        <v>46154.314699074072</v>
      </c>
      <c r="P621">
        <v>1.0228532514261801</v>
      </c>
      <c r="Q621">
        <v>42.332195281982422</v>
      </c>
      <c r="R621">
        <v>-8.6130809783935547</v>
      </c>
      <c r="S621">
        <v>5.9567788141385181E-3</v>
      </c>
      <c r="T621">
        <v>0.2347333033156106</v>
      </c>
      <c r="U621">
        <v>3.7011740334116403E-2</v>
      </c>
      <c r="V621">
        <v>-18.125304269413899</v>
      </c>
      <c r="W621">
        <v>-3.7792947534944089E-2</v>
      </c>
      <c r="X621" s="23">
        <v>-1.380387408713833E-2</v>
      </c>
      <c r="Y621">
        <v>2.3208323979999999</v>
      </c>
      <c r="Z621" s="23">
        <v>-7.1066002363828137E-2</v>
      </c>
      <c r="AA621">
        <v>0.42000000000000021</v>
      </c>
      <c r="AB621">
        <v>-8.6181127169386738</v>
      </c>
      <c r="AC621">
        <v>42.329046311545113</v>
      </c>
      <c r="AD621">
        <v>2.1944444444444451</v>
      </c>
      <c r="AE621">
        <v>1.0804314848265679</v>
      </c>
      <c r="AF621">
        <v>-0.17395354576615249</v>
      </c>
      <c r="AG621" s="23">
        <v>-6.3536532591087214E-2</v>
      </c>
      <c r="AH621">
        <v>3.1663577258326479</v>
      </c>
      <c r="AI621">
        <v>-2.7463577258326479</v>
      </c>
      <c r="AJ621">
        <f t="shared" si="44"/>
        <v>1.8460433646235419</v>
      </c>
      <c r="AK621">
        <f t="shared" si="45"/>
        <v>-3.8670203339112773E-2</v>
      </c>
    </row>
    <row r="622" spans="1:40" x14ac:dyDescent="0.35">
      <c r="A622">
        <v>5</v>
      </c>
      <c r="B622" s="2" t="s">
        <v>95</v>
      </c>
      <c r="C622">
        <v>42.328175000000002</v>
      </c>
      <c r="D622">
        <v>-8.6187166666666659</v>
      </c>
      <c r="E622">
        <v>3.465333333333334</v>
      </c>
      <c r="F622">
        <v>15.727425</v>
      </c>
      <c r="G622">
        <v>32.970841666666672</v>
      </c>
      <c r="H622">
        <v>255.2716666666667</v>
      </c>
      <c r="I622">
        <v>0.10583333333333329</v>
      </c>
      <c r="J622">
        <v>423.3923333333334</v>
      </c>
      <c r="K622" t="b">
        <v>0</v>
      </c>
      <c r="M622">
        <v>417.14278601487422</v>
      </c>
      <c r="N622">
        <v>438.22405359999999</v>
      </c>
      <c r="O622" s="1">
        <v>46154.315393518518</v>
      </c>
      <c r="P622">
        <v>1.025178708538655</v>
      </c>
      <c r="Q622">
        <v>42.332195281982422</v>
      </c>
      <c r="R622">
        <v>-8.6130809783935547</v>
      </c>
      <c r="S622">
        <v>6.9226909168224483E-3</v>
      </c>
      <c r="T622">
        <v>0.23572271127945391</v>
      </c>
      <c r="U622">
        <v>3.7068738359218478E-2</v>
      </c>
      <c r="V622">
        <v>-21.081267585125769</v>
      </c>
      <c r="W622">
        <v>-4.4209662065428673E-2</v>
      </c>
      <c r="X622" s="23">
        <v>-1.614757906939782E-2</v>
      </c>
      <c r="Y622">
        <v>2.3208323979999999</v>
      </c>
      <c r="Z622" s="23">
        <v>-8.2755300647806715E-2</v>
      </c>
      <c r="AA622">
        <v>0.59999999999999987</v>
      </c>
      <c r="AB622">
        <v>-8.6187249869831373</v>
      </c>
      <c r="AC622">
        <v>42.328147763107417</v>
      </c>
      <c r="AD622">
        <v>2.1944444444444451</v>
      </c>
      <c r="AE622">
        <v>1.0800688797924749</v>
      </c>
      <c r="AF622">
        <v>-0.20256631159482749</v>
      </c>
      <c r="AG622" s="23">
        <v>-7.3987345310010735E-2</v>
      </c>
      <c r="AH622">
        <v>3.1640247689219638</v>
      </c>
      <c r="AI622">
        <v>-2.5640247689219642</v>
      </c>
      <c r="AJ622">
        <f t="shared" si="44"/>
        <v>1.8468185169943669</v>
      </c>
      <c r="AK622">
        <f t="shared" si="45"/>
        <v>-4.5067462189704276E-2</v>
      </c>
    </row>
    <row r="623" spans="1:40" x14ac:dyDescent="0.35">
      <c r="A623">
        <v>5</v>
      </c>
      <c r="B623" s="2" t="s">
        <v>96</v>
      </c>
      <c r="C623">
        <v>42.327291666666667</v>
      </c>
      <c r="D623">
        <v>-8.6192666666666664</v>
      </c>
      <c r="E623">
        <v>3.4510833333333339</v>
      </c>
      <c r="F623">
        <v>15.854691666666669</v>
      </c>
      <c r="G623">
        <v>33.592133333333329</v>
      </c>
      <c r="H623">
        <v>254.54333333333329</v>
      </c>
      <c r="I623">
        <v>0.12916666666666671</v>
      </c>
      <c r="J623">
        <v>422.4015</v>
      </c>
      <c r="K623" t="b">
        <v>0</v>
      </c>
      <c r="M623">
        <v>414.78554900455771</v>
      </c>
      <c r="N623">
        <v>438.22405359999999</v>
      </c>
      <c r="O623" s="1">
        <v>46154.316099537027</v>
      </c>
      <c r="P623">
        <v>1.02937198949521</v>
      </c>
      <c r="Q623">
        <v>42.323005676269531</v>
      </c>
      <c r="R623">
        <v>-8.6249704360961914</v>
      </c>
      <c r="S623">
        <v>7.1346127708185681E-3</v>
      </c>
      <c r="T623">
        <v>0.2384527333957335</v>
      </c>
      <c r="U623">
        <v>3.6800452771621098E-2</v>
      </c>
      <c r="V623">
        <v>-23.438504595442279</v>
      </c>
      <c r="W623">
        <v>-4.936243883260448E-2</v>
      </c>
      <c r="X623" s="23">
        <v>-1.802963078360879E-2</v>
      </c>
      <c r="Y623">
        <v>2.3208323979999999</v>
      </c>
      <c r="Z623" s="23">
        <v>-9.1649415024174952E-2</v>
      </c>
      <c r="AA623">
        <v>0.5199999999999998</v>
      </c>
      <c r="AB623">
        <v>-8.6192158766725218</v>
      </c>
      <c r="AC623">
        <v>42.327248808230607</v>
      </c>
      <c r="AD623">
        <v>2.1944444444444451</v>
      </c>
      <c r="AE623">
        <v>1.083694310863023</v>
      </c>
      <c r="AF623">
        <v>-0.22433709763536119</v>
      </c>
      <c r="AG623" s="23">
        <v>-8.1939124911315664E-2</v>
      </c>
      <c r="AH623">
        <v>3.161574205209142</v>
      </c>
      <c r="AI623">
        <v>-2.641574205209142</v>
      </c>
      <c r="AJ623">
        <f t="shared" si="44"/>
        <v>1.8482162773132185</v>
      </c>
      <c r="AK623">
        <f t="shared" si="45"/>
        <v>-4.9984377847462229E-2</v>
      </c>
    </row>
    <row r="624" spans="1:40" x14ac:dyDescent="0.35">
      <c r="A624">
        <v>5</v>
      </c>
      <c r="B624" s="2" t="s">
        <v>97</v>
      </c>
      <c r="C624">
        <v>42.326341666666671</v>
      </c>
      <c r="D624">
        <v>-8.6196999999999999</v>
      </c>
      <c r="E624">
        <v>3.547166666666667</v>
      </c>
      <c r="F624">
        <v>15.972291666666671</v>
      </c>
      <c r="G624">
        <v>33.733366666666662</v>
      </c>
      <c r="H624">
        <v>254.11916666666659</v>
      </c>
      <c r="I624">
        <v>0.13166666666666671</v>
      </c>
      <c r="J624">
        <v>423.46083333333331</v>
      </c>
      <c r="K624" t="b">
        <v>0</v>
      </c>
      <c r="M624">
        <v>417.30575059203812</v>
      </c>
      <c r="N624">
        <v>438.22405359999999</v>
      </c>
      <c r="O624" s="1">
        <v>46154.316793981481</v>
      </c>
      <c r="P624">
        <v>1.037395717241985</v>
      </c>
      <c r="Q624">
        <v>42.323005676269531</v>
      </c>
      <c r="R624">
        <v>-8.6249704360961914</v>
      </c>
      <c r="S624">
        <v>6.2374937734517681E-3</v>
      </c>
      <c r="T624">
        <v>0.24293382577802361</v>
      </c>
      <c r="U624">
        <v>3.6642754097479302E-2</v>
      </c>
      <c r="V624">
        <v>-20.918303007961871</v>
      </c>
      <c r="W624">
        <v>-4.4690353406459632E-2</v>
      </c>
      <c r="X624" s="23">
        <v>-1.632315158170938E-2</v>
      </c>
      <c r="Y624">
        <v>2.3208323979999999</v>
      </c>
      <c r="Z624" s="23">
        <v>-8.1696352883146126E-2</v>
      </c>
      <c r="AA624">
        <v>0.28000000000000003</v>
      </c>
      <c r="AB624">
        <v>-8.6197067523055804</v>
      </c>
      <c r="AC624">
        <v>42.326349851054431</v>
      </c>
      <c r="AD624">
        <v>2.1944444444444451</v>
      </c>
      <c r="AE624">
        <v>1.087046868227705</v>
      </c>
      <c r="AF624">
        <v>-0.19997424629895241</v>
      </c>
      <c r="AG624" s="23">
        <v>-7.304059346069236E-2</v>
      </c>
      <c r="AH624">
        <v>3.1590865661342482</v>
      </c>
      <c r="AI624">
        <v>-2.879086566134248</v>
      </c>
      <c r="AJ624">
        <f t="shared" si="44"/>
        <v>1.85089085322881</v>
      </c>
      <c r="AK624">
        <f t="shared" si="45"/>
        <v>-4.4681872521200872E-2</v>
      </c>
    </row>
    <row r="625" spans="1:37" x14ac:dyDescent="0.35">
      <c r="A625">
        <v>5</v>
      </c>
      <c r="B625" s="2" t="s">
        <v>98</v>
      </c>
      <c r="C625">
        <v>42.325391666666668</v>
      </c>
      <c r="D625">
        <v>-8.6201333333333334</v>
      </c>
      <c r="E625">
        <v>3.6191666666666671</v>
      </c>
      <c r="F625">
        <v>15.987541666666671</v>
      </c>
      <c r="G625">
        <v>33.939791666666672</v>
      </c>
      <c r="H625">
        <v>254.90333333333331</v>
      </c>
      <c r="I625">
        <v>0.13</v>
      </c>
      <c r="J625">
        <v>424.41516666666672</v>
      </c>
      <c r="K625" t="b">
        <v>0</v>
      </c>
      <c r="M625">
        <v>419.57615246269779</v>
      </c>
      <c r="N625">
        <v>438.22405359999999</v>
      </c>
      <c r="O625" s="1">
        <v>46154.317499999997</v>
      </c>
      <c r="P625">
        <v>1.0474067538545719</v>
      </c>
      <c r="Q625">
        <v>42.323005676269531</v>
      </c>
      <c r="R625">
        <v>-8.6249704360961914</v>
      </c>
      <c r="S625">
        <v>5.393562210049916E-3</v>
      </c>
      <c r="T625">
        <v>0.2477442324255375</v>
      </c>
      <c r="U625">
        <v>3.6584123013574887E-2</v>
      </c>
      <c r="V625">
        <v>-18.647901137302199</v>
      </c>
      <c r="W625">
        <v>-4.0563684973066297E-2</v>
      </c>
      <c r="X625" s="23">
        <v>-1.4815885936412469E-2</v>
      </c>
      <c r="Y625">
        <v>2.3208323979999999</v>
      </c>
      <c r="Z625" s="23">
        <v>-7.274186687229775E-2</v>
      </c>
      <c r="AA625">
        <v>0.3600000000000001</v>
      </c>
      <c r="AB625">
        <v>-8.6200767963301068</v>
      </c>
      <c r="AC625">
        <v>42.325360432695419</v>
      </c>
      <c r="AD625">
        <v>2.1944444444444451</v>
      </c>
      <c r="AE625">
        <v>1.087481791137374</v>
      </c>
      <c r="AF625">
        <v>-0.17805568411325501</v>
      </c>
      <c r="AG625" s="23">
        <v>-6.5034838622366406E-2</v>
      </c>
      <c r="AH625">
        <v>3.1564791256719569</v>
      </c>
      <c r="AI625">
        <v>-2.796479125671957</v>
      </c>
      <c r="AJ625">
        <f t="shared" si="44"/>
        <v>1.8542278654330058</v>
      </c>
      <c r="AK625">
        <f t="shared" si="45"/>
        <v>-3.9925362279389434E-2</v>
      </c>
    </row>
    <row r="626" spans="1:37" x14ac:dyDescent="0.35">
      <c r="A626">
        <v>5</v>
      </c>
      <c r="B626" s="2" t="s">
        <v>99</v>
      </c>
      <c r="C626">
        <v>42.32459166666667</v>
      </c>
      <c r="D626">
        <v>-8.6208749999999998</v>
      </c>
      <c r="E626">
        <v>3.5382500000000001</v>
      </c>
      <c r="F626">
        <v>15.954725</v>
      </c>
      <c r="G626">
        <v>33.927291666666669</v>
      </c>
      <c r="H626">
        <v>255.8425</v>
      </c>
      <c r="I626">
        <v>0.12</v>
      </c>
      <c r="J626">
        <v>425.12716666666671</v>
      </c>
      <c r="K626" t="b">
        <v>0</v>
      </c>
      <c r="M626">
        <v>421.27003244723471</v>
      </c>
      <c r="N626">
        <v>438.22405359999999</v>
      </c>
      <c r="O626" s="1">
        <v>46154.318194444437</v>
      </c>
      <c r="P626">
        <v>1.050735514340317</v>
      </c>
      <c r="Q626">
        <v>42.323005676269531</v>
      </c>
      <c r="R626">
        <v>-8.6249704360961914</v>
      </c>
      <c r="S626">
        <v>4.3918062750769914E-3</v>
      </c>
      <c r="T626">
        <v>0.24910688377063159</v>
      </c>
      <c r="U626">
        <v>3.6622463519885191E-2</v>
      </c>
      <c r="V626">
        <v>-16.954021152765279</v>
      </c>
      <c r="W626">
        <v>-3.7120793087070302E-2</v>
      </c>
      <c r="X626" s="23">
        <v>-1.355836967505243E-2</v>
      </c>
      <c r="Y626">
        <v>2.3208323979999999</v>
      </c>
      <c r="Z626" s="23">
        <v>-6.6146703419503974E-2</v>
      </c>
      <c r="AA626">
        <v>0.46000000000000019</v>
      </c>
      <c r="AB626">
        <v>-8.6209311767999726</v>
      </c>
      <c r="AC626">
        <v>42.324552732434519</v>
      </c>
      <c r="AD626">
        <v>2.1944444444444451</v>
      </c>
      <c r="AE626">
        <v>1.0865459242843249</v>
      </c>
      <c r="AF626">
        <v>-0.1619122114348937</v>
      </c>
      <c r="AG626" s="23">
        <v>-5.9138435226594933E-2</v>
      </c>
      <c r="AH626">
        <v>3.1538375706110759</v>
      </c>
      <c r="AI626">
        <v>-2.6938375706110751</v>
      </c>
      <c r="AJ626">
        <f t="shared" si="44"/>
        <v>1.8553374522615875</v>
      </c>
      <c r="AK626">
        <f t="shared" si="45"/>
        <v>-3.6348402450823679E-2</v>
      </c>
    </row>
    <row r="627" spans="1:37" x14ac:dyDescent="0.35">
      <c r="A627">
        <v>5</v>
      </c>
      <c r="B627" s="2" t="s">
        <v>100</v>
      </c>
      <c r="C627">
        <v>42.324316666666668</v>
      </c>
      <c r="D627">
        <v>-8.6219833333333344</v>
      </c>
      <c r="E627">
        <v>3.1326666666666672</v>
      </c>
      <c r="F627">
        <v>15.60675833333333</v>
      </c>
      <c r="G627">
        <v>33.544600000000003</v>
      </c>
      <c r="H627">
        <v>257.5983333333333</v>
      </c>
      <c r="I627">
        <v>0.11</v>
      </c>
      <c r="J627">
        <v>424.14966666666669</v>
      </c>
      <c r="K627" t="b">
        <v>0</v>
      </c>
      <c r="M627">
        <v>418.94451603587959</v>
      </c>
      <c r="N627">
        <v>438.22405359999999</v>
      </c>
      <c r="O627" s="1">
        <v>46154.318888888891</v>
      </c>
      <c r="P627">
        <v>1.039872669126519</v>
      </c>
      <c r="Q627">
        <v>42.323005676269531</v>
      </c>
      <c r="R627">
        <v>-8.6249704360961914</v>
      </c>
      <c r="S627">
        <v>3.2621279461806599E-3</v>
      </c>
      <c r="T627">
        <v>0.24175712350211151</v>
      </c>
      <c r="U627">
        <v>3.7084466372857949E-2</v>
      </c>
      <c r="V627">
        <v>-19.2795375641204</v>
      </c>
      <c r="W627">
        <v>-4.1483860795142817E-2</v>
      </c>
      <c r="X627" s="23">
        <v>-1.5151980155425919E-2</v>
      </c>
      <c r="Y627">
        <v>2.3208323979999999</v>
      </c>
      <c r="Z627" s="23">
        <v>-7.5473870452403113E-2</v>
      </c>
      <c r="AA627">
        <v>0.59000000000000008</v>
      </c>
      <c r="AB627">
        <v>-8.6220250133869296</v>
      </c>
      <c r="AC627">
        <v>42.324286167253938</v>
      </c>
      <c r="AD627">
        <v>2.1944444444444451</v>
      </c>
      <c r="AE627">
        <v>1.0766341050135071</v>
      </c>
      <c r="AF627">
        <v>-0.18474301270917229</v>
      </c>
      <c r="AG627" s="23">
        <v>-6.7477385392025177E-2</v>
      </c>
      <c r="AH627">
        <v>3.1511199923676059</v>
      </c>
      <c r="AI627">
        <v>-2.561119992367606</v>
      </c>
      <c r="AJ627">
        <f t="shared" si="44"/>
        <v>1.8517165038569878</v>
      </c>
      <c r="AK627">
        <f t="shared" si="45"/>
        <v>-4.1314682773725547E-2</v>
      </c>
    </row>
    <row r="628" spans="1:37" x14ac:dyDescent="0.35">
      <c r="A628">
        <v>5</v>
      </c>
      <c r="B628" s="2" t="s">
        <v>101</v>
      </c>
      <c r="C628">
        <v>42.324449999999999</v>
      </c>
      <c r="D628">
        <v>-8.6231500000000008</v>
      </c>
      <c r="E628">
        <v>3.0884166666666668</v>
      </c>
      <c r="F628">
        <v>15.709849999999999</v>
      </c>
      <c r="G628">
        <v>33.715049999999998</v>
      </c>
      <c r="H628">
        <v>257.85250000000002</v>
      </c>
      <c r="I628">
        <v>0.11166666666666671</v>
      </c>
      <c r="J628">
        <v>421.06849999999997</v>
      </c>
      <c r="K628" t="b">
        <v>0</v>
      </c>
      <c r="M628">
        <v>411.61428212339518</v>
      </c>
      <c r="N628">
        <v>438.22405359999999</v>
      </c>
      <c r="O628" s="1">
        <v>46154.319594907407</v>
      </c>
      <c r="P628">
        <v>1.022893600101912</v>
      </c>
      <c r="Q628">
        <v>42.323005676269531</v>
      </c>
      <c r="R628">
        <v>-8.6249704360961914</v>
      </c>
      <c r="S628">
        <v>2.3238026204274601E-3</v>
      </c>
      <c r="T628">
        <v>0.2345643053038674</v>
      </c>
      <c r="U628">
        <v>3.693496980508644E-2</v>
      </c>
      <c r="V628">
        <v>-26.609771476604809</v>
      </c>
      <c r="W628">
        <v>-5.532890294686809E-2</v>
      </c>
      <c r="X628" s="23">
        <v>-2.0208881801343569E-2</v>
      </c>
      <c r="Y628">
        <v>2.3208323979999999</v>
      </c>
      <c r="Z628" s="23">
        <v>-0.1040324719155333</v>
      </c>
      <c r="AA628">
        <v>0.1100000000000001</v>
      </c>
      <c r="AB628">
        <v>-8.6231161532965519</v>
      </c>
      <c r="AC628">
        <v>42.32446987608872</v>
      </c>
      <c r="AD628">
        <v>2.083333333333333</v>
      </c>
      <c r="AE628">
        <v>0.97301274018839712</v>
      </c>
      <c r="AF628">
        <v>-0.22951372502396841</v>
      </c>
      <c r="AG628" s="23">
        <v>-8.3829888065004465E-2</v>
      </c>
      <c r="AH628">
        <v>3.1482793990122389</v>
      </c>
      <c r="AI628">
        <v>-3.038279399012239</v>
      </c>
      <c r="AJ628">
        <f t="shared" si="44"/>
        <v>1.8090197771450818</v>
      </c>
      <c r="AK628">
        <f t="shared" si="45"/>
        <v>-5.2019384933174019E-2</v>
      </c>
    </row>
    <row r="629" spans="1:37" x14ac:dyDescent="0.35">
      <c r="A629">
        <v>5</v>
      </c>
      <c r="B629" s="2" t="s">
        <v>102</v>
      </c>
      <c r="C629">
        <v>42.324591666666663</v>
      </c>
      <c r="D629">
        <v>-8.6242833333333326</v>
      </c>
      <c r="E629">
        <v>3.1453333333333329</v>
      </c>
      <c r="F629">
        <v>15.939125000000001</v>
      </c>
      <c r="G629">
        <v>33.896158333333332</v>
      </c>
      <c r="H629">
        <v>259.47250000000003</v>
      </c>
      <c r="I629">
        <v>0.12333333333333329</v>
      </c>
      <c r="J629">
        <v>418.74583333333328</v>
      </c>
      <c r="K629" t="b">
        <v>0</v>
      </c>
      <c r="M629">
        <v>406.08855378432548</v>
      </c>
      <c r="N629">
        <v>438.22405359999999</v>
      </c>
      <c r="O629" s="1">
        <v>46154.320289351846</v>
      </c>
      <c r="P629">
        <v>1.0016825603413779</v>
      </c>
      <c r="Q629">
        <v>42.323005676269531</v>
      </c>
      <c r="R629">
        <v>-8.6249704360961914</v>
      </c>
      <c r="S629">
        <v>1.72843158572229E-3</v>
      </c>
      <c r="T629">
        <v>0.2262983048366603</v>
      </c>
      <c r="U629">
        <v>3.6645841100402261E-2</v>
      </c>
      <c r="V629">
        <v>-32.135499815674507</v>
      </c>
      <c r="W629">
        <v>-6.3959092884053437E-2</v>
      </c>
      <c r="X629" s="23">
        <v>-2.336105867590052E-2</v>
      </c>
      <c r="Y629">
        <v>2.3208323979999999</v>
      </c>
      <c r="Z629" s="23">
        <v>-0.12540644360093819</v>
      </c>
      <c r="AA629">
        <v>0.2300000000000002</v>
      </c>
      <c r="AB629">
        <v>-8.6243291933472825</v>
      </c>
      <c r="AC629">
        <v>42.324563915308893</v>
      </c>
      <c r="AD629">
        <v>2.083333333333333</v>
      </c>
      <c r="AE629">
        <v>0.97890061365322778</v>
      </c>
      <c r="AF629">
        <v>-0.27666842364592448</v>
      </c>
      <c r="AG629" s="23">
        <v>-0.1010531417366739</v>
      </c>
      <c r="AH629">
        <v>3.1454091393007548</v>
      </c>
      <c r="AI629">
        <v>-2.915409139300754</v>
      </c>
      <c r="AJ629">
        <f t="shared" si="44"/>
        <v>1.8019494305582369</v>
      </c>
      <c r="AK629">
        <f t="shared" si="45"/>
        <v>-6.2207100206287211E-2</v>
      </c>
    </row>
    <row r="630" spans="1:37" x14ac:dyDescent="0.35">
      <c r="A630">
        <v>5</v>
      </c>
      <c r="B630" s="2" t="s">
        <v>103</v>
      </c>
      <c r="C630">
        <v>42.324333333333342</v>
      </c>
      <c r="D630">
        <v>-8.6253833333333336</v>
      </c>
      <c r="E630">
        <v>3.5217499999999999</v>
      </c>
      <c r="F630">
        <v>16.018000000000001</v>
      </c>
      <c r="G630">
        <v>33.659174999999998</v>
      </c>
      <c r="H630">
        <v>260.6516666666667</v>
      </c>
      <c r="I630">
        <v>0.1191666666666667</v>
      </c>
      <c r="J630">
        <v>416.97133333333329</v>
      </c>
      <c r="K630" t="b">
        <v>0</v>
      </c>
      <c r="M630">
        <v>401.86693857005503</v>
      </c>
      <c r="N630">
        <v>438.22405359999999</v>
      </c>
      <c r="O630" s="1">
        <v>46154.32099537037</v>
      </c>
      <c r="P630">
        <v>1.0180615851928241</v>
      </c>
      <c r="Q630">
        <v>42.323005676269531</v>
      </c>
      <c r="R630">
        <v>-8.6249704360961914</v>
      </c>
      <c r="S630">
        <v>1.3903803103926271E-3</v>
      </c>
      <c r="T630">
        <v>0.23424359662531899</v>
      </c>
      <c r="U630">
        <v>3.6607965571476588E-2</v>
      </c>
      <c r="V630">
        <v>-36.357115029944957</v>
      </c>
      <c r="W630">
        <v>-7.4824526627294177E-2</v>
      </c>
      <c r="X630" s="23">
        <v>-2.73296583506192E-2</v>
      </c>
      <c r="Y630">
        <v>2.3208323979999999</v>
      </c>
      <c r="Z630" s="23">
        <v>-0.1420278977013506</v>
      </c>
      <c r="AA630">
        <v>0.14999999999999991</v>
      </c>
      <c r="AB630">
        <v>-8.6254230160165068</v>
      </c>
      <c r="AC630">
        <v>42.324297317658093</v>
      </c>
      <c r="AD630">
        <v>2.083333333333333</v>
      </c>
      <c r="AE630">
        <v>0.98092804685623725</v>
      </c>
      <c r="AF630">
        <v>-0.31333824197916532</v>
      </c>
      <c r="AG630" s="23">
        <v>-0.1144467928828901</v>
      </c>
      <c r="AH630">
        <v>3.1424137632219451</v>
      </c>
      <c r="AI630">
        <v>-2.9924137632219452</v>
      </c>
      <c r="AJ630">
        <f t="shared" si="44"/>
        <v>1.8074091055087189</v>
      </c>
      <c r="AK630">
        <f t="shared" si="45"/>
        <v>-7.0888225616754647E-2</v>
      </c>
    </row>
    <row r="631" spans="1:37" x14ac:dyDescent="0.35">
      <c r="A631">
        <v>5</v>
      </c>
      <c r="B631" s="2" t="s">
        <v>104</v>
      </c>
      <c r="C631">
        <v>42.323566666666672</v>
      </c>
      <c r="D631">
        <v>-8.6262666666666661</v>
      </c>
      <c r="E631">
        <v>3.726916666666666</v>
      </c>
      <c r="F631">
        <v>15.996883333333329</v>
      </c>
      <c r="G631">
        <v>33.430399999999999</v>
      </c>
      <c r="H631">
        <v>260.27249999999998</v>
      </c>
      <c r="I631">
        <v>0.12083333333333331</v>
      </c>
      <c r="J631">
        <v>415.24700000000001</v>
      </c>
      <c r="K631" t="b">
        <v>0</v>
      </c>
      <c r="M631">
        <v>397.7646721093767</v>
      </c>
      <c r="N631">
        <v>438.22405359999999</v>
      </c>
      <c r="O631" s="1">
        <v>46154.321689814817</v>
      </c>
      <c r="P631">
        <v>1.086768413145498</v>
      </c>
      <c r="Q631">
        <v>42.323005676269531</v>
      </c>
      <c r="R631">
        <v>-8.6249704360961914</v>
      </c>
      <c r="S631">
        <v>1.412417756018688E-3</v>
      </c>
      <c r="T631">
        <v>0.2667799696977054</v>
      </c>
      <c r="U631">
        <v>3.6677588749333641E-2</v>
      </c>
      <c r="V631">
        <v>-40.459381490623286</v>
      </c>
      <c r="W631">
        <v>-9.5013316260776623E-2</v>
      </c>
      <c r="X631" s="23">
        <v>-3.4703613764248659E-2</v>
      </c>
      <c r="Y631">
        <v>2.3208323979999999</v>
      </c>
      <c r="Z631" s="23">
        <v>-0.15826622503210949</v>
      </c>
      <c r="AA631">
        <v>-0.27</v>
      </c>
      <c r="AB631">
        <v>-8.6262767809229199</v>
      </c>
      <c r="AC631">
        <v>42.323579634028491</v>
      </c>
      <c r="AD631">
        <v>2.083333333333333</v>
      </c>
      <c r="AE631">
        <v>0.98038516226943428</v>
      </c>
      <c r="AF631">
        <v>-0.34916281603011118</v>
      </c>
      <c r="AG631" s="23">
        <v>-0.12753171855499809</v>
      </c>
      <c r="AH631">
        <v>3.1393917060655778</v>
      </c>
      <c r="AI631">
        <v>-3.4093917060655778</v>
      </c>
      <c r="AJ631">
        <f t="shared" si="44"/>
        <v>1.8303113814929437</v>
      </c>
      <c r="AK631">
        <f t="shared" si="45"/>
        <v>-8.1117666159623375E-2</v>
      </c>
    </row>
    <row r="632" spans="1:37" x14ac:dyDescent="0.35">
      <c r="A632">
        <v>5</v>
      </c>
      <c r="B632" s="2" t="s">
        <v>105</v>
      </c>
      <c r="C632">
        <v>42.322783333333327</v>
      </c>
      <c r="D632">
        <v>-8.6271416666666667</v>
      </c>
      <c r="E632">
        <v>3.6822499999999998</v>
      </c>
      <c r="F632">
        <v>16.038325</v>
      </c>
      <c r="G632">
        <v>33.478033333333343</v>
      </c>
      <c r="H632">
        <v>276.54916666666668</v>
      </c>
      <c r="I632">
        <v>0.1241666666666667</v>
      </c>
      <c r="J632">
        <v>413.41683333333339</v>
      </c>
      <c r="K632" t="b">
        <v>0</v>
      </c>
      <c r="M632">
        <v>393.41062339444261</v>
      </c>
      <c r="N632">
        <v>438.22405359999999</v>
      </c>
      <c r="O632" s="1">
        <v>46154.322395833333</v>
      </c>
      <c r="P632">
        <v>1.171512301248832</v>
      </c>
      <c r="Q632">
        <v>42.323005676269531</v>
      </c>
      <c r="R632">
        <v>-8.6249704360961914</v>
      </c>
      <c r="S632">
        <v>2.1825852953428048E-3</v>
      </c>
      <c r="T632">
        <v>0.31034492297941318</v>
      </c>
      <c r="U632">
        <v>3.6622638192494422E-2</v>
      </c>
      <c r="V632">
        <v>-44.813430205557381</v>
      </c>
      <c r="W632">
        <v>-0.1222401012862884</v>
      </c>
      <c r="X632" s="23">
        <v>-4.4648196994816848E-2</v>
      </c>
      <c r="Y632">
        <v>2.3208323979999999</v>
      </c>
      <c r="Z632" s="23">
        <v>-0.1752256889389103</v>
      </c>
      <c r="AA632">
        <v>-0.98</v>
      </c>
      <c r="AB632">
        <v>-8.6271310581615612</v>
      </c>
      <c r="AC632">
        <v>42.322771886911561</v>
      </c>
      <c r="AD632">
        <v>2.083333333333333</v>
      </c>
      <c r="AE632">
        <v>0.9814506430597032</v>
      </c>
      <c r="AF632">
        <v>-0.3865783427785266</v>
      </c>
      <c r="AG632" s="23">
        <v>-0.1411977396998568</v>
      </c>
      <c r="AH632">
        <v>3.1362424698215641</v>
      </c>
      <c r="AI632">
        <v>-4.1162424698215636</v>
      </c>
      <c r="AJ632">
        <f t="shared" si="44"/>
        <v>1.8585593441940549</v>
      </c>
      <c r="AK632">
        <f t="shared" si="45"/>
        <v>-9.2922968347336821E-2</v>
      </c>
    </row>
    <row r="633" spans="1:37" x14ac:dyDescent="0.35">
      <c r="A633">
        <v>5</v>
      </c>
      <c r="B633" s="2" t="s">
        <v>106</v>
      </c>
      <c r="C633">
        <v>42.322341666666667</v>
      </c>
      <c r="D633">
        <v>-8.6283250000000002</v>
      </c>
      <c r="E633">
        <v>3.5067499999999998</v>
      </c>
      <c r="F633">
        <v>16.085583333333339</v>
      </c>
      <c r="G633">
        <v>33.572866666666663</v>
      </c>
      <c r="H633">
        <v>285.95583333333332</v>
      </c>
      <c r="I633">
        <v>0.1241666666666667</v>
      </c>
      <c r="J633">
        <v>412.69216666666671</v>
      </c>
      <c r="K633" t="b">
        <v>0</v>
      </c>
      <c r="M633">
        <v>391.68660884089229</v>
      </c>
      <c r="N633">
        <v>438.22405359999999</v>
      </c>
      <c r="O633" s="1">
        <v>46154.32309027778</v>
      </c>
      <c r="P633">
        <v>1.2768880384117971</v>
      </c>
      <c r="Q633">
        <v>42.323005676269531</v>
      </c>
      <c r="R633">
        <v>-8.6249704360961914</v>
      </c>
      <c r="S633">
        <v>3.4196502361255841E-3</v>
      </c>
      <c r="T633">
        <v>0.36914249087817103</v>
      </c>
      <c r="U633">
        <v>3.6551898785300019E-2</v>
      </c>
      <c r="V633">
        <v>-46.5374447591077</v>
      </c>
      <c r="W633">
        <v>-0.1507015628823449</v>
      </c>
      <c r="X633" s="23">
        <v>-5.5043745842776493E-2</v>
      </c>
      <c r="Y633">
        <v>2.3208323979999999</v>
      </c>
      <c r="Z633" s="23">
        <v>-0.1818402000580521</v>
      </c>
      <c r="AA633">
        <v>-1.28</v>
      </c>
      <c r="AB633">
        <v>-8.6283472519849411</v>
      </c>
      <c r="AC633">
        <v>42.322325541703847</v>
      </c>
      <c r="AD633">
        <v>2.083333333333333</v>
      </c>
      <c r="AE633">
        <v>0.98266599227248119</v>
      </c>
      <c r="AF633">
        <v>-0.40117110461734268</v>
      </c>
      <c r="AG633" s="23">
        <v>-0.14652774596148441</v>
      </c>
      <c r="AH633">
        <v>3.1330695459961682</v>
      </c>
      <c r="AI633">
        <v>-4.4130695459961684</v>
      </c>
      <c r="AJ633">
        <f t="shared" si="44"/>
        <v>1.8936845899150434</v>
      </c>
      <c r="AK633">
        <f t="shared" si="45"/>
        <v>-0.10078574590213045</v>
      </c>
    </row>
    <row r="634" spans="1:37" x14ac:dyDescent="0.35">
      <c r="A634">
        <v>5</v>
      </c>
      <c r="B634" s="2" t="s">
        <v>107</v>
      </c>
      <c r="C634">
        <v>42.322400000000002</v>
      </c>
      <c r="D634">
        <v>-8.6295999999999999</v>
      </c>
      <c r="E634">
        <v>3.4570833333333328</v>
      </c>
      <c r="F634">
        <v>16.184625</v>
      </c>
      <c r="G634">
        <v>33.691650000000003</v>
      </c>
      <c r="H634">
        <v>294.89416666666659</v>
      </c>
      <c r="I634">
        <v>0.13</v>
      </c>
      <c r="J634">
        <v>411.51366666666672</v>
      </c>
      <c r="K634" t="b">
        <v>0</v>
      </c>
      <c r="M634">
        <v>388.88290440019478</v>
      </c>
      <c r="N634">
        <v>438.22405359999999</v>
      </c>
      <c r="O634" s="1">
        <v>46154.323796296303</v>
      </c>
      <c r="P634">
        <v>1.3322664561861111</v>
      </c>
      <c r="Q634">
        <v>42.323005676269531</v>
      </c>
      <c r="R634">
        <v>-8.6249704360961914</v>
      </c>
      <c r="S634">
        <v>4.6690154939685096E-3</v>
      </c>
      <c r="T634">
        <v>0.40289817992005322</v>
      </c>
      <c r="U634">
        <v>3.6420421543405669E-2</v>
      </c>
      <c r="V634">
        <v>-49.341149199805223</v>
      </c>
      <c r="W634">
        <v>-0.17376438825641999</v>
      </c>
      <c r="X634" s="23">
        <v>-6.3467442810657401E-2</v>
      </c>
      <c r="Y634">
        <v>2.3208323979999999</v>
      </c>
      <c r="Z634" s="23">
        <v>-0.1926000388974215</v>
      </c>
      <c r="AA634">
        <v>-1.1000000000000001</v>
      </c>
      <c r="AB634">
        <v>-8.629560259050427</v>
      </c>
      <c r="AC634">
        <v>42.322419525489593</v>
      </c>
      <c r="AD634">
        <v>2.083333333333333</v>
      </c>
      <c r="AE634">
        <v>0.9852141574891321</v>
      </c>
      <c r="AF634">
        <v>-0.42490918030861641</v>
      </c>
      <c r="AG634" s="23">
        <v>-0.1551980781077221</v>
      </c>
      <c r="AH634">
        <v>3.1297674195332159</v>
      </c>
      <c r="AI634">
        <v>-4.229767419533216</v>
      </c>
      <c r="AJ634">
        <f t="shared" si="44"/>
        <v>1.9121440625064814</v>
      </c>
      <c r="AK634">
        <f t="shared" si="45"/>
        <v>-0.10933276045918974</v>
      </c>
    </row>
    <row r="635" spans="1:37" x14ac:dyDescent="0.35">
      <c r="A635">
        <v>5</v>
      </c>
      <c r="B635" s="2" t="s">
        <v>108</v>
      </c>
      <c r="C635">
        <v>42.322341666666667</v>
      </c>
      <c r="D635">
        <v>-8.6309249999999995</v>
      </c>
      <c r="E635">
        <v>3.448666666666667</v>
      </c>
      <c r="F635">
        <v>16.219641666666661</v>
      </c>
      <c r="G635">
        <v>33.490699999999997</v>
      </c>
      <c r="H635">
        <v>304.95333333333332</v>
      </c>
      <c r="I635">
        <v>0.1275</v>
      </c>
      <c r="J635">
        <v>411.96583333333342</v>
      </c>
      <c r="K635" t="b">
        <v>0</v>
      </c>
      <c r="M635">
        <v>389.95862921247209</v>
      </c>
      <c r="N635">
        <v>438.22405359999999</v>
      </c>
      <c r="O635" s="1">
        <v>46154.324490740742</v>
      </c>
      <c r="P635">
        <v>1.403358226009457</v>
      </c>
      <c r="Q635">
        <v>42.323005676269531</v>
      </c>
      <c r="R635">
        <v>-8.6249704360961914</v>
      </c>
      <c r="S635">
        <v>5.9914722762632409E-3</v>
      </c>
      <c r="T635">
        <v>0.44745288949091627</v>
      </c>
      <c r="U635">
        <v>3.6423157959033212E-2</v>
      </c>
      <c r="V635">
        <v>-48.265424387527901</v>
      </c>
      <c r="W635">
        <v>-0.18878708691767751</v>
      </c>
      <c r="X635" s="23">
        <v>-6.8954483496681693E-2</v>
      </c>
      <c r="Y635">
        <v>2.3208323979999999</v>
      </c>
      <c r="Z635" s="23">
        <v>-0.18858753209646309</v>
      </c>
      <c r="AA635">
        <v>-1.1599999999999999</v>
      </c>
      <c r="AB635">
        <v>-8.6308956764866576</v>
      </c>
      <c r="AC635">
        <v>42.32233377313019</v>
      </c>
      <c r="AD635">
        <v>2.083333333333333</v>
      </c>
      <c r="AE635">
        <v>0.98611542654959594</v>
      </c>
      <c r="AF635">
        <v>-0.41605689250255812</v>
      </c>
      <c r="AG635" s="23">
        <v>-0.1519647799865593</v>
      </c>
      <c r="AH635">
        <v>3.126444606280693</v>
      </c>
      <c r="AI635">
        <v>-4.2864446062806936</v>
      </c>
      <c r="AJ635">
        <f t="shared" si="44"/>
        <v>1.9358413191142632</v>
      </c>
      <c r="AK635">
        <f t="shared" si="45"/>
        <v>-0.11045963174162049</v>
      </c>
    </row>
    <row r="636" spans="1:37" x14ac:dyDescent="0.35">
      <c r="A636">
        <v>5</v>
      </c>
      <c r="B636" s="2" t="s">
        <v>109</v>
      </c>
      <c r="C636">
        <v>42.322416666666669</v>
      </c>
      <c r="D636">
        <v>-8.6321916666666656</v>
      </c>
      <c r="E636">
        <v>3.3025833333333332</v>
      </c>
      <c r="F636">
        <v>16.221683333333331</v>
      </c>
      <c r="G636">
        <v>33.303333333333327</v>
      </c>
      <c r="H636">
        <v>297.29333333333341</v>
      </c>
      <c r="I636">
        <v>0.1258333333333333</v>
      </c>
      <c r="J636">
        <v>412.23599999999999</v>
      </c>
      <c r="K636" t="b">
        <v>0</v>
      </c>
      <c r="M636">
        <v>390.60136784892649</v>
      </c>
      <c r="N636">
        <v>438.22405359999999</v>
      </c>
      <c r="O636" s="1">
        <v>46154.325196759259</v>
      </c>
      <c r="P636">
        <v>1.4584654628953739</v>
      </c>
      <c r="Q636">
        <v>42.322803497314453</v>
      </c>
      <c r="R636">
        <v>-8.6371307373046875</v>
      </c>
      <c r="S636">
        <v>4.9541958699101879E-3</v>
      </c>
      <c r="T636">
        <v>0.48330987766601419</v>
      </c>
      <c r="U636">
        <v>3.6458825684844147E-2</v>
      </c>
      <c r="V636">
        <v>-47.622685751073497</v>
      </c>
      <c r="W636">
        <v>-0.2013972209459419</v>
      </c>
      <c r="X636" s="23">
        <v>-7.3560334950505277E-2</v>
      </c>
      <c r="Y636">
        <v>2.3208323979999999</v>
      </c>
      <c r="Z636" s="23">
        <v>-0.18626830232816191</v>
      </c>
      <c r="AA636">
        <v>-1.1499999999999999</v>
      </c>
      <c r="AB636">
        <v>-8.6322300414645685</v>
      </c>
      <c r="AC636">
        <v>42.322428119249572</v>
      </c>
      <c r="AD636">
        <v>2.083333333333333</v>
      </c>
      <c r="AE636">
        <v>0.98616798121076554</v>
      </c>
      <c r="AF636">
        <v>-0.41094026830332281</v>
      </c>
      <c r="AG636" s="23">
        <v>-0.15009593299778859</v>
      </c>
      <c r="AH636">
        <v>3.122990606634358</v>
      </c>
      <c r="AI636">
        <v>-4.2729906066343588</v>
      </c>
      <c r="AJ636">
        <f t="shared" ref="AJ636:AJ699" si="47">AVERAGE(P636,Y636,AD636)</f>
        <v>1.9542103980762355</v>
      </c>
      <c r="AK636">
        <f t="shared" ref="AK636:AK699" si="48">AVERAGE(X636,AG636)</f>
        <v>-0.11182813397414693</v>
      </c>
    </row>
    <row r="637" spans="1:37" x14ac:dyDescent="0.35">
      <c r="A637">
        <v>5</v>
      </c>
      <c r="B637" s="2" t="s">
        <v>110</v>
      </c>
      <c r="C637">
        <v>42.322541666666673</v>
      </c>
      <c r="D637">
        <v>-8.6334333333333344</v>
      </c>
      <c r="E637">
        <v>3.3142499999999999</v>
      </c>
      <c r="F637">
        <v>16.338708333333329</v>
      </c>
      <c r="G637">
        <v>33.180833333333332</v>
      </c>
      <c r="H637">
        <v>297.60083333333341</v>
      </c>
      <c r="I637">
        <v>0.1241666666666667</v>
      </c>
      <c r="J637">
        <v>412.38383333333331</v>
      </c>
      <c r="K637" t="b">
        <v>0</v>
      </c>
      <c r="M637">
        <v>390.95306998991072</v>
      </c>
      <c r="N637">
        <v>438.22405359999999</v>
      </c>
      <c r="O637" s="1">
        <v>46154.325891203713</v>
      </c>
      <c r="P637">
        <v>1.507645572327339</v>
      </c>
      <c r="Q637">
        <v>42.322803497314453</v>
      </c>
      <c r="R637">
        <v>-8.6371307373046875</v>
      </c>
      <c r="S637">
        <v>3.7066631106015728E-3</v>
      </c>
      <c r="T637">
        <v>0.51803238877378965</v>
      </c>
      <c r="U637">
        <v>3.6357167049944211E-2</v>
      </c>
      <c r="V637">
        <v>-47.270983610089267</v>
      </c>
      <c r="W637">
        <v>-0.21367456592016659</v>
      </c>
      <c r="X637" s="23">
        <v>-7.8044635202340867E-2</v>
      </c>
      <c r="Y637">
        <v>2.3208323979999999</v>
      </c>
      <c r="Z637" s="23">
        <v>-0.1849405303152821</v>
      </c>
      <c r="AA637">
        <v>-1</v>
      </c>
      <c r="AB637">
        <v>-8.6334430565669589</v>
      </c>
      <c r="AC637">
        <v>42.322522061989467</v>
      </c>
      <c r="AD637">
        <v>2.083333333333333</v>
      </c>
      <c r="AE637">
        <v>0.98918136435142934</v>
      </c>
      <c r="AF637">
        <v>-0.40801097233402173</v>
      </c>
      <c r="AG637" s="23">
        <v>-0.1490260076450014</v>
      </c>
      <c r="AH637">
        <v>3.1195189273616739</v>
      </c>
      <c r="AI637">
        <v>-4.1195189273616748</v>
      </c>
      <c r="AJ637">
        <f t="shared" si="47"/>
        <v>1.9706037678868906</v>
      </c>
      <c r="AK637">
        <f t="shared" si="48"/>
        <v>-0.11353532142367113</v>
      </c>
    </row>
    <row r="638" spans="1:37" x14ac:dyDescent="0.35">
      <c r="A638">
        <v>5</v>
      </c>
      <c r="B638" s="2" t="s">
        <v>111</v>
      </c>
      <c r="C638">
        <v>42.322783333333327</v>
      </c>
      <c r="D638">
        <v>-8.634641666666667</v>
      </c>
      <c r="E638">
        <v>3.2760833333333341</v>
      </c>
      <c r="F638">
        <v>16.411308333333331</v>
      </c>
      <c r="G638">
        <v>33.1233</v>
      </c>
      <c r="H638">
        <v>300.875</v>
      </c>
      <c r="I638">
        <v>0.125</v>
      </c>
      <c r="J638">
        <v>413.09666666666658</v>
      </c>
      <c r="K638" t="b">
        <v>0</v>
      </c>
      <c r="M638">
        <v>392.64893251188238</v>
      </c>
      <c r="N638">
        <v>438.22405359999999</v>
      </c>
      <c r="O638" s="1">
        <v>46154.326597222222</v>
      </c>
      <c r="P638">
        <v>1.5433524679255151</v>
      </c>
      <c r="Q638">
        <v>42.322803497314453</v>
      </c>
      <c r="R638">
        <v>-8.6371307373046875</v>
      </c>
      <c r="S638">
        <v>2.4891523109666649E-3</v>
      </c>
      <c r="T638">
        <v>0.54388750485817439</v>
      </c>
      <c r="U638">
        <v>3.6290641891696528E-2</v>
      </c>
      <c r="V638">
        <v>-45.575121088117612</v>
      </c>
      <c r="W638">
        <v>-0.21589510930623179</v>
      </c>
      <c r="X638" s="23">
        <v>-7.8855688674101157E-2</v>
      </c>
      <c r="Y638">
        <v>2.3208323979999999</v>
      </c>
      <c r="Z638" s="23">
        <v>-0.17831601267228089</v>
      </c>
      <c r="AA638">
        <v>-1.1200000000000001</v>
      </c>
      <c r="AB638">
        <v>-8.6346550333299099</v>
      </c>
      <c r="AC638">
        <v>42.32279610599349</v>
      </c>
      <c r="AD638">
        <v>1.8472222222222221</v>
      </c>
      <c r="AE638">
        <v>0.77914292090664095</v>
      </c>
      <c r="AF638">
        <v>-0.30927929870015991</v>
      </c>
      <c r="AG638" s="23">
        <v>-0.11296426385023341</v>
      </c>
      <c r="AH638">
        <v>3.1159141183435599</v>
      </c>
      <c r="AI638">
        <v>-4.23591411834356</v>
      </c>
      <c r="AJ638">
        <f t="shared" si="47"/>
        <v>1.9038023627159124</v>
      </c>
      <c r="AK638">
        <f t="shared" si="48"/>
        <v>-9.5909976262167282E-2</v>
      </c>
    </row>
    <row r="639" spans="1:37" x14ac:dyDescent="0.35">
      <c r="A639">
        <v>5</v>
      </c>
      <c r="B639" s="2" t="s">
        <v>112</v>
      </c>
      <c r="C639">
        <v>42.323099999999997</v>
      </c>
      <c r="D639">
        <v>-8.6356666666666673</v>
      </c>
      <c r="E639">
        <v>2.9068333333333332</v>
      </c>
      <c r="F639">
        <v>16.522183333333331</v>
      </c>
      <c r="G639">
        <v>33.023524999999999</v>
      </c>
      <c r="H639">
        <v>302.19166666666672</v>
      </c>
      <c r="I639">
        <v>0.13166666666666671</v>
      </c>
      <c r="J639">
        <v>413.97033333333337</v>
      </c>
      <c r="K639" t="b">
        <v>0</v>
      </c>
      <c r="M639">
        <v>394.72742475882609</v>
      </c>
      <c r="N639">
        <v>438.22405359999999</v>
      </c>
      <c r="O639" s="1">
        <v>46154.327291666668</v>
      </c>
      <c r="P639">
        <v>1.5841994058327571</v>
      </c>
      <c r="Q639">
        <v>42.322803497314453</v>
      </c>
      <c r="R639">
        <v>-8.6371307373046875</v>
      </c>
      <c r="S639">
        <v>1.4937927150871599E-3</v>
      </c>
      <c r="T639">
        <v>0.57471055991090858</v>
      </c>
      <c r="U639">
        <v>3.6191836994986362E-2</v>
      </c>
      <c r="V639">
        <v>-43.496628841173901</v>
      </c>
      <c r="W639">
        <v>-0.2171334059454626</v>
      </c>
      <c r="X639" s="23">
        <v>-7.9307976521580226E-2</v>
      </c>
      <c r="Y639">
        <v>2.3208323979999999</v>
      </c>
      <c r="Z639" s="23">
        <v>-0.17020986767437291</v>
      </c>
      <c r="AA639">
        <v>-1.1000000000000001</v>
      </c>
      <c r="AB639">
        <v>-8.6356243105867208</v>
      </c>
      <c r="AC639">
        <v>42.323069366220892</v>
      </c>
      <c r="AD639">
        <v>1.8472222222222221</v>
      </c>
      <c r="AE639">
        <v>0.78138986515538666</v>
      </c>
      <c r="AF639">
        <v>-0.29521963685295161</v>
      </c>
      <c r="AG639" s="23">
        <v>-0.10782897236054061</v>
      </c>
      <c r="AH639">
        <v>3.112294642307539</v>
      </c>
      <c r="AI639">
        <v>-4.2122946423075396</v>
      </c>
      <c r="AJ639">
        <f t="shared" si="47"/>
        <v>1.917418008684993</v>
      </c>
      <c r="AK639">
        <f t="shared" si="48"/>
        <v>-9.3568474441060423E-2</v>
      </c>
    </row>
    <row r="640" spans="1:37" x14ac:dyDescent="0.35">
      <c r="A640">
        <v>5</v>
      </c>
      <c r="B640" s="2" t="s">
        <v>113</v>
      </c>
      <c r="C640">
        <v>42.323483333333343</v>
      </c>
      <c r="D640">
        <v>-8.6366666666666667</v>
      </c>
      <c r="E640">
        <v>3.28</v>
      </c>
      <c r="F640">
        <v>16.604408333333339</v>
      </c>
      <c r="G640">
        <v>32.838333333333331</v>
      </c>
      <c r="H640">
        <v>283.23500000000001</v>
      </c>
      <c r="I640">
        <v>0.1258333333333333</v>
      </c>
      <c r="J640">
        <v>412.60149999999999</v>
      </c>
      <c r="K640" t="b">
        <v>0</v>
      </c>
      <c r="M640">
        <v>391.47090876795488</v>
      </c>
      <c r="N640">
        <v>438.22405359999999</v>
      </c>
      <c r="O640" s="1">
        <v>46154.327997685177</v>
      </c>
      <c r="P640">
        <v>1.590262236923832</v>
      </c>
      <c r="Q640">
        <v>42.322803497314453</v>
      </c>
      <c r="R640">
        <v>-8.6371307373046875</v>
      </c>
      <c r="S640">
        <v>8.2312731071967611E-4</v>
      </c>
      <c r="T640">
        <v>0.58035354099351033</v>
      </c>
      <c r="U640">
        <v>3.6141099932988738E-2</v>
      </c>
      <c r="V640">
        <v>-46.753144832045109</v>
      </c>
      <c r="W640">
        <v>-0.2353510147015212</v>
      </c>
      <c r="X640" s="23">
        <v>-8.5961958119730619E-2</v>
      </c>
      <c r="Y640">
        <v>2.3208323979999999</v>
      </c>
      <c r="Z640" s="23">
        <v>-0.18308651762947031</v>
      </c>
      <c r="AA640">
        <v>-1</v>
      </c>
      <c r="AB640">
        <v>-8.6367139156798753</v>
      </c>
      <c r="AC640">
        <v>42.323523116913393</v>
      </c>
      <c r="AD640">
        <v>1.8472222222222221</v>
      </c>
      <c r="AE640">
        <v>0.78305710679257745</v>
      </c>
      <c r="AF640">
        <v>-0.31755347669177292</v>
      </c>
      <c r="AG640" s="23">
        <v>-0.11598640736167</v>
      </c>
      <c r="AH640">
        <v>3.1085401341776508</v>
      </c>
      <c r="AI640">
        <v>-4.1085401341776517</v>
      </c>
      <c r="AJ640">
        <f t="shared" si="47"/>
        <v>1.9194389523820181</v>
      </c>
      <c r="AK640">
        <f t="shared" si="48"/>
        <v>-0.1009741827407003</v>
      </c>
    </row>
    <row r="641" spans="1:39" x14ac:dyDescent="0.35">
      <c r="A641">
        <v>5</v>
      </c>
      <c r="B641" s="2" t="s">
        <v>114</v>
      </c>
      <c r="C641">
        <v>42.323860000000003</v>
      </c>
      <c r="D641">
        <v>-8.6376799999999996</v>
      </c>
      <c r="E641">
        <v>3.1474000000000002</v>
      </c>
      <c r="F641">
        <v>16.643889999999999</v>
      </c>
      <c r="G641">
        <v>32.869889999999998</v>
      </c>
      <c r="H641">
        <v>272.32400000000001</v>
      </c>
      <c r="I641">
        <v>0.127</v>
      </c>
      <c r="J641">
        <v>410.49880000000002</v>
      </c>
      <c r="K641" t="b">
        <v>0</v>
      </c>
      <c r="M641">
        <v>386.46849101025049</v>
      </c>
      <c r="N641">
        <v>438.22405359999999</v>
      </c>
      <c r="O641" s="1">
        <v>46154.328692129631</v>
      </c>
      <c r="P641">
        <v>1.5385635010885359</v>
      </c>
      <c r="Q641">
        <v>42.322803497314453</v>
      </c>
      <c r="R641">
        <v>-8.6371307373046875</v>
      </c>
      <c r="S641">
        <v>1.1907507854443621E-3</v>
      </c>
      <c r="T641">
        <v>0.54378837572392413</v>
      </c>
      <c r="U641">
        <v>3.6092729642208908E-2</v>
      </c>
      <c r="V641">
        <v>-51.755562589749502</v>
      </c>
      <c r="W641">
        <v>-0.24379114300841151</v>
      </c>
      <c r="X641" s="23">
        <v>-8.9044714983822298E-2</v>
      </c>
      <c r="Y641">
        <v>2.3208323979999999</v>
      </c>
      <c r="Z641" s="23">
        <v>-0.20261185553206709</v>
      </c>
      <c r="AA641">
        <v>-1.04</v>
      </c>
      <c r="AB641">
        <v>-8.63768269638269</v>
      </c>
      <c r="AC641">
        <v>42.323886416833197</v>
      </c>
      <c r="AD641">
        <v>1.8472222222222221</v>
      </c>
      <c r="AE641">
        <v>0.78385793232437673</v>
      </c>
      <c r="AF641">
        <v>-0.35141909943030519</v>
      </c>
      <c r="AG641" s="23">
        <v>-0.128355826066919</v>
      </c>
      <c r="AH641">
        <v>3.1047739761556539</v>
      </c>
      <c r="AI641">
        <v>-4.1447739761556539</v>
      </c>
      <c r="AJ641">
        <f t="shared" si="47"/>
        <v>1.9022060404369192</v>
      </c>
      <c r="AK641">
        <f t="shared" si="48"/>
        <v>-0.10870027052537065</v>
      </c>
    </row>
    <row r="642" spans="1:39" x14ac:dyDescent="0.35">
      <c r="A642">
        <v>5</v>
      </c>
      <c r="B642" s="2" t="s">
        <v>115</v>
      </c>
      <c r="C642">
        <v>42.323999999999998</v>
      </c>
      <c r="D642">
        <v>-8.6387999999999998</v>
      </c>
      <c r="E642">
        <v>0.7</v>
      </c>
      <c r="F642">
        <v>16.584099999999999</v>
      </c>
      <c r="G642">
        <v>33.552199999999999</v>
      </c>
      <c r="H642">
        <v>272.74</v>
      </c>
      <c r="I642">
        <v>0.16</v>
      </c>
      <c r="J642">
        <v>406.81200000000001</v>
      </c>
      <c r="K642" t="b">
        <v>1</v>
      </c>
      <c r="L642">
        <v>420.82454191662799</v>
      </c>
      <c r="M642">
        <v>377.69742819144358</v>
      </c>
      <c r="N642">
        <v>438.22405359999999</v>
      </c>
      <c r="O642" s="1">
        <v>46154.330393518518</v>
      </c>
      <c r="P642">
        <v>1.580821890952183</v>
      </c>
      <c r="Q642">
        <v>42.322803497314453</v>
      </c>
      <c r="R642">
        <v>-8.6371307373046875</v>
      </c>
      <c r="S642">
        <v>2.0537907932595238E-3</v>
      </c>
      <c r="T642">
        <v>0.57318200645275874</v>
      </c>
      <c r="U642">
        <v>3.6020179382162017E-2</v>
      </c>
      <c r="V642">
        <v>-60.526625408556413</v>
      </c>
      <c r="W642">
        <v>-0.29991357411699282</v>
      </c>
      <c r="X642" s="23">
        <v>-0.1095434329462316</v>
      </c>
      <c r="Y642">
        <v>2.3208323979999999</v>
      </c>
      <c r="Z642" s="23">
        <v>-0.23610654234988979</v>
      </c>
      <c r="AA642">
        <v>-1.07</v>
      </c>
      <c r="AB642">
        <v>-8.6387743911505535</v>
      </c>
      <c r="AC642">
        <v>42.323979919771439</v>
      </c>
      <c r="AD642">
        <v>1.8472222222222221</v>
      </c>
      <c r="AE642">
        <v>0.78264525188832745</v>
      </c>
      <c r="AF642">
        <v>-0.40951378814587458</v>
      </c>
      <c r="AG642" s="23">
        <v>-0.14957491112028071</v>
      </c>
      <c r="AH642">
        <v>3.095241894607824</v>
      </c>
      <c r="AI642">
        <v>-4.1652418946078242</v>
      </c>
      <c r="AJ642">
        <f t="shared" si="47"/>
        <v>1.9162921703914684</v>
      </c>
      <c r="AK642">
        <f t="shared" si="48"/>
        <v>-0.12955917203325615</v>
      </c>
      <c r="AL642">
        <f>L642-J642</f>
        <v>14.012541916627981</v>
      </c>
      <c r="AM642">
        <f>AK642</f>
        <v>-0.12955917203325615</v>
      </c>
    </row>
    <row r="643" spans="1:39" x14ac:dyDescent="0.35">
      <c r="A643">
        <v>5</v>
      </c>
      <c r="B643" s="2" t="s">
        <v>116</v>
      </c>
      <c r="C643">
        <v>42.323549999999997</v>
      </c>
      <c r="D643">
        <v>-8.6392749999999996</v>
      </c>
      <c r="E643">
        <v>3.2576666666666672</v>
      </c>
      <c r="F643">
        <v>16.522216666666669</v>
      </c>
      <c r="G643">
        <v>33.936683333333328</v>
      </c>
      <c r="H643">
        <v>264.68416666666673</v>
      </c>
      <c r="I643">
        <v>0.18333333333333329</v>
      </c>
      <c r="J643">
        <v>404.43616666666668</v>
      </c>
      <c r="K643" t="b">
        <v>0</v>
      </c>
      <c r="M643">
        <v>372.04521396401549</v>
      </c>
      <c r="N643">
        <v>438.22405359999999</v>
      </c>
      <c r="O643" s="1">
        <v>46154.331493055557</v>
      </c>
      <c r="P643">
        <v>1.689243584400014</v>
      </c>
      <c r="Q643">
        <v>42.322803497314453</v>
      </c>
      <c r="R643">
        <v>-8.6371307373046875</v>
      </c>
      <c r="S643">
        <v>2.270490864555903E-3</v>
      </c>
      <c r="T643">
        <v>0.65345309137462859</v>
      </c>
      <c r="U643">
        <v>3.6009284925974078E-2</v>
      </c>
      <c r="V643">
        <v>-66.178839635984502</v>
      </c>
      <c r="W643">
        <v>-0.3737311557209923</v>
      </c>
      <c r="X643" s="23">
        <v>-0.1365053046270924</v>
      </c>
      <c r="Y643">
        <v>2.3208323979999999</v>
      </c>
      <c r="Z643" s="23">
        <v>-0.25766327881976631</v>
      </c>
      <c r="AA643">
        <v>-1.1200000000000001</v>
      </c>
      <c r="AB643">
        <v>-8.6392623908903499</v>
      </c>
      <c r="AC643">
        <v>42.323531162580842</v>
      </c>
      <c r="AD643">
        <v>1.8472222222222221</v>
      </c>
      <c r="AE643">
        <v>0.7813905408855123</v>
      </c>
      <c r="AF643">
        <v>-0.44690275976852217</v>
      </c>
      <c r="AG643" s="23">
        <v>-0.16323123300545281</v>
      </c>
      <c r="AH643">
        <v>3.0888528564128599</v>
      </c>
      <c r="AI643">
        <v>-4.20885285641286</v>
      </c>
      <c r="AJ643">
        <f t="shared" si="47"/>
        <v>1.9524327348740789</v>
      </c>
      <c r="AK643">
        <f t="shared" si="48"/>
        <v>-0.1498682688162726</v>
      </c>
    </row>
    <row r="644" spans="1:39" x14ac:dyDescent="0.35">
      <c r="A644">
        <v>5</v>
      </c>
      <c r="B644" s="2" t="s">
        <v>117</v>
      </c>
      <c r="C644">
        <v>42.322633333333343</v>
      </c>
      <c r="D644">
        <v>-8.6390416666666656</v>
      </c>
      <c r="E644">
        <v>3.2689166666666671</v>
      </c>
      <c r="F644">
        <v>16.552583333333331</v>
      </c>
      <c r="G644">
        <v>33.477800000000002</v>
      </c>
      <c r="H644">
        <v>269.03500000000003</v>
      </c>
      <c r="I644">
        <v>0.15</v>
      </c>
      <c r="J644">
        <v>403.76583333333338</v>
      </c>
      <c r="K644" t="b">
        <v>0</v>
      </c>
      <c r="M644">
        <v>370.450460851233</v>
      </c>
      <c r="N644">
        <v>438.22405359999999</v>
      </c>
      <c r="O644" s="1">
        <v>46154.332199074073</v>
      </c>
      <c r="P644">
        <v>1.829205548940988</v>
      </c>
      <c r="Q644">
        <v>42.322803497314453</v>
      </c>
      <c r="R644">
        <v>-8.6371307373046875</v>
      </c>
      <c r="S644">
        <v>1.9184907627969941E-3</v>
      </c>
      <c r="T644">
        <v>0.76682615677157517</v>
      </c>
      <c r="U644">
        <v>3.6068539213258637E-2</v>
      </c>
      <c r="V644">
        <v>-67.773592748766987</v>
      </c>
      <c r="W644">
        <v>-0.44988055517729669</v>
      </c>
      <c r="X644" s="23">
        <v>-0.16431887277850771</v>
      </c>
      <c r="Y644">
        <v>2.3208323979999999</v>
      </c>
      <c r="Z644" s="23">
        <v>-0.26451480432506552</v>
      </c>
      <c r="AA644">
        <v>-1.22</v>
      </c>
      <c r="AB644">
        <v>-8.639024826902391</v>
      </c>
      <c r="AC644">
        <v>42.322629827971582</v>
      </c>
      <c r="AD644">
        <v>1.8472222222222221</v>
      </c>
      <c r="AE644">
        <v>0.78200618360225771</v>
      </c>
      <c r="AF644">
        <v>-0.45878635323581041</v>
      </c>
      <c r="AG644" s="23">
        <v>-0.16757171551937969</v>
      </c>
      <c r="AH644">
        <v>3.0846563717772861</v>
      </c>
      <c r="AI644">
        <v>-4.3046563717772859</v>
      </c>
      <c r="AJ644">
        <f t="shared" si="47"/>
        <v>1.9990867230544034</v>
      </c>
      <c r="AK644">
        <f t="shared" si="48"/>
        <v>-0.16594529414894371</v>
      </c>
    </row>
    <row r="645" spans="1:39" x14ac:dyDescent="0.35">
      <c r="A645">
        <v>5</v>
      </c>
      <c r="B645" s="2" t="s">
        <v>118</v>
      </c>
      <c r="C645">
        <v>42.321783333333343</v>
      </c>
      <c r="D645">
        <v>-8.6386333333333329</v>
      </c>
      <c r="E645">
        <v>3.1830833333333342</v>
      </c>
      <c r="F645">
        <v>16.553441666666671</v>
      </c>
      <c r="G645">
        <v>33.252266666666657</v>
      </c>
      <c r="H645">
        <v>271.39916666666659</v>
      </c>
      <c r="I645">
        <v>0.13750000000000001</v>
      </c>
      <c r="J645">
        <v>404.2163333333333</v>
      </c>
      <c r="K645" t="b">
        <v>0</v>
      </c>
      <c r="M645">
        <v>371.52222058863993</v>
      </c>
      <c r="N645">
        <v>438.22405359999999</v>
      </c>
      <c r="O645" s="1">
        <v>46154.33289351852</v>
      </c>
      <c r="P645">
        <v>1.8630174178251031</v>
      </c>
      <c r="Q645">
        <v>42.322803497314453</v>
      </c>
      <c r="R645">
        <v>-8.6371307373046875</v>
      </c>
      <c r="S645">
        <v>1.81618539077247E-3</v>
      </c>
      <c r="T645">
        <v>0.79545459233604354</v>
      </c>
      <c r="U645">
        <v>3.6112681694937379E-2</v>
      </c>
      <c r="V645">
        <v>-66.701833011360065</v>
      </c>
      <c r="W645">
        <v>-0.45985842114046721</v>
      </c>
      <c r="X645" s="23">
        <v>-0.1679632883215556</v>
      </c>
      <c r="Y645">
        <v>2.3208323979999999</v>
      </c>
      <c r="Z645" s="23">
        <v>-0.2606562211943762</v>
      </c>
      <c r="AA645">
        <v>-1.3</v>
      </c>
      <c r="AB645">
        <v>-8.6386654018116982</v>
      </c>
      <c r="AC645">
        <v>42.321818167517719</v>
      </c>
      <c r="AD645">
        <v>1.8472222222222221</v>
      </c>
      <c r="AE645">
        <v>0.78202358666402494</v>
      </c>
      <c r="AF645">
        <v>-0.45209385340502328</v>
      </c>
      <c r="AG645" s="23">
        <v>-0.16512727995618481</v>
      </c>
      <c r="AH645">
        <v>3.0804573064333201</v>
      </c>
      <c r="AI645">
        <v>-4.3804573064333194</v>
      </c>
      <c r="AJ645">
        <f t="shared" si="47"/>
        <v>2.0103573460157751</v>
      </c>
      <c r="AK645">
        <f t="shared" si="48"/>
        <v>-0.16654528413887021</v>
      </c>
    </row>
    <row r="646" spans="1:39" x14ac:dyDescent="0.35">
      <c r="A646">
        <v>5</v>
      </c>
      <c r="B646" s="2" t="s">
        <v>119</v>
      </c>
      <c r="C646">
        <v>42.320941666666663</v>
      </c>
      <c r="D646">
        <v>-8.6381916666666658</v>
      </c>
      <c r="E646">
        <v>3.261083333333334</v>
      </c>
      <c r="F646">
        <v>16.56076666666667</v>
      </c>
      <c r="G646">
        <v>33.264608333333342</v>
      </c>
      <c r="H646">
        <v>269.58749999999998</v>
      </c>
      <c r="I646">
        <v>0.14000000000000001</v>
      </c>
      <c r="J646">
        <v>402.01766666666663</v>
      </c>
      <c r="K646" t="b">
        <v>0</v>
      </c>
      <c r="M646">
        <v>366.29149381991101</v>
      </c>
      <c r="N646">
        <v>438.22405359999999</v>
      </c>
      <c r="O646" s="1">
        <v>46154.333599537043</v>
      </c>
      <c r="P646">
        <v>1.9633376592035039</v>
      </c>
      <c r="Q646">
        <v>42.322803497314453</v>
      </c>
      <c r="R646">
        <v>-8.6371307373046875</v>
      </c>
      <c r="S646">
        <v>2.1428916146551849E-3</v>
      </c>
      <c r="T646">
        <v>0.88359658691307941</v>
      </c>
      <c r="U646">
        <v>3.6102407483459921E-2</v>
      </c>
      <c r="V646">
        <v>-71.93255978008898</v>
      </c>
      <c r="W646">
        <v>-0.55071505672683252</v>
      </c>
      <c r="X646" s="23">
        <v>-0.2011486744694756</v>
      </c>
      <c r="Y646">
        <v>2.3208323979999999</v>
      </c>
      <c r="Z646" s="23">
        <v>-0.28107015809479652</v>
      </c>
      <c r="AA646">
        <v>-1.42</v>
      </c>
      <c r="AB646">
        <v>-8.6381851507280256</v>
      </c>
      <c r="AC646">
        <v>42.320916065915632</v>
      </c>
      <c r="AD646">
        <v>1.6111111111111109</v>
      </c>
      <c r="AE646">
        <v>0.59499733608551209</v>
      </c>
      <c r="AF646">
        <v>-0.37084116954254448</v>
      </c>
      <c r="AG646" s="23">
        <v>-0.13544973717541439</v>
      </c>
      <c r="AH646">
        <v>3.076116021158581</v>
      </c>
      <c r="AI646">
        <v>-4.4961160211585796</v>
      </c>
      <c r="AJ646">
        <f t="shared" si="47"/>
        <v>1.9650937227715382</v>
      </c>
      <c r="AK646">
        <f t="shared" si="48"/>
        <v>-0.16829920582244501</v>
      </c>
    </row>
    <row r="647" spans="1:39" x14ac:dyDescent="0.35">
      <c r="A647">
        <v>5</v>
      </c>
      <c r="B647" s="2" t="s">
        <v>120</v>
      </c>
      <c r="C647">
        <v>42.320050000000002</v>
      </c>
      <c r="D647">
        <v>-8.6377416666666669</v>
      </c>
      <c r="E647">
        <v>3.5335000000000001</v>
      </c>
      <c r="F647">
        <v>16.53134166666667</v>
      </c>
      <c r="G647">
        <v>33.109250000000003</v>
      </c>
      <c r="H647">
        <v>268.15166666666659</v>
      </c>
      <c r="I647">
        <v>0.12916666666666671</v>
      </c>
      <c r="J647">
        <v>399.07566666666668</v>
      </c>
      <c r="K647" t="b">
        <v>0</v>
      </c>
      <c r="M647">
        <v>359.29234365908599</v>
      </c>
      <c r="N647">
        <v>438.22405359999999</v>
      </c>
      <c r="O647" s="1">
        <v>46154.334398148138</v>
      </c>
      <c r="P647">
        <v>2.060810346662834</v>
      </c>
      <c r="Q647">
        <v>42.322803497314453</v>
      </c>
      <c r="R647">
        <v>-8.6371307373046875</v>
      </c>
      <c r="S647">
        <v>2.8204577901501009E-3</v>
      </c>
      <c r="T647">
        <v>0.97276674456594281</v>
      </c>
      <c r="U647">
        <v>3.6164878064829507E-2</v>
      </c>
      <c r="V647">
        <v>-78.931709940914004</v>
      </c>
      <c r="W647">
        <v>-0.66643603724961453</v>
      </c>
      <c r="X647" s="23">
        <v>-0.24341576260542169</v>
      </c>
      <c r="Y647">
        <v>2.3208323979999999</v>
      </c>
      <c r="Z647" s="23">
        <v>-0.30871675636348678</v>
      </c>
      <c r="AA647">
        <v>-1.57</v>
      </c>
      <c r="AB647">
        <v>-8.6377049132890527</v>
      </c>
      <c r="AC647">
        <v>42.320013962211867</v>
      </c>
      <c r="AD647">
        <v>1.6111111111111109</v>
      </c>
      <c r="AE647">
        <v>0.59454351790423976</v>
      </c>
      <c r="AF647">
        <v>-0.40731781617529078</v>
      </c>
      <c r="AG647" s="23">
        <v>-0.14877283235802499</v>
      </c>
      <c r="AH647">
        <v>3.0711180259782558</v>
      </c>
      <c r="AI647">
        <v>-4.6411180259782574</v>
      </c>
      <c r="AJ647">
        <f t="shared" si="47"/>
        <v>1.9975846185913149</v>
      </c>
      <c r="AK647">
        <f t="shared" si="48"/>
        <v>-0.19609429748172336</v>
      </c>
    </row>
    <row r="648" spans="1:39" x14ac:dyDescent="0.35">
      <c r="A648">
        <v>5</v>
      </c>
      <c r="B648" s="2" t="s">
        <v>121</v>
      </c>
      <c r="C648">
        <v>42.319083333333332</v>
      </c>
      <c r="D648">
        <v>-8.6373750000000005</v>
      </c>
      <c r="E648">
        <v>3.665166666666666</v>
      </c>
      <c r="F648">
        <v>16.457791666666669</v>
      </c>
      <c r="G648">
        <v>32.82758333333333</v>
      </c>
      <c r="H648">
        <v>269.81416666666672</v>
      </c>
      <c r="I648">
        <v>0.1241666666666667</v>
      </c>
      <c r="J648">
        <v>396.95833333333331</v>
      </c>
      <c r="K648" t="b">
        <v>0</v>
      </c>
      <c r="M648">
        <v>354.25511254402142</v>
      </c>
      <c r="N648">
        <v>438.22405359999999</v>
      </c>
      <c r="O648" s="1">
        <v>46154.334999999999</v>
      </c>
      <c r="P648">
        <v>2.1642991979117099</v>
      </c>
      <c r="Q648">
        <v>42.322803497314453</v>
      </c>
      <c r="R648">
        <v>-8.6371307373046875</v>
      </c>
      <c r="S648">
        <v>3.7281743938227252E-3</v>
      </c>
      <c r="T648">
        <v>1.070873327383548</v>
      </c>
      <c r="U648">
        <v>3.6300172750357622E-2</v>
      </c>
      <c r="V648">
        <v>-83.968941055978576</v>
      </c>
      <c r="W648">
        <v>-0.78338763324445315</v>
      </c>
      <c r="X648" s="23">
        <v>-0.28613233304253649</v>
      </c>
      <c r="Y648">
        <v>2.3208323979999999</v>
      </c>
      <c r="Z648" s="23">
        <v>-0.32901818013647571</v>
      </c>
      <c r="AA648">
        <v>-1.69</v>
      </c>
      <c r="AB648">
        <v>-8.6373460369630291</v>
      </c>
      <c r="AC648">
        <v>42.319112240245197</v>
      </c>
      <c r="AD648">
        <v>1.6111111111111109</v>
      </c>
      <c r="AE648">
        <v>0.59340949377185082</v>
      </c>
      <c r="AF648">
        <v>-0.43410331267333913</v>
      </c>
      <c r="AG648" s="23">
        <v>-0.15855623495393709</v>
      </c>
      <c r="AH648">
        <v>3.067290432244941</v>
      </c>
      <c r="AI648">
        <v>-4.7572904322449414</v>
      </c>
      <c r="AJ648">
        <f t="shared" si="47"/>
        <v>2.0320809023409403</v>
      </c>
      <c r="AK648">
        <f t="shared" si="48"/>
        <v>-0.2223442839982368</v>
      </c>
    </row>
    <row r="649" spans="1:39" x14ac:dyDescent="0.35">
      <c r="A649">
        <v>5</v>
      </c>
      <c r="B649" s="2" t="s">
        <v>122</v>
      </c>
      <c r="C649">
        <v>42.318108333333328</v>
      </c>
      <c r="D649">
        <v>-8.6369749999999996</v>
      </c>
      <c r="E649">
        <v>3.6472500000000001</v>
      </c>
      <c r="F649">
        <v>16.410908333333339</v>
      </c>
      <c r="G649">
        <v>32.948041666666668</v>
      </c>
      <c r="H649">
        <v>267.08499999999998</v>
      </c>
      <c r="I649">
        <v>0.1183333333333333</v>
      </c>
      <c r="J649">
        <v>396.35483333333332</v>
      </c>
      <c r="K649" t="b">
        <v>0</v>
      </c>
      <c r="M649">
        <v>352.81935893353261</v>
      </c>
      <c r="N649">
        <v>438.22405359999999</v>
      </c>
      <c r="O649" s="1">
        <v>46154.335798611108</v>
      </c>
      <c r="P649">
        <v>2.2602696835157849</v>
      </c>
      <c r="Q649">
        <v>42.313812255859382</v>
      </c>
      <c r="R649">
        <v>-8.6368570327758789</v>
      </c>
      <c r="S649">
        <v>4.2976968166880099E-3</v>
      </c>
      <c r="T649">
        <v>1.166527128228158</v>
      </c>
      <c r="U649">
        <v>3.6326328620390841E-2</v>
      </c>
      <c r="V649">
        <v>-85.404694666467378</v>
      </c>
      <c r="W649">
        <v>-0.86857902289129507</v>
      </c>
      <c r="X649" s="23">
        <v>-0.3172484881110455</v>
      </c>
      <c r="Y649">
        <v>2.3208323979999999</v>
      </c>
      <c r="Z649" s="23">
        <v>-0.33447726087316099</v>
      </c>
      <c r="AA649">
        <v>-1.77</v>
      </c>
      <c r="AB649">
        <v>-8.636987688413944</v>
      </c>
      <c r="AC649">
        <v>42.318120459914923</v>
      </c>
      <c r="AD649">
        <v>1.6111111111111109</v>
      </c>
      <c r="AE649">
        <v>0.59268687323824587</v>
      </c>
      <c r="AF649">
        <v>-0.44130596947170608</v>
      </c>
      <c r="AG649" s="23">
        <v>-0.16118700534954061</v>
      </c>
      <c r="AH649">
        <v>3.0621309919090458</v>
      </c>
      <c r="AI649">
        <v>-4.8321309919090458</v>
      </c>
      <c r="AJ649">
        <f t="shared" si="47"/>
        <v>2.064071064208965</v>
      </c>
      <c r="AK649">
        <f t="shared" si="48"/>
        <v>-0.23921774673029306</v>
      </c>
    </row>
    <row r="650" spans="1:39" x14ac:dyDescent="0.35">
      <c r="A650">
        <v>5</v>
      </c>
      <c r="B650" s="2" t="s">
        <v>123</v>
      </c>
      <c r="C650">
        <v>42.317166666666672</v>
      </c>
      <c r="D650">
        <v>-8.6364833333333326</v>
      </c>
      <c r="E650">
        <v>3.6185</v>
      </c>
      <c r="F650">
        <v>16.340766666666671</v>
      </c>
      <c r="G650">
        <v>33.176766666666673</v>
      </c>
      <c r="H650">
        <v>263.9591666666667</v>
      </c>
      <c r="I650">
        <v>0.11166666666666671</v>
      </c>
      <c r="J650">
        <v>396.49433333333332</v>
      </c>
      <c r="K650" t="b">
        <v>0</v>
      </c>
      <c r="M650">
        <v>353.1512357001659</v>
      </c>
      <c r="N650">
        <v>438.22405359999999</v>
      </c>
      <c r="O650" s="1">
        <v>46154.336388888893</v>
      </c>
      <c r="P650">
        <v>2.3268420897859232</v>
      </c>
      <c r="Q650">
        <v>42.313812255859382</v>
      </c>
      <c r="R650">
        <v>-8.6368570327758789</v>
      </c>
      <c r="S650">
        <v>3.3751626831121481E-3</v>
      </c>
      <c r="T650">
        <v>1.2340009677700341</v>
      </c>
      <c r="U650">
        <v>3.6355768848324171E-2</v>
      </c>
      <c r="V650">
        <v>-85.072817899834092</v>
      </c>
      <c r="W650">
        <v>-0.91599034044263872</v>
      </c>
      <c r="X650" s="23">
        <v>-0.33456547184667379</v>
      </c>
      <c r="Y650">
        <v>2.3208323979999999</v>
      </c>
      <c r="Z650" s="23">
        <v>-0.33283949407179081</v>
      </c>
      <c r="AA650">
        <v>-1.85</v>
      </c>
      <c r="AB650">
        <v>-8.636508007369784</v>
      </c>
      <c r="AC650">
        <v>42.317128293752873</v>
      </c>
      <c r="AD650">
        <v>1.6111111111111109</v>
      </c>
      <c r="AE650">
        <v>0.59160612783830335</v>
      </c>
      <c r="AF650">
        <v>-0.43914511625208652</v>
      </c>
      <c r="AG650" s="23">
        <v>-0.16039775371107459</v>
      </c>
      <c r="AH650">
        <v>3.058258747110794</v>
      </c>
      <c r="AI650">
        <v>-4.9082587471107946</v>
      </c>
      <c r="AJ650">
        <f t="shared" si="47"/>
        <v>2.0862618662990111</v>
      </c>
      <c r="AK650">
        <f t="shared" si="48"/>
        <v>-0.2474816127788742</v>
      </c>
    </row>
    <row r="651" spans="1:39" x14ac:dyDescent="0.35">
      <c r="A651">
        <v>5</v>
      </c>
      <c r="B651" s="2" t="s">
        <v>124</v>
      </c>
      <c r="C651">
        <v>42.316233333333336</v>
      </c>
      <c r="D651">
        <v>-8.6359166666666667</v>
      </c>
      <c r="E651">
        <v>3.621666666666667</v>
      </c>
      <c r="F651">
        <v>16.237766666666669</v>
      </c>
      <c r="G651">
        <v>33.244091666666669</v>
      </c>
      <c r="H651">
        <v>262.13166666666672</v>
      </c>
      <c r="I651">
        <v>0.11</v>
      </c>
      <c r="J651">
        <v>397.02416666666659</v>
      </c>
      <c r="K651" t="b">
        <v>0</v>
      </c>
      <c r="M651">
        <v>354.41173300139292</v>
      </c>
      <c r="N651">
        <v>438.22405359999999</v>
      </c>
      <c r="O651" s="1">
        <v>46154.337199074071</v>
      </c>
      <c r="P651">
        <v>2.3801807379775619</v>
      </c>
      <c r="Q651">
        <v>42.313812255859382</v>
      </c>
      <c r="R651">
        <v>-8.6368570327758789</v>
      </c>
      <c r="S651">
        <v>2.5972879228685079E-3</v>
      </c>
      <c r="T651">
        <v>1.287761796946957</v>
      </c>
      <c r="U651">
        <v>3.6453397558667978E-2</v>
      </c>
      <c r="V651">
        <v>-83.812320598607073</v>
      </c>
      <c r="W651">
        <v>-0.9442623123590077</v>
      </c>
      <c r="X651" s="23">
        <v>-0.34489180958912757</v>
      </c>
      <c r="Y651">
        <v>2.3208323979999999</v>
      </c>
      <c r="Z651" s="23">
        <v>-0.32790690744698242</v>
      </c>
      <c r="AA651">
        <v>-1.95</v>
      </c>
      <c r="AB651">
        <v>-8.6359064804514123</v>
      </c>
      <c r="AC651">
        <v>42.316225797415903</v>
      </c>
      <c r="AD651">
        <v>1.6111111111111109</v>
      </c>
      <c r="AE651">
        <v>0.590019887069552</v>
      </c>
      <c r="AF651">
        <v>-0.43263711054556492</v>
      </c>
      <c r="AG651" s="23">
        <v>-0.15802070462676759</v>
      </c>
      <c r="AH651">
        <v>3.0528630268517691</v>
      </c>
      <c r="AI651">
        <v>-5.0028630268517693</v>
      </c>
      <c r="AJ651">
        <f t="shared" si="47"/>
        <v>2.1040414156962242</v>
      </c>
      <c r="AK651">
        <f t="shared" si="48"/>
        <v>-0.25145625710794761</v>
      </c>
    </row>
    <row r="652" spans="1:39" x14ac:dyDescent="0.35">
      <c r="A652">
        <v>5</v>
      </c>
      <c r="B652" s="2" t="s">
        <v>125</v>
      </c>
      <c r="C652">
        <v>42.315333333333342</v>
      </c>
      <c r="D652">
        <v>-8.6352999999999991</v>
      </c>
      <c r="E652">
        <v>3.6927500000000002</v>
      </c>
      <c r="F652">
        <v>16.18439166666667</v>
      </c>
      <c r="G652">
        <v>33.285375000000002</v>
      </c>
      <c r="H652">
        <v>260.74</v>
      </c>
      <c r="I652">
        <v>0.11</v>
      </c>
      <c r="J652">
        <v>398.67450000000002</v>
      </c>
      <c r="K652" t="b">
        <v>0</v>
      </c>
      <c r="M652">
        <v>358.33795013783612</v>
      </c>
      <c r="N652">
        <v>438.22405359999999</v>
      </c>
      <c r="O652" s="1">
        <v>46154.337789351863</v>
      </c>
      <c r="P652">
        <v>2.43083408167008</v>
      </c>
      <c r="Q652">
        <v>42.313812255859382</v>
      </c>
      <c r="R652">
        <v>-8.6368570327758789</v>
      </c>
      <c r="S652">
        <v>2.1767011156734921E-3</v>
      </c>
      <c r="T652">
        <v>1.3412851156826671</v>
      </c>
      <c r="U652">
        <v>3.650286951361538E-2</v>
      </c>
      <c r="V652">
        <v>-79.886103462163874</v>
      </c>
      <c r="W652">
        <v>-0.9387081561882189</v>
      </c>
      <c r="X652" s="23">
        <v>-0.34286315404774698</v>
      </c>
      <c r="Y652">
        <v>2.3208323979999999</v>
      </c>
      <c r="Z652" s="23">
        <v>-0.31253433746164289</v>
      </c>
      <c r="AA652">
        <v>-2.14</v>
      </c>
      <c r="AB652">
        <v>-8.6353049706545502</v>
      </c>
      <c r="AC652">
        <v>42.315323297846781</v>
      </c>
      <c r="AD652">
        <v>1.6111111111111109</v>
      </c>
      <c r="AE652">
        <v>0.58919826222654725</v>
      </c>
      <c r="AF652">
        <v>-0.41235469468583791</v>
      </c>
      <c r="AG652" s="23">
        <v>-0.1506125522340023</v>
      </c>
      <c r="AH652">
        <v>3.0488732232720741</v>
      </c>
      <c r="AI652">
        <v>-5.1888732232720738</v>
      </c>
      <c r="AJ652">
        <f t="shared" si="47"/>
        <v>2.12092586359373</v>
      </c>
      <c r="AK652">
        <f t="shared" si="48"/>
        <v>-0.24673785314087465</v>
      </c>
    </row>
    <row r="653" spans="1:39" x14ac:dyDescent="0.35">
      <c r="A653">
        <v>5</v>
      </c>
      <c r="B653" s="2" t="s">
        <v>126</v>
      </c>
      <c r="C653">
        <v>42.314450000000001</v>
      </c>
      <c r="D653">
        <v>-8.6346500000000006</v>
      </c>
      <c r="E653">
        <v>3.5685833333333332</v>
      </c>
      <c r="F653">
        <v>16.169250000000002</v>
      </c>
      <c r="G653">
        <v>33.307749999999999</v>
      </c>
      <c r="H653">
        <v>259.36166666666668</v>
      </c>
      <c r="I653">
        <v>0.1083333333333333</v>
      </c>
      <c r="J653">
        <v>400.59699999999998</v>
      </c>
      <c r="K653" t="b">
        <v>0</v>
      </c>
      <c r="M653">
        <v>362.91166400057767</v>
      </c>
      <c r="N653">
        <v>438.22405359999999</v>
      </c>
      <c r="O653" s="1">
        <v>46154.338495370372</v>
      </c>
      <c r="P653">
        <v>2.416898032690868</v>
      </c>
      <c r="Q653">
        <v>42.313812255859382</v>
      </c>
      <c r="R653">
        <v>-8.6368570327758789</v>
      </c>
      <c r="S653">
        <v>2.2973269821041169E-3</v>
      </c>
      <c r="T653">
        <v>1.3254255091021421</v>
      </c>
      <c r="U653">
        <v>3.6514764236548237E-2</v>
      </c>
      <c r="V653">
        <v>-75.312389599422318</v>
      </c>
      <c r="W653">
        <v>-0.87478533725231822</v>
      </c>
      <c r="X653" s="23">
        <v>-0.31951534443140922</v>
      </c>
      <c r="Y653">
        <v>2.3208323979999999</v>
      </c>
      <c r="Z653" s="23">
        <v>-0.29462026788125201</v>
      </c>
      <c r="AA653">
        <v>-2.2799999999999998</v>
      </c>
      <c r="AB653">
        <v>-8.634703477978114</v>
      </c>
      <c r="AC653">
        <v>42.314420795045777</v>
      </c>
      <c r="AD653">
        <v>1.6111111111111109</v>
      </c>
      <c r="AE653">
        <v>0.58896522633582615</v>
      </c>
      <c r="AF653">
        <v>-0.38871904955193459</v>
      </c>
      <c r="AG653" s="23">
        <v>-0.1419796328488441</v>
      </c>
      <c r="AH653">
        <v>3.0440365294475429</v>
      </c>
      <c r="AI653">
        <v>-5.3240365294475431</v>
      </c>
      <c r="AJ653">
        <f t="shared" si="47"/>
        <v>2.1162805139339929</v>
      </c>
      <c r="AK653">
        <f t="shared" si="48"/>
        <v>-0.23074748864012667</v>
      </c>
    </row>
    <row r="654" spans="1:39" x14ac:dyDescent="0.35">
      <c r="A654">
        <v>5</v>
      </c>
      <c r="B654" s="2" t="s">
        <v>127</v>
      </c>
      <c r="C654">
        <v>42.313549999999999</v>
      </c>
      <c r="D654">
        <v>-8.6340916666666665</v>
      </c>
      <c r="E654">
        <v>3.572833333333334</v>
      </c>
      <c r="F654">
        <v>16.130483333333331</v>
      </c>
      <c r="G654">
        <v>33.478966666666658</v>
      </c>
      <c r="H654">
        <v>263.14999999999998</v>
      </c>
      <c r="I654">
        <v>0.1108333333333333</v>
      </c>
      <c r="J654">
        <v>402.11133333333328</v>
      </c>
      <c r="K654" t="b">
        <v>0</v>
      </c>
      <c r="M654">
        <v>366.5143310276145</v>
      </c>
      <c r="N654">
        <v>438.22405359999999</v>
      </c>
      <c r="O654" s="1">
        <v>46154.339189814818</v>
      </c>
      <c r="P654">
        <v>2.38679228634552</v>
      </c>
      <c r="Q654">
        <v>42.313812255859382</v>
      </c>
      <c r="R654">
        <v>-8.6368570327758789</v>
      </c>
      <c r="S654">
        <v>2.7777739025625259E-3</v>
      </c>
      <c r="T654">
        <v>1.291301980234298</v>
      </c>
      <c r="U654">
        <v>3.6522148141252007E-2</v>
      </c>
      <c r="V654">
        <v>-71.709722572385488</v>
      </c>
      <c r="W654">
        <v>-0.81165863769562319</v>
      </c>
      <c r="X654" s="23">
        <v>-0.2964583174183264</v>
      </c>
      <c r="Y654">
        <v>2.3208323979999999</v>
      </c>
      <c r="Z654" s="23">
        <v>-0.28029925601012062</v>
      </c>
      <c r="AA654">
        <v>-2.38</v>
      </c>
      <c r="AB654">
        <v>-8.6341020024210184</v>
      </c>
      <c r="AC654">
        <v>42.313518289013253</v>
      </c>
      <c r="AD654">
        <v>1.6111111111111109</v>
      </c>
      <c r="AE654">
        <v>0.58836868683173449</v>
      </c>
      <c r="AF654">
        <v>-0.36982404900359511</v>
      </c>
      <c r="AG654" s="23">
        <v>-0.1350782338985631</v>
      </c>
      <c r="AH654">
        <v>3.0392108517601568</v>
      </c>
      <c r="AI654">
        <v>-5.4192108517601572</v>
      </c>
      <c r="AJ654">
        <f t="shared" si="47"/>
        <v>2.1062452651522103</v>
      </c>
      <c r="AK654">
        <f t="shared" si="48"/>
        <v>-0.21576827565844475</v>
      </c>
    </row>
    <row r="655" spans="1:39" x14ac:dyDescent="0.35">
      <c r="A655">
        <v>5</v>
      </c>
      <c r="B655" s="2" t="s">
        <v>128</v>
      </c>
      <c r="C655">
        <v>42.312674999999999</v>
      </c>
      <c r="D655">
        <v>-8.6334999999999997</v>
      </c>
      <c r="E655">
        <v>3.4552499999999999</v>
      </c>
      <c r="F655">
        <v>16.104891666666671</v>
      </c>
      <c r="G655">
        <v>33.795358333333333</v>
      </c>
      <c r="H655">
        <v>263.85083333333341</v>
      </c>
      <c r="I655">
        <v>0.11749999999999999</v>
      </c>
      <c r="J655">
        <v>403.01933333333329</v>
      </c>
      <c r="K655" t="b">
        <v>0</v>
      </c>
      <c r="M655">
        <v>368.67450381688337</v>
      </c>
      <c r="N655">
        <v>438.22405359999999</v>
      </c>
      <c r="O655" s="1">
        <v>46154.339895833327</v>
      </c>
      <c r="P655">
        <v>2.3381046022769878</v>
      </c>
      <c r="Q655">
        <v>42.313812255859382</v>
      </c>
      <c r="R655">
        <v>-8.6368570327758789</v>
      </c>
      <c r="S655">
        <v>3.5444350675407732E-3</v>
      </c>
      <c r="T655">
        <v>1.2383280702151349</v>
      </c>
      <c r="U655">
        <v>3.6485814772891187E-2</v>
      </c>
      <c r="V655">
        <v>-69.549549783116618</v>
      </c>
      <c r="W655">
        <v>-0.75416319037292268</v>
      </c>
      <c r="X655" s="23">
        <v>-0.27545810528371001</v>
      </c>
      <c r="Y655">
        <v>2.3208323979999999</v>
      </c>
      <c r="Z655" s="23">
        <v>-0.27140337205702397</v>
      </c>
      <c r="AA655">
        <v>-2.62</v>
      </c>
      <c r="AB655">
        <v>-8.6335000214996889</v>
      </c>
      <c r="AC655">
        <v>42.312705836938683</v>
      </c>
      <c r="AD655">
        <v>1.6111111111111109</v>
      </c>
      <c r="AE655">
        <v>0.58797495782585396</v>
      </c>
      <c r="AF655">
        <v>-0.358086908242574</v>
      </c>
      <c r="AG655" s="23">
        <v>-0.13079124323560021</v>
      </c>
      <c r="AH655">
        <v>3.0342357130978632</v>
      </c>
      <c r="AI655">
        <v>-5.6542357130978633</v>
      </c>
      <c r="AJ655">
        <f t="shared" si="47"/>
        <v>2.0900160371293661</v>
      </c>
      <c r="AK655">
        <f t="shared" si="48"/>
        <v>-0.20312467425965511</v>
      </c>
    </row>
    <row r="656" spans="1:39" x14ac:dyDescent="0.35">
      <c r="A656">
        <v>5</v>
      </c>
      <c r="B656" s="2" t="s">
        <v>129</v>
      </c>
      <c r="C656">
        <v>42.311891666666668</v>
      </c>
      <c r="D656">
        <v>-8.6327916666666678</v>
      </c>
      <c r="E656">
        <v>3.3049166666666672</v>
      </c>
      <c r="F656">
        <v>16.119900000000001</v>
      </c>
      <c r="G656">
        <v>33.947616666666669</v>
      </c>
      <c r="H656">
        <v>265.72250000000003</v>
      </c>
      <c r="I656">
        <v>0.11416666666666669</v>
      </c>
      <c r="J656">
        <v>403.58650000000011</v>
      </c>
      <c r="K656" t="b">
        <v>0</v>
      </c>
      <c r="M656">
        <v>370.02381879520283</v>
      </c>
      <c r="N656">
        <v>438.22405359999999</v>
      </c>
      <c r="O656" s="1">
        <v>46154.340590277781</v>
      </c>
      <c r="P656">
        <v>2.280154160188316</v>
      </c>
      <c r="Q656">
        <v>42.313812255859382</v>
      </c>
      <c r="R656">
        <v>-8.6368570327758789</v>
      </c>
      <c r="S656">
        <v>4.4962055612556666E-3</v>
      </c>
      <c r="T656">
        <v>1.1781667938025639</v>
      </c>
      <c r="U656">
        <v>3.6438726485669128E-2</v>
      </c>
      <c r="V656">
        <v>-68.200234804797162</v>
      </c>
      <c r="W656">
        <v>-0.70269535045310016</v>
      </c>
      <c r="X656" s="23">
        <v>-0.25665947675299478</v>
      </c>
      <c r="Y656">
        <v>2.3208323979999999</v>
      </c>
      <c r="Z656" s="23">
        <v>-0.26589883866543929</v>
      </c>
      <c r="AA656">
        <v>-3.3</v>
      </c>
      <c r="AB656">
        <v>-8.632776722469659</v>
      </c>
      <c r="AC656">
        <v>42.311892993155872</v>
      </c>
      <c r="AD656">
        <v>1.6111111111111109</v>
      </c>
      <c r="AE656">
        <v>0.5882058545701716</v>
      </c>
      <c r="AF656">
        <v>-0.35082428166365143</v>
      </c>
      <c r="AG656" s="23">
        <v>-0.12813856887764871</v>
      </c>
      <c r="AH656">
        <v>3.0292746085287172</v>
      </c>
      <c r="AI656">
        <v>-6.329274608528717</v>
      </c>
      <c r="AJ656">
        <f t="shared" si="47"/>
        <v>2.0706992230998087</v>
      </c>
      <c r="AK656">
        <f t="shared" si="48"/>
        <v>-0.19239902281532173</v>
      </c>
    </row>
    <row r="657" spans="1:39" x14ac:dyDescent="0.35">
      <c r="A657">
        <v>5</v>
      </c>
      <c r="B657" s="2" t="s">
        <v>130</v>
      </c>
      <c r="C657">
        <v>42.311360000000001</v>
      </c>
      <c r="D657">
        <v>-8.63232</v>
      </c>
      <c r="E657">
        <v>3.0870000000000002</v>
      </c>
      <c r="F657">
        <v>16.096540000000001</v>
      </c>
      <c r="G657">
        <v>34.037300000000002</v>
      </c>
      <c r="H657">
        <v>267.16199999999998</v>
      </c>
      <c r="I657">
        <v>0.112</v>
      </c>
      <c r="J657">
        <v>402.85</v>
      </c>
      <c r="K657" t="b">
        <v>0</v>
      </c>
      <c r="M657">
        <v>368.27165221007431</v>
      </c>
      <c r="N657">
        <v>438.22405359999999</v>
      </c>
      <c r="O657" s="1">
        <v>46154.341296296298</v>
      </c>
      <c r="P657">
        <v>2.2362287534535161</v>
      </c>
      <c r="Q657">
        <v>42.313812255859382</v>
      </c>
      <c r="R657">
        <v>-8.6368570327758789</v>
      </c>
      <c r="S657">
        <v>5.1573467218363313E-3</v>
      </c>
      <c r="T657">
        <v>1.132518724051981</v>
      </c>
      <c r="U657">
        <v>3.6445890241768433E-2</v>
      </c>
      <c r="V657">
        <v>-69.952401389925683</v>
      </c>
      <c r="W657">
        <v>-0.69295945301522766</v>
      </c>
      <c r="X657" s="23">
        <v>-0.25310344021381193</v>
      </c>
      <c r="Y657">
        <v>2.3208323979999999</v>
      </c>
      <c r="Z657" s="23">
        <v>-0.27261713562818762</v>
      </c>
      <c r="AA657">
        <v>-4.82</v>
      </c>
      <c r="AB657">
        <v>-8.6322945334340009</v>
      </c>
      <c r="AC657">
        <v>42.311351094741831</v>
      </c>
      <c r="AD657">
        <v>1.6111111111111109</v>
      </c>
      <c r="AE657">
        <v>0.58784647985738481</v>
      </c>
      <c r="AF657">
        <v>-0.35968833581969401</v>
      </c>
      <c r="AG657" s="23">
        <v>-0.1313761646581432</v>
      </c>
      <c r="AH657">
        <v>3.0241625573421471</v>
      </c>
      <c r="AI657">
        <v>-7.8441625573421474</v>
      </c>
      <c r="AJ657">
        <f t="shared" si="47"/>
        <v>2.0560574208548754</v>
      </c>
      <c r="AK657">
        <f t="shared" si="48"/>
        <v>-0.19223980243597755</v>
      </c>
    </row>
    <row r="658" spans="1:39" x14ac:dyDescent="0.35">
      <c r="A658">
        <v>5</v>
      </c>
      <c r="B658" s="2" t="s">
        <v>131</v>
      </c>
      <c r="C658">
        <v>42.310499999999998</v>
      </c>
      <c r="D658">
        <v>-8.6326000000000001</v>
      </c>
      <c r="E658">
        <v>1.101</v>
      </c>
      <c r="F658">
        <v>15.973100000000001</v>
      </c>
      <c r="G658">
        <v>33.925899999999999</v>
      </c>
      <c r="H658">
        <v>268.95999999999998</v>
      </c>
      <c r="I658">
        <v>0.11</v>
      </c>
      <c r="J658">
        <v>397.726</v>
      </c>
      <c r="K658" t="b">
        <v>1</v>
      </c>
      <c r="L658">
        <v>376.44534740057298</v>
      </c>
      <c r="M658">
        <v>356.08142602922192</v>
      </c>
      <c r="N658">
        <v>438.22405359999999</v>
      </c>
      <c r="O658" s="1">
        <v>46154.342997685177</v>
      </c>
      <c r="P658">
        <v>2.2301214152770261</v>
      </c>
      <c r="Q658">
        <v>42.313812255859382</v>
      </c>
      <c r="R658">
        <v>-8.6368570327758789</v>
      </c>
      <c r="S658">
        <v>5.3938267429429953E-3</v>
      </c>
      <c r="T658">
        <v>1.1227041141177141</v>
      </c>
      <c r="U658">
        <v>3.6602694340057598E-2</v>
      </c>
      <c r="V658">
        <v>-82.142627570778075</v>
      </c>
      <c r="W658">
        <v>-0.81013650472125143</v>
      </c>
      <c r="X658" s="23">
        <v>-0.29590235834943712</v>
      </c>
      <c r="Y658">
        <v>2.3208323979999999</v>
      </c>
      <c r="Z658" s="23">
        <v>-0.32046379183885682</v>
      </c>
      <c r="AA658">
        <v>-4.43</v>
      </c>
      <c r="AB658">
        <v>-8.6325419128110639</v>
      </c>
      <c r="AC658">
        <v>42.310541357750211</v>
      </c>
      <c r="AD658">
        <v>1.6111111111111109</v>
      </c>
      <c r="AE658">
        <v>0.58594827954462603</v>
      </c>
      <c r="AF658">
        <v>-0.42281673788178781</v>
      </c>
      <c r="AG658" s="23">
        <v>-0.15443381351132299</v>
      </c>
      <c r="AH658">
        <v>3.0115629958962749</v>
      </c>
      <c r="AI658">
        <v>-7.441562995896275</v>
      </c>
      <c r="AJ658">
        <f t="shared" si="47"/>
        <v>2.0540216414627124</v>
      </c>
      <c r="AK658">
        <f t="shared" si="48"/>
        <v>-0.22516808593038007</v>
      </c>
      <c r="AL658">
        <f>L658-J658</f>
        <v>-21.280652599427015</v>
      </c>
      <c r="AM658">
        <f>AK658</f>
        <v>-0.22516808593038007</v>
      </c>
    </row>
    <row r="659" spans="1:39" x14ac:dyDescent="0.35">
      <c r="A659">
        <v>5</v>
      </c>
      <c r="B659" s="2" t="s">
        <v>132</v>
      </c>
      <c r="C659">
        <v>42.309941666666667</v>
      </c>
      <c r="D659">
        <v>-8.6337416666666673</v>
      </c>
      <c r="E659">
        <v>3.91</v>
      </c>
      <c r="F659">
        <v>16.133833333333332</v>
      </c>
      <c r="G659">
        <v>33.985116666666663</v>
      </c>
      <c r="H659">
        <v>272.39499999999998</v>
      </c>
      <c r="I659">
        <v>0.1083333333333333</v>
      </c>
      <c r="J659">
        <v>389.15</v>
      </c>
      <c r="K659" t="b">
        <v>0</v>
      </c>
      <c r="M659">
        <v>335.67873677727238</v>
      </c>
      <c r="N659">
        <v>438.22405359999999</v>
      </c>
      <c r="O659" s="1">
        <v>46154.344398148147</v>
      </c>
      <c r="P659">
        <v>2.2846503884626879</v>
      </c>
      <c r="Q659">
        <v>42.313812255859382</v>
      </c>
      <c r="R659">
        <v>-8.6368570327758789</v>
      </c>
      <c r="S659">
        <v>4.9685980611367739E-3</v>
      </c>
      <c r="T659">
        <v>1.1832489090457921</v>
      </c>
      <c r="U659">
        <v>3.6416059908581211E-2</v>
      </c>
      <c r="V659">
        <v>-102.5453168227276</v>
      </c>
      <c r="W659">
        <v>-1.0604645141409479</v>
      </c>
      <c r="X659" s="23">
        <v>-0.38733466378998133</v>
      </c>
      <c r="Y659">
        <v>2.3208323979999999</v>
      </c>
      <c r="Z659" s="23">
        <v>-0.39970025001819731</v>
      </c>
      <c r="AA659">
        <v>-3.4</v>
      </c>
      <c r="AB659">
        <v>-8.6337588768493987</v>
      </c>
      <c r="AC659">
        <v>42.309914838668888</v>
      </c>
      <c r="AD659">
        <v>1.6111111111111109</v>
      </c>
      <c r="AE659">
        <v>0.58842023111851594</v>
      </c>
      <c r="AF659">
        <v>-0.52736053228818358</v>
      </c>
      <c r="AG659" s="23">
        <v>-0.1926184344182591</v>
      </c>
      <c r="AH659">
        <v>3.000897807256893</v>
      </c>
      <c r="AI659">
        <v>-6.4008978072568929</v>
      </c>
      <c r="AJ659">
        <f t="shared" si="47"/>
        <v>2.0721979658579328</v>
      </c>
      <c r="AK659">
        <f t="shared" si="48"/>
        <v>-0.28997654910412018</v>
      </c>
    </row>
    <row r="660" spans="1:39" x14ac:dyDescent="0.35">
      <c r="A660">
        <v>5</v>
      </c>
      <c r="B660" s="2" t="s">
        <v>133</v>
      </c>
      <c r="C660">
        <v>42.310274999999997</v>
      </c>
      <c r="D660">
        <v>-8.6350916666666659</v>
      </c>
      <c r="E660">
        <v>3.7686666666666668</v>
      </c>
      <c r="F660">
        <v>16.264483333333331</v>
      </c>
      <c r="G660">
        <v>33.902625</v>
      </c>
      <c r="H660">
        <v>272.02499999999998</v>
      </c>
      <c r="I660">
        <v>0.11</v>
      </c>
      <c r="J660">
        <v>388.262</v>
      </c>
      <c r="K660" t="b">
        <v>0</v>
      </c>
      <c r="M660">
        <v>333.56614488644561</v>
      </c>
      <c r="N660">
        <v>438.22405359999999</v>
      </c>
      <c r="O660" s="1">
        <v>46154.345092592594</v>
      </c>
      <c r="P660">
        <v>2.3497611390361661</v>
      </c>
      <c r="Q660">
        <v>42.313812255859382</v>
      </c>
      <c r="R660">
        <v>-8.6368570327758789</v>
      </c>
      <c r="S660">
        <v>3.9533146237379522E-3</v>
      </c>
      <c r="T660">
        <v>1.2559309980576401</v>
      </c>
      <c r="U660">
        <v>3.6291719511859222E-2</v>
      </c>
      <c r="V660">
        <v>-104.65790871355441</v>
      </c>
      <c r="W660">
        <v>-1.1448711703738099</v>
      </c>
      <c r="X660" s="23">
        <v>-0.41816419497903418</v>
      </c>
      <c r="Y660">
        <v>2.3208323979999999</v>
      </c>
      <c r="Z660" s="23">
        <v>-0.40793124107868012</v>
      </c>
      <c r="AA660">
        <v>-2.82</v>
      </c>
      <c r="AB660">
        <v>-8.6350914236320158</v>
      </c>
      <c r="AC660">
        <v>42.310279322415667</v>
      </c>
      <c r="AD660">
        <v>1.6111111111111109</v>
      </c>
      <c r="AE660">
        <v>0.59043124391362212</v>
      </c>
      <c r="AF660">
        <v>-0.53822041998331982</v>
      </c>
      <c r="AG660" s="23">
        <v>-0.19658500839890761</v>
      </c>
      <c r="AH660">
        <v>2.9955118799724718</v>
      </c>
      <c r="AI660">
        <v>-5.8155118799724734</v>
      </c>
      <c r="AJ660">
        <f t="shared" si="47"/>
        <v>2.0939015493824256</v>
      </c>
      <c r="AK660">
        <f t="shared" si="48"/>
        <v>-0.30737460168897091</v>
      </c>
    </row>
    <row r="661" spans="1:39" x14ac:dyDescent="0.35">
      <c r="A661">
        <v>5</v>
      </c>
      <c r="B661" s="2" t="s">
        <v>134</v>
      </c>
      <c r="C661">
        <v>42.310699999999997</v>
      </c>
      <c r="D661">
        <v>-8.6362499999999986</v>
      </c>
      <c r="E661">
        <v>3.31325</v>
      </c>
      <c r="F661">
        <v>16.751341666666669</v>
      </c>
      <c r="G661">
        <v>33.684658333333338</v>
      </c>
      <c r="H661">
        <v>289.36583333333328</v>
      </c>
      <c r="I661">
        <v>9.6666666666666679E-2</v>
      </c>
      <c r="J661">
        <v>390.27516666666662</v>
      </c>
      <c r="K661" t="b">
        <v>0</v>
      </c>
      <c r="M661">
        <v>338.35555882212452</v>
      </c>
      <c r="N661">
        <v>438.22405359999999</v>
      </c>
      <c r="O661" s="1">
        <v>46154.34579861111</v>
      </c>
      <c r="P661">
        <v>2.3956718585331229</v>
      </c>
      <c r="Q661">
        <v>42.313812255859382</v>
      </c>
      <c r="R661">
        <v>-8.6368570327758789</v>
      </c>
      <c r="S661">
        <v>3.170902919552257E-3</v>
      </c>
      <c r="T661">
        <v>1.3220871686995901</v>
      </c>
      <c r="U661">
        <v>3.5816962511087368E-2</v>
      </c>
      <c r="V661">
        <v>-99.868494777875469</v>
      </c>
      <c r="W661">
        <v>-1.134980992731341</v>
      </c>
      <c r="X661" s="23">
        <v>-0.41455180759512228</v>
      </c>
      <c r="Y661">
        <v>2.3208323979999999</v>
      </c>
      <c r="Z661" s="23">
        <v>-0.38905563270428872</v>
      </c>
      <c r="AA661">
        <v>-2.54</v>
      </c>
      <c r="AB661">
        <v>-8.6363021362422501</v>
      </c>
      <c r="AC661">
        <v>42.310733463209452</v>
      </c>
      <c r="AD661">
        <v>1.6111111111111109</v>
      </c>
      <c r="AE661">
        <v>0.59793835622090818</v>
      </c>
      <c r="AF661">
        <v>-0.51331613013329058</v>
      </c>
      <c r="AG661" s="23">
        <v>-0.1874887165311844</v>
      </c>
      <c r="AH661">
        <v>2.9899705470906621</v>
      </c>
      <c r="AI661">
        <v>-5.5299705470906622</v>
      </c>
      <c r="AJ661">
        <f t="shared" si="47"/>
        <v>2.1092051225480777</v>
      </c>
      <c r="AK661">
        <f t="shared" si="48"/>
        <v>-0.30102026206315335</v>
      </c>
    </row>
    <row r="662" spans="1:39" x14ac:dyDescent="0.35">
      <c r="A662">
        <v>5</v>
      </c>
      <c r="B662" s="2" t="s">
        <v>135</v>
      </c>
      <c r="C662">
        <v>42.31111666666667</v>
      </c>
      <c r="D662">
        <v>-8.6373583333333332</v>
      </c>
      <c r="E662">
        <v>3.31</v>
      </c>
      <c r="F662">
        <v>16.525649999999999</v>
      </c>
      <c r="G662">
        <v>33.841641666666668</v>
      </c>
      <c r="H662">
        <v>306.28500000000003</v>
      </c>
      <c r="I662">
        <v>9.8333333333333328E-2</v>
      </c>
      <c r="J662">
        <v>400.84533333333337</v>
      </c>
      <c r="K662" t="b">
        <v>0</v>
      </c>
      <c r="M662">
        <v>363.50246015623321</v>
      </c>
      <c r="N662">
        <v>438.22405359999999</v>
      </c>
      <c r="O662" s="1">
        <v>46154.346493055556</v>
      </c>
      <c r="P662">
        <v>2.3936274584945929</v>
      </c>
      <c r="Q662">
        <v>42.313812255859382</v>
      </c>
      <c r="R662">
        <v>-8.6368570327758789</v>
      </c>
      <c r="S662">
        <v>2.7418065841210292E-3</v>
      </c>
      <c r="T662">
        <v>1.3121444842837049</v>
      </c>
      <c r="U662">
        <v>3.6024587453866858E-2</v>
      </c>
      <c r="V662">
        <v>-74.721593443766778</v>
      </c>
      <c r="W662">
        <v>-0.84769191620473294</v>
      </c>
      <c r="X662" s="23">
        <v>-0.30961947239377868</v>
      </c>
      <c r="Y662">
        <v>2.3208323979999999</v>
      </c>
      <c r="Z662" s="23">
        <v>-0.2910735258707573</v>
      </c>
      <c r="AA662">
        <v>-2.4300000000000002</v>
      </c>
      <c r="AB662">
        <v>-8.6373920509841842</v>
      </c>
      <c r="AC662">
        <v>42.311097150394311</v>
      </c>
      <c r="AD662">
        <v>1.6111111111111109</v>
      </c>
      <c r="AE662">
        <v>0.59445574467824502</v>
      </c>
      <c r="AF662">
        <v>-0.38403951343841403</v>
      </c>
      <c r="AG662" s="23">
        <v>-0.14027043228338071</v>
      </c>
      <c r="AH662">
        <v>2.9844559101885491</v>
      </c>
      <c r="AI662">
        <v>-5.4144559101885488</v>
      </c>
      <c r="AJ662">
        <f t="shared" si="47"/>
        <v>2.1085236558685678</v>
      </c>
      <c r="AK662">
        <f t="shared" si="48"/>
        <v>-0.2249449523385797</v>
      </c>
    </row>
    <row r="663" spans="1:39" x14ac:dyDescent="0.35">
      <c r="A663">
        <v>5</v>
      </c>
      <c r="B663" s="2" t="s">
        <v>136</v>
      </c>
      <c r="C663">
        <v>42.311541666666663</v>
      </c>
      <c r="D663">
        <v>-8.6384500000000006</v>
      </c>
      <c r="E663">
        <v>3.237166666666667</v>
      </c>
      <c r="F663">
        <v>16.482900000000001</v>
      </c>
      <c r="G663">
        <v>33.715741666666673</v>
      </c>
      <c r="H663">
        <v>308.01166666666671</v>
      </c>
      <c r="I663">
        <v>0.10583333333333329</v>
      </c>
      <c r="J663">
        <v>403.90800000000002</v>
      </c>
      <c r="K663" t="b">
        <v>0</v>
      </c>
      <c r="M663">
        <v>370.78868173765852</v>
      </c>
      <c r="N663">
        <v>438.22405359999999</v>
      </c>
      <c r="O663" s="1">
        <v>46154.347199074073</v>
      </c>
      <c r="P663">
        <v>2.3536452702381179</v>
      </c>
      <c r="Q663">
        <v>42.313812255859382</v>
      </c>
      <c r="R663">
        <v>-8.6368570327758789</v>
      </c>
      <c r="S663">
        <v>2.773647392727732E-3</v>
      </c>
      <c r="T663">
        <v>1.26726872660114</v>
      </c>
      <c r="U663">
        <v>3.6095245790226153E-2</v>
      </c>
      <c r="V663">
        <v>-67.435371862341469</v>
      </c>
      <c r="W663">
        <v>-0.74031699523661809</v>
      </c>
      <c r="X663" s="23">
        <v>-0.2704007825101748</v>
      </c>
      <c r="Y663">
        <v>2.3208323979999999</v>
      </c>
      <c r="Z663" s="23">
        <v>-0.26291386128791439</v>
      </c>
      <c r="AA663">
        <v>-2.29</v>
      </c>
      <c r="AB663">
        <v>-8.6384814629723046</v>
      </c>
      <c r="AC663">
        <v>42.311550884501983</v>
      </c>
      <c r="AD663">
        <v>1.6111111111111109</v>
      </c>
      <c r="AE663">
        <v>0.59379657150160181</v>
      </c>
      <c r="AF663">
        <v>-0.34688593221651431</v>
      </c>
      <c r="AG663" s="23">
        <v>-0.12670008674208191</v>
      </c>
      <c r="AH663">
        <v>2.9787845809295299</v>
      </c>
      <c r="AI663">
        <v>-5.2687845809295304</v>
      </c>
      <c r="AJ663">
        <f t="shared" si="47"/>
        <v>2.095196259783076</v>
      </c>
      <c r="AK663">
        <f t="shared" si="48"/>
        <v>-0.19855043462612837</v>
      </c>
    </row>
    <row r="664" spans="1:39" x14ac:dyDescent="0.35">
      <c r="A664">
        <v>5</v>
      </c>
      <c r="B664" s="2" t="s">
        <v>137</v>
      </c>
      <c r="C664">
        <v>42.312058333333333</v>
      </c>
      <c r="D664">
        <v>-8.6394666666666655</v>
      </c>
      <c r="E664">
        <v>3.3115000000000001</v>
      </c>
      <c r="F664">
        <v>16.511416666666669</v>
      </c>
      <c r="G664">
        <v>33.542675000000003</v>
      </c>
      <c r="H664">
        <v>309.19083333333327</v>
      </c>
      <c r="I664">
        <v>0.10583333333333329</v>
      </c>
      <c r="J664">
        <v>406.43049999999999</v>
      </c>
      <c r="K664" t="b">
        <v>0</v>
      </c>
      <c r="M664">
        <v>376.78982255366162</v>
      </c>
      <c r="N664">
        <v>438.22405359999999</v>
      </c>
      <c r="O664" s="1">
        <v>46154.347893518519</v>
      </c>
      <c r="P664">
        <v>2.3104331663137212</v>
      </c>
      <c r="Q664">
        <v>42.313812255859382</v>
      </c>
      <c r="R664">
        <v>-8.6368570327758789</v>
      </c>
      <c r="S664">
        <v>3.1442699106946962E-3</v>
      </c>
      <c r="T664">
        <v>1.2220669058100451</v>
      </c>
      <c r="U664">
        <v>3.6099434907799988E-2</v>
      </c>
      <c r="V664">
        <v>-61.434231046338368</v>
      </c>
      <c r="W664">
        <v>-0.65045469888630569</v>
      </c>
      <c r="X664" s="23">
        <v>-0.23757857876822311</v>
      </c>
      <c r="Y664">
        <v>2.3208323979999999</v>
      </c>
      <c r="Z664" s="23">
        <v>-0.2397220684556112</v>
      </c>
      <c r="AA664">
        <v>-2.35</v>
      </c>
      <c r="AB664">
        <v>-8.6394490428226813</v>
      </c>
      <c r="AC664">
        <v>42.312094284109037</v>
      </c>
      <c r="AD664">
        <v>1.9861111111111109</v>
      </c>
      <c r="AE664">
        <v>0.90305716956324111</v>
      </c>
      <c r="AF664">
        <v>-0.48065926383631319</v>
      </c>
      <c r="AG664" s="23">
        <v>-0.17556079611621339</v>
      </c>
      <c r="AH664">
        <v>2.973142932885501</v>
      </c>
      <c r="AI664">
        <v>-5.3231429328855011</v>
      </c>
      <c r="AJ664">
        <f t="shared" si="47"/>
        <v>2.2057922251416104</v>
      </c>
      <c r="AK664">
        <f t="shared" si="48"/>
        <v>-0.20656968744221826</v>
      </c>
    </row>
    <row r="665" spans="1:39" x14ac:dyDescent="0.35">
      <c r="A665">
        <v>5</v>
      </c>
      <c r="B665" s="2" t="s">
        <v>138</v>
      </c>
      <c r="C665">
        <v>42.312516666666667</v>
      </c>
      <c r="D665">
        <v>-8.6405499999999993</v>
      </c>
      <c r="E665">
        <v>3.430083333333334</v>
      </c>
      <c r="F665">
        <v>16.568116666666661</v>
      </c>
      <c r="G665">
        <v>33.386249999999997</v>
      </c>
      <c r="H665">
        <v>309.38583333333332</v>
      </c>
      <c r="I665">
        <v>0.1016666666666667</v>
      </c>
      <c r="J665">
        <v>410.72750000000002</v>
      </c>
      <c r="K665" t="b">
        <v>0</v>
      </c>
      <c r="M665">
        <v>387.01257858393529</v>
      </c>
      <c r="N665">
        <v>438.22405359999999</v>
      </c>
      <c r="O665" s="1">
        <v>46154.348599537043</v>
      </c>
      <c r="P665">
        <v>2.2591338411154269</v>
      </c>
      <c r="Q665">
        <v>42.313812255859382</v>
      </c>
      <c r="R665">
        <v>-8.6368570327758789</v>
      </c>
      <c r="S665">
        <v>3.9136374735900849E-3</v>
      </c>
      <c r="T665">
        <v>1.1701208017243321</v>
      </c>
      <c r="U665">
        <v>3.6070282779726688E-2</v>
      </c>
      <c r="V665">
        <v>-51.211475016064703</v>
      </c>
      <c r="W665">
        <v>-0.51875079296522542</v>
      </c>
      <c r="X665" s="23">
        <v>-0.18947372713054861</v>
      </c>
      <c r="Y665">
        <v>2.3208323979999999</v>
      </c>
      <c r="Z665" s="23">
        <v>-0.19996437617937851</v>
      </c>
      <c r="AA665">
        <v>-2.34</v>
      </c>
      <c r="AB665">
        <v>-8.6405384868661468</v>
      </c>
      <c r="AC665">
        <v>42.312547998716717</v>
      </c>
      <c r="AD665">
        <v>1.9861111111111109</v>
      </c>
      <c r="AE665">
        <v>0.90438606016022172</v>
      </c>
      <c r="AF665">
        <v>-0.40094235156186742</v>
      </c>
      <c r="AG665" s="23">
        <v>-0.14644419390797209</v>
      </c>
      <c r="AH665">
        <v>2.9673433539853749</v>
      </c>
      <c r="AI665">
        <v>-5.3073433539853747</v>
      </c>
      <c r="AJ665">
        <f t="shared" si="47"/>
        <v>2.1886924500755125</v>
      </c>
      <c r="AK665">
        <f t="shared" si="48"/>
        <v>-0.16795896051926035</v>
      </c>
    </row>
    <row r="666" spans="1:39" x14ac:dyDescent="0.35">
      <c r="A666">
        <v>5</v>
      </c>
      <c r="B666" s="2" t="s">
        <v>139</v>
      </c>
      <c r="C666">
        <v>42.313000000000002</v>
      </c>
      <c r="D666">
        <v>-8.6416583333333339</v>
      </c>
      <c r="E666">
        <v>3.2417500000000001</v>
      </c>
      <c r="F666">
        <v>16.594925</v>
      </c>
      <c r="G666">
        <v>33.379075</v>
      </c>
      <c r="H666">
        <v>309.62916666666672</v>
      </c>
      <c r="I666">
        <v>0.105</v>
      </c>
      <c r="J666">
        <v>415.07650000000001</v>
      </c>
      <c r="K666" t="b">
        <v>0</v>
      </c>
      <c r="M666">
        <v>397.35904495015819</v>
      </c>
      <c r="N666">
        <v>438.22405359999999</v>
      </c>
      <c r="O666" s="1">
        <v>46154.349293981482</v>
      </c>
      <c r="P666">
        <v>2.2082718305583939</v>
      </c>
      <c r="Q666">
        <v>42.313812255859382</v>
      </c>
      <c r="R666">
        <v>-8.6368570327758789</v>
      </c>
      <c r="S666">
        <v>4.8695222172306226E-3</v>
      </c>
      <c r="T666">
        <v>1.118802762471536</v>
      </c>
      <c r="U666">
        <v>3.604319717791242E-2</v>
      </c>
      <c r="V666">
        <v>-40.865008649841798</v>
      </c>
      <c r="W666">
        <v>-0.39549379544613861</v>
      </c>
      <c r="X666" s="23">
        <v>-0.14445410878670209</v>
      </c>
      <c r="Y666">
        <v>2.3208323979999999</v>
      </c>
      <c r="Z666" s="23">
        <v>-0.15955572479940081</v>
      </c>
      <c r="AA666">
        <v>-2.29</v>
      </c>
      <c r="AB666">
        <v>-8.641627946607878</v>
      </c>
      <c r="AC666">
        <v>42.313001702997163</v>
      </c>
      <c r="AD666">
        <v>1.9861111111111109</v>
      </c>
      <c r="AE666">
        <v>0.90501452015743244</v>
      </c>
      <c r="AF666">
        <v>-0.31992022143405729</v>
      </c>
      <c r="AG666" s="23">
        <v>-0.1168508608787894</v>
      </c>
      <c r="AH666">
        <v>2.96157643239389</v>
      </c>
      <c r="AI666">
        <v>-5.2515764323938896</v>
      </c>
      <c r="AJ666">
        <f t="shared" si="47"/>
        <v>2.1717384465565015</v>
      </c>
      <c r="AK666">
        <f t="shared" si="48"/>
        <v>-0.13065248483274575</v>
      </c>
    </row>
    <row r="667" spans="1:39" x14ac:dyDescent="0.35">
      <c r="A667">
        <v>5</v>
      </c>
      <c r="B667" s="2" t="s">
        <v>140</v>
      </c>
      <c r="C667">
        <v>42.313583333333327</v>
      </c>
      <c r="D667">
        <v>-8.6425999999999998</v>
      </c>
      <c r="E667">
        <v>3.3731666666666671</v>
      </c>
      <c r="F667">
        <v>16.65495833333333</v>
      </c>
      <c r="G667">
        <v>33.404299999999999</v>
      </c>
      <c r="H667">
        <v>310.49916666666672</v>
      </c>
      <c r="I667">
        <v>9.6666666666666665E-2</v>
      </c>
      <c r="J667">
        <v>418.56116666666668</v>
      </c>
      <c r="K667" t="b">
        <v>0</v>
      </c>
      <c r="M667">
        <v>405.64922348871079</v>
      </c>
      <c r="N667">
        <v>438.22405359999999</v>
      </c>
      <c r="O667" s="1">
        <v>46154.35</v>
      </c>
      <c r="P667">
        <v>2.1570671097339842</v>
      </c>
      <c r="Q667">
        <v>42.313812255859382</v>
      </c>
      <c r="R667">
        <v>-8.6368570327758789</v>
      </c>
      <c r="S667">
        <v>5.7475279956046869E-3</v>
      </c>
      <c r="T667">
        <v>1.069179856612253</v>
      </c>
      <c r="U667">
        <v>3.5974445506025562E-2</v>
      </c>
      <c r="V667">
        <v>-32.574830111289202</v>
      </c>
      <c r="W667">
        <v>-0.3007033578806218</v>
      </c>
      <c r="X667" s="23">
        <v>-0.10983190146589709</v>
      </c>
      <c r="Y667">
        <v>2.3208323979999999</v>
      </c>
      <c r="Z667" s="23">
        <v>-0.12714191412969569</v>
      </c>
      <c r="AA667">
        <v>-2.27</v>
      </c>
      <c r="AB667">
        <v>-8.6425955758431883</v>
      </c>
      <c r="AC667">
        <v>42.313545076102457</v>
      </c>
      <c r="AD667">
        <v>1.9861111111111109</v>
      </c>
      <c r="AE667">
        <v>0.90642220550128128</v>
      </c>
      <c r="AF667">
        <v>-0.25492829776594078</v>
      </c>
      <c r="AG667" s="23">
        <v>-9.3112560759009894E-2</v>
      </c>
      <c r="AH667">
        <v>2.955650390088894</v>
      </c>
      <c r="AI667">
        <v>-5.2256503900888944</v>
      </c>
      <c r="AJ667">
        <f t="shared" si="47"/>
        <v>2.1546702062816983</v>
      </c>
      <c r="AK667">
        <f t="shared" si="48"/>
        <v>-0.10147223111245349</v>
      </c>
    </row>
    <row r="668" spans="1:39" x14ac:dyDescent="0.35">
      <c r="A668">
        <v>5</v>
      </c>
      <c r="B668" s="2" t="s">
        <v>141</v>
      </c>
      <c r="C668">
        <v>42.314150000000012</v>
      </c>
      <c r="D668">
        <v>-8.6436250000000001</v>
      </c>
      <c r="E668">
        <v>3.398166666666667</v>
      </c>
      <c r="F668">
        <v>16.718458333333331</v>
      </c>
      <c r="G668">
        <v>33.356933333333338</v>
      </c>
      <c r="H668">
        <v>303.17833333333328</v>
      </c>
      <c r="I668">
        <v>9.9999999999999992E-2</v>
      </c>
      <c r="J668">
        <v>420.60983333333343</v>
      </c>
      <c r="K668" t="b">
        <v>0</v>
      </c>
      <c r="M668">
        <v>410.52309351912459</v>
      </c>
      <c r="N668">
        <v>438.22405359999999</v>
      </c>
      <c r="O668" s="1">
        <v>46154.350694444453</v>
      </c>
      <c r="P668">
        <v>2.090657645161714</v>
      </c>
      <c r="Q668">
        <v>42.313610076904297</v>
      </c>
      <c r="R668">
        <v>-8.6490154266357422</v>
      </c>
      <c r="S668">
        <v>5.417399400506148E-3</v>
      </c>
      <c r="T668">
        <v>1.0060101625411051</v>
      </c>
      <c r="U668">
        <v>3.5916647223203237E-2</v>
      </c>
      <c r="V668">
        <v>-27.700960080875401</v>
      </c>
      <c r="W668">
        <v>-0.2402172661456963</v>
      </c>
      <c r="X668" s="23">
        <v>-8.7739356459715576E-2</v>
      </c>
      <c r="Y668">
        <v>2.3208323979999999</v>
      </c>
      <c r="Z668" s="23">
        <v>-0.1081225201268315</v>
      </c>
      <c r="AA668">
        <v>-2.23</v>
      </c>
      <c r="AB668">
        <v>-8.6436840516619622</v>
      </c>
      <c r="AC668">
        <v>42.314178875415621</v>
      </c>
      <c r="AD668">
        <v>1.9861111111111109</v>
      </c>
      <c r="AE668">
        <v>0.90791169035275177</v>
      </c>
      <c r="AF668">
        <v>-0.21679310237519081</v>
      </c>
      <c r="AG668" s="23">
        <v>-7.9183680642538418E-2</v>
      </c>
      <c r="AH668">
        <v>2.9497599711279321</v>
      </c>
      <c r="AI668">
        <v>-5.1797599711279316</v>
      </c>
      <c r="AJ668">
        <f t="shared" si="47"/>
        <v>2.1325337180909414</v>
      </c>
      <c r="AK668">
        <f t="shared" si="48"/>
        <v>-8.346151855112699E-2</v>
      </c>
    </row>
    <row r="669" spans="1:39" x14ac:dyDescent="0.35">
      <c r="A669">
        <v>5</v>
      </c>
      <c r="B669" s="2" t="s">
        <v>142</v>
      </c>
      <c r="C669">
        <v>42.314774999999997</v>
      </c>
      <c r="D669">
        <v>-8.6445749999999997</v>
      </c>
      <c r="E669">
        <v>3.3737499999999998</v>
      </c>
      <c r="F669">
        <v>16.80126666666667</v>
      </c>
      <c r="G669">
        <v>33.311450000000001</v>
      </c>
      <c r="H669">
        <v>302.51166666666671</v>
      </c>
      <c r="I669">
        <v>0.1041666666666667</v>
      </c>
      <c r="J669">
        <v>421.56400000000002</v>
      </c>
      <c r="K669" t="b">
        <v>0</v>
      </c>
      <c r="M669">
        <v>412.79309888229699</v>
      </c>
      <c r="N669">
        <v>438.22405359999999</v>
      </c>
      <c r="O669" s="1">
        <v>46154.351388888892</v>
      </c>
      <c r="P669">
        <v>2.0194952455546269</v>
      </c>
      <c r="Q669">
        <v>42.313610076904297</v>
      </c>
      <c r="R669">
        <v>-8.6490154266357422</v>
      </c>
      <c r="S669">
        <v>4.5906899836852377E-3</v>
      </c>
      <c r="T669">
        <v>0.94069906140432435</v>
      </c>
      <c r="U669">
        <v>3.5838289376097253E-2</v>
      </c>
      <c r="V669">
        <v>-25.430954717702999</v>
      </c>
      <c r="W669">
        <v>-0.20576518207885461</v>
      </c>
      <c r="X669" s="23">
        <v>-7.5155732754301624E-2</v>
      </c>
      <c r="Y669">
        <v>2.3208323979999999</v>
      </c>
      <c r="Z669" s="23">
        <v>-9.9257652620476547E-2</v>
      </c>
      <c r="AA669">
        <v>-2.2799999999999998</v>
      </c>
      <c r="AB669">
        <v>-8.6445298707372018</v>
      </c>
      <c r="AC669">
        <v>42.31481191238187</v>
      </c>
      <c r="AD669">
        <v>1.9861111111111109</v>
      </c>
      <c r="AE669">
        <v>0.90985486720359987</v>
      </c>
      <c r="AF669">
        <v>-0.19901843224547749</v>
      </c>
      <c r="AG669" s="23">
        <v>-7.2691482377660641E-2</v>
      </c>
      <c r="AH669">
        <v>2.943808984302116</v>
      </c>
      <c r="AI669">
        <v>-5.2238089843021154</v>
      </c>
      <c r="AJ669">
        <f t="shared" si="47"/>
        <v>2.1088129182219126</v>
      </c>
      <c r="AK669">
        <f t="shared" si="48"/>
        <v>-7.3923607565981125E-2</v>
      </c>
    </row>
    <row r="670" spans="1:39" x14ac:dyDescent="0.35">
      <c r="A670">
        <v>5</v>
      </c>
      <c r="B670" s="2" t="s">
        <v>143</v>
      </c>
      <c r="C670">
        <v>42.315483333333333</v>
      </c>
      <c r="D670">
        <v>-8.6454583333333321</v>
      </c>
      <c r="E670">
        <v>3.4649166666666669</v>
      </c>
      <c r="F670">
        <v>16.84750833333333</v>
      </c>
      <c r="G670">
        <v>33.420175</v>
      </c>
      <c r="H670">
        <v>306.98333333333329</v>
      </c>
      <c r="I670">
        <v>0.10249999999999999</v>
      </c>
      <c r="J670">
        <v>422.7525</v>
      </c>
      <c r="K670" t="b">
        <v>0</v>
      </c>
      <c r="M670">
        <v>415.62059377221561</v>
      </c>
      <c r="N670">
        <v>438.22405359999999</v>
      </c>
      <c r="O670" s="1">
        <v>46154.352094907408</v>
      </c>
      <c r="P670">
        <v>1.9469713863513709</v>
      </c>
      <c r="Q670">
        <v>42.313610076904297</v>
      </c>
      <c r="R670">
        <v>-8.6490154266357422</v>
      </c>
      <c r="S670">
        <v>4.0201992999073103E-3</v>
      </c>
      <c r="T670">
        <v>0.87539084305764925</v>
      </c>
      <c r="U670">
        <v>3.5768144172291488E-2</v>
      </c>
      <c r="V670">
        <v>-22.603459827784381</v>
      </c>
      <c r="W670">
        <v>-0.16985743774992429</v>
      </c>
      <c r="X670" s="23">
        <v>-6.204042913815986E-2</v>
      </c>
      <c r="Y670">
        <v>2.3208323979999999</v>
      </c>
      <c r="Z670" s="23">
        <v>-8.8154241323479529E-2</v>
      </c>
      <c r="AA670">
        <v>-2.23</v>
      </c>
      <c r="AB670">
        <v>-8.6454970472977362</v>
      </c>
      <c r="AC670">
        <v>42.315445318289349</v>
      </c>
      <c r="AD670">
        <v>1.9861111111111109</v>
      </c>
      <c r="AE670">
        <v>0.91094035843786103</v>
      </c>
      <c r="AF670">
        <v>-0.17675532758235959</v>
      </c>
      <c r="AG670" s="23">
        <v>-6.4559883399456841E-2</v>
      </c>
      <c r="AH670">
        <v>2.9376971884882912</v>
      </c>
      <c r="AI670">
        <v>-5.1676971884882903</v>
      </c>
      <c r="AJ670">
        <f t="shared" si="47"/>
        <v>2.0846382984874938</v>
      </c>
      <c r="AK670">
        <f t="shared" si="48"/>
        <v>-6.3300156268808347E-2</v>
      </c>
    </row>
    <row r="671" spans="1:39" x14ac:dyDescent="0.35">
      <c r="A671">
        <v>5</v>
      </c>
      <c r="B671" s="2" t="s">
        <v>144</v>
      </c>
      <c r="C671">
        <v>42.316125</v>
      </c>
      <c r="D671">
        <v>-8.6464249999999989</v>
      </c>
      <c r="E671">
        <v>3.3632499999999999</v>
      </c>
      <c r="F671">
        <v>16.857366666666671</v>
      </c>
      <c r="G671">
        <v>33.482550000000003</v>
      </c>
      <c r="H671">
        <v>304.58166666666659</v>
      </c>
      <c r="I671">
        <v>0.1066666666666667</v>
      </c>
      <c r="J671">
        <v>424.25949999999989</v>
      </c>
      <c r="K671" t="b">
        <v>0</v>
      </c>
      <c r="M671">
        <v>419.20581446982362</v>
      </c>
      <c r="N671">
        <v>438.22405359999999</v>
      </c>
      <c r="O671" s="1">
        <v>46154.352789351848</v>
      </c>
      <c r="P671">
        <v>1.891955194020488</v>
      </c>
      <c r="Q671">
        <v>42.313610076904297</v>
      </c>
      <c r="R671">
        <v>-8.6490154266357422</v>
      </c>
      <c r="S671">
        <v>3.6104221820262099E-3</v>
      </c>
      <c r="T671">
        <v>0.82682745279018388</v>
      </c>
      <c r="U671">
        <v>3.5745473356146827E-2</v>
      </c>
      <c r="V671">
        <v>-19.018239130176369</v>
      </c>
      <c r="W671">
        <v>-0.13490171967903941</v>
      </c>
      <c r="X671" s="23">
        <v>-4.9272853112769147E-2</v>
      </c>
      <c r="Y671">
        <v>2.3208323979999999</v>
      </c>
      <c r="Z671" s="23">
        <v>-7.4143583637493571E-2</v>
      </c>
      <c r="AA671">
        <v>-2.19</v>
      </c>
      <c r="AB671">
        <v>-8.6464637392052701</v>
      </c>
      <c r="AC671">
        <v>42.316168773304049</v>
      </c>
      <c r="AD671">
        <v>1.9861111111111109</v>
      </c>
      <c r="AE671">
        <v>0.911171811727984</v>
      </c>
      <c r="AF671">
        <v>-0.14866299360328919</v>
      </c>
      <c r="AG671" s="23">
        <v>-5.4299158413601369E-2</v>
      </c>
      <c r="AH671">
        <v>2.931625432052773</v>
      </c>
      <c r="AI671">
        <v>-5.1216254320527721</v>
      </c>
      <c r="AJ671">
        <f t="shared" si="47"/>
        <v>2.0662995677105331</v>
      </c>
      <c r="AK671">
        <f t="shared" si="48"/>
        <v>-5.1786005763185261E-2</v>
      </c>
    </row>
    <row r="672" spans="1:39" x14ac:dyDescent="0.35">
      <c r="A672">
        <v>5</v>
      </c>
      <c r="B672" s="2" t="s">
        <v>145</v>
      </c>
      <c r="C672">
        <v>42.316583333333327</v>
      </c>
      <c r="D672">
        <v>-8.6470416666666665</v>
      </c>
      <c r="E672">
        <v>1.174166666666667</v>
      </c>
      <c r="F672">
        <v>16.90733333333333</v>
      </c>
      <c r="G672">
        <v>33.663991666666668</v>
      </c>
      <c r="H672">
        <v>301.82333333333332</v>
      </c>
      <c r="I672">
        <v>0.1083333333333333</v>
      </c>
      <c r="J672">
        <v>424.8416666666667</v>
      </c>
      <c r="K672" t="b">
        <v>0</v>
      </c>
      <c r="M672">
        <v>420.59081512197452</v>
      </c>
      <c r="N672">
        <v>438.22405359999999</v>
      </c>
      <c r="O672" s="1">
        <v>46154.353495370371</v>
      </c>
      <c r="P672">
        <v>1.859680793566125</v>
      </c>
      <c r="Q672">
        <v>42.313610076904297</v>
      </c>
      <c r="R672">
        <v>-8.6490154266357422</v>
      </c>
      <c r="S672">
        <v>3.5687507910042199E-3</v>
      </c>
      <c r="T672">
        <v>0.79988744874803674</v>
      </c>
      <c r="U672">
        <v>3.5657356585531153E-2</v>
      </c>
      <c r="V672">
        <v>-17.633238478025479</v>
      </c>
      <c r="W672">
        <v>-0.120703912946256</v>
      </c>
      <c r="X672" s="23">
        <v>-4.4087104203619998E-2</v>
      </c>
      <c r="Y672">
        <v>2.3208323979999999</v>
      </c>
      <c r="Z672" s="23">
        <v>-6.8662927988560121E-2</v>
      </c>
      <c r="AA672">
        <v>-2.1</v>
      </c>
      <c r="AB672">
        <v>-8.6470679328922788</v>
      </c>
      <c r="AC672">
        <v>42.316620928545099</v>
      </c>
      <c r="AD672">
        <v>1.9861111111111109</v>
      </c>
      <c r="AE672">
        <v>0.9123451185212621</v>
      </c>
      <c r="AF672">
        <v>-0.13767390141612379</v>
      </c>
      <c r="AG672" s="23">
        <v>-5.028539249223922E-2</v>
      </c>
      <c r="AH672">
        <v>2.92539179974117</v>
      </c>
      <c r="AI672">
        <v>-5.0253917997411701</v>
      </c>
      <c r="AJ672">
        <f t="shared" si="47"/>
        <v>2.0555414342257454</v>
      </c>
      <c r="AK672">
        <f t="shared" si="48"/>
        <v>-4.7186248347929609E-2</v>
      </c>
    </row>
    <row r="673" spans="1:39" x14ac:dyDescent="0.35">
      <c r="A673">
        <v>5</v>
      </c>
      <c r="B673" s="2" t="s">
        <v>146</v>
      </c>
      <c r="C673">
        <v>42.316600000000001</v>
      </c>
      <c r="D673">
        <v>-8.6473166666666668</v>
      </c>
      <c r="E673">
        <v>0.48849999999999999</v>
      </c>
      <c r="F673">
        <v>16.824641666666668</v>
      </c>
      <c r="G673">
        <v>33.844650000000001</v>
      </c>
      <c r="H673">
        <v>294.10166666666657</v>
      </c>
      <c r="I673">
        <v>0.115</v>
      </c>
      <c r="J673">
        <v>424.97216666666668</v>
      </c>
      <c r="K673" t="b">
        <v>1</v>
      </c>
      <c r="L673">
        <v>412.12281752925298</v>
      </c>
      <c r="M673">
        <v>420.90128048430881</v>
      </c>
      <c r="N673">
        <v>438.22405359999999</v>
      </c>
      <c r="O673" s="1">
        <v>46154.354189814818</v>
      </c>
      <c r="P673">
        <v>1.841747081562306</v>
      </c>
      <c r="Q673">
        <v>42.313610076904297</v>
      </c>
      <c r="R673">
        <v>-8.6490154266357422</v>
      </c>
      <c r="S673">
        <v>3.4388116480491759E-3</v>
      </c>
      <c r="T673">
        <v>0.78286493035420601</v>
      </c>
      <c r="U673">
        <v>3.5708319826805467E-2</v>
      </c>
      <c r="V673">
        <v>-17.322773115691181</v>
      </c>
      <c r="W673">
        <v>-0.11622108178409481</v>
      </c>
      <c r="X673" s="23">
        <v>-4.2449750121640629E-2</v>
      </c>
      <c r="Y673">
        <v>2.0281423219999999</v>
      </c>
      <c r="Z673" s="23">
        <v>-5.1476855860953442E-2</v>
      </c>
      <c r="AA673">
        <v>-2.08</v>
      </c>
      <c r="AB673">
        <v>-8.6473106185225337</v>
      </c>
      <c r="AC673">
        <v>42.316621675225861</v>
      </c>
      <c r="AD673">
        <v>2.2222222222222219</v>
      </c>
      <c r="AE673">
        <v>1.1397296074946539</v>
      </c>
      <c r="AF673">
        <v>-0.16919982335197831</v>
      </c>
      <c r="AG673" s="23">
        <v>-6.1800235479310059E-2</v>
      </c>
      <c r="AH673">
        <v>2.9192011437612679</v>
      </c>
      <c r="AI673">
        <v>-4.999201143761268</v>
      </c>
      <c r="AJ673">
        <f t="shared" si="47"/>
        <v>2.030703875261509</v>
      </c>
      <c r="AK673">
        <f t="shared" si="48"/>
        <v>-5.2124992800475348E-2</v>
      </c>
      <c r="AL673">
        <f>L673-J673</f>
        <v>-12.849349137413697</v>
      </c>
      <c r="AM673">
        <f>AK673</f>
        <v>-5.2124992800475348E-2</v>
      </c>
    </row>
    <row r="674" spans="1:39" x14ac:dyDescent="0.35">
      <c r="A674">
        <v>5</v>
      </c>
      <c r="B674" s="2" t="s">
        <v>147</v>
      </c>
      <c r="C674">
        <v>42.316608333333328</v>
      </c>
      <c r="D674">
        <v>-8.6474999999999991</v>
      </c>
      <c r="E674">
        <v>1.319166666666667</v>
      </c>
      <c r="F674">
        <v>16.818133333333328</v>
      </c>
      <c r="G674">
        <v>33.859675000000003</v>
      </c>
      <c r="H674">
        <v>281.45166666666671</v>
      </c>
      <c r="I674">
        <v>0.12</v>
      </c>
      <c r="J674">
        <v>421.411</v>
      </c>
      <c r="K674" t="b">
        <v>0</v>
      </c>
      <c r="M674">
        <v>412.42910500921539</v>
      </c>
      <c r="N674">
        <v>438.22405359999999</v>
      </c>
      <c r="O674" s="1">
        <v>46154.354895833327</v>
      </c>
      <c r="P674">
        <v>1.822973183395622</v>
      </c>
      <c r="Q674">
        <v>42.313610076904297</v>
      </c>
      <c r="R674">
        <v>-8.6490154266357422</v>
      </c>
      <c r="S674">
        <v>3.3594730989462921E-3</v>
      </c>
      <c r="T674">
        <v>0.76685725802640115</v>
      </c>
      <c r="U674">
        <v>3.5712178705887318E-2</v>
      </c>
      <c r="V674">
        <v>-25.7949485907846</v>
      </c>
      <c r="W674">
        <v>-0.16954179891569429</v>
      </c>
      <c r="X674" s="23">
        <v>-6.1925142053957327E-2</v>
      </c>
      <c r="Y674">
        <v>2.0281423219999999</v>
      </c>
      <c r="Z674" s="23">
        <v>-7.6648437634613889E-2</v>
      </c>
      <c r="AA674">
        <v>-2.0499999999999998</v>
      </c>
      <c r="AB674">
        <v>-8.6475533041620007</v>
      </c>
      <c r="AC674">
        <v>42.316622421393028</v>
      </c>
      <c r="AD674">
        <v>2.2222222222222219</v>
      </c>
      <c r="AE674">
        <v>1.13953834784427</v>
      </c>
      <c r="AF674">
        <v>-0.25193656238470952</v>
      </c>
      <c r="AG674" s="23">
        <v>-9.2019829411015136E-2</v>
      </c>
      <c r="AH674">
        <v>2.9128475948740258</v>
      </c>
      <c r="AI674">
        <v>-4.9628475948740256</v>
      </c>
      <c r="AJ674">
        <f t="shared" si="47"/>
        <v>2.0244459092059479</v>
      </c>
      <c r="AK674">
        <f t="shared" si="48"/>
        <v>-7.6972485732486232E-2</v>
      </c>
    </row>
    <row r="675" spans="1:39" x14ac:dyDescent="0.35">
      <c r="A675">
        <v>5</v>
      </c>
      <c r="B675" s="2" t="s">
        <v>148</v>
      </c>
      <c r="C675">
        <v>42.316058333333338</v>
      </c>
      <c r="D675">
        <v>-8.6475833333333334</v>
      </c>
      <c r="E675">
        <v>3.6147499999999999</v>
      </c>
      <c r="F675">
        <v>16.799524999999999</v>
      </c>
      <c r="G675">
        <v>33.846933333333332</v>
      </c>
      <c r="H675">
        <v>277.96333333333331</v>
      </c>
      <c r="I675">
        <v>0.1108333333333333</v>
      </c>
      <c r="J675">
        <v>416.96366666666671</v>
      </c>
      <c r="K675" t="b">
        <v>0</v>
      </c>
      <c r="M675">
        <v>401.84869922565241</v>
      </c>
      <c r="N675">
        <v>438.22405359999999</v>
      </c>
      <c r="O675" s="1">
        <v>46154.355590277781</v>
      </c>
      <c r="P675">
        <v>1.824851931183376</v>
      </c>
      <c r="Q675">
        <v>42.313610076904297</v>
      </c>
      <c r="R675">
        <v>-8.6490154266357422</v>
      </c>
      <c r="S675">
        <v>2.8363446139607548E-3</v>
      </c>
      <c r="T675">
        <v>0.76806997926138432</v>
      </c>
      <c r="U675">
        <v>3.5734215590351663E-2</v>
      </c>
      <c r="V675">
        <v>-36.37535437434758</v>
      </c>
      <c r="W675">
        <v>-0.23960921623540091</v>
      </c>
      <c r="X675" s="23">
        <v>-8.7517266229980184E-2</v>
      </c>
      <c r="Y675">
        <v>2.0281423219999999</v>
      </c>
      <c r="Z675" s="23">
        <v>-0.108102399937425</v>
      </c>
      <c r="AA675">
        <v>-2.13</v>
      </c>
      <c r="AB675">
        <v>-8.6475563192310698</v>
      </c>
      <c r="AC675">
        <v>42.31608207777483</v>
      </c>
      <c r="AD675">
        <v>2.2222222222222219</v>
      </c>
      <c r="AE675">
        <v>1.1389915446937</v>
      </c>
      <c r="AF675">
        <v>-0.3553229245924352</v>
      </c>
      <c r="AG675" s="23">
        <v>-0.129781698207387</v>
      </c>
      <c r="AH675">
        <v>2.906539946035422</v>
      </c>
      <c r="AI675">
        <v>-5.0365399460354219</v>
      </c>
      <c r="AJ675">
        <f t="shared" si="47"/>
        <v>2.0250721584685327</v>
      </c>
      <c r="AK675">
        <f t="shared" si="48"/>
        <v>-0.10864948221868359</v>
      </c>
    </row>
    <row r="676" spans="1:39" x14ac:dyDescent="0.35">
      <c r="A676">
        <v>5</v>
      </c>
      <c r="B676" s="2" t="s">
        <v>149</v>
      </c>
      <c r="C676">
        <v>42.31518333333333</v>
      </c>
      <c r="D676">
        <v>-8.6468583333333324</v>
      </c>
      <c r="E676">
        <v>3.6865833333333331</v>
      </c>
      <c r="F676">
        <v>16.694633333333329</v>
      </c>
      <c r="G676">
        <v>33.704766666666657</v>
      </c>
      <c r="H676">
        <v>288.0891666666667</v>
      </c>
      <c r="I676">
        <v>8.4166666666666667E-2</v>
      </c>
      <c r="J676">
        <v>411.35300000000001</v>
      </c>
      <c r="K676" t="b">
        <v>0</v>
      </c>
      <c r="M676">
        <v>388.50067118271028</v>
      </c>
      <c r="N676">
        <v>438.22405359999999</v>
      </c>
      <c r="O676" s="1">
        <v>46154.356296296297</v>
      </c>
      <c r="P676">
        <v>1.839149752540904</v>
      </c>
      <c r="Q676">
        <v>42.313610076904297</v>
      </c>
      <c r="R676">
        <v>-8.6490154266357422</v>
      </c>
      <c r="S676">
        <v>2.6698665335172169E-3</v>
      </c>
      <c r="T676">
        <v>0.77804242294473003</v>
      </c>
      <c r="U676">
        <v>3.5872773357070953E-2</v>
      </c>
      <c r="V676">
        <v>-49.723382417289713</v>
      </c>
      <c r="W676">
        <v>-0.33307354297328828</v>
      </c>
      <c r="X676" s="23">
        <v>-0.1216551115709936</v>
      </c>
      <c r="Y676">
        <v>2.0281423219999999</v>
      </c>
      <c r="Z676" s="23">
        <v>-0.14794252635792399</v>
      </c>
      <c r="AA676">
        <v>-2.23</v>
      </c>
      <c r="AB676">
        <v>-8.6468333038789567</v>
      </c>
      <c r="AC676">
        <v>42.315179265033557</v>
      </c>
      <c r="AD676">
        <v>2.2222222222222219</v>
      </c>
      <c r="AE676">
        <v>1.1359103690757371</v>
      </c>
      <c r="AF676">
        <v>-0.48627385855928801</v>
      </c>
      <c r="AG676" s="23">
        <v>-0.1776115268387799</v>
      </c>
      <c r="AH676">
        <v>2.900068437428279</v>
      </c>
      <c r="AI676">
        <v>-5.130068437428279</v>
      </c>
      <c r="AJ676">
        <f t="shared" si="47"/>
        <v>2.0298380989210418</v>
      </c>
      <c r="AK676">
        <f t="shared" si="48"/>
        <v>-0.14963331920488676</v>
      </c>
    </row>
    <row r="677" spans="1:39" x14ac:dyDescent="0.35">
      <c r="A677">
        <v>5</v>
      </c>
      <c r="B677" s="2" t="s">
        <v>150</v>
      </c>
      <c r="C677">
        <v>42.314375000000013</v>
      </c>
      <c r="D677">
        <v>-8.645999999999999</v>
      </c>
      <c r="E677">
        <v>3.6745000000000001</v>
      </c>
      <c r="F677">
        <v>16.617341666666661</v>
      </c>
      <c r="G677">
        <v>33.681758333333327</v>
      </c>
      <c r="H677">
        <v>307.52749999999997</v>
      </c>
      <c r="I677">
        <v>0.105</v>
      </c>
      <c r="J677">
        <v>408.06150000000002</v>
      </c>
      <c r="K677" t="b">
        <v>0</v>
      </c>
      <c r="M677">
        <v>380.67004482161047</v>
      </c>
      <c r="N677">
        <v>438.22405359999999</v>
      </c>
      <c r="O677" s="1">
        <v>46154.356990740736</v>
      </c>
      <c r="P677">
        <v>1.864721881601874</v>
      </c>
      <c r="Q677">
        <v>42.313610076904297</v>
      </c>
      <c r="R677">
        <v>-8.6490154266357422</v>
      </c>
      <c r="S677">
        <v>3.1109331619159782E-3</v>
      </c>
      <c r="T677">
        <v>0.79823127384879555</v>
      </c>
      <c r="U677">
        <v>3.5959103763684747E-2</v>
      </c>
      <c r="V677">
        <v>-57.554008778389523</v>
      </c>
      <c r="W677">
        <v>-0.39648286079341311</v>
      </c>
      <c r="X677" s="23">
        <v>-0.1448153649047941</v>
      </c>
      <c r="Y677">
        <v>2.0281423219999999</v>
      </c>
      <c r="Z677" s="23">
        <v>-0.17131025605343139</v>
      </c>
      <c r="AA677">
        <v>-2.27</v>
      </c>
      <c r="AB677">
        <v>-8.6459884661340585</v>
      </c>
      <c r="AC677">
        <v>42.314366130424773</v>
      </c>
      <c r="AD677">
        <v>2.2222222222222219</v>
      </c>
      <c r="AE677">
        <v>1.1336410854863299</v>
      </c>
      <c r="AF677">
        <v>-0.56308149706962096</v>
      </c>
      <c r="AG677" s="23">
        <v>-0.20566551680467901</v>
      </c>
      <c r="AH677">
        <v>2.8936457384497669</v>
      </c>
      <c r="AI677">
        <v>-5.1636457384497669</v>
      </c>
      <c r="AJ677">
        <f t="shared" si="47"/>
        <v>2.0383621419413651</v>
      </c>
      <c r="AK677">
        <f t="shared" si="48"/>
        <v>-0.17524044085473656</v>
      </c>
    </row>
    <row r="678" spans="1:39" x14ac:dyDescent="0.35">
      <c r="A678">
        <v>5</v>
      </c>
      <c r="B678" s="2" t="s">
        <v>151</v>
      </c>
      <c r="C678">
        <v>42.313499999999998</v>
      </c>
      <c r="D678">
        <v>-8.6452333333333335</v>
      </c>
      <c r="E678">
        <v>3.7521666666666671</v>
      </c>
      <c r="F678">
        <v>16.608591666666669</v>
      </c>
      <c r="G678">
        <v>33.521524999999997</v>
      </c>
      <c r="H678">
        <v>311.26583333333332</v>
      </c>
      <c r="I678">
        <v>0.1108333333333333</v>
      </c>
      <c r="J678">
        <v>410.22699999999998</v>
      </c>
      <c r="K678" t="b">
        <v>0</v>
      </c>
      <c r="M678">
        <v>385.82186660042299</v>
      </c>
      <c r="N678">
        <v>438.22405359999999</v>
      </c>
      <c r="O678" s="1">
        <v>46154.35769675926</v>
      </c>
      <c r="P678">
        <v>1.8850672705452891</v>
      </c>
      <c r="Q678">
        <v>42.313610076904297</v>
      </c>
      <c r="R678">
        <v>-8.6490154266357422</v>
      </c>
      <c r="S678">
        <v>3.7836948440624E-3</v>
      </c>
      <c r="T678">
        <v>0.81555997845630412</v>
      </c>
      <c r="U678">
        <v>3.6000284513014402E-2</v>
      </c>
      <c r="V678">
        <v>-52.402186999576998</v>
      </c>
      <c r="W678">
        <v>-0.36925169118827139</v>
      </c>
      <c r="X678" s="23">
        <v>-0.13486918020651609</v>
      </c>
      <c r="Y678">
        <v>2.0281423219999999</v>
      </c>
      <c r="Z678" s="23">
        <v>-0.15611903818278211</v>
      </c>
      <c r="AA678">
        <v>-2.2999999999999998</v>
      </c>
      <c r="AB678">
        <v>-8.6452654927319355</v>
      </c>
      <c r="AC678">
        <v>42.313463307683563</v>
      </c>
      <c r="AD678">
        <v>2.2222222222222219</v>
      </c>
      <c r="AE678">
        <v>1.133384247008614</v>
      </c>
      <c r="AF678">
        <v>-0.51314932197411478</v>
      </c>
      <c r="AG678" s="23">
        <v>-0.18742778985104541</v>
      </c>
      <c r="AH678">
        <v>2.8870582633093642</v>
      </c>
      <c r="AI678">
        <v>-5.187058263309364</v>
      </c>
      <c r="AJ678">
        <f t="shared" si="47"/>
        <v>2.045143938255837</v>
      </c>
      <c r="AK678">
        <f t="shared" si="48"/>
        <v>-0.16114848502878076</v>
      </c>
    </row>
    <row r="679" spans="1:39" x14ac:dyDescent="0.35">
      <c r="A679">
        <v>5</v>
      </c>
      <c r="B679" s="2" t="s">
        <v>152</v>
      </c>
      <c r="C679">
        <v>42.312583333333329</v>
      </c>
      <c r="D679">
        <v>-8.6444916666666671</v>
      </c>
      <c r="E679">
        <v>3.8190833333333329</v>
      </c>
      <c r="F679">
        <v>16.605725</v>
      </c>
      <c r="G679">
        <v>33.429908333333337</v>
      </c>
      <c r="H679">
        <v>313.26499999999999</v>
      </c>
      <c r="I679">
        <v>0.1083333333333333</v>
      </c>
      <c r="J679">
        <v>414.42783333333341</v>
      </c>
      <c r="K679" t="b">
        <v>0</v>
      </c>
      <c r="M679">
        <v>395.81583781068798</v>
      </c>
      <c r="N679">
        <v>438.22405359999999</v>
      </c>
      <c r="O679" s="1">
        <v>46154.358391203707</v>
      </c>
      <c r="P679">
        <v>1.8912589904654631</v>
      </c>
      <c r="Q679">
        <v>42.313610076904297</v>
      </c>
      <c r="R679">
        <v>-8.6490154266357422</v>
      </c>
      <c r="S679">
        <v>4.6388152170925984E-3</v>
      </c>
      <c r="T679">
        <v>0.82086543251427324</v>
      </c>
      <c r="U679">
        <v>3.6021584600353429E-2</v>
      </c>
      <c r="V679">
        <v>-42.40821578931201</v>
      </c>
      <c r="W679">
        <v>-0.3009511615784129</v>
      </c>
      <c r="X679" s="23">
        <v>-0.10992241176651529</v>
      </c>
      <c r="Y679">
        <v>2.0281423219999999</v>
      </c>
      <c r="Z679" s="23">
        <v>-0.12640990149098691</v>
      </c>
      <c r="AA679">
        <v>-2.44</v>
      </c>
      <c r="AB679">
        <v>-8.6445425399385112</v>
      </c>
      <c r="AC679">
        <v>42.312560480318687</v>
      </c>
      <c r="AD679">
        <v>2.2222222222222219</v>
      </c>
      <c r="AE679">
        <v>1.133300104559366</v>
      </c>
      <c r="AF679">
        <v>-0.41549804556808101</v>
      </c>
      <c r="AG679" s="23">
        <v>-0.15176066114374159</v>
      </c>
      <c r="AH679">
        <v>2.8805224923445052</v>
      </c>
      <c r="AI679">
        <v>-5.3205224923445051</v>
      </c>
      <c r="AJ679">
        <f t="shared" si="47"/>
        <v>2.0472078448958952</v>
      </c>
      <c r="AK679">
        <f t="shared" si="48"/>
        <v>-0.13084153645512844</v>
      </c>
    </row>
    <row r="680" spans="1:39" x14ac:dyDescent="0.35">
      <c r="A680">
        <v>5</v>
      </c>
      <c r="B680" s="2" t="s">
        <v>153</v>
      </c>
      <c r="C680">
        <v>42.31174166666667</v>
      </c>
      <c r="D680">
        <v>-8.6436250000000001</v>
      </c>
      <c r="E680">
        <v>3.7714166666666671</v>
      </c>
      <c r="F680">
        <v>16.584591666666661</v>
      </c>
      <c r="G680">
        <v>33.195216666666667</v>
      </c>
      <c r="H680">
        <v>311.50916666666672</v>
      </c>
      <c r="I680">
        <v>9.7499999999999989E-2</v>
      </c>
      <c r="J680">
        <v>417.82916666666671</v>
      </c>
      <c r="K680" t="b">
        <v>0</v>
      </c>
      <c r="M680">
        <v>403.90776260573199</v>
      </c>
      <c r="N680">
        <v>438.22405359999999</v>
      </c>
      <c r="O680" s="1">
        <v>46154.359097222223</v>
      </c>
      <c r="P680">
        <v>1.89492134391433</v>
      </c>
      <c r="Q680">
        <v>42.313610076904297</v>
      </c>
      <c r="R680">
        <v>-8.6490154266357422</v>
      </c>
      <c r="S680">
        <v>5.7050553136132566E-3</v>
      </c>
      <c r="T680">
        <v>0.82359665408732008</v>
      </c>
      <c r="U680">
        <v>3.60908904127435E-2</v>
      </c>
      <c r="V680">
        <v>-34.316290994268002</v>
      </c>
      <c r="W680">
        <v>-0.24480695614318801</v>
      </c>
      <c r="X680" s="23">
        <v>-8.941574073129939E-2</v>
      </c>
      <c r="Y680">
        <v>2.0281423219999999</v>
      </c>
      <c r="Z680" s="23">
        <v>-0.102430303355077</v>
      </c>
      <c r="AA680">
        <v>-2.5</v>
      </c>
      <c r="AB680">
        <v>-8.6435764331835845</v>
      </c>
      <c r="AC680">
        <v>42.311746951637339</v>
      </c>
      <c r="AD680">
        <v>2.2222222222222219</v>
      </c>
      <c r="AE680">
        <v>1.132679840182117</v>
      </c>
      <c r="AF680">
        <v>-0.33667925019318728</v>
      </c>
      <c r="AG680" s="23">
        <v>-0.1229720961330617</v>
      </c>
      <c r="AH680">
        <v>2.8738210795744941</v>
      </c>
      <c r="AI680">
        <v>-5.3738210795744941</v>
      </c>
      <c r="AJ680">
        <f t="shared" si="47"/>
        <v>2.0484286293788507</v>
      </c>
      <c r="AK680">
        <f t="shared" si="48"/>
        <v>-0.10619391843218054</v>
      </c>
    </row>
    <row r="681" spans="1:39" x14ac:dyDescent="0.35">
      <c r="A681">
        <v>5</v>
      </c>
      <c r="B681" s="2" t="s">
        <v>154</v>
      </c>
      <c r="C681">
        <v>42.311008333333326</v>
      </c>
      <c r="D681">
        <v>-8.6426583333333333</v>
      </c>
      <c r="E681">
        <v>3.706666666666667</v>
      </c>
      <c r="F681">
        <v>16.55575833333333</v>
      </c>
      <c r="G681">
        <v>32.804450000000003</v>
      </c>
      <c r="H681">
        <v>309.11</v>
      </c>
      <c r="I681">
        <v>9.4166666666666676E-2</v>
      </c>
      <c r="J681">
        <v>421.11666666666662</v>
      </c>
      <c r="K681" t="b">
        <v>0</v>
      </c>
      <c r="M681">
        <v>411.72887278714308</v>
      </c>
      <c r="N681">
        <v>438.22405359999999</v>
      </c>
      <c r="O681" s="1">
        <v>46154.359791666669</v>
      </c>
      <c r="P681">
        <v>1.8957645826922189</v>
      </c>
      <c r="Q681">
        <v>42.313812255859382</v>
      </c>
      <c r="R681">
        <v>-8.6368570327758789</v>
      </c>
      <c r="S681">
        <v>6.4433740920424223E-3</v>
      </c>
      <c r="T681">
        <v>0.82371402119906634</v>
      </c>
      <c r="U681">
        <v>3.6199834531224391E-2</v>
      </c>
      <c r="V681">
        <v>-26.495180812856919</v>
      </c>
      <c r="W681">
        <v>-0.18960997166202759</v>
      </c>
      <c r="X681" s="23">
        <v>-6.9255042149555565E-2</v>
      </c>
      <c r="Y681">
        <v>2.0281423219999999</v>
      </c>
      <c r="Z681" s="23">
        <v>-7.9264631079885656E-2</v>
      </c>
      <c r="AA681">
        <v>-2.58</v>
      </c>
      <c r="AB681">
        <v>-8.6426098418294774</v>
      </c>
      <c r="AC681">
        <v>42.311023472100807</v>
      </c>
      <c r="AD681">
        <v>2.2222222222222219</v>
      </c>
      <c r="AE681">
        <v>1.131833698704914</v>
      </c>
      <c r="AF681">
        <v>-0.26053575636015891</v>
      </c>
      <c r="AG681" s="23">
        <v>-9.5160685010548016E-2</v>
      </c>
      <c r="AH681">
        <v>2.8671742496023569</v>
      </c>
      <c r="AI681">
        <v>-5.447174249602357</v>
      </c>
      <c r="AJ681">
        <f t="shared" si="47"/>
        <v>2.0487097089714799</v>
      </c>
      <c r="AK681">
        <f t="shared" si="48"/>
        <v>-8.220786358005179E-2</v>
      </c>
    </row>
    <row r="682" spans="1:39" x14ac:dyDescent="0.35">
      <c r="A682">
        <v>5</v>
      </c>
      <c r="B682" s="2" t="s">
        <v>155</v>
      </c>
      <c r="C682">
        <v>42.310200000000002</v>
      </c>
      <c r="D682">
        <v>-8.6417083333333338</v>
      </c>
      <c r="E682">
        <v>3.8544999999999998</v>
      </c>
      <c r="F682">
        <v>16.517608333333332</v>
      </c>
      <c r="G682">
        <v>32.664700000000003</v>
      </c>
      <c r="H682">
        <v>308.30500000000001</v>
      </c>
      <c r="I682">
        <v>9.8333333333333328E-2</v>
      </c>
      <c r="J682">
        <v>423.92166666666662</v>
      </c>
      <c r="K682" t="b">
        <v>0</v>
      </c>
      <c r="M682">
        <v>418.40209379364012</v>
      </c>
      <c r="N682">
        <v>438.22405359999999</v>
      </c>
      <c r="O682" s="1">
        <v>46154.360497685193</v>
      </c>
      <c r="P682">
        <v>1.8968474824479851</v>
      </c>
      <c r="Q682">
        <v>42.313812255859382</v>
      </c>
      <c r="R682">
        <v>-8.6368570327758789</v>
      </c>
      <c r="S682">
        <v>6.0484303329324893E-3</v>
      </c>
      <c r="T682">
        <v>0.82383978411131853</v>
      </c>
      <c r="U682">
        <v>3.6268714281787767E-2</v>
      </c>
      <c r="V682">
        <v>-19.821959806359871</v>
      </c>
      <c r="W682">
        <v>-0.14214538160960799</v>
      </c>
      <c r="X682" s="23">
        <v>-5.1918600632909331E-2</v>
      </c>
      <c r="Y682">
        <v>2.0281423219999999</v>
      </c>
      <c r="Z682" s="23">
        <v>-5.9354685593497762E-2</v>
      </c>
      <c r="AA682">
        <v>-2.73</v>
      </c>
      <c r="AB682">
        <v>-8.6417651138722889</v>
      </c>
      <c r="AC682">
        <v>42.310210306198258</v>
      </c>
      <c r="AD682">
        <v>2.2222222222222219</v>
      </c>
      <c r="AE682">
        <v>1.130714361093051</v>
      </c>
      <c r="AF682">
        <v>-0.19509354543057411</v>
      </c>
      <c r="AG682" s="23">
        <v>-7.1257917468517173E-2</v>
      </c>
      <c r="AH682">
        <v>2.8603609631985099</v>
      </c>
      <c r="AI682">
        <v>-5.5903609631985098</v>
      </c>
      <c r="AJ682">
        <f t="shared" si="47"/>
        <v>2.0490706755567358</v>
      </c>
      <c r="AK682">
        <f t="shared" si="48"/>
        <v>-6.1588259050713252E-2</v>
      </c>
    </row>
    <row r="683" spans="1:39" x14ac:dyDescent="0.35">
      <c r="A683">
        <v>5</v>
      </c>
      <c r="B683" s="2" t="s">
        <v>156</v>
      </c>
      <c r="C683">
        <v>42.309383333333336</v>
      </c>
      <c r="D683">
        <v>-8.6408083333333341</v>
      </c>
      <c r="E683">
        <v>3.641916666666666</v>
      </c>
      <c r="F683">
        <v>16.451033333333331</v>
      </c>
      <c r="G683">
        <v>33.113341666666663</v>
      </c>
      <c r="H683">
        <v>309.93583333333328</v>
      </c>
      <c r="I683">
        <v>9.6666666666666679E-2</v>
      </c>
      <c r="J683">
        <v>427.44349999999997</v>
      </c>
      <c r="K683" t="b">
        <v>0</v>
      </c>
      <c r="M683">
        <v>426.78069350179749</v>
      </c>
      <c r="N683">
        <v>438.22405359999999</v>
      </c>
      <c r="O683" s="1">
        <v>46154.361192129632</v>
      </c>
      <c r="P683">
        <v>1.893050616289552</v>
      </c>
      <c r="Q683">
        <v>42.313812255859382</v>
      </c>
      <c r="R683">
        <v>-8.6368570327758789</v>
      </c>
      <c r="S683">
        <v>5.9353290420158947E-3</v>
      </c>
      <c r="T683">
        <v>0.81912787553442024</v>
      </c>
      <c r="U683">
        <v>3.6250008240396828E-2</v>
      </c>
      <c r="V683">
        <v>-11.443360098202501</v>
      </c>
      <c r="W683">
        <v>-8.1550123180154102E-2</v>
      </c>
      <c r="X683" s="23">
        <v>-2.978618249155128E-2</v>
      </c>
      <c r="Y683">
        <v>2.0281423219999999</v>
      </c>
      <c r="Z683" s="23">
        <v>-3.4189066968270773E-2</v>
      </c>
      <c r="AA683">
        <v>-2.61</v>
      </c>
      <c r="AB683">
        <v>-8.6407990787757907</v>
      </c>
      <c r="AC683">
        <v>42.309396754053502</v>
      </c>
      <c r="AD683">
        <v>2.3888888888888888</v>
      </c>
      <c r="AE683">
        <v>1.304425120980288</v>
      </c>
      <c r="AF683">
        <v>-0.12986498503158311</v>
      </c>
      <c r="AG683" s="23">
        <v>-4.7433185782785721E-2</v>
      </c>
      <c r="AH683">
        <v>2.8536051214036862</v>
      </c>
      <c r="AI683">
        <v>-5.4636051214036856</v>
      </c>
      <c r="AJ683">
        <f t="shared" si="47"/>
        <v>2.1033606090594801</v>
      </c>
      <c r="AK683">
        <f t="shared" si="48"/>
        <v>-3.8609684137168504E-2</v>
      </c>
    </row>
    <row r="684" spans="1:39" x14ac:dyDescent="0.35">
      <c r="A684">
        <v>5</v>
      </c>
      <c r="B684" s="2" t="s">
        <v>157</v>
      </c>
      <c r="C684">
        <v>42.308574999999998</v>
      </c>
      <c r="D684">
        <v>-8.6400750000000013</v>
      </c>
      <c r="E684">
        <v>3.636166666666667</v>
      </c>
      <c r="F684">
        <v>16.396141666666669</v>
      </c>
      <c r="G684">
        <v>32.519516666666668</v>
      </c>
      <c r="H684">
        <v>308.5025</v>
      </c>
      <c r="I684">
        <v>9.9999999999999992E-2</v>
      </c>
      <c r="J684">
        <v>431.40683333333328</v>
      </c>
      <c r="K684" t="b">
        <v>0</v>
      </c>
      <c r="M684">
        <v>436.20964154306301</v>
      </c>
      <c r="N684">
        <v>438.22405359999999</v>
      </c>
      <c r="O684" s="1">
        <v>46154.361898148149</v>
      </c>
      <c r="P684">
        <v>1.887574534214655</v>
      </c>
      <c r="Q684">
        <v>42.304821014404297</v>
      </c>
      <c r="R684">
        <v>-8.6365833282470703</v>
      </c>
      <c r="S684">
        <v>5.1268098738830332E-3</v>
      </c>
      <c r="T684">
        <v>0.81323444165945336</v>
      </c>
      <c r="U684">
        <v>3.6428613338081423E-2</v>
      </c>
      <c r="V684">
        <v>-2.0144120569369761</v>
      </c>
      <c r="W684">
        <v>-1.432247118893981E-2</v>
      </c>
      <c r="X684" s="23">
        <v>-5.2312826017602669E-3</v>
      </c>
      <c r="Y684">
        <v>2.0281423219999999</v>
      </c>
      <c r="Z684" s="23">
        <v>-6.03944204795778E-3</v>
      </c>
      <c r="AA684">
        <v>-2.77</v>
      </c>
      <c r="AB684">
        <v>-8.6400757231056353</v>
      </c>
      <c r="AC684">
        <v>42.308583955624982</v>
      </c>
      <c r="AD684">
        <v>2.3888888888888888</v>
      </c>
      <c r="AE684">
        <v>1.3025651223248209</v>
      </c>
      <c r="AF684">
        <v>-2.2940434492846291E-2</v>
      </c>
      <c r="AG684" s="23">
        <v>-8.3789936985121088E-3</v>
      </c>
      <c r="AH684">
        <v>2.846682059818197</v>
      </c>
      <c r="AI684">
        <v>-5.6166820598181966</v>
      </c>
      <c r="AJ684">
        <f t="shared" si="47"/>
        <v>2.1015352483678478</v>
      </c>
      <c r="AK684">
        <f t="shared" si="48"/>
        <v>-6.8051381501361878E-3</v>
      </c>
    </row>
    <row r="685" spans="1:39" x14ac:dyDescent="0.35">
      <c r="A685">
        <v>5</v>
      </c>
      <c r="B685" s="2" t="s">
        <v>158</v>
      </c>
      <c r="C685">
        <v>42.307741666666672</v>
      </c>
      <c r="D685">
        <v>-8.6392916666666668</v>
      </c>
      <c r="E685">
        <v>3.6225000000000001</v>
      </c>
      <c r="F685">
        <v>16.392524999999999</v>
      </c>
      <c r="G685">
        <v>33.122574999999998</v>
      </c>
      <c r="H685">
        <v>292.62333333333328</v>
      </c>
      <c r="I685">
        <v>9.4166666666666676E-2</v>
      </c>
      <c r="J685">
        <v>432.99616666666662</v>
      </c>
      <c r="K685" t="b">
        <v>0</v>
      </c>
      <c r="M685">
        <v>439.99073693925772</v>
      </c>
      <c r="N685">
        <v>438.22405359999999</v>
      </c>
      <c r="O685" s="1">
        <v>46154.362592592603</v>
      </c>
      <c r="P685">
        <v>1.883057467558791</v>
      </c>
      <c r="Q685">
        <v>42.304821014404297</v>
      </c>
      <c r="R685">
        <v>-8.6365833282470703</v>
      </c>
      <c r="S685">
        <v>3.983127744973813E-3</v>
      </c>
      <c r="T685">
        <v>0.80927073807648187</v>
      </c>
      <c r="U685">
        <v>3.631097406351981E-2</v>
      </c>
      <c r="V685">
        <v>1.766683339257725</v>
      </c>
      <c r="W685">
        <v>1.2459530906417E-2</v>
      </c>
      <c r="X685" s="23">
        <v>4.5508436635688107E-3</v>
      </c>
      <c r="Y685">
        <v>2.0281423219999999</v>
      </c>
      <c r="Z685" s="23">
        <v>5.2791210874735791E-3</v>
      </c>
      <c r="AA685">
        <v>-2.75</v>
      </c>
      <c r="AB685">
        <v>-8.6392310602940068</v>
      </c>
      <c r="AC685">
        <v>42.307770770955322</v>
      </c>
      <c r="AD685">
        <v>2.3888888888888888</v>
      </c>
      <c r="AE685">
        <v>1.302442592299847</v>
      </c>
      <c r="AF685">
        <v>2.0052403934887091E-2</v>
      </c>
      <c r="AG685" s="23">
        <v>7.324140537217509E-3</v>
      </c>
      <c r="AH685">
        <v>2.8398192869602772</v>
      </c>
      <c r="AI685">
        <v>-5.5898192869602772</v>
      </c>
      <c r="AJ685">
        <f t="shared" si="47"/>
        <v>2.1000295594825595</v>
      </c>
      <c r="AK685">
        <f t="shared" si="48"/>
        <v>5.9374921003931599E-3</v>
      </c>
    </row>
    <row r="686" spans="1:39" x14ac:dyDescent="0.35">
      <c r="A686">
        <v>5</v>
      </c>
      <c r="B686" s="2" t="s">
        <v>159</v>
      </c>
      <c r="C686">
        <v>42.306983333333328</v>
      </c>
      <c r="D686">
        <v>-8.6383833333333335</v>
      </c>
      <c r="E686">
        <v>3.5692499999999998</v>
      </c>
      <c r="F686">
        <v>16.349299999999999</v>
      </c>
      <c r="G686">
        <v>32.214833333333338</v>
      </c>
      <c r="H686">
        <v>286.36166666666668</v>
      </c>
      <c r="I686">
        <v>0.1016666666666667</v>
      </c>
      <c r="J686">
        <v>432.6393333333333</v>
      </c>
      <c r="K686" t="b">
        <v>0</v>
      </c>
      <c r="M686">
        <v>439.14181440955412</v>
      </c>
      <c r="N686">
        <v>438.22405359999999</v>
      </c>
      <c r="O686" s="1">
        <v>46154.363298611112</v>
      </c>
      <c r="P686">
        <v>1.8767109273817659</v>
      </c>
      <c r="Q686">
        <v>42.304821014404297</v>
      </c>
      <c r="R686">
        <v>-8.6365833282470703</v>
      </c>
      <c r="S686">
        <v>2.813474979703752E-3</v>
      </c>
      <c r="T686">
        <v>0.80292122039922664</v>
      </c>
      <c r="U686">
        <v>3.654088727375597E-2</v>
      </c>
      <c r="V686">
        <v>0.91776080955412453</v>
      </c>
      <c r="W686">
        <v>6.4623842100776903E-3</v>
      </c>
      <c r="X686" s="23">
        <v>2.360385832730876E-3</v>
      </c>
      <c r="Y686">
        <v>2.0281423219999999</v>
      </c>
      <c r="Z686" s="23">
        <v>2.756671963264512E-3</v>
      </c>
      <c r="AA686">
        <v>-2.98</v>
      </c>
      <c r="AB686">
        <v>-8.638386419195399</v>
      </c>
      <c r="AC686">
        <v>42.30695758003101</v>
      </c>
      <c r="AD686">
        <v>2.3888888888888888</v>
      </c>
      <c r="AE686">
        <v>1.3009783563580699</v>
      </c>
      <c r="AF686">
        <v>1.047104220710582E-2</v>
      </c>
      <c r="AG686" s="23">
        <v>3.8245481661454001E-3</v>
      </c>
      <c r="AH686">
        <v>2.8327885824554522</v>
      </c>
      <c r="AI686">
        <v>-5.8127885824554522</v>
      </c>
      <c r="AJ686">
        <f t="shared" si="47"/>
        <v>2.0979140460902186</v>
      </c>
      <c r="AK686">
        <f t="shared" si="48"/>
        <v>3.092466999438138E-3</v>
      </c>
    </row>
    <row r="687" spans="1:39" x14ac:dyDescent="0.35">
      <c r="A687">
        <v>5</v>
      </c>
      <c r="B687" s="2" t="s">
        <v>160</v>
      </c>
      <c r="C687">
        <v>42.306224999999998</v>
      </c>
      <c r="D687">
        <v>-8.6375583333333328</v>
      </c>
      <c r="E687">
        <v>3.5323333333333329</v>
      </c>
      <c r="F687">
        <v>16.313058333333331</v>
      </c>
      <c r="G687">
        <v>33.709858333333337</v>
      </c>
      <c r="H687">
        <v>298.4591666666667</v>
      </c>
      <c r="I687">
        <v>9.8333333333333328E-2</v>
      </c>
      <c r="J687">
        <v>432.63499999999999</v>
      </c>
      <c r="K687" t="b">
        <v>0</v>
      </c>
      <c r="M687">
        <v>439.13150521489177</v>
      </c>
      <c r="N687">
        <v>438.22405359999999</v>
      </c>
      <c r="O687" s="1">
        <v>46154.363993055558</v>
      </c>
      <c r="P687">
        <v>1.8704042093270861</v>
      </c>
      <c r="Q687">
        <v>42.304821014404297</v>
      </c>
      <c r="R687">
        <v>-8.6365833282470703</v>
      </c>
      <c r="S687">
        <v>1.7093304160323199E-3</v>
      </c>
      <c r="T687">
        <v>0.79678140038171286</v>
      </c>
      <c r="U687">
        <v>3.6278262243609791E-2</v>
      </c>
      <c r="V687">
        <v>0.90745161489178372</v>
      </c>
      <c r="W687">
        <v>6.2953572855662197E-3</v>
      </c>
      <c r="X687" s="23">
        <v>2.2993792485530621E-3</v>
      </c>
      <c r="Y687">
        <v>2.0281423219999999</v>
      </c>
      <c r="Z687" s="23">
        <v>2.7035631648031082E-3</v>
      </c>
      <c r="AA687">
        <v>-3.09</v>
      </c>
      <c r="AB687">
        <v>-8.637541283204424</v>
      </c>
      <c r="AC687">
        <v>42.306234440184767</v>
      </c>
      <c r="AD687">
        <v>2.3888888888888888</v>
      </c>
      <c r="AE687">
        <v>1.299750957886052</v>
      </c>
      <c r="AF687">
        <v>1.026931183161367E-2</v>
      </c>
      <c r="AG687" s="23">
        <v>3.7508661464968921E-3</v>
      </c>
      <c r="AH687">
        <v>2.8258209922281692</v>
      </c>
      <c r="AI687">
        <v>-5.915820992228169</v>
      </c>
      <c r="AJ687">
        <f t="shared" si="47"/>
        <v>2.095811806738658</v>
      </c>
      <c r="AK687">
        <f t="shared" si="48"/>
        <v>3.0251226975249769E-3</v>
      </c>
    </row>
    <row r="688" spans="1:39" x14ac:dyDescent="0.35">
      <c r="A688">
        <v>5</v>
      </c>
      <c r="B688" s="2" t="s">
        <v>161</v>
      </c>
      <c r="C688">
        <v>42.305475000000001</v>
      </c>
      <c r="D688">
        <v>-8.6366416666666677</v>
      </c>
      <c r="E688">
        <v>3.6120833333333331</v>
      </c>
      <c r="F688">
        <v>16.090800000000002</v>
      </c>
      <c r="G688">
        <v>33.581650000000003</v>
      </c>
      <c r="H688">
        <v>294.45416666666671</v>
      </c>
      <c r="I688">
        <v>8.7500000000000008E-2</v>
      </c>
      <c r="J688">
        <v>430.69900000000001</v>
      </c>
      <c r="K688" t="b">
        <v>0</v>
      </c>
      <c r="M688">
        <v>434.52567424570168</v>
      </c>
      <c r="N688">
        <v>438.22405359999999</v>
      </c>
      <c r="O688" s="1">
        <v>46154.364699074067</v>
      </c>
      <c r="P688">
        <v>1.8635731490310119</v>
      </c>
      <c r="Q688">
        <v>42.304821014404297</v>
      </c>
      <c r="R688">
        <v>-8.6365833282470703</v>
      </c>
      <c r="S688">
        <v>6.5658246290161673E-4</v>
      </c>
      <c r="T688">
        <v>0.78639471615104739</v>
      </c>
      <c r="U688">
        <v>3.6544443718908859E-2</v>
      </c>
      <c r="V688">
        <v>-3.6983793542983112</v>
      </c>
      <c r="W688">
        <v>-2.550848348445145E-2</v>
      </c>
      <c r="X688" s="23">
        <v>-9.3169735926958916E-3</v>
      </c>
      <c r="Y688">
        <v>2.0281423219999999</v>
      </c>
      <c r="Z688" s="23">
        <v>-1.103516500206508E-2</v>
      </c>
      <c r="AA688">
        <v>-3.14</v>
      </c>
      <c r="AB688">
        <v>-8.6366961665438708</v>
      </c>
      <c r="AC688">
        <v>42.305511294092391</v>
      </c>
      <c r="AD688">
        <v>2.3888888888888888</v>
      </c>
      <c r="AE688">
        <v>1.2922293446047779</v>
      </c>
      <c r="AF688">
        <v>-4.1916368736947547E-2</v>
      </c>
      <c r="AG688" s="23">
        <v>-1.530995368117009E-2</v>
      </c>
      <c r="AH688">
        <v>2.8186848102197</v>
      </c>
      <c r="AI688">
        <v>-5.9586848102196992</v>
      </c>
      <c r="AJ688">
        <f t="shared" si="47"/>
        <v>2.0935347866399669</v>
      </c>
      <c r="AK688">
        <f t="shared" si="48"/>
        <v>-1.2313463636932991E-2</v>
      </c>
    </row>
    <row r="689" spans="1:37" x14ac:dyDescent="0.35">
      <c r="A689">
        <v>5</v>
      </c>
      <c r="B689" s="2" t="s">
        <v>162</v>
      </c>
      <c r="C689">
        <v>42.304691666666663</v>
      </c>
      <c r="D689">
        <v>-8.6357250000000008</v>
      </c>
      <c r="E689">
        <v>3.6271666666666662</v>
      </c>
      <c r="F689">
        <v>16.061866666666671</v>
      </c>
      <c r="G689">
        <v>33.61654166666667</v>
      </c>
      <c r="H689">
        <v>299.60666666666663</v>
      </c>
      <c r="I689">
        <v>8.3333333333333329E-2</v>
      </c>
      <c r="J689">
        <v>427.48950000000002</v>
      </c>
      <c r="K689" t="b">
        <v>0</v>
      </c>
      <c r="M689">
        <v>426.89012956821438</v>
      </c>
      <c r="N689">
        <v>438.22405359999999</v>
      </c>
      <c r="O689" s="1">
        <v>46154.365393518521</v>
      </c>
      <c r="P689">
        <v>1.748415671764832</v>
      </c>
      <c r="Q689">
        <v>42.304821014404297</v>
      </c>
      <c r="R689">
        <v>-8.6365833282470703</v>
      </c>
      <c r="S689">
        <v>8.6801970999996554E-4</v>
      </c>
      <c r="T689">
        <v>0.69168462212425774</v>
      </c>
      <c r="U689">
        <v>3.6568837325196508E-2</v>
      </c>
      <c r="V689">
        <v>-11.33392403178561</v>
      </c>
      <c r="W689">
        <v>-6.8803544485818713E-2</v>
      </c>
      <c r="X689" s="23">
        <v>-2.5130494623445281E-2</v>
      </c>
      <c r="Y689">
        <v>2.0281423219999999</v>
      </c>
      <c r="Z689" s="23">
        <v>-3.3814931407892247E-2</v>
      </c>
      <c r="AA689">
        <v>-3.42</v>
      </c>
      <c r="AB689">
        <v>-8.6357302684351769</v>
      </c>
      <c r="AC689">
        <v>42.304697699101659</v>
      </c>
      <c r="AD689">
        <v>2.3888888888888888</v>
      </c>
      <c r="AE689">
        <v>1.291250908531502</v>
      </c>
      <c r="AF689">
        <v>-0.12844385502550751</v>
      </c>
      <c r="AG689" s="23">
        <v>-4.6914118048066597E-2</v>
      </c>
      <c r="AH689">
        <v>2.811614548599918</v>
      </c>
      <c r="AI689">
        <v>-6.2316145485999179</v>
      </c>
      <c r="AJ689">
        <f t="shared" si="47"/>
        <v>2.0551489608845732</v>
      </c>
      <c r="AK689">
        <f t="shared" si="48"/>
        <v>-3.6022306335755941E-2</v>
      </c>
    </row>
    <row r="690" spans="1:37" x14ac:dyDescent="0.35">
      <c r="A690">
        <v>5</v>
      </c>
      <c r="B690" s="2" t="s">
        <v>163</v>
      </c>
      <c r="C690">
        <v>42.303899999999999</v>
      </c>
      <c r="D690">
        <v>-8.6348416666666665</v>
      </c>
      <c r="E690">
        <v>3.7103333333333328</v>
      </c>
      <c r="F690">
        <v>16.024141666666669</v>
      </c>
      <c r="G690">
        <v>33.854958333333343</v>
      </c>
      <c r="H690">
        <v>309.91500000000002</v>
      </c>
      <c r="I690">
        <v>9.0000000000000011E-2</v>
      </c>
      <c r="J690">
        <v>425.06683333333331</v>
      </c>
      <c r="K690" t="b">
        <v>0</v>
      </c>
      <c r="M690">
        <v>421.12649673693443</v>
      </c>
      <c r="N690">
        <v>438.22405359999999</v>
      </c>
      <c r="O690" s="1">
        <v>46154.366099537037</v>
      </c>
      <c r="P690">
        <v>1.5182105237085599</v>
      </c>
      <c r="Q690">
        <v>42.304821014404297</v>
      </c>
      <c r="R690">
        <v>-8.6365833282470703</v>
      </c>
      <c r="S690">
        <v>1.970191004339246E-3</v>
      </c>
      <c r="T690">
        <v>0.52101896047918472</v>
      </c>
      <c r="U690">
        <v>3.6561488656552177E-2</v>
      </c>
      <c r="V690">
        <v>-17.097556863065559</v>
      </c>
      <c r="W690">
        <v>-7.8166865480350969E-2</v>
      </c>
      <c r="X690" s="23">
        <v>-2.8550447616698189E-2</v>
      </c>
      <c r="Y690">
        <v>2.0281423219999999</v>
      </c>
      <c r="Z690" s="23">
        <v>-5.0950186968168991E-2</v>
      </c>
      <c r="AA690">
        <v>-3.37</v>
      </c>
      <c r="AB690">
        <v>-8.6348857133728423</v>
      </c>
      <c r="AC690">
        <v>42.303884482285369</v>
      </c>
      <c r="AD690">
        <v>2.3888888888888888</v>
      </c>
      <c r="AE690">
        <v>1.2899754170261559</v>
      </c>
      <c r="AF690">
        <v>-0.19353102774399239</v>
      </c>
      <c r="AG690" s="23">
        <v>-7.0687207883493239E-2</v>
      </c>
      <c r="AH690">
        <v>2.8043750869899489</v>
      </c>
      <c r="AI690">
        <v>-6.174375086989949</v>
      </c>
      <c r="AJ690">
        <f t="shared" si="47"/>
        <v>1.978413911532483</v>
      </c>
      <c r="AK690">
        <f t="shared" si="48"/>
        <v>-4.9618827750095712E-2</v>
      </c>
    </row>
    <row r="691" spans="1:37" x14ac:dyDescent="0.35">
      <c r="A691">
        <v>5</v>
      </c>
      <c r="B691" s="2" t="s">
        <v>164</v>
      </c>
      <c r="C691">
        <v>42.303100000000001</v>
      </c>
      <c r="D691">
        <v>-8.6339583333333341</v>
      </c>
      <c r="E691">
        <v>3.7601666666666671</v>
      </c>
      <c r="F691">
        <v>16.000350000000001</v>
      </c>
      <c r="G691">
        <v>33.915433333333333</v>
      </c>
      <c r="H691">
        <v>311.37</v>
      </c>
      <c r="I691">
        <v>8.5000000000000006E-2</v>
      </c>
      <c r="J691">
        <v>423.9711666666667</v>
      </c>
      <c r="K691" t="b">
        <v>0</v>
      </c>
      <c r="M691">
        <v>418.51985651728438</v>
      </c>
      <c r="N691">
        <v>438.22405359999999</v>
      </c>
      <c r="O691" s="1">
        <v>46154.366793981477</v>
      </c>
      <c r="P691">
        <v>1.289108463920877</v>
      </c>
      <c r="Q691">
        <v>42.304821014404297</v>
      </c>
      <c r="R691">
        <v>-8.6365833282470703</v>
      </c>
      <c r="S691">
        <v>3.138867451316868E-3</v>
      </c>
      <c r="T691">
        <v>0.37540288060400778</v>
      </c>
      <c r="U691">
        <v>3.6575115536787363E-2</v>
      </c>
      <c r="V691">
        <v>-19.704197082715609</v>
      </c>
      <c r="W691">
        <v>-6.4931179473500314E-2</v>
      </c>
      <c r="X691" s="23">
        <v>-2.371611330269599E-2</v>
      </c>
      <c r="Y691">
        <v>2.0281423219999999</v>
      </c>
      <c r="Z691" s="23">
        <v>-5.8703156243186658E-2</v>
      </c>
      <c r="AA691">
        <v>-3.67</v>
      </c>
      <c r="AB691">
        <v>-8.6339198634012337</v>
      </c>
      <c r="AC691">
        <v>42.303070871999239</v>
      </c>
      <c r="AD691">
        <v>2.3888888888888888</v>
      </c>
      <c r="AE691">
        <v>1.2891711619395529</v>
      </c>
      <c r="AF691">
        <v>-0.2229801858559963</v>
      </c>
      <c r="AG691" s="23">
        <v>-8.1443512883902655E-2</v>
      </c>
      <c r="AH691">
        <v>2.797204331576721</v>
      </c>
      <c r="AI691">
        <v>-6.4672043315767214</v>
      </c>
      <c r="AJ691">
        <f t="shared" si="47"/>
        <v>1.902046558269922</v>
      </c>
      <c r="AK691">
        <f t="shared" si="48"/>
        <v>-5.2579813093299323E-2</v>
      </c>
    </row>
    <row r="692" spans="1:37" x14ac:dyDescent="0.35">
      <c r="A692">
        <v>5</v>
      </c>
      <c r="B692" s="2" t="s">
        <v>165</v>
      </c>
      <c r="C692">
        <v>42.302308333333343</v>
      </c>
      <c r="D692">
        <v>-8.633049999999999</v>
      </c>
      <c r="E692">
        <v>3.597166666666666</v>
      </c>
      <c r="F692">
        <v>15.96785</v>
      </c>
      <c r="G692">
        <v>33.95580833333333</v>
      </c>
      <c r="H692">
        <v>307.04916666666668</v>
      </c>
      <c r="I692">
        <v>8.5000000000000006E-2</v>
      </c>
      <c r="J692">
        <v>422.71883333333341</v>
      </c>
      <c r="K692" t="b">
        <v>0</v>
      </c>
      <c r="M692">
        <v>415.54049925983833</v>
      </c>
      <c r="N692">
        <v>438.22405359999999</v>
      </c>
      <c r="O692" s="1">
        <v>46154.3675</v>
      </c>
      <c r="P692">
        <v>1.0602832382597731</v>
      </c>
      <c r="Q692">
        <v>42.304821014404297</v>
      </c>
      <c r="R692">
        <v>-8.6365833282470703</v>
      </c>
      <c r="S692">
        <v>4.3356631172037649E-3</v>
      </c>
      <c r="T692">
        <v>0.25374194888561158</v>
      </c>
      <c r="U692">
        <v>3.6602338641330667E-2</v>
      </c>
      <c r="V692">
        <v>-22.68355434016166</v>
      </c>
      <c r="W692">
        <v>-5.0561907970753828E-2</v>
      </c>
      <c r="X692" s="23">
        <v>-1.846773688631783E-2</v>
      </c>
      <c r="Y692">
        <v>2.0281423219999999</v>
      </c>
      <c r="Z692" s="23">
        <v>-6.7571995157830883E-2</v>
      </c>
      <c r="AA692">
        <v>-3.95</v>
      </c>
      <c r="AB692">
        <v>-8.6330748304270042</v>
      </c>
      <c r="AC692">
        <v>42.302347699141031</v>
      </c>
      <c r="AD692">
        <v>2.3888888888888888</v>
      </c>
      <c r="AE692">
        <v>1.2880727142647459</v>
      </c>
      <c r="AF692">
        <v>-0.25666790345199492</v>
      </c>
      <c r="AG692" s="23">
        <v>-9.3747951735841148E-2</v>
      </c>
      <c r="AH692">
        <v>2.789863820076905</v>
      </c>
      <c r="AI692">
        <v>-6.7398638200769057</v>
      </c>
      <c r="AJ692">
        <f t="shared" si="47"/>
        <v>1.8257714830495537</v>
      </c>
      <c r="AK692">
        <f t="shared" si="48"/>
        <v>-5.6107844311079486E-2</v>
      </c>
    </row>
    <row r="693" spans="1:37" x14ac:dyDescent="0.35">
      <c r="A693">
        <v>5</v>
      </c>
      <c r="B693" s="2" t="s">
        <v>166</v>
      </c>
      <c r="C693">
        <v>42.301766666666673</v>
      </c>
      <c r="D693">
        <v>-8.6319916666666661</v>
      </c>
      <c r="E693">
        <v>3.4051666666666671</v>
      </c>
      <c r="F693">
        <v>15.823116666666669</v>
      </c>
      <c r="G693">
        <v>34.135366666666663</v>
      </c>
      <c r="H693">
        <v>293.13583333333332</v>
      </c>
      <c r="I693">
        <v>8.5833333333333331E-2</v>
      </c>
      <c r="J693">
        <v>422.17349999999999</v>
      </c>
      <c r="K693" t="b">
        <v>0</v>
      </c>
      <c r="M693">
        <v>414.24312676231841</v>
      </c>
      <c r="N693">
        <v>438.22405359999999</v>
      </c>
      <c r="O693" s="1">
        <v>46154.368194444447</v>
      </c>
      <c r="P693">
        <v>0.85457908457629195</v>
      </c>
      <c r="Q693">
        <v>42.304821014404297</v>
      </c>
      <c r="R693">
        <v>-8.6365833282470703</v>
      </c>
      <c r="S693">
        <v>5.5147435272449577E-3</v>
      </c>
      <c r="T693">
        <v>0.16421068335908839</v>
      </c>
      <c r="U693">
        <v>3.6724074879347479E-2</v>
      </c>
      <c r="V693">
        <v>-23.980926837681579</v>
      </c>
      <c r="W693">
        <v>-3.4707991183808268E-2</v>
      </c>
      <c r="X693" s="23">
        <v>-1.267709377988597E-2</v>
      </c>
      <c r="Y693">
        <v>2.0281423219999999</v>
      </c>
      <c r="Z693" s="23">
        <v>-7.1402273395753391E-2</v>
      </c>
      <c r="AA693">
        <v>-4.03</v>
      </c>
      <c r="AB693">
        <v>-8.6319861402724349</v>
      </c>
      <c r="AC693">
        <v>42.301803856358553</v>
      </c>
      <c r="AD693">
        <v>2.4444444444444451</v>
      </c>
      <c r="AE693">
        <v>1.3435605152756589</v>
      </c>
      <c r="AF693">
        <v>-0.28397839632106708</v>
      </c>
      <c r="AG693" s="23">
        <v>-0.1037231092562698</v>
      </c>
      <c r="AH693">
        <v>2.7825947794207808</v>
      </c>
      <c r="AI693">
        <v>-6.8125947794207811</v>
      </c>
      <c r="AJ693">
        <f t="shared" si="47"/>
        <v>1.7757219503402457</v>
      </c>
      <c r="AK693">
        <f t="shared" si="48"/>
        <v>-5.820010151807789E-2</v>
      </c>
    </row>
    <row r="694" spans="1:37" x14ac:dyDescent="0.35">
      <c r="A694">
        <v>5</v>
      </c>
      <c r="B694" s="2" t="s">
        <v>167</v>
      </c>
      <c r="C694">
        <v>42.30115</v>
      </c>
      <c r="D694">
        <v>-8.6310083333333338</v>
      </c>
      <c r="E694">
        <v>3.3890833333333328</v>
      </c>
      <c r="F694">
        <v>15.641450000000001</v>
      </c>
      <c r="G694">
        <v>34.463774999999998</v>
      </c>
      <c r="H694">
        <v>273.52916666666658</v>
      </c>
      <c r="I694">
        <v>7.2500000000000009E-2</v>
      </c>
      <c r="J694">
        <v>423.50883333333331</v>
      </c>
      <c r="K694" t="b">
        <v>0</v>
      </c>
      <c r="M694">
        <v>417.41994474829897</v>
      </c>
      <c r="N694">
        <v>438.22405359999999</v>
      </c>
      <c r="O694" s="1">
        <v>46154.368888888886</v>
      </c>
      <c r="P694">
        <v>0.64686795697372612</v>
      </c>
      <c r="Q694">
        <v>42.304821014404297</v>
      </c>
      <c r="R694">
        <v>-8.6365833282470703</v>
      </c>
      <c r="S694">
        <v>6.6750966318656476E-3</v>
      </c>
      <c r="T694">
        <v>9.3637169637004192E-2</v>
      </c>
      <c r="U694">
        <v>3.6856780305559327E-2</v>
      </c>
      <c r="V694">
        <v>-20.80410885170102</v>
      </c>
      <c r="W694">
        <v>-1.7231616909648119E-2</v>
      </c>
      <c r="X694" s="23">
        <v>-6.2938480762489771E-3</v>
      </c>
      <c r="Y694">
        <v>2.0281423219999999</v>
      </c>
      <c r="Z694" s="23">
        <v>-6.1870244708027863E-2</v>
      </c>
      <c r="AA694">
        <v>-3.92</v>
      </c>
      <c r="AB694">
        <v>-8.6310193078045447</v>
      </c>
      <c r="AC694">
        <v>42.301170336317988</v>
      </c>
      <c r="AD694">
        <v>2.4444444444444451</v>
      </c>
      <c r="AE694">
        <v>1.3371414244023889</v>
      </c>
      <c r="AF694">
        <v>-0.2460679756622805</v>
      </c>
      <c r="AG694" s="23">
        <v>-8.9876328110647968E-2</v>
      </c>
      <c r="AH694">
        <v>2.775277830746639</v>
      </c>
      <c r="AI694">
        <v>-6.6952778307466394</v>
      </c>
      <c r="AJ694">
        <f t="shared" si="47"/>
        <v>1.7064849078060569</v>
      </c>
      <c r="AK694">
        <f t="shared" si="48"/>
        <v>-4.8085088093448469E-2</v>
      </c>
    </row>
    <row r="695" spans="1:37" x14ac:dyDescent="0.35">
      <c r="A695">
        <v>5</v>
      </c>
      <c r="B695" s="2" t="s">
        <v>168</v>
      </c>
      <c r="C695">
        <v>42.300699999999999</v>
      </c>
      <c r="D695">
        <v>-8.6299333333333337</v>
      </c>
      <c r="E695">
        <v>3.3912499999999999</v>
      </c>
      <c r="F695">
        <v>15.741825</v>
      </c>
      <c r="G695">
        <v>34.580483333333333</v>
      </c>
      <c r="H695">
        <v>268.37916666666672</v>
      </c>
      <c r="I695">
        <v>0.08</v>
      </c>
      <c r="J695">
        <v>427.7645</v>
      </c>
      <c r="K695" t="b">
        <v>0</v>
      </c>
      <c r="M695">
        <v>427.54436692179252</v>
      </c>
      <c r="N695">
        <v>438.22405359999999</v>
      </c>
      <c r="O695" s="1">
        <v>46154.36959490741</v>
      </c>
      <c r="P695">
        <v>0.47287375932909281</v>
      </c>
      <c r="Q695">
        <v>42.305023193359382</v>
      </c>
      <c r="R695">
        <v>-8.6244268417358398</v>
      </c>
      <c r="S695">
        <v>7.0008178476391068E-3</v>
      </c>
      <c r="T695">
        <v>5.0171554619832921E-2</v>
      </c>
      <c r="U695">
        <v>3.672236225521424E-2</v>
      </c>
      <c r="V695">
        <v>-10.679686678207471</v>
      </c>
      <c r="W695">
        <v>-4.7223472822422808E-3</v>
      </c>
      <c r="X695" s="23">
        <v>-1.724837344838993E-3</v>
      </c>
      <c r="Y695">
        <v>2.0281423219999999</v>
      </c>
      <c r="Z695" s="23">
        <v>-3.1728867593887253E-2</v>
      </c>
      <c r="AA695">
        <v>-3.84</v>
      </c>
      <c r="AB695">
        <v>-8.6299301283379428</v>
      </c>
      <c r="AC695">
        <v>42.3007165313999</v>
      </c>
      <c r="AD695">
        <v>2.4444444444444451</v>
      </c>
      <c r="AE695">
        <v>1.340687225751592</v>
      </c>
      <c r="AF695">
        <v>-0.12619084110186701</v>
      </c>
      <c r="AG695" s="23">
        <v>-4.609120471245691E-2</v>
      </c>
      <c r="AH695">
        <v>2.7677903917883531</v>
      </c>
      <c r="AI695">
        <v>-6.6077903917883516</v>
      </c>
      <c r="AJ695">
        <f t="shared" si="47"/>
        <v>1.6484868419245124</v>
      </c>
      <c r="AK695">
        <f t="shared" si="48"/>
        <v>-2.390802102864795E-2</v>
      </c>
    </row>
    <row r="696" spans="1:37" x14ac:dyDescent="0.35">
      <c r="A696">
        <v>5</v>
      </c>
      <c r="B696" s="2" t="s">
        <v>169</v>
      </c>
      <c r="C696">
        <v>42.300333333333327</v>
      </c>
      <c r="D696">
        <v>-8.6287500000000001</v>
      </c>
      <c r="E696">
        <v>3.3685</v>
      </c>
      <c r="F696">
        <v>15.7506</v>
      </c>
      <c r="G696">
        <v>34.663358333333328</v>
      </c>
      <c r="H696">
        <v>266.25583333333333</v>
      </c>
      <c r="I696">
        <v>8.0833333333333326E-2</v>
      </c>
      <c r="J696">
        <v>432.84433333333328</v>
      </c>
      <c r="K696" t="b">
        <v>0</v>
      </c>
      <c r="M696">
        <v>439.62951861858511</v>
      </c>
      <c r="N696">
        <v>438.22405359999999</v>
      </c>
      <c r="O696" s="1">
        <v>46154.370289351849</v>
      </c>
      <c r="P696">
        <v>0.65961229248088982</v>
      </c>
      <c r="Q696">
        <v>42.296031951904297</v>
      </c>
      <c r="R696">
        <v>-8.6241550445556641</v>
      </c>
      <c r="S696">
        <v>6.2940843443222141E-3</v>
      </c>
      <c r="T696">
        <v>9.7643883934171838E-2</v>
      </c>
      <c r="U696">
        <v>3.6695804143285812E-2</v>
      </c>
      <c r="V696">
        <v>1.405465018585119</v>
      </c>
      <c r="W696">
        <v>1.208628239731237E-3</v>
      </c>
      <c r="X696" s="23">
        <v>4.414514645618343E-4</v>
      </c>
      <c r="Y696">
        <v>2.0281423219999999</v>
      </c>
      <c r="Z696" s="23">
        <v>4.1735184369448624E-3</v>
      </c>
      <c r="AA696">
        <v>-3.75</v>
      </c>
      <c r="AB696">
        <v>-8.6287191243400407</v>
      </c>
      <c r="AC696">
        <v>42.300352380800113</v>
      </c>
      <c r="AD696">
        <v>2.4444444444444451</v>
      </c>
      <c r="AE696">
        <v>1.3409973126525481</v>
      </c>
      <c r="AF696">
        <v>1.659875822399931E-2</v>
      </c>
      <c r="AG696" s="23">
        <v>6.0626964413157463E-3</v>
      </c>
      <c r="AH696">
        <v>2.76037851786722</v>
      </c>
      <c r="AI696">
        <v>-6.5103785178672204</v>
      </c>
      <c r="AJ696">
        <f t="shared" si="47"/>
        <v>1.7107330196417783</v>
      </c>
      <c r="AK696">
        <f t="shared" si="48"/>
        <v>3.2520739529387902E-3</v>
      </c>
    </row>
    <row r="697" spans="1:37" x14ac:dyDescent="0.35">
      <c r="A697">
        <v>5</v>
      </c>
      <c r="B697" s="2" t="s">
        <v>170</v>
      </c>
      <c r="C697">
        <v>42.299975000000003</v>
      </c>
      <c r="D697">
        <v>-8.627558333333333</v>
      </c>
      <c r="E697">
        <v>3.2993333333333328</v>
      </c>
      <c r="F697">
        <v>15.84811666666667</v>
      </c>
      <c r="G697">
        <v>34.628425</v>
      </c>
      <c r="H697">
        <v>261.28916666666657</v>
      </c>
      <c r="I697">
        <v>7.7499999999999999E-2</v>
      </c>
      <c r="J697">
        <v>438.86399999999998</v>
      </c>
      <c r="K697" t="b">
        <v>0</v>
      </c>
      <c r="M697">
        <v>453.95057603466711</v>
      </c>
      <c r="N697">
        <v>438.22405359999999</v>
      </c>
      <c r="O697" s="1">
        <v>46154.370995370373</v>
      </c>
      <c r="P697">
        <v>0.84812044325309399</v>
      </c>
      <c r="Q697">
        <v>42.296031951904297</v>
      </c>
      <c r="R697">
        <v>-8.6241550445556641</v>
      </c>
      <c r="S697">
        <v>5.2086469249952444E-3</v>
      </c>
      <c r="T697">
        <v>0.16184436379106329</v>
      </c>
      <c r="U697">
        <v>3.6596190809988181E-2</v>
      </c>
      <c r="V697">
        <v>15.726522434667119</v>
      </c>
      <c r="W697">
        <v>2.2355140493942039E-2</v>
      </c>
      <c r="X697" s="23">
        <v>8.1652150654123283E-3</v>
      </c>
      <c r="Y697">
        <v>2.0281423219999999</v>
      </c>
      <c r="Z697" s="23">
        <v>4.6692746518199477E-2</v>
      </c>
      <c r="AA697">
        <v>-3.54</v>
      </c>
      <c r="AB697">
        <v>-8.6275081343741515</v>
      </c>
      <c r="AC697">
        <v>42.299988217443399</v>
      </c>
      <c r="AD697">
        <v>2.4444444444444451</v>
      </c>
      <c r="AE697">
        <v>1.344444439308238</v>
      </c>
      <c r="AF697">
        <v>0.18570460918759751</v>
      </c>
      <c r="AG697" s="23">
        <v>6.7828608505770008E-2</v>
      </c>
      <c r="AH697">
        <v>2.7527957283438722</v>
      </c>
      <c r="AI697">
        <v>-6.2927957283438722</v>
      </c>
      <c r="AJ697">
        <f t="shared" si="47"/>
        <v>1.7735690698991797</v>
      </c>
      <c r="AK697">
        <f t="shared" si="48"/>
        <v>3.799691178559117E-2</v>
      </c>
    </row>
    <row r="698" spans="1:37" x14ac:dyDescent="0.35">
      <c r="A698">
        <v>5</v>
      </c>
      <c r="B698" s="2" t="s">
        <v>171</v>
      </c>
      <c r="C698">
        <v>42.299608333333332</v>
      </c>
      <c r="D698">
        <v>-8.6264500000000002</v>
      </c>
      <c r="E698">
        <v>3.2214166666666659</v>
      </c>
      <c r="F698">
        <v>15.854725</v>
      </c>
      <c r="G698">
        <v>34.530583333333333</v>
      </c>
      <c r="H698">
        <v>262.435</v>
      </c>
      <c r="I698">
        <v>9.4999999999999987E-2</v>
      </c>
      <c r="J698">
        <v>444.76350000000002</v>
      </c>
      <c r="K698" t="b">
        <v>0</v>
      </c>
      <c r="M698">
        <v>467.98575155260983</v>
      </c>
      <c r="N698">
        <v>438.22405359999999</v>
      </c>
      <c r="O698" s="1">
        <v>46154.371689814812</v>
      </c>
      <c r="P698">
        <v>1.0299419675860459</v>
      </c>
      <c r="Q698">
        <v>42.296031951904297</v>
      </c>
      <c r="R698">
        <v>-8.6241550445556641</v>
      </c>
      <c r="S698">
        <v>4.249391087842249E-3</v>
      </c>
      <c r="T698">
        <v>0.2387170851803006</v>
      </c>
      <c r="U698">
        <v>3.6608886096763341E-2</v>
      </c>
      <c r="V698">
        <v>29.76169795260984</v>
      </c>
      <c r="W698">
        <v>6.2422184671881778E-2</v>
      </c>
      <c r="X698" s="23">
        <v>2.2799702951404821E-2</v>
      </c>
      <c r="Y698">
        <v>2.0281423219999999</v>
      </c>
      <c r="Z698" s="23">
        <v>8.8409825703049852E-2</v>
      </c>
      <c r="AA698">
        <v>-3.54</v>
      </c>
      <c r="AB698">
        <v>-8.626418468336837</v>
      </c>
      <c r="AC698">
        <v>42.299624436586292</v>
      </c>
      <c r="AD698">
        <v>2.4444444444444451</v>
      </c>
      <c r="AE698">
        <v>1.344678112418864</v>
      </c>
      <c r="AF698">
        <v>0.35162018417848229</v>
      </c>
      <c r="AG698" s="23">
        <v>0.12842927227119069</v>
      </c>
      <c r="AH698">
        <v>2.745291211989382</v>
      </c>
      <c r="AI698">
        <v>-6.2852912119893816</v>
      </c>
      <c r="AJ698">
        <f t="shared" si="47"/>
        <v>1.8341762446768304</v>
      </c>
      <c r="AK698">
        <f t="shared" si="48"/>
        <v>7.5614487611297757E-2</v>
      </c>
    </row>
    <row r="699" spans="1:37" x14ac:dyDescent="0.35">
      <c r="A699">
        <v>5</v>
      </c>
      <c r="B699" s="2" t="s">
        <v>172</v>
      </c>
      <c r="C699">
        <v>42.299183333333332</v>
      </c>
      <c r="D699">
        <v>-8.6253499999999992</v>
      </c>
      <c r="E699">
        <v>3.407833333333333</v>
      </c>
      <c r="F699">
        <v>15.9071</v>
      </c>
      <c r="G699">
        <v>34.237041666666663</v>
      </c>
      <c r="H699">
        <v>270.07333333333332</v>
      </c>
      <c r="I699">
        <v>9.5833333333333326E-2</v>
      </c>
      <c r="J699">
        <v>448.73133333333328</v>
      </c>
      <c r="K699" t="b">
        <v>0</v>
      </c>
      <c r="M699">
        <v>477.42540529602462</v>
      </c>
      <c r="N699">
        <v>438.22405359999999</v>
      </c>
      <c r="O699" s="1">
        <v>46154.372291666667</v>
      </c>
      <c r="P699">
        <v>1.22446223317577</v>
      </c>
      <c r="Q699">
        <v>42.296031951904297</v>
      </c>
      <c r="R699">
        <v>-8.6241550445556641</v>
      </c>
      <c r="S699">
        <v>3.370329868901911E-3</v>
      </c>
      <c r="T699">
        <v>0.33786765919573908</v>
      </c>
      <c r="U699">
        <v>3.6611426691467733E-2</v>
      </c>
      <c r="V699">
        <v>39.201351696024631</v>
      </c>
      <c r="W699">
        <v>0.1163792515310801</v>
      </c>
      <c r="X699" s="23">
        <v>4.250752162172701E-2</v>
      </c>
      <c r="Y699">
        <v>2.0281423219999999</v>
      </c>
      <c r="Z699" s="23">
        <v>0.1166196814852269</v>
      </c>
      <c r="AA699">
        <v>-3.25</v>
      </c>
      <c r="AB699">
        <v>-8.6253293487830476</v>
      </c>
      <c r="AC699">
        <v>42.29917058808261</v>
      </c>
      <c r="AD699">
        <v>2.4444444444444451</v>
      </c>
      <c r="AE699">
        <v>1.3465304436217229</v>
      </c>
      <c r="AF699">
        <v>0.46381534582368122</v>
      </c>
      <c r="AG699" s="23">
        <v>0.16940855506209959</v>
      </c>
      <c r="AH699">
        <v>2.738750810219257</v>
      </c>
      <c r="AI699">
        <v>-5.9887508102192566</v>
      </c>
      <c r="AJ699">
        <f t="shared" si="47"/>
        <v>1.8990163332067382</v>
      </c>
      <c r="AK699">
        <f t="shared" si="48"/>
        <v>0.10595803834191331</v>
      </c>
    </row>
    <row r="700" spans="1:37" x14ac:dyDescent="0.35">
      <c r="A700">
        <v>5</v>
      </c>
      <c r="B700" s="2" t="s">
        <v>173</v>
      </c>
      <c r="C700">
        <v>42.298758333333332</v>
      </c>
      <c r="D700">
        <v>-8.6241666666666656</v>
      </c>
      <c r="E700">
        <v>3.3857499999999998</v>
      </c>
      <c r="F700">
        <v>16.02699166666666</v>
      </c>
      <c r="G700">
        <v>34.103225000000002</v>
      </c>
      <c r="H700">
        <v>279.18333333333328</v>
      </c>
      <c r="I700">
        <v>9.7499999999999989E-2</v>
      </c>
      <c r="J700">
        <v>446.74966666666671</v>
      </c>
      <c r="K700" t="b">
        <v>0</v>
      </c>
      <c r="M700">
        <v>472.71093127539211</v>
      </c>
      <c r="N700">
        <v>438.22405359999999</v>
      </c>
      <c r="O700" s="1">
        <v>46154.373090277782</v>
      </c>
      <c r="P700">
        <v>1.4327205654903019</v>
      </c>
      <c r="Q700">
        <v>42.296031951904297</v>
      </c>
      <c r="R700">
        <v>-8.6241550445556641</v>
      </c>
      <c r="S700">
        <v>2.7264062004864979E-3</v>
      </c>
      <c r="T700">
        <v>0.46402882508041809</v>
      </c>
      <c r="U700">
        <v>3.6508008791523827E-2</v>
      </c>
      <c r="V700">
        <v>34.486877675392122</v>
      </c>
      <c r="W700">
        <v>0.14021621002063389</v>
      </c>
      <c r="X700" s="23">
        <v>5.1213970710036527E-2</v>
      </c>
      <c r="Y700">
        <v>2.0281423219999999</v>
      </c>
      <c r="Z700" s="23">
        <v>0.1026271608609613</v>
      </c>
      <c r="AA700">
        <v>-3.04</v>
      </c>
      <c r="AB700">
        <v>-8.6241189367986077</v>
      </c>
      <c r="AC700">
        <v>42.298716331707702</v>
      </c>
      <c r="AD700">
        <v>2.4444444444444451</v>
      </c>
      <c r="AE700">
        <v>1.350772817451142</v>
      </c>
      <c r="AF700">
        <v>0.40816482689209838</v>
      </c>
      <c r="AG700" s="23">
        <v>0.1490822030223389</v>
      </c>
      <c r="AH700">
        <v>2.7300205599147209</v>
      </c>
      <c r="AI700">
        <v>-5.7700205599147214</v>
      </c>
      <c r="AJ700">
        <f t="shared" ref="AJ700:AJ763" si="49">AVERAGE(P700,Y700,AD700)</f>
        <v>1.9684357773115824</v>
      </c>
      <c r="AK700">
        <f t="shared" ref="AK700:AK763" si="50">AVERAGE(X700,AG700)</f>
        <v>0.10014808686618772</v>
      </c>
    </row>
    <row r="701" spans="1:37" x14ac:dyDescent="0.35">
      <c r="A701">
        <v>5</v>
      </c>
      <c r="B701" s="2" t="s">
        <v>174</v>
      </c>
      <c r="C701">
        <v>42.298425000000002</v>
      </c>
      <c r="D701">
        <v>-8.623050000000001</v>
      </c>
      <c r="E701">
        <v>3.3520833333333329</v>
      </c>
      <c r="F701">
        <v>16.307725000000001</v>
      </c>
      <c r="G701">
        <v>34.289841666666668</v>
      </c>
      <c r="H701">
        <v>285.05</v>
      </c>
      <c r="I701">
        <v>8.8333333333333333E-2</v>
      </c>
      <c r="J701">
        <v>440.66733333333332</v>
      </c>
      <c r="K701" t="b">
        <v>0</v>
      </c>
      <c r="M701">
        <v>458.24078704419162</v>
      </c>
      <c r="N701">
        <v>438.22405359999999</v>
      </c>
      <c r="O701" s="1">
        <v>46154.373796296299</v>
      </c>
      <c r="P701">
        <v>1.697724684249742</v>
      </c>
      <c r="Q701">
        <v>42.296031951904297</v>
      </c>
      <c r="R701">
        <v>-8.6241550445556641</v>
      </c>
      <c r="S701">
        <v>2.6358684827504498E-3</v>
      </c>
      <c r="T701">
        <v>0.6563604760976075</v>
      </c>
      <c r="U701">
        <v>3.6167508737470329E-2</v>
      </c>
      <c r="V701">
        <v>20.01673344419163</v>
      </c>
      <c r="W701">
        <v>0.1140421677675003</v>
      </c>
      <c r="X701" s="23">
        <v>4.1653901777079498E-2</v>
      </c>
      <c r="Y701">
        <v>2.0281423219999999</v>
      </c>
      <c r="Z701" s="23">
        <v>5.9445367696835089E-2</v>
      </c>
      <c r="AA701">
        <v>-2.79</v>
      </c>
      <c r="AB701">
        <v>-8.6230287752360084</v>
      </c>
      <c r="AC701">
        <v>42.298442576037651</v>
      </c>
      <c r="AD701">
        <v>2.4444444444444451</v>
      </c>
      <c r="AE701">
        <v>1.3607183383049619</v>
      </c>
      <c r="AF701">
        <v>0.23642384737104741</v>
      </c>
      <c r="AG701" s="23">
        <v>8.6353810252275051E-2</v>
      </c>
      <c r="AH701">
        <v>2.7222541042732651</v>
      </c>
      <c r="AI701">
        <v>-5.5122541042732642</v>
      </c>
      <c r="AJ701">
        <f t="shared" si="49"/>
        <v>2.0567704835647294</v>
      </c>
      <c r="AK701">
        <f t="shared" si="50"/>
        <v>6.4003856014677271E-2</v>
      </c>
    </row>
    <row r="702" spans="1:37" x14ac:dyDescent="0.35">
      <c r="A702">
        <v>5</v>
      </c>
      <c r="B702" s="2" t="s">
        <v>175</v>
      </c>
      <c r="C702">
        <v>42.297899999999998</v>
      </c>
      <c r="D702">
        <v>-8.6219666666666672</v>
      </c>
      <c r="E702">
        <v>3.4058333333333328</v>
      </c>
      <c r="F702">
        <v>16.49840833333333</v>
      </c>
      <c r="G702">
        <v>34.357975000000003</v>
      </c>
      <c r="H702">
        <v>299.7766666666667</v>
      </c>
      <c r="I702">
        <v>0.08</v>
      </c>
      <c r="J702">
        <v>428.37316666666669</v>
      </c>
      <c r="K702" t="b">
        <v>0</v>
      </c>
      <c r="M702">
        <v>428.9924122643788</v>
      </c>
      <c r="N702">
        <v>438.22405359999999</v>
      </c>
      <c r="O702" s="1">
        <v>46154.374490740738</v>
      </c>
      <c r="P702">
        <v>1.997098616681843</v>
      </c>
      <c r="Q702">
        <v>42.296031951904297</v>
      </c>
      <c r="R702">
        <v>-8.6241550445556641</v>
      </c>
      <c r="S702">
        <v>2.8772558928438622E-3</v>
      </c>
      <c r="T702">
        <v>0.91276833881493635</v>
      </c>
      <c r="U702">
        <v>3.5950634874210317E-2</v>
      </c>
      <c r="V702">
        <v>-9.231641335621191</v>
      </c>
      <c r="W702">
        <v>-7.2703831086754114E-2</v>
      </c>
      <c r="X702" s="23">
        <v>-2.6555074304436939E-2</v>
      </c>
      <c r="Y702">
        <v>2.0281423219999999</v>
      </c>
      <c r="Z702" s="23">
        <v>-2.738705630855472E-2</v>
      </c>
      <c r="AA702">
        <v>-2.41</v>
      </c>
      <c r="AB702">
        <v>-8.6219402392464293</v>
      </c>
      <c r="AC702">
        <v>42.297898638121218</v>
      </c>
      <c r="AD702">
        <v>2.4444444444444451</v>
      </c>
      <c r="AE702">
        <v>1.367482849812639</v>
      </c>
      <c r="AF702">
        <v>-0.108922754985007</v>
      </c>
      <c r="AG702" s="23">
        <v>-3.9784036258273821E-2</v>
      </c>
      <c r="AH702">
        <v>2.7145712649143818</v>
      </c>
      <c r="AI702">
        <v>-5.1245712649143824</v>
      </c>
      <c r="AJ702">
        <f t="shared" si="49"/>
        <v>2.1565617943754294</v>
      </c>
      <c r="AK702">
        <f t="shared" si="50"/>
        <v>-3.316955528135538E-2</v>
      </c>
    </row>
    <row r="703" spans="1:37" x14ac:dyDescent="0.35">
      <c r="A703">
        <v>5</v>
      </c>
      <c r="B703" s="2" t="s">
        <v>176</v>
      </c>
      <c r="C703">
        <v>42.29763333333333</v>
      </c>
      <c r="D703">
        <v>-8.6207583333333329</v>
      </c>
      <c r="E703">
        <v>3.3258333333333332</v>
      </c>
      <c r="F703">
        <v>16.385999999999999</v>
      </c>
      <c r="G703">
        <v>34.310333333333332</v>
      </c>
      <c r="H703">
        <v>306.54166666666669</v>
      </c>
      <c r="I703">
        <v>7.9166666666666677E-2</v>
      </c>
      <c r="J703">
        <v>412.42149999999998</v>
      </c>
      <c r="K703" t="b">
        <v>0</v>
      </c>
      <c r="M703">
        <v>391.04268068197649</v>
      </c>
      <c r="N703">
        <v>438.22405359999999</v>
      </c>
      <c r="O703" s="1">
        <v>46154.375196759262</v>
      </c>
      <c r="P703">
        <v>2.2012391513060239</v>
      </c>
      <c r="Q703">
        <v>42.296031951904297</v>
      </c>
      <c r="R703">
        <v>-8.6241550445556641</v>
      </c>
      <c r="S703">
        <v>3.7552722416841098E-3</v>
      </c>
      <c r="T703">
        <v>1.1056748465136601</v>
      </c>
      <c r="U703">
        <v>3.6079732432477661E-2</v>
      </c>
      <c r="V703">
        <v>-47.181372918023499</v>
      </c>
      <c r="W703">
        <v>-0.45172336407763208</v>
      </c>
      <c r="X703" s="23">
        <v>-0.16499195872935521</v>
      </c>
      <c r="Y703">
        <v>2.0281423219999999</v>
      </c>
      <c r="Z703" s="23">
        <v>-0.14006356516950449</v>
      </c>
      <c r="AA703">
        <v>-1.85</v>
      </c>
      <c r="AB703">
        <v>-8.6207287953686045</v>
      </c>
      <c r="AC703">
        <v>42.297624460663279</v>
      </c>
      <c r="AD703">
        <v>2.1388888888888888</v>
      </c>
      <c r="AE703">
        <v>1.043925296051448</v>
      </c>
      <c r="AF703">
        <v>-0.42649559051199087</v>
      </c>
      <c r="AG703" s="23">
        <v>-0.15577751443450469</v>
      </c>
      <c r="AH703">
        <v>2.7067165502879642</v>
      </c>
      <c r="AI703">
        <v>-4.5567165502879643</v>
      </c>
      <c r="AJ703">
        <f t="shared" si="49"/>
        <v>2.1227567873983042</v>
      </c>
      <c r="AK703">
        <f t="shared" si="50"/>
        <v>-0.16038473658192995</v>
      </c>
    </row>
    <row r="704" spans="1:37" x14ac:dyDescent="0.35">
      <c r="A704">
        <v>5</v>
      </c>
      <c r="B704" s="2" t="s">
        <v>177</v>
      </c>
      <c r="C704">
        <v>42.297249999999998</v>
      </c>
      <c r="D704">
        <v>-8.6196833333333327</v>
      </c>
      <c r="E704">
        <v>3.2639166666666668</v>
      </c>
      <c r="F704">
        <v>16.28810833333333</v>
      </c>
      <c r="G704">
        <v>34.384216666666667</v>
      </c>
      <c r="H704">
        <v>300.67833333333328</v>
      </c>
      <c r="I704">
        <v>8.8333333333333333E-2</v>
      </c>
      <c r="J704">
        <v>401.00533333333328</v>
      </c>
      <c r="K704" t="b">
        <v>0</v>
      </c>
      <c r="M704">
        <v>363.88310734376938</v>
      </c>
      <c r="N704">
        <v>438.22405359999999</v>
      </c>
      <c r="O704" s="1">
        <v>46154.375891203701</v>
      </c>
      <c r="P704">
        <v>2.3935202387986672</v>
      </c>
      <c r="Q704">
        <v>42.296031951904297</v>
      </c>
      <c r="R704">
        <v>-8.6241550445556641</v>
      </c>
      <c r="S704">
        <v>4.6346350902056986E-3</v>
      </c>
      <c r="T704">
        <v>1.3039473958453911</v>
      </c>
      <c r="U704">
        <v>3.6169595511756317E-2</v>
      </c>
      <c r="V704">
        <v>-74.340946256230609</v>
      </c>
      <c r="W704">
        <v>-0.84147854983820491</v>
      </c>
      <c r="X704" s="23">
        <v>-0.30735004032840441</v>
      </c>
      <c r="Y704">
        <v>2.0281423219999999</v>
      </c>
      <c r="Z704" s="23">
        <v>-0.22067641587702469</v>
      </c>
      <c r="AA704">
        <v>-1.3</v>
      </c>
      <c r="AB704">
        <v>-8.6196392094748688</v>
      </c>
      <c r="AC704">
        <v>42.297260615557157</v>
      </c>
      <c r="AD704">
        <v>2.1388888888888888</v>
      </c>
      <c r="AE704">
        <v>1.041267496563159</v>
      </c>
      <c r="AF704">
        <v>-0.67196289190297709</v>
      </c>
      <c r="AG704" s="23">
        <v>-0.24543444626756239</v>
      </c>
      <c r="AH704">
        <v>2.6989480852804841</v>
      </c>
      <c r="AI704">
        <v>-3.998948085280484</v>
      </c>
      <c r="AJ704">
        <f t="shared" si="49"/>
        <v>2.1868504832291857</v>
      </c>
      <c r="AK704">
        <f t="shared" si="50"/>
        <v>-0.2763922432979834</v>
      </c>
    </row>
    <row r="705" spans="1:39" x14ac:dyDescent="0.35">
      <c r="A705">
        <v>5</v>
      </c>
      <c r="B705" s="2" t="s">
        <v>178</v>
      </c>
      <c r="C705">
        <v>42.2971</v>
      </c>
      <c r="D705">
        <v>-8.6190999999999995</v>
      </c>
      <c r="E705">
        <v>2.859</v>
      </c>
      <c r="F705">
        <v>16.295000000000002</v>
      </c>
      <c r="G705">
        <v>34.437899999999999</v>
      </c>
      <c r="H705">
        <v>295.16000000000003</v>
      </c>
      <c r="I705">
        <v>0.11</v>
      </c>
      <c r="J705">
        <v>397.75200000000001</v>
      </c>
      <c r="K705" t="b">
        <v>0</v>
      </c>
      <c r="M705">
        <v>356.14328119719659</v>
      </c>
      <c r="N705">
        <v>438.22405359999999</v>
      </c>
      <c r="O705" s="1">
        <v>46154.376597222217</v>
      </c>
      <c r="P705">
        <v>2.4981839652392011</v>
      </c>
      <c r="Q705">
        <v>42.296031951904297</v>
      </c>
      <c r="R705">
        <v>-8.6241550445556641</v>
      </c>
      <c r="S705">
        <v>5.1666432230694408E-3</v>
      </c>
      <c r="T705">
        <v>1.420733790466234</v>
      </c>
      <c r="U705">
        <v>3.6151450997466139E-2</v>
      </c>
      <c r="V705">
        <v>-82.080772402803404</v>
      </c>
      <c r="W705">
        <v>-1.011791715697633</v>
      </c>
      <c r="X705" s="23">
        <v>-0.36955692415856028</v>
      </c>
      <c r="Y705">
        <v>2.0281423219999999</v>
      </c>
      <c r="Z705" s="23">
        <v>-0.2435731239930993</v>
      </c>
      <c r="AA705">
        <v>-1.01</v>
      </c>
      <c r="AB705">
        <v>-8.6191550737096723</v>
      </c>
      <c r="AC705">
        <v>42.297078890576053</v>
      </c>
      <c r="AD705">
        <v>2.1388888888888888</v>
      </c>
      <c r="AE705">
        <v>1.041454559368105</v>
      </c>
      <c r="AF705">
        <v>-0.74168370071523293</v>
      </c>
      <c r="AG705" s="23">
        <v>-0.27089997168623881</v>
      </c>
      <c r="AH705">
        <v>2.691007530875074</v>
      </c>
      <c r="AI705">
        <v>-3.7010075308750729</v>
      </c>
      <c r="AJ705">
        <f t="shared" si="49"/>
        <v>2.2217383920426967</v>
      </c>
      <c r="AK705">
        <f t="shared" si="50"/>
        <v>-0.32022844792239957</v>
      </c>
    </row>
    <row r="706" spans="1:39" x14ac:dyDescent="0.35">
      <c r="A706">
        <v>5</v>
      </c>
      <c r="B706" s="2" t="s">
        <v>179</v>
      </c>
      <c r="C706">
        <v>42.297199999999997</v>
      </c>
      <c r="D706">
        <v>-8.6187000000000005</v>
      </c>
      <c r="E706">
        <v>0.39</v>
      </c>
      <c r="F706">
        <v>16.172499999999999</v>
      </c>
      <c r="G706">
        <v>31.257000000000001</v>
      </c>
      <c r="H706">
        <v>277.5</v>
      </c>
      <c r="I706">
        <v>0.13</v>
      </c>
      <c r="J706">
        <v>400.762</v>
      </c>
      <c r="K706" t="b">
        <v>1</v>
      </c>
      <c r="L706">
        <v>429.534477032783</v>
      </c>
      <c r="M706">
        <v>363.30420641272462</v>
      </c>
      <c r="N706">
        <v>438.22405359999999</v>
      </c>
      <c r="O706" s="1">
        <v>46154.377789351849</v>
      </c>
      <c r="P706">
        <v>2.567806014901691</v>
      </c>
      <c r="Q706">
        <v>42.296031951904297</v>
      </c>
      <c r="R706">
        <v>-8.6241550445556641</v>
      </c>
      <c r="S706">
        <v>5.5786958563935609E-3</v>
      </c>
      <c r="T706">
        <v>1.4962355604530331</v>
      </c>
      <c r="U706">
        <v>3.692910318624823E-2</v>
      </c>
      <c r="V706">
        <v>-74.919847187275366</v>
      </c>
      <c r="W706">
        <v>-0.99352055774733061</v>
      </c>
      <c r="X706" s="23">
        <v>-0.36288338371721252</v>
      </c>
      <c r="Y706">
        <v>2.0281423219999999</v>
      </c>
      <c r="Z706" s="23">
        <v>-0.22638076036466251</v>
      </c>
      <c r="AA706">
        <v>-1.08</v>
      </c>
      <c r="AB706">
        <v>-8.6186693107592252</v>
      </c>
      <c r="AC706">
        <v>42.297167335409021</v>
      </c>
      <c r="AD706">
        <v>2.1388888888888888</v>
      </c>
      <c r="AE706">
        <v>1.038130611652164</v>
      </c>
      <c r="AF706">
        <v>-0.68933270372944799</v>
      </c>
      <c r="AG706" s="23">
        <v>-0.25177877003718091</v>
      </c>
      <c r="AH706">
        <v>2.677503910331577</v>
      </c>
      <c r="AI706">
        <v>-3.757503910331577</v>
      </c>
      <c r="AJ706">
        <f t="shared" si="49"/>
        <v>2.2449457419301933</v>
      </c>
      <c r="AK706">
        <f t="shared" si="50"/>
        <v>-0.30733107687719674</v>
      </c>
      <c r="AL706">
        <f>L706-J706</f>
        <v>28.772477032783002</v>
      </c>
      <c r="AM706">
        <f>AK706</f>
        <v>-0.30733107687719674</v>
      </c>
    </row>
    <row r="707" spans="1:39" x14ac:dyDescent="0.35">
      <c r="A707">
        <v>5</v>
      </c>
      <c r="B707" s="2" t="s">
        <v>180</v>
      </c>
      <c r="C707">
        <v>42.297166666666662</v>
      </c>
      <c r="D707">
        <v>-8.619508333333334</v>
      </c>
      <c r="E707">
        <v>3.355</v>
      </c>
      <c r="F707">
        <v>15.778983333333329</v>
      </c>
      <c r="G707">
        <v>34.609658333333343</v>
      </c>
      <c r="H707">
        <v>250.03916666666669</v>
      </c>
      <c r="I707">
        <v>0.1216666666666667</v>
      </c>
      <c r="J707">
        <v>426.76100000000002</v>
      </c>
      <c r="K707" t="b">
        <v>0</v>
      </c>
      <c r="M707">
        <v>425.15699534246278</v>
      </c>
      <c r="N707">
        <v>438.22405359999999</v>
      </c>
      <c r="O707" s="1">
        <v>46154.37909722222</v>
      </c>
      <c r="P707">
        <v>2.4970882583933509</v>
      </c>
      <c r="Q707">
        <v>42.296031951904297</v>
      </c>
      <c r="R707">
        <v>-8.6241550445556641</v>
      </c>
      <c r="S707">
        <v>4.7832523219727661E-3</v>
      </c>
      <c r="T707">
        <v>1.400425775896414</v>
      </c>
      <c r="U707">
        <v>3.6675645311299333E-2</v>
      </c>
      <c r="V707">
        <v>-13.067058257537211</v>
      </c>
      <c r="W707">
        <v>-0.16107455076285759</v>
      </c>
      <c r="X707" s="23">
        <v>-5.8832479666133752E-2</v>
      </c>
      <c r="Y707">
        <v>2.0281423219999999</v>
      </c>
      <c r="Z707" s="23">
        <v>-3.881023064617227E-2</v>
      </c>
      <c r="AA707">
        <v>-1.24</v>
      </c>
      <c r="AB707">
        <v>-8.6195184463321919</v>
      </c>
      <c r="AC707">
        <v>42.297170155857742</v>
      </c>
      <c r="AD707">
        <v>2.1388888888888888</v>
      </c>
      <c r="AE707">
        <v>1.027469075326322</v>
      </c>
      <c r="AF707">
        <v>-0.1181777160770837</v>
      </c>
      <c r="AG707" s="23">
        <v>-4.3164410797154808E-2</v>
      </c>
      <c r="AH707">
        <v>2.6625539454364948</v>
      </c>
      <c r="AI707">
        <v>-3.902553945436495</v>
      </c>
      <c r="AJ707">
        <f t="shared" si="49"/>
        <v>2.2213731564274131</v>
      </c>
      <c r="AK707">
        <f t="shared" si="50"/>
        <v>-5.0998445231644277E-2</v>
      </c>
    </row>
    <row r="708" spans="1:39" x14ac:dyDescent="0.35">
      <c r="A708">
        <v>5</v>
      </c>
      <c r="B708" s="2" t="s">
        <v>181</v>
      </c>
      <c r="C708">
        <v>42.29741666666667</v>
      </c>
      <c r="D708">
        <v>-8.6206499999999995</v>
      </c>
      <c r="E708">
        <v>3.238</v>
      </c>
      <c r="F708">
        <v>16.15508333333333</v>
      </c>
      <c r="G708">
        <v>34.60628333333333</v>
      </c>
      <c r="H708">
        <v>275.20166666666671</v>
      </c>
      <c r="I708">
        <v>0.1225</v>
      </c>
      <c r="J708">
        <v>436.96699999999998</v>
      </c>
      <c r="K708" t="b">
        <v>0</v>
      </c>
      <c r="M708">
        <v>449.43752781743899</v>
      </c>
      <c r="N708">
        <v>438.22405359999999</v>
      </c>
      <c r="O708" s="1">
        <v>46154.379791666674</v>
      </c>
      <c r="P708">
        <v>2.3578381403876731</v>
      </c>
      <c r="Q708">
        <v>42.296031951904297</v>
      </c>
      <c r="R708">
        <v>-8.6241550445556641</v>
      </c>
      <c r="S708">
        <v>3.7686565657179751E-3</v>
      </c>
      <c r="T708">
        <v>1.260973201917694</v>
      </c>
      <c r="U708">
        <v>3.6267834589065517E-2</v>
      </c>
      <c r="V708">
        <v>11.213474217439</v>
      </c>
      <c r="W708">
        <v>0.1230775702434052</v>
      </c>
      <c r="X708" s="23">
        <v>4.4954082531403761E-2</v>
      </c>
      <c r="Y708">
        <v>2.0281423219999999</v>
      </c>
      <c r="Z708" s="23">
        <v>3.3261207904979717E-2</v>
      </c>
      <c r="AA708">
        <v>-1.69</v>
      </c>
      <c r="AB708">
        <v>-8.6206085705406394</v>
      </c>
      <c r="AC708">
        <v>42.297443944810773</v>
      </c>
      <c r="AD708">
        <v>2.1388888888888888</v>
      </c>
      <c r="AE708">
        <v>1.037658215213253</v>
      </c>
      <c r="AF708">
        <v>0.1012808612247508</v>
      </c>
      <c r="AG708" s="23">
        <v>3.6992834562340239E-2</v>
      </c>
      <c r="AH708">
        <v>2.65455969399006</v>
      </c>
      <c r="AI708">
        <v>-4.3445596939900586</v>
      </c>
      <c r="AJ708">
        <f t="shared" si="49"/>
        <v>2.1749564504255208</v>
      </c>
      <c r="AK708">
        <f t="shared" si="50"/>
        <v>4.0973458546871996E-2</v>
      </c>
    </row>
    <row r="709" spans="1:39" x14ac:dyDescent="0.35">
      <c r="A709">
        <v>5</v>
      </c>
      <c r="B709" s="2" t="s">
        <v>182</v>
      </c>
      <c r="C709">
        <v>42.297725</v>
      </c>
      <c r="D709">
        <v>-8.6218083333333322</v>
      </c>
      <c r="E709">
        <v>3.11375</v>
      </c>
      <c r="F709">
        <v>16.421158333333331</v>
      </c>
      <c r="G709">
        <v>34.454333333333331</v>
      </c>
      <c r="H709">
        <v>288.65833333333342</v>
      </c>
      <c r="I709">
        <v>0.11749999999999999</v>
      </c>
      <c r="J709">
        <v>441.8896666666667</v>
      </c>
      <c r="K709" t="b">
        <v>0</v>
      </c>
      <c r="M709">
        <v>461.1487729539748</v>
      </c>
      <c r="N709">
        <v>438.22405359999999</v>
      </c>
      <c r="O709" s="1">
        <v>46154.380497685182</v>
      </c>
      <c r="P709">
        <v>2.2189463237860978</v>
      </c>
      <c r="Q709">
        <v>42.296031951904297</v>
      </c>
      <c r="R709">
        <v>-8.6241550445556641</v>
      </c>
      <c r="S709">
        <v>2.8936940777113348E-3</v>
      </c>
      <c r="T709">
        <v>1.124562645522452</v>
      </c>
      <c r="U709">
        <v>3.6013509871168331E-2</v>
      </c>
      <c r="V709">
        <v>22.924719353974812</v>
      </c>
      <c r="W709">
        <v>0.22282523469767501</v>
      </c>
      <c r="X709" s="23">
        <v>8.1386916973325785E-2</v>
      </c>
      <c r="Y709">
        <v>2.0281423219999999</v>
      </c>
      <c r="Z709" s="23">
        <v>6.7992006711629666E-2</v>
      </c>
      <c r="AA709">
        <v>-2.23</v>
      </c>
      <c r="AB709">
        <v>-8.6218200104334226</v>
      </c>
      <c r="AC709">
        <v>42.297718123531517</v>
      </c>
      <c r="AD709">
        <v>2.1388888888888888</v>
      </c>
      <c r="AE709">
        <v>1.0448802220037281</v>
      </c>
      <c r="AF709">
        <v>0.20703664809244371</v>
      </c>
      <c r="AG709" s="23">
        <v>7.5620135715765049E-2</v>
      </c>
      <c r="AH709">
        <v>2.646393036288941</v>
      </c>
      <c r="AI709">
        <v>-4.8763930362889418</v>
      </c>
      <c r="AJ709">
        <f t="shared" si="49"/>
        <v>2.128659178224996</v>
      </c>
      <c r="AK709">
        <f t="shared" si="50"/>
        <v>7.850352634454541E-2</v>
      </c>
    </row>
    <row r="710" spans="1:39" x14ac:dyDescent="0.35">
      <c r="A710">
        <v>5</v>
      </c>
      <c r="B710" s="2" t="s">
        <v>183</v>
      </c>
      <c r="C710">
        <v>42.298074999999997</v>
      </c>
      <c r="D710">
        <v>-8.6228666666666669</v>
      </c>
      <c r="E710">
        <v>3.1597499999999998</v>
      </c>
      <c r="F710">
        <v>16.500350000000001</v>
      </c>
      <c r="G710">
        <v>34.303525</v>
      </c>
      <c r="H710">
        <v>293.30250000000001</v>
      </c>
      <c r="I710">
        <v>8.3333333333333329E-2</v>
      </c>
      <c r="J710">
        <v>434.86466666666672</v>
      </c>
      <c r="K710" t="b">
        <v>0</v>
      </c>
      <c r="M710">
        <v>444.43598237620603</v>
      </c>
      <c r="N710">
        <v>438.22405359999999</v>
      </c>
      <c r="O710" s="1">
        <v>46154.381192129629</v>
      </c>
      <c r="P710">
        <v>1.9951821720326921</v>
      </c>
      <c r="Q710">
        <v>42.296031951904297</v>
      </c>
      <c r="R710">
        <v>-8.6241550445556641</v>
      </c>
      <c r="S710">
        <v>2.4153598295495269E-3</v>
      </c>
      <c r="T710">
        <v>0.91106328149337046</v>
      </c>
      <c r="U710">
        <v>3.5959415525949667E-2</v>
      </c>
      <c r="V710">
        <v>6.2119287762060367</v>
      </c>
      <c r="W710">
        <v>4.8842611567890347E-2</v>
      </c>
      <c r="X710" s="23">
        <v>1.783976387517195E-2</v>
      </c>
      <c r="Y710">
        <v>2.0281423219999999</v>
      </c>
      <c r="Z710" s="23">
        <v>1.8434053613176089E-2</v>
      </c>
      <c r="AA710">
        <v>-2.76</v>
      </c>
      <c r="AB710">
        <v>-8.6229096168993831</v>
      </c>
      <c r="AC710">
        <v>42.298081947969258</v>
      </c>
      <c r="AD710">
        <v>2.1388888888888888</v>
      </c>
      <c r="AE710">
        <v>1.047031822573171</v>
      </c>
      <c r="AF710">
        <v>5.6131961026171358E-2</v>
      </c>
      <c r="AG710" s="23">
        <v>2.050219876480909E-2</v>
      </c>
      <c r="AH710">
        <v>2.6383223484221818</v>
      </c>
      <c r="AI710">
        <v>-5.3983223484221821</v>
      </c>
      <c r="AJ710">
        <f t="shared" si="49"/>
        <v>2.0540711276405266</v>
      </c>
      <c r="AK710">
        <f t="shared" si="50"/>
        <v>1.917098131999052E-2</v>
      </c>
    </row>
    <row r="711" spans="1:39" x14ac:dyDescent="0.35">
      <c r="A711">
        <v>5</v>
      </c>
      <c r="B711" s="2" t="s">
        <v>184</v>
      </c>
      <c r="C711">
        <v>42.298349999999999</v>
      </c>
      <c r="D711">
        <v>-8.6240000000000006</v>
      </c>
      <c r="E711">
        <v>3.1107499999999999</v>
      </c>
      <c r="F711">
        <v>16.709208333333329</v>
      </c>
      <c r="G711">
        <v>34.267474999999997</v>
      </c>
      <c r="H711">
        <v>303.80416666666667</v>
      </c>
      <c r="I711">
        <v>0.08</v>
      </c>
      <c r="J711">
        <v>421.21866666666659</v>
      </c>
      <c r="K711" t="b">
        <v>0</v>
      </c>
      <c r="M711">
        <v>411.97153536919751</v>
      </c>
      <c r="N711">
        <v>438.22405359999999</v>
      </c>
      <c r="O711" s="1">
        <v>46154.381898148153</v>
      </c>
      <c r="P711">
        <v>1.7629230105746809</v>
      </c>
      <c r="Q711">
        <v>42.296031951904297</v>
      </c>
      <c r="R711">
        <v>-8.6241550445556641</v>
      </c>
      <c r="S711">
        <v>2.323227450817116E-3</v>
      </c>
      <c r="T711">
        <v>0.71515372238565778</v>
      </c>
      <c r="U711">
        <v>3.5745986566754387E-2</v>
      </c>
      <c r="V711">
        <v>-26.25251823080248</v>
      </c>
      <c r="W711">
        <v>-0.16106786490464439</v>
      </c>
      <c r="X711" s="23">
        <v>-5.8830037656421363E-2</v>
      </c>
      <c r="Y711">
        <v>2.0281423219999999</v>
      </c>
      <c r="Z711" s="23">
        <v>-7.7862669437172169E-2</v>
      </c>
      <c r="AA711">
        <v>-3.04</v>
      </c>
      <c r="AB711">
        <v>-8.6239997717285952</v>
      </c>
      <c r="AC711">
        <v>42.298355704762614</v>
      </c>
      <c r="AD711">
        <v>2.1388888888888888</v>
      </c>
      <c r="AE711">
        <v>1.0527109961958241</v>
      </c>
      <c r="AF711">
        <v>-0.23709295947349601</v>
      </c>
      <c r="AG711" s="23">
        <v>-8.6598203447694422E-2</v>
      </c>
      <c r="AH711">
        <v>2.630079241001797</v>
      </c>
      <c r="AI711">
        <v>-5.6700792410017966</v>
      </c>
      <c r="AJ711">
        <f t="shared" si="49"/>
        <v>1.9766514071545231</v>
      </c>
      <c r="AK711">
        <f t="shared" si="50"/>
        <v>-7.2714120552057893E-2</v>
      </c>
    </row>
    <row r="712" spans="1:39" x14ac:dyDescent="0.35">
      <c r="A712">
        <v>5</v>
      </c>
      <c r="B712" s="2" t="s">
        <v>185</v>
      </c>
      <c r="C712">
        <v>42.298699999999997</v>
      </c>
      <c r="D712">
        <v>-8.6250666666666671</v>
      </c>
      <c r="E712">
        <v>3.1760000000000002</v>
      </c>
      <c r="F712">
        <v>16.779508333333329</v>
      </c>
      <c r="G712">
        <v>34.294625000000003</v>
      </c>
      <c r="H712">
        <v>307.52</v>
      </c>
      <c r="I712">
        <v>7.8333333333333338E-2</v>
      </c>
      <c r="J712">
        <v>407.69983333333329</v>
      </c>
      <c r="K712" t="b">
        <v>0</v>
      </c>
      <c r="M712">
        <v>379.80962357478342</v>
      </c>
      <c r="N712">
        <v>438.22405359999999</v>
      </c>
      <c r="O712" s="1">
        <v>46154.382592592592</v>
      </c>
      <c r="P712">
        <v>1.5885393090805651</v>
      </c>
      <c r="Q712">
        <v>42.296031951904297</v>
      </c>
      <c r="R712">
        <v>-8.6241550445556641</v>
      </c>
      <c r="S712">
        <v>2.8194920667093128E-3</v>
      </c>
      <c r="T712">
        <v>0.58172422771595567</v>
      </c>
      <c r="U712">
        <v>3.5666866416699888E-2</v>
      </c>
      <c r="V712">
        <v>-58.414430025216568</v>
      </c>
      <c r="W712">
        <v>-0.2908797525533583</v>
      </c>
      <c r="X712" s="23">
        <v>-0.1062438296201141</v>
      </c>
      <c r="Y712">
        <v>2.0281423219999999</v>
      </c>
      <c r="Z712" s="23">
        <v>-0.17318275333319449</v>
      </c>
      <c r="AA712">
        <v>-3.25</v>
      </c>
      <c r="AB712">
        <v>-8.6250894018567976</v>
      </c>
      <c r="AC712">
        <v>42.29871950854173</v>
      </c>
      <c r="AD712">
        <v>2.0138888888888888</v>
      </c>
      <c r="AE712">
        <v>0.934958277957607</v>
      </c>
      <c r="AF712">
        <v>-0.46750748822656141</v>
      </c>
      <c r="AG712" s="23">
        <v>-0.17075711007475161</v>
      </c>
      <c r="AH712">
        <v>2.6219346024391741</v>
      </c>
      <c r="AI712">
        <v>-5.8719346024391736</v>
      </c>
      <c r="AJ712">
        <f t="shared" si="49"/>
        <v>1.876856839989818</v>
      </c>
      <c r="AK712">
        <f t="shared" si="50"/>
        <v>-0.13850046984743286</v>
      </c>
    </row>
    <row r="713" spans="1:39" x14ac:dyDescent="0.35">
      <c r="A713">
        <v>5</v>
      </c>
      <c r="B713" s="2" t="s">
        <v>186</v>
      </c>
      <c r="C713">
        <v>42.299033333333327</v>
      </c>
      <c r="D713">
        <v>-8.6261333333333337</v>
      </c>
      <c r="E713">
        <v>3.1272500000000001</v>
      </c>
      <c r="F713">
        <v>16.549041666666671</v>
      </c>
      <c r="G713">
        <v>34.166375000000002</v>
      </c>
      <c r="H713">
        <v>294.80416666666667</v>
      </c>
      <c r="I713">
        <v>8.9166666666666672E-2</v>
      </c>
      <c r="J713">
        <v>399.6035</v>
      </c>
      <c r="K713" t="b">
        <v>0</v>
      </c>
      <c r="M713">
        <v>360.54808287046899</v>
      </c>
      <c r="N713">
        <v>438.22405359999999</v>
      </c>
      <c r="O713" s="1">
        <v>46154.383298611108</v>
      </c>
      <c r="P713">
        <v>1.433847986284922</v>
      </c>
      <c r="Q713">
        <v>42.296031951904297</v>
      </c>
      <c r="R713">
        <v>-8.6241550445556641</v>
      </c>
      <c r="S713">
        <v>3.594706798944706E-3</v>
      </c>
      <c r="T713">
        <v>0.47112726522112669</v>
      </c>
      <c r="U713">
        <v>3.5935074634308027E-2</v>
      </c>
      <c r="V713">
        <v>-77.675970729531002</v>
      </c>
      <c r="W713">
        <v>-0.31561288193749898</v>
      </c>
      <c r="X713" s="23">
        <v>-0.1152776051276715</v>
      </c>
      <c r="Y713">
        <v>2.0281423219999999</v>
      </c>
      <c r="Z713" s="23">
        <v>-0.23064050457577259</v>
      </c>
      <c r="AA713">
        <v>-3.5</v>
      </c>
      <c r="AB713">
        <v>-8.6261795772536942</v>
      </c>
      <c r="AC713">
        <v>42.29899324466335</v>
      </c>
      <c r="AD713">
        <v>2.0138888888888888</v>
      </c>
      <c r="AE713">
        <v>0.92940077166026369</v>
      </c>
      <c r="AF713">
        <v>-0.6226149019011975</v>
      </c>
      <c r="AG713" s="23">
        <v>-0.22741009291941239</v>
      </c>
      <c r="AH713">
        <v>2.613617584128189</v>
      </c>
      <c r="AI713">
        <v>-6.113617584128189</v>
      </c>
      <c r="AJ713">
        <f t="shared" si="49"/>
        <v>1.8252930657246036</v>
      </c>
      <c r="AK713">
        <f t="shared" si="50"/>
        <v>-0.17134384902354194</v>
      </c>
    </row>
    <row r="714" spans="1:39" x14ac:dyDescent="0.35">
      <c r="A714">
        <v>5</v>
      </c>
      <c r="B714" s="2" t="s">
        <v>187</v>
      </c>
      <c r="C714">
        <v>42.299399999999999</v>
      </c>
      <c r="D714">
        <v>-8.6272500000000001</v>
      </c>
      <c r="E714">
        <v>3.25725</v>
      </c>
      <c r="F714">
        <v>16.359433333333332</v>
      </c>
      <c r="G714">
        <v>34.158233333333342</v>
      </c>
      <c r="H714">
        <v>280.54583333333329</v>
      </c>
      <c r="I714">
        <v>0.10249999999999999</v>
      </c>
      <c r="J714">
        <v>400.99149999999997</v>
      </c>
      <c r="K714" t="b">
        <v>0</v>
      </c>
      <c r="M714">
        <v>363.85019722234699</v>
      </c>
      <c r="N714">
        <v>438.22405359999999</v>
      </c>
      <c r="O714" s="1">
        <v>46154.383993055562</v>
      </c>
      <c r="P714">
        <v>1.269146315068014</v>
      </c>
      <c r="Q714">
        <v>42.296031951904297</v>
      </c>
      <c r="R714">
        <v>-8.6241550445556641</v>
      </c>
      <c r="S714">
        <v>4.5741116271233381E-3</v>
      </c>
      <c r="T714">
        <v>0.3672959332772669</v>
      </c>
      <c r="U714">
        <v>3.613854674759899E-2</v>
      </c>
      <c r="V714">
        <v>-74.373856377652999</v>
      </c>
      <c r="W714">
        <v>-0.23692906822032489</v>
      </c>
      <c r="X714" s="23">
        <v>-8.6538342167473664E-2</v>
      </c>
      <c r="Y714">
        <v>2.0281423219999999</v>
      </c>
      <c r="Z714" s="23">
        <v>-0.2209947925543157</v>
      </c>
      <c r="AA714">
        <v>-3.61</v>
      </c>
      <c r="AB714">
        <v>-8.6272692310430195</v>
      </c>
      <c r="AC714">
        <v>42.29935702778242</v>
      </c>
      <c r="AD714">
        <v>2.0138888888888888</v>
      </c>
      <c r="AE714">
        <v>0.92483390983971514</v>
      </c>
      <c r="AF714">
        <v>-0.59657626634126881</v>
      </c>
      <c r="AG714" s="23">
        <v>-0.21789948128114839</v>
      </c>
      <c r="AH714">
        <v>2.6054015033705431</v>
      </c>
      <c r="AI714">
        <v>-6.2154015033705434</v>
      </c>
      <c r="AJ714">
        <f t="shared" si="49"/>
        <v>1.7703925086523009</v>
      </c>
      <c r="AK714">
        <f t="shared" si="50"/>
        <v>-0.15221891172431101</v>
      </c>
    </row>
    <row r="715" spans="1:39" x14ac:dyDescent="0.35">
      <c r="A715">
        <v>5</v>
      </c>
      <c r="B715" s="2" t="s">
        <v>188</v>
      </c>
      <c r="C715">
        <v>42.299641666666673</v>
      </c>
      <c r="D715">
        <v>-8.6283666666666665</v>
      </c>
      <c r="E715">
        <v>3.2280833333333341</v>
      </c>
      <c r="F715">
        <v>16.209299999999999</v>
      </c>
      <c r="G715">
        <v>34.36195</v>
      </c>
      <c r="H715">
        <v>271.71583333333342</v>
      </c>
      <c r="I715">
        <v>9.583333333333334E-2</v>
      </c>
      <c r="J715">
        <v>406.53966666666662</v>
      </c>
      <c r="K715" t="b">
        <v>0</v>
      </c>
      <c r="M715">
        <v>377.04953495765761</v>
      </c>
      <c r="N715">
        <v>438.22405359999999</v>
      </c>
      <c r="O715" s="1">
        <v>46154.384699074071</v>
      </c>
      <c r="P715">
        <v>1.1268300382873671</v>
      </c>
      <c r="Q715">
        <v>42.296031951904297</v>
      </c>
      <c r="R715">
        <v>-8.6241550445556641</v>
      </c>
      <c r="S715">
        <v>5.546873125608939E-3</v>
      </c>
      <c r="T715">
        <v>0.28840966349103941</v>
      </c>
      <c r="U715">
        <v>3.6258661821914333E-2</v>
      </c>
      <c r="V715">
        <v>-61.174518642342377</v>
      </c>
      <c r="W715">
        <v>-0.15353358191787131</v>
      </c>
      <c r="X715" s="23">
        <v>-5.6078140795502503E-2</v>
      </c>
      <c r="Y715">
        <v>2.0281423219999999</v>
      </c>
      <c r="Z715" s="23">
        <v>-0.18166599042717849</v>
      </c>
      <c r="AA715">
        <v>-3.98</v>
      </c>
      <c r="AB715">
        <v>-8.6283594270062824</v>
      </c>
      <c r="AC715">
        <v>42.299630743230978</v>
      </c>
      <c r="AD715">
        <v>2.0138888888888888</v>
      </c>
      <c r="AE715">
        <v>0.92122133665672368</v>
      </c>
      <c r="AF715">
        <v>-0.49040801838621589</v>
      </c>
      <c r="AG715" s="23">
        <v>-0.1791215287155653</v>
      </c>
      <c r="AH715">
        <v>2.597013135761749</v>
      </c>
      <c r="AI715">
        <v>-6.5770131357617494</v>
      </c>
      <c r="AJ715">
        <f t="shared" si="49"/>
        <v>1.7229537497254188</v>
      </c>
      <c r="AK715">
        <f t="shared" si="50"/>
        <v>-0.1175998347555339</v>
      </c>
    </row>
    <row r="716" spans="1:39" x14ac:dyDescent="0.35">
      <c r="A716">
        <v>5</v>
      </c>
      <c r="B716" s="2" t="s">
        <v>189</v>
      </c>
      <c r="C716">
        <v>42.299924999999988</v>
      </c>
      <c r="D716">
        <v>-8.6295000000000002</v>
      </c>
      <c r="E716">
        <v>3.1091666666666669</v>
      </c>
      <c r="F716">
        <v>16.149474999999999</v>
      </c>
      <c r="G716">
        <v>34.466416666666667</v>
      </c>
      <c r="H716">
        <v>265.55083333333329</v>
      </c>
      <c r="I716">
        <v>8.7500000000000008E-2</v>
      </c>
      <c r="J716">
        <v>414.55833333333328</v>
      </c>
      <c r="K716" t="b">
        <v>0</v>
      </c>
      <c r="M716">
        <v>396.12630317302211</v>
      </c>
      <c r="N716">
        <v>438.22405359999999</v>
      </c>
      <c r="O716" s="1">
        <v>46154.385393518518</v>
      </c>
      <c r="P716">
        <v>0.97717608674575773</v>
      </c>
      <c r="Q716">
        <v>42.296031951904297</v>
      </c>
      <c r="R716">
        <v>-8.6241550445556641</v>
      </c>
      <c r="S716">
        <v>6.6124407125734662E-3</v>
      </c>
      <c r="T716">
        <v>0.21655084105930389</v>
      </c>
      <c r="U716">
        <v>3.6302041260098852E-2</v>
      </c>
      <c r="V716">
        <v>-42.097750426977882</v>
      </c>
      <c r="W716">
        <v>-7.9425700114703846E-2</v>
      </c>
      <c r="X716" s="23">
        <v>-2.9010236966895579E-2</v>
      </c>
      <c r="Y716">
        <v>2.0281423219999999</v>
      </c>
      <c r="Z716" s="23">
        <v>-0.12496905070448081</v>
      </c>
      <c r="AA716">
        <v>-3.79</v>
      </c>
      <c r="AB716">
        <v>-8.6294496324780265</v>
      </c>
      <c r="AC716">
        <v>42.299904448339113</v>
      </c>
      <c r="AD716">
        <v>2.0138888888888888</v>
      </c>
      <c r="AE716">
        <v>0.91978267614484288</v>
      </c>
      <c r="AF716">
        <v>-0.33735441824570711</v>
      </c>
      <c r="AG716" s="23">
        <v>-0.1232187012642445</v>
      </c>
      <c r="AH716">
        <v>2.5887281433136948</v>
      </c>
      <c r="AI716">
        <v>-6.3787281433136949</v>
      </c>
      <c r="AJ716">
        <f t="shared" si="49"/>
        <v>1.6730690992115489</v>
      </c>
      <c r="AK716">
        <f t="shared" si="50"/>
        <v>-7.6114469115570044E-2</v>
      </c>
    </row>
    <row r="717" spans="1:39" x14ac:dyDescent="0.35">
      <c r="A717">
        <v>5</v>
      </c>
      <c r="B717" s="2" t="s">
        <v>190</v>
      </c>
      <c r="C717">
        <v>42.300249999999998</v>
      </c>
      <c r="D717">
        <v>-8.6306166666666666</v>
      </c>
      <c r="E717">
        <v>3.1455000000000002</v>
      </c>
      <c r="F717">
        <v>16.166</v>
      </c>
      <c r="G717">
        <v>34.493441666666662</v>
      </c>
      <c r="H717">
        <v>263.00416666666672</v>
      </c>
      <c r="I717">
        <v>7.5833333333333336E-2</v>
      </c>
      <c r="J717">
        <v>423.48183333333333</v>
      </c>
      <c r="K717" t="b">
        <v>0</v>
      </c>
      <c r="M717">
        <v>417.35571053540218</v>
      </c>
      <c r="N717">
        <v>438.22405359999999</v>
      </c>
      <c r="O717" s="1">
        <v>46154.386099537027</v>
      </c>
      <c r="P717">
        <v>0.82831316333538929</v>
      </c>
      <c r="Q717">
        <v>42.295829772949219</v>
      </c>
      <c r="R717">
        <v>-8.6363096237182617</v>
      </c>
      <c r="S717">
        <v>7.2075076948797138E-3</v>
      </c>
      <c r="T717">
        <v>0.15566497703017451</v>
      </c>
      <c r="U717">
        <v>3.6278796583551508E-2</v>
      </c>
      <c r="V717">
        <v>-20.868343064597809</v>
      </c>
      <c r="W717">
        <v>-2.8284141013191839E-2</v>
      </c>
      <c r="X717" s="23">
        <v>-1.0330782505068321E-2</v>
      </c>
      <c r="Y717">
        <v>2.0281423219999999</v>
      </c>
      <c r="Z717" s="23">
        <v>-6.1935685348777678E-2</v>
      </c>
      <c r="AA717">
        <v>-4.24</v>
      </c>
      <c r="AB717">
        <v>-8.6306606321748731</v>
      </c>
      <c r="AC717">
        <v>42.300268591236033</v>
      </c>
      <c r="AD717">
        <v>2.0138888888888888</v>
      </c>
      <c r="AE717">
        <v>0.92018001610650368</v>
      </c>
      <c r="AF717">
        <v>-0.16719561348749909</v>
      </c>
      <c r="AG717" s="23">
        <v>-6.1068197826309061E-2</v>
      </c>
      <c r="AH717">
        <v>2.580271009975045</v>
      </c>
      <c r="AI717">
        <v>-6.8202710099750448</v>
      </c>
      <c r="AJ717">
        <f t="shared" si="49"/>
        <v>1.6234481247414259</v>
      </c>
      <c r="AK717">
        <f t="shared" si="50"/>
        <v>-3.5699490165688692E-2</v>
      </c>
    </row>
    <row r="718" spans="1:39" x14ac:dyDescent="0.35">
      <c r="A718">
        <v>5</v>
      </c>
      <c r="B718" s="2" t="s">
        <v>191</v>
      </c>
      <c r="C718">
        <v>42.300624999999997</v>
      </c>
      <c r="D718">
        <v>-8.6316833333333332</v>
      </c>
      <c r="E718">
        <v>3.180333333333333</v>
      </c>
      <c r="F718">
        <v>16.116050000000001</v>
      </c>
      <c r="G718">
        <v>34.61269166666667</v>
      </c>
      <c r="H718">
        <v>260.90916666666658</v>
      </c>
      <c r="I718">
        <v>7.166666666666667E-2</v>
      </c>
      <c r="J718">
        <v>431.036</v>
      </c>
      <c r="K718" t="b">
        <v>0</v>
      </c>
      <c r="M718">
        <v>435.32741238445021</v>
      </c>
      <c r="N718">
        <v>438.22405359999999</v>
      </c>
      <c r="O718" s="1">
        <v>46154.386793981481</v>
      </c>
      <c r="P718">
        <v>0.89670357990933458</v>
      </c>
      <c r="Q718">
        <v>42.304821014404297</v>
      </c>
      <c r="R718">
        <v>-8.6365833282470703</v>
      </c>
      <c r="S718">
        <v>6.4510841752177996E-3</v>
      </c>
      <c r="T718">
        <v>0.18219331111974371</v>
      </c>
      <c r="U718">
        <v>3.6308600664226059E-2</v>
      </c>
      <c r="V718">
        <v>-2.8966412155497778</v>
      </c>
      <c r="W718">
        <v>-4.5988356326294617E-3</v>
      </c>
      <c r="X718" s="23">
        <v>-1.6797247148179111E-3</v>
      </c>
      <c r="Y718">
        <v>2.0281423219999999</v>
      </c>
      <c r="Z718" s="23">
        <v>-8.5928486132821266E-3</v>
      </c>
      <c r="AA718">
        <v>-4.16</v>
      </c>
      <c r="AB718">
        <v>-8.6316290220921452</v>
      </c>
      <c r="AC718">
        <v>42.300631942257311</v>
      </c>
      <c r="AD718">
        <v>2.0138888888888888</v>
      </c>
      <c r="AE718">
        <v>0.91897909693182478</v>
      </c>
      <c r="AF718">
        <v>-2.319642686461796E-2</v>
      </c>
      <c r="AG718" s="23">
        <v>-8.4724949123017104E-3</v>
      </c>
      <c r="AH718">
        <v>2.5719196575655938</v>
      </c>
      <c r="AI718">
        <v>-6.7319196575655944</v>
      </c>
      <c r="AJ718">
        <f t="shared" si="49"/>
        <v>1.6462449302660744</v>
      </c>
      <c r="AK718">
        <f t="shared" si="50"/>
        <v>-5.0761098135598103E-3</v>
      </c>
    </row>
    <row r="719" spans="1:39" x14ac:dyDescent="0.35">
      <c r="A719">
        <v>5</v>
      </c>
      <c r="B719" s="2" t="s">
        <v>192</v>
      </c>
      <c r="C719">
        <v>42.300966666666667</v>
      </c>
      <c r="D719">
        <v>-8.6327833333333341</v>
      </c>
      <c r="E719">
        <v>3.195416666666667</v>
      </c>
      <c r="F719">
        <v>16.12531666666667</v>
      </c>
      <c r="G719">
        <v>34.553400000000003</v>
      </c>
      <c r="H719">
        <v>259.79250000000002</v>
      </c>
      <c r="I719">
        <v>7.8333333333333338E-2</v>
      </c>
      <c r="J719">
        <v>438.12900000000002</v>
      </c>
      <c r="K719" t="b">
        <v>0</v>
      </c>
      <c r="M719">
        <v>452.20197801692188</v>
      </c>
      <c r="N719">
        <v>438.22405359999999</v>
      </c>
      <c r="O719" s="1">
        <v>46154.387499999997</v>
      </c>
      <c r="P719">
        <v>0.95101647541441703</v>
      </c>
      <c r="Q719">
        <v>42.304821014404297</v>
      </c>
      <c r="R719">
        <v>-8.6365833282470703</v>
      </c>
      <c r="S719">
        <v>5.4125740481761088E-3</v>
      </c>
      <c r="T719">
        <v>0.20498211316736881</v>
      </c>
      <c r="U719">
        <v>3.6310557807454617E-2</v>
      </c>
      <c r="V719">
        <v>13.977924416921891</v>
      </c>
      <c r="W719">
        <v>2.4969095827705099E-2</v>
      </c>
      <c r="X719" s="23">
        <v>9.1199622510692857E-3</v>
      </c>
      <c r="Y719">
        <v>2.0281423219999999</v>
      </c>
      <c r="Z719" s="23">
        <v>4.1477618688163603E-2</v>
      </c>
      <c r="AA719">
        <v>-4.28</v>
      </c>
      <c r="AB719">
        <v>-8.6328400484195509</v>
      </c>
      <c r="AC719">
        <v>42.300996062195722</v>
      </c>
      <c r="AD719">
        <v>2.0138888888888888</v>
      </c>
      <c r="AE719">
        <v>0.91920186352078126</v>
      </c>
      <c r="AF719">
        <v>0.1119689862720626</v>
      </c>
      <c r="AG719" s="23">
        <v>4.0896672235870853E-2</v>
      </c>
      <c r="AH719">
        <v>2.5633963632444838</v>
      </c>
      <c r="AI719">
        <v>-6.8433963632444854</v>
      </c>
      <c r="AJ719">
        <f t="shared" si="49"/>
        <v>1.6643492287677688</v>
      </c>
      <c r="AK719">
        <f t="shared" si="50"/>
        <v>2.5008317243470069E-2</v>
      </c>
    </row>
    <row r="720" spans="1:39" x14ac:dyDescent="0.35">
      <c r="A720">
        <v>5</v>
      </c>
      <c r="B720" s="2" t="s">
        <v>193</v>
      </c>
      <c r="C720">
        <v>42.30115</v>
      </c>
      <c r="D720">
        <v>-8.6336500000000012</v>
      </c>
      <c r="E720">
        <v>3.0024999999999999</v>
      </c>
      <c r="F720">
        <v>16.149699999999999</v>
      </c>
      <c r="G720">
        <v>34.507066666666667</v>
      </c>
      <c r="H720">
        <v>260.22666666666669</v>
      </c>
      <c r="I720">
        <v>7.3333333333333334E-2</v>
      </c>
      <c r="J720">
        <v>442.53833333333341</v>
      </c>
      <c r="K720" t="b">
        <v>0</v>
      </c>
      <c r="M720">
        <v>462.6919800934453</v>
      </c>
      <c r="N720">
        <v>438.22405359999999</v>
      </c>
      <c r="O720" s="1">
        <v>46154.388194444437</v>
      </c>
      <c r="P720">
        <v>0.98485757832471887</v>
      </c>
      <c r="Q720">
        <v>42.304821014404297</v>
      </c>
      <c r="R720">
        <v>-8.6365833282470703</v>
      </c>
      <c r="S720">
        <v>4.6990170633453088E-3</v>
      </c>
      <c r="T720">
        <v>0.21997008894339981</v>
      </c>
      <c r="U720">
        <v>3.6293609826973203E-2</v>
      </c>
      <c r="V720">
        <v>24.467926493445301</v>
      </c>
      <c r="W720">
        <v>4.6881576272934058E-2</v>
      </c>
      <c r="X720" s="23">
        <v>1.7123495733689161E-2</v>
      </c>
      <c r="Y720">
        <v>2.0281423219999999</v>
      </c>
      <c r="Z720" s="23">
        <v>7.2617688910034922E-2</v>
      </c>
      <c r="AA720">
        <v>-4.3600000000000003</v>
      </c>
      <c r="AB720">
        <v>-8.6336881928013298</v>
      </c>
      <c r="AC720">
        <v>42.301178892663593</v>
      </c>
      <c r="AD720">
        <v>2.0138888888888888</v>
      </c>
      <c r="AE720">
        <v>0.91978808596219308</v>
      </c>
      <c r="AF720">
        <v>0.1960317219222838</v>
      </c>
      <c r="AG720" s="23">
        <v>7.1600586432114158E-2</v>
      </c>
      <c r="AH720">
        <v>2.554981223041128</v>
      </c>
      <c r="AI720">
        <v>-6.9149812230411278</v>
      </c>
      <c r="AJ720">
        <f t="shared" si="49"/>
        <v>1.675629596404536</v>
      </c>
      <c r="AK720">
        <f t="shared" si="50"/>
        <v>4.4362041082901663E-2</v>
      </c>
    </row>
    <row r="721" spans="1:39" x14ac:dyDescent="0.35">
      <c r="A721">
        <v>5</v>
      </c>
      <c r="B721" s="2" t="s">
        <v>194</v>
      </c>
      <c r="C721">
        <v>42.301000000000002</v>
      </c>
      <c r="D721">
        <v>-8.6344999999999992</v>
      </c>
      <c r="E721">
        <v>0.55000000000000004</v>
      </c>
      <c r="F721">
        <v>16.2514</v>
      </c>
      <c r="G721">
        <v>34.267699999999998</v>
      </c>
      <c r="H721">
        <v>270.89999999999998</v>
      </c>
      <c r="I721">
        <v>0.09</v>
      </c>
      <c r="J721">
        <v>442.68200000000002</v>
      </c>
      <c r="K721" t="b">
        <v>1</v>
      </c>
      <c r="L721">
        <v>401.09425045246502</v>
      </c>
      <c r="M721">
        <v>463.03376954725383</v>
      </c>
      <c r="N721">
        <v>438.22405359999999</v>
      </c>
      <c r="O721" s="1">
        <v>46154.390196759261</v>
      </c>
      <c r="P721">
        <v>1.0245343799669391</v>
      </c>
      <c r="Q721">
        <v>42.304821014404297</v>
      </c>
      <c r="R721">
        <v>-8.6365833282470703</v>
      </c>
      <c r="S721">
        <v>4.3520578652947537E-3</v>
      </c>
      <c r="T721">
        <v>0.23868394866427339</v>
      </c>
      <c r="U721">
        <v>3.6232363608306138E-2</v>
      </c>
      <c r="V721">
        <v>24.809715947253839</v>
      </c>
      <c r="W721">
        <v>5.149355951709992E-2</v>
      </c>
      <c r="X721" s="23">
        <v>1.8808022613620749E-2</v>
      </c>
      <c r="Y721">
        <v>2.0281423219999999</v>
      </c>
      <c r="Z721" s="23">
        <v>7.3703297857532615E-2</v>
      </c>
      <c r="AA721">
        <v>-4.4000000000000004</v>
      </c>
      <c r="AB721">
        <v>-8.6345384253097119</v>
      </c>
      <c r="AC721">
        <v>42.301001487346113</v>
      </c>
      <c r="AD721">
        <v>2.208333333333333</v>
      </c>
      <c r="AE721">
        <v>1.108917907610482</v>
      </c>
      <c r="AF721">
        <v>0.2392374124639467</v>
      </c>
      <c r="AG721" s="23">
        <v>8.7381464902456518E-2</v>
      </c>
      <c r="AH721">
        <v>2.5305481119593738</v>
      </c>
      <c r="AI721">
        <v>-6.930548111959375</v>
      </c>
      <c r="AJ721">
        <f t="shared" si="49"/>
        <v>1.7536700117667572</v>
      </c>
      <c r="AK721">
        <f t="shared" si="50"/>
        <v>5.3094743758038632E-2</v>
      </c>
      <c r="AL721">
        <f>L721-J721</f>
        <v>-41.587749547534997</v>
      </c>
      <c r="AM721">
        <f>AK721</f>
        <v>5.3094743758038632E-2</v>
      </c>
    </row>
    <row r="722" spans="1:39" x14ac:dyDescent="0.35">
      <c r="A722">
        <v>5</v>
      </c>
      <c r="B722" s="2" t="s">
        <v>195</v>
      </c>
      <c r="C722">
        <v>42.300916666666673</v>
      </c>
      <c r="D722">
        <v>-8.6355500000000003</v>
      </c>
      <c r="E722">
        <v>2.9858333333333329</v>
      </c>
      <c r="F722">
        <v>16.03820833333333</v>
      </c>
      <c r="G722">
        <v>34.448974999999997</v>
      </c>
      <c r="H722">
        <v>267.12166666666673</v>
      </c>
      <c r="I722">
        <v>8.666666666666667E-2</v>
      </c>
      <c r="J722">
        <v>431.762</v>
      </c>
      <c r="K722" t="b">
        <v>0</v>
      </c>
      <c r="M722">
        <v>437.05459899789639</v>
      </c>
      <c r="N722">
        <v>438.22405359999999</v>
      </c>
      <c r="O722" s="1">
        <v>46154.391793981478</v>
      </c>
      <c r="P722">
        <v>1.0398291637078321</v>
      </c>
      <c r="Q722">
        <v>42.304821014404297</v>
      </c>
      <c r="R722">
        <v>-8.6365833282470703</v>
      </c>
      <c r="S722">
        <v>4.0387743837062718E-3</v>
      </c>
      <c r="T722">
        <v>0.2444970360658538</v>
      </c>
      <c r="U722">
        <v>3.6425808399293241E-2</v>
      </c>
      <c r="V722">
        <v>-1.169454602103599</v>
      </c>
      <c r="W722">
        <v>-2.4996396593659751E-3</v>
      </c>
      <c r="X722" s="23">
        <v>-9.1299338558342247E-4</v>
      </c>
      <c r="Y722">
        <v>2.0281423219999999</v>
      </c>
      <c r="Z722" s="23">
        <v>-3.4732856266260761E-3</v>
      </c>
      <c r="AA722">
        <v>-4.54</v>
      </c>
      <c r="AB722">
        <v>-8.6355094460055692</v>
      </c>
      <c r="AC722">
        <v>42.300914518744477</v>
      </c>
      <c r="AD722">
        <v>2.208333333333333</v>
      </c>
      <c r="AE722">
        <v>1.1027545718404921</v>
      </c>
      <c r="AF722">
        <v>-1.127412056470573E-2</v>
      </c>
      <c r="AG722" s="23">
        <v>-4.1178725362587664E-3</v>
      </c>
      <c r="AH722">
        <v>2.5108855842943889</v>
      </c>
      <c r="AI722">
        <v>-7.0508855842943898</v>
      </c>
      <c r="AJ722">
        <f t="shared" si="49"/>
        <v>1.7587682730137217</v>
      </c>
      <c r="AK722">
        <f t="shared" si="50"/>
        <v>-2.5154329609210946E-3</v>
      </c>
    </row>
    <row r="723" spans="1:39" x14ac:dyDescent="0.35">
      <c r="A723">
        <v>5</v>
      </c>
      <c r="B723" s="2" t="s">
        <v>196</v>
      </c>
      <c r="C723">
        <v>42.30125833333333</v>
      </c>
      <c r="D723">
        <v>-8.6366250000000004</v>
      </c>
      <c r="E723">
        <v>3.1228333333333329</v>
      </c>
      <c r="F723">
        <v>16.371024999999999</v>
      </c>
      <c r="G723">
        <v>34.216083333333337</v>
      </c>
      <c r="H723">
        <v>270.39833333333343</v>
      </c>
      <c r="I723">
        <v>7.8333333333333338E-2</v>
      </c>
      <c r="J723">
        <v>429.33833333333342</v>
      </c>
      <c r="K723" t="b">
        <v>0</v>
      </c>
      <c r="M723">
        <v>431.28858712169472</v>
      </c>
      <c r="N723">
        <v>438.22405359999999</v>
      </c>
      <c r="O723" s="1">
        <v>46154.392500000002</v>
      </c>
      <c r="P723">
        <v>1.020681193967079</v>
      </c>
      <c r="Q723">
        <v>42.304821014404297</v>
      </c>
      <c r="R723">
        <v>-8.6365833282470703</v>
      </c>
      <c r="S723">
        <v>3.5629247744543499E-3</v>
      </c>
      <c r="T723">
        <v>0.2376314843661281</v>
      </c>
      <c r="U723">
        <v>3.6114574145827409E-2</v>
      </c>
      <c r="V723">
        <v>-6.9354664783052726</v>
      </c>
      <c r="W723">
        <v>-1.428477478506192E-2</v>
      </c>
      <c r="X723" s="23">
        <v>-5.2175139902438678E-3</v>
      </c>
      <c r="Y723">
        <v>2.0281423219999999</v>
      </c>
      <c r="Z723" s="23">
        <v>-2.060061813046677E-2</v>
      </c>
      <c r="AA723">
        <v>-4.34</v>
      </c>
      <c r="AB723">
        <v>-8.6365991871683772</v>
      </c>
      <c r="AC723">
        <v>42.301278213421988</v>
      </c>
      <c r="AD723">
        <v>2.208333333333333</v>
      </c>
      <c r="AE723">
        <v>1.1123795870769499</v>
      </c>
      <c r="AF723">
        <v>-6.6868630304946969E-2</v>
      </c>
      <c r="AG723" s="23">
        <v>-2.442376721888188E-2</v>
      </c>
      <c r="AH723">
        <v>2.5021476303773298</v>
      </c>
      <c r="AI723">
        <v>-6.8421476303773296</v>
      </c>
      <c r="AJ723">
        <f t="shared" si="49"/>
        <v>1.7523856164334706</v>
      </c>
      <c r="AK723">
        <f t="shared" si="50"/>
        <v>-1.4820640604562875E-2</v>
      </c>
    </row>
    <row r="724" spans="1:39" x14ac:dyDescent="0.35">
      <c r="A724">
        <v>5</v>
      </c>
      <c r="B724" s="2" t="s">
        <v>197</v>
      </c>
      <c r="C724">
        <v>42.301633333333328</v>
      </c>
      <c r="D724">
        <v>-8.6376749999999998</v>
      </c>
      <c r="E724">
        <v>3.165083333333333</v>
      </c>
      <c r="F724">
        <v>16.563275000000001</v>
      </c>
      <c r="G724">
        <v>34.078191666666669</v>
      </c>
      <c r="H724">
        <v>272.84166666666658</v>
      </c>
      <c r="I724">
        <v>7.2500000000000009E-2</v>
      </c>
      <c r="J724">
        <v>428.35700000000003</v>
      </c>
      <c r="K724" t="b">
        <v>0</v>
      </c>
      <c r="M724">
        <v>428.95395103813809</v>
      </c>
      <c r="N724">
        <v>438.22405359999999</v>
      </c>
      <c r="O724" s="1">
        <v>46154.393194444441</v>
      </c>
      <c r="P724">
        <v>0.97351939183719804</v>
      </c>
      <c r="Q724">
        <v>42.304821014404297</v>
      </c>
      <c r="R724">
        <v>-8.6365833282470703</v>
      </c>
      <c r="S724">
        <v>3.3694298963412471E-3</v>
      </c>
      <c r="T724">
        <v>0.21726085684888119</v>
      </c>
      <c r="U724">
        <v>3.593753284310542E-2</v>
      </c>
      <c r="V724">
        <v>-9.2701025618619042</v>
      </c>
      <c r="W724">
        <v>-1.737102829666223E-2</v>
      </c>
      <c r="X724" s="23">
        <v>-6.3447680853558801E-3</v>
      </c>
      <c r="Y724">
        <v>2.0281423219999999</v>
      </c>
      <c r="Z724" s="23">
        <v>-2.753742924113994E-2</v>
      </c>
      <c r="AA724">
        <v>-4.05</v>
      </c>
      <c r="AB724">
        <v>-8.6376889409316231</v>
      </c>
      <c r="AC724">
        <v>42.301641897768697</v>
      </c>
      <c r="AD724">
        <v>2.208333333333333</v>
      </c>
      <c r="AE724">
        <v>1.1179478117434509</v>
      </c>
      <c r="AF724">
        <v>-8.9385190474024906E-2</v>
      </c>
      <c r="AG724" s="23">
        <v>-3.26479408206376E-2</v>
      </c>
      <c r="AH724">
        <v>2.493526026676018</v>
      </c>
      <c r="AI724">
        <v>-6.5435260266760178</v>
      </c>
      <c r="AJ724">
        <f t="shared" si="49"/>
        <v>1.7366650157235102</v>
      </c>
      <c r="AK724">
        <f t="shared" si="50"/>
        <v>-1.9496354452996741E-2</v>
      </c>
    </row>
    <row r="725" spans="1:39" x14ac:dyDescent="0.35">
      <c r="A725">
        <v>5</v>
      </c>
      <c r="B725" s="2" t="s">
        <v>198</v>
      </c>
      <c r="C725">
        <v>42.301958333333339</v>
      </c>
      <c r="D725">
        <v>-8.6387750000000008</v>
      </c>
      <c r="E725">
        <v>3.1615000000000002</v>
      </c>
      <c r="F725">
        <v>16.645875</v>
      </c>
      <c r="G725">
        <v>34.032091666666673</v>
      </c>
      <c r="H725">
        <v>272.53666666666669</v>
      </c>
      <c r="I725">
        <v>7.0833333333333345E-2</v>
      </c>
      <c r="J725">
        <v>428.97283333333331</v>
      </c>
      <c r="K725" t="b">
        <v>0</v>
      </c>
      <c r="M725">
        <v>430.41904620266598</v>
      </c>
      <c r="N725">
        <v>438.22405359999999</v>
      </c>
      <c r="O725" s="1">
        <v>46154.393888888888</v>
      </c>
      <c r="P725">
        <v>0.91607767993498423</v>
      </c>
      <c r="Q725">
        <v>42.304821014404297</v>
      </c>
      <c r="R725">
        <v>-8.6365833282470703</v>
      </c>
      <c r="S725">
        <v>3.6053249488244049E-3</v>
      </c>
      <c r="T725">
        <v>0.19279065617914651</v>
      </c>
      <c r="U725">
        <v>3.5859318004324028E-2</v>
      </c>
      <c r="V725">
        <v>-7.8050073973340091</v>
      </c>
      <c r="W725">
        <v>-1.295008347442109E-2</v>
      </c>
      <c r="X725" s="23">
        <v>-4.7300179890323018E-3</v>
      </c>
      <c r="Y725">
        <v>2.0281423219999999</v>
      </c>
      <c r="Z725" s="23">
        <v>-2.3184356400951671E-2</v>
      </c>
      <c r="AA725">
        <v>-3.890000000000001</v>
      </c>
      <c r="AB725">
        <v>-8.6387792220595383</v>
      </c>
      <c r="AC725">
        <v>42.301915514372759</v>
      </c>
      <c r="AD725">
        <v>2.208333333333333</v>
      </c>
      <c r="AE725">
        <v>1.120342042294673</v>
      </c>
      <c r="AF725">
        <v>-7.5255322302226507E-2</v>
      </c>
      <c r="AG725" s="23">
        <v>-2.7487006470888229E-2</v>
      </c>
      <c r="AH725">
        <v>2.4848784068714882</v>
      </c>
      <c r="AI725">
        <v>-6.3748784068714883</v>
      </c>
      <c r="AJ725">
        <f t="shared" si="49"/>
        <v>1.7175177784227724</v>
      </c>
      <c r="AK725">
        <f t="shared" si="50"/>
        <v>-1.6108512229960265E-2</v>
      </c>
    </row>
    <row r="726" spans="1:39" x14ac:dyDescent="0.35">
      <c r="A726">
        <v>5</v>
      </c>
      <c r="B726" s="2" t="s">
        <v>199</v>
      </c>
      <c r="C726">
        <v>42.302241666666667</v>
      </c>
      <c r="D726">
        <v>-8.6399083333333326</v>
      </c>
      <c r="E726">
        <v>3.175666666666666</v>
      </c>
      <c r="F726">
        <v>16.746383333333331</v>
      </c>
      <c r="G726">
        <v>34.101783333333337</v>
      </c>
      <c r="H726">
        <v>272.33583333333331</v>
      </c>
      <c r="I726">
        <v>7.4999999999999997E-2</v>
      </c>
      <c r="J726">
        <v>429.84083333333342</v>
      </c>
      <c r="K726" t="b">
        <v>0</v>
      </c>
      <c r="M726">
        <v>432.48405719505109</v>
      </c>
      <c r="N726">
        <v>438.22405359999999</v>
      </c>
      <c r="O726" s="1">
        <v>46154.394594907397</v>
      </c>
      <c r="P726">
        <v>0.84892739272442319</v>
      </c>
      <c r="Q726">
        <v>42.304821014404297</v>
      </c>
      <c r="R726">
        <v>-8.6365833282470703</v>
      </c>
      <c r="S726">
        <v>4.2081698605552654E-3</v>
      </c>
      <c r="T726">
        <v>0.16599343536699099</v>
      </c>
      <c r="U726">
        <v>3.5739671138774673E-2</v>
      </c>
      <c r="V726">
        <v>-5.7399964049488972</v>
      </c>
      <c r="W726">
        <v>-8.1726768512956609E-3</v>
      </c>
      <c r="X726" s="23">
        <v>-2.98507021993574E-3</v>
      </c>
      <c r="Y726">
        <v>2.0281423219999999</v>
      </c>
      <c r="Z726" s="23">
        <v>-1.7037674326493411E-2</v>
      </c>
      <c r="AA726">
        <v>-4.08</v>
      </c>
      <c r="AB726">
        <v>-8.6398689994765334</v>
      </c>
      <c r="AC726">
        <v>42.30227917805157</v>
      </c>
      <c r="AD726">
        <v>2.208333333333333</v>
      </c>
      <c r="AE726">
        <v>1.123256845758585</v>
      </c>
      <c r="AF726">
        <v>-5.5303483544964852E-2</v>
      </c>
      <c r="AG726" s="23">
        <v>-2.019959736479841E-2</v>
      </c>
      <c r="AH726">
        <v>2.476060665059145</v>
      </c>
      <c r="AI726">
        <v>-6.5560606650591442</v>
      </c>
      <c r="AJ726">
        <f t="shared" si="49"/>
        <v>1.6951343493525854</v>
      </c>
      <c r="AK726">
        <f t="shared" si="50"/>
        <v>-1.1592333792367075E-2</v>
      </c>
    </row>
    <row r="727" spans="1:39" x14ac:dyDescent="0.35">
      <c r="A727">
        <v>5</v>
      </c>
      <c r="B727" s="2" t="s">
        <v>200</v>
      </c>
      <c r="C727">
        <v>42.302500000000002</v>
      </c>
      <c r="D727">
        <v>-8.6410499999999999</v>
      </c>
      <c r="E727">
        <v>3.202833333333333</v>
      </c>
      <c r="F727">
        <v>16.83786666666667</v>
      </c>
      <c r="G727">
        <v>34.023833333333343</v>
      </c>
      <c r="H727">
        <v>271.32</v>
      </c>
      <c r="I727">
        <v>7.166666666666667E-2</v>
      </c>
      <c r="J727">
        <v>432.23149999999998</v>
      </c>
      <c r="K727" t="b">
        <v>0</v>
      </c>
      <c r="M727">
        <v>438.17156058882352</v>
      </c>
      <c r="N727">
        <v>438.22405359999999</v>
      </c>
      <c r="O727" s="1">
        <v>46154.395289351851</v>
      </c>
      <c r="P727">
        <v>0.92376665118546963</v>
      </c>
      <c r="Q727">
        <v>42.304821014404297</v>
      </c>
      <c r="R727">
        <v>-8.6365833282470703</v>
      </c>
      <c r="S727">
        <v>5.0337127861413977E-3</v>
      </c>
      <c r="T727">
        <v>0.19701509040620321</v>
      </c>
      <c r="U727">
        <v>3.5659138805779297E-2</v>
      </c>
      <c r="V727">
        <v>-5.2493011176466098E-2</v>
      </c>
      <c r="W727">
        <v>-8.8508110732870614E-5</v>
      </c>
      <c r="X727" s="23">
        <v>-3.2327587445180991E-5</v>
      </c>
      <c r="Y727">
        <v>2.0281423219999999</v>
      </c>
      <c r="Z727" s="23">
        <v>-1.558280338621496E-4</v>
      </c>
      <c r="AA727">
        <v>-4.8499999999999996</v>
      </c>
      <c r="AB727">
        <v>-8.641081128373246</v>
      </c>
      <c r="AC727">
        <v>42.302463096317041</v>
      </c>
      <c r="AD727">
        <v>2.208333333333333</v>
      </c>
      <c r="AE727">
        <v>1.1259113276620201</v>
      </c>
      <c r="AF727">
        <v>-5.0581041410910008E-4</v>
      </c>
      <c r="AG727" s="23">
        <v>-1.8474725375334879E-4</v>
      </c>
      <c r="AH727">
        <v>2.467362573523852</v>
      </c>
      <c r="AI727">
        <v>-7.3173625735238517</v>
      </c>
      <c r="AJ727">
        <f t="shared" si="49"/>
        <v>1.7200807688396009</v>
      </c>
      <c r="AK727">
        <f t="shared" si="50"/>
        <v>-1.0853742059926488E-4</v>
      </c>
    </row>
    <row r="728" spans="1:39" x14ac:dyDescent="0.35">
      <c r="A728">
        <v>5</v>
      </c>
      <c r="B728" s="2" t="s">
        <v>201</v>
      </c>
      <c r="C728">
        <v>42.302733333333329</v>
      </c>
      <c r="D728">
        <v>-8.6422499999999989</v>
      </c>
      <c r="E728">
        <v>3.2688333333333328</v>
      </c>
      <c r="F728">
        <v>16.975741666666671</v>
      </c>
      <c r="G728">
        <v>33.497466666666668</v>
      </c>
      <c r="H728">
        <v>268.31166666666672</v>
      </c>
      <c r="I728">
        <v>7.166666666666667E-2</v>
      </c>
      <c r="J728">
        <v>434.57916666666671</v>
      </c>
      <c r="K728" t="b">
        <v>0</v>
      </c>
      <c r="M728">
        <v>443.75676505094577</v>
      </c>
      <c r="N728">
        <v>438.22405359999999</v>
      </c>
      <c r="O728" s="1">
        <v>46154.395995370367</v>
      </c>
      <c r="P728">
        <v>1.005364346862752</v>
      </c>
      <c r="Q728">
        <v>42.304821014404297</v>
      </c>
      <c r="R728">
        <v>-8.6365833282470703</v>
      </c>
      <c r="S728">
        <v>6.0390049684957746E-3</v>
      </c>
      <c r="T728">
        <v>0.23418725729367759</v>
      </c>
      <c r="U728">
        <v>3.5618674230148077E-2</v>
      </c>
      <c r="V728">
        <v>5.5327114509457829</v>
      </c>
      <c r="W728">
        <v>1.1076186849199339E-2</v>
      </c>
      <c r="X728" s="23">
        <v>4.0455772466700601E-3</v>
      </c>
      <c r="Y728">
        <v>2.192421961</v>
      </c>
      <c r="Z728" s="23">
        <v>1.923897036700805E-2</v>
      </c>
      <c r="AA728">
        <v>-5.86</v>
      </c>
      <c r="AB728">
        <v>-8.6422927546399784</v>
      </c>
      <c r="AC728">
        <v>42.3027370592254</v>
      </c>
      <c r="AD728">
        <v>2.4305555555555549</v>
      </c>
      <c r="AE728">
        <v>1.3687603155151391</v>
      </c>
      <c r="AF728">
        <v>6.4737275552968446E-2</v>
      </c>
      <c r="AG728" s="23">
        <v>2.3645289895721729E-2</v>
      </c>
      <c r="AH728">
        <v>2.4584948786725649</v>
      </c>
      <c r="AI728">
        <v>-8.3184948786725652</v>
      </c>
      <c r="AJ728">
        <f t="shared" si="49"/>
        <v>1.8761139544727687</v>
      </c>
      <c r="AK728">
        <f t="shared" si="50"/>
        <v>1.3845433571195895E-2</v>
      </c>
    </row>
    <row r="729" spans="1:39" x14ac:dyDescent="0.35">
      <c r="A729">
        <v>5</v>
      </c>
      <c r="B729" s="2" t="s">
        <v>202</v>
      </c>
      <c r="C729">
        <v>42.302950000000003</v>
      </c>
      <c r="D729">
        <v>-8.6434499999999996</v>
      </c>
      <c r="E729">
        <v>3.2496666666666671</v>
      </c>
      <c r="F729">
        <v>17.043700000000001</v>
      </c>
      <c r="G729">
        <v>33.348866666666673</v>
      </c>
      <c r="H729">
        <v>266.20416666666671</v>
      </c>
      <c r="I729">
        <v>7.6666666666666675E-2</v>
      </c>
      <c r="J729">
        <v>435.78949999999998</v>
      </c>
      <c r="K729" t="b">
        <v>0</v>
      </c>
      <c r="M729">
        <v>446.63620242166348</v>
      </c>
      <c r="N729">
        <v>438.22405359999999</v>
      </c>
      <c r="O729" s="1">
        <v>46154.396689814806</v>
      </c>
      <c r="P729">
        <v>1.090611958090564</v>
      </c>
      <c r="Q729">
        <v>42.304618835449219</v>
      </c>
      <c r="R729">
        <v>-8.6487398147583008</v>
      </c>
      <c r="S729">
        <v>5.54681457538475E-3</v>
      </c>
      <c r="T729">
        <v>0.27606729961522758</v>
      </c>
      <c r="U729">
        <v>3.5577040432659163E-2</v>
      </c>
      <c r="V729">
        <v>8.412148821663493</v>
      </c>
      <c r="W729">
        <v>1.9829098656421761E-2</v>
      </c>
      <c r="X729" s="23">
        <v>7.2425782842580463E-3</v>
      </c>
      <c r="Y729">
        <v>2.192421961</v>
      </c>
      <c r="Z729" s="23">
        <v>2.9268534331585619E-2</v>
      </c>
      <c r="AA729">
        <v>-6.17</v>
      </c>
      <c r="AB729">
        <v>-8.6435048995398205</v>
      </c>
      <c r="AC729">
        <v>42.302920951916292</v>
      </c>
      <c r="AD729">
        <v>2.4305555555555549</v>
      </c>
      <c r="AE729">
        <v>1.371151872919524</v>
      </c>
      <c r="AF729">
        <v>9.8485788787564907E-2</v>
      </c>
      <c r="AG729" s="23">
        <v>3.5971934354658078E-2</v>
      </c>
      <c r="AH729">
        <v>2.4497489943676118</v>
      </c>
      <c r="AI729">
        <v>-8.6197489943676118</v>
      </c>
      <c r="AJ729">
        <f t="shared" si="49"/>
        <v>1.9045298248820395</v>
      </c>
      <c r="AK729">
        <f t="shared" si="50"/>
        <v>2.1607256319458062E-2</v>
      </c>
    </row>
    <row r="730" spans="1:39" x14ac:dyDescent="0.35">
      <c r="A730">
        <v>5</v>
      </c>
      <c r="B730" s="2" t="s">
        <v>203</v>
      </c>
      <c r="C730">
        <v>42.303258333333332</v>
      </c>
      <c r="D730">
        <v>-8.6445749999999997</v>
      </c>
      <c r="E730">
        <v>3.2445833333333329</v>
      </c>
      <c r="F730">
        <v>17.115491666666671</v>
      </c>
      <c r="G730">
        <v>33.36013333333333</v>
      </c>
      <c r="H730">
        <v>265.33249999999998</v>
      </c>
      <c r="I730">
        <v>0.08</v>
      </c>
      <c r="J730">
        <v>436.096</v>
      </c>
      <c r="K730" t="b">
        <v>0</v>
      </c>
      <c r="M730">
        <v>447.36537969028791</v>
      </c>
      <c r="N730">
        <v>438.22405359999999</v>
      </c>
      <c r="O730" s="1">
        <v>46154.39739583333</v>
      </c>
      <c r="P730">
        <v>1.183482642973235</v>
      </c>
      <c r="Q730">
        <v>42.304618835449219</v>
      </c>
      <c r="R730">
        <v>-8.6487398147583008</v>
      </c>
      <c r="S730">
        <v>4.3813979479493548E-3</v>
      </c>
      <c r="T730">
        <v>0.3256852075908237</v>
      </c>
      <c r="U730">
        <v>3.5500218875426148E-2</v>
      </c>
      <c r="V730">
        <v>9.1413260902879188</v>
      </c>
      <c r="W730">
        <v>2.5365855111700818E-2</v>
      </c>
      <c r="X730" s="23">
        <v>9.2648785795487239E-3</v>
      </c>
      <c r="Y730">
        <v>2.192421961</v>
      </c>
      <c r="Z730" s="23">
        <v>3.1795395648022078E-2</v>
      </c>
      <c r="AA730">
        <v>-7.97</v>
      </c>
      <c r="AB730">
        <v>-8.6445947217583132</v>
      </c>
      <c r="AC730">
        <v>42.303284570789252</v>
      </c>
      <c r="AD730">
        <v>2.4305555555555549</v>
      </c>
      <c r="AE730">
        <v>1.373679294940777</v>
      </c>
      <c r="AF730">
        <v>0.106988432858726</v>
      </c>
      <c r="AG730" s="23">
        <v>3.9077525101649663E-2</v>
      </c>
      <c r="AH730">
        <v>2.4408340776753121</v>
      </c>
      <c r="AI730">
        <v>-10.410834077675309</v>
      </c>
      <c r="AJ730">
        <f t="shared" si="49"/>
        <v>1.93548671984293</v>
      </c>
      <c r="AK730">
        <f t="shared" si="50"/>
        <v>2.4171201840599194E-2</v>
      </c>
    </row>
    <row r="731" spans="1:39" x14ac:dyDescent="0.35">
      <c r="A731">
        <v>5</v>
      </c>
      <c r="B731" s="2" t="s">
        <v>204</v>
      </c>
      <c r="C731">
        <v>42.303416666666671</v>
      </c>
      <c r="D731">
        <v>-8.6457999999999995</v>
      </c>
      <c r="E731">
        <v>3.261333333333333</v>
      </c>
      <c r="F731">
        <v>17.213225000000001</v>
      </c>
      <c r="G731">
        <v>33.291874999999997</v>
      </c>
      <c r="H731">
        <v>264.60500000000002</v>
      </c>
      <c r="I731">
        <v>7.5833333333333336E-2</v>
      </c>
      <c r="J731">
        <v>436.46333333333331</v>
      </c>
      <c r="K731" t="b">
        <v>0</v>
      </c>
      <c r="M731">
        <v>448.23928219167351</v>
      </c>
      <c r="N731">
        <v>438.22405359999999</v>
      </c>
      <c r="O731" s="1">
        <v>46154.398090277777</v>
      </c>
      <c r="P731">
        <v>1.275046743557495</v>
      </c>
      <c r="Q731">
        <v>42.304618835449219</v>
      </c>
      <c r="R731">
        <v>-8.6487398147583008</v>
      </c>
      <c r="S731">
        <v>3.1761172199494228E-3</v>
      </c>
      <c r="T731">
        <v>0.37897747057985681</v>
      </c>
      <c r="U731">
        <v>3.5412372238459507E-2</v>
      </c>
      <c r="V731">
        <v>10.01522859167352</v>
      </c>
      <c r="W731">
        <v>3.2258229063135808E-2</v>
      </c>
      <c r="X731" s="23">
        <v>1.1782318165310361E-2</v>
      </c>
      <c r="Y731">
        <v>2.192421961</v>
      </c>
      <c r="Z731" s="23">
        <v>3.4835882783587728E-2</v>
      </c>
      <c r="AA731">
        <v>-6.87</v>
      </c>
      <c r="AB731">
        <v>-8.6458073887887839</v>
      </c>
      <c r="AC731">
        <v>42.303378381736991</v>
      </c>
      <c r="AD731">
        <v>2.4305555555555549</v>
      </c>
      <c r="AE731">
        <v>1.377121581960328</v>
      </c>
      <c r="AF731">
        <v>0.1172193781616985</v>
      </c>
      <c r="AG731" s="23">
        <v>4.2814377873560377E-2</v>
      </c>
      <c r="AH731">
        <v>2.4320430942816968</v>
      </c>
      <c r="AI731">
        <v>-9.3020430942816965</v>
      </c>
      <c r="AJ731">
        <f t="shared" si="49"/>
        <v>1.9660080867043501</v>
      </c>
      <c r="AK731">
        <f t="shared" si="50"/>
        <v>2.729834801943537E-2</v>
      </c>
    </row>
    <row r="732" spans="1:39" x14ac:dyDescent="0.35">
      <c r="A732">
        <v>5</v>
      </c>
      <c r="B732" s="2" t="s">
        <v>205</v>
      </c>
      <c r="C732">
        <v>42.303775000000002</v>
      </c>
      <c r="D732">
        <v>-8.6468166666666662</v>
      </c>
      <c r="E732">
        <v>3.1692499999999999</v>
      </c>
      <c r="F732">
        <v>17.267808333333331</v>
      </c>
      <c r="G732">
        <v>33.265391666666673</v>
      </c>
      <c r="H732">
        <v>263.63583333333332</v>
      </c>
      <c r="I732">
        <v>7.8333333333333338E-2</v>
      </c>
      <c r="J732">
        <v>437.06216666666671</v>
      </c>
      <c r="K732" t="b">
        <v>0</v>
      </c>
      <c r="M732">
        <v>449.66393359252589</v>
      </c>
      <c r="N732">
        <v>438.22405359999999</v>
      </c>
      <c r="O732" s="1">
        <v>46154.398796296293</v>
      </c>
      <c r="P732">
        <v>1.3739596698278249</v>
      </c>
      <c r="Q732">
        <v>42.304618835449219</v>
      </c>
      <c r="R732">
        <v>-8.6487398147583008</v>
      </c>
      <c r="S732">
        <v>2.1001325786038582E-3</v>
      </c>
      <c r="T732">
        <v>0.44067180334218042</v>
      </c>
      <c r="U732">
        <v>3.5361206286800673E-2</v>
      </c>
      <c r="V732">
        <v>11.439879992525899</v>
      </c>
      <c r="W732">
        <v>4.2783375362475527E-2</v>
      </c>
      <c r="X732" s="23">
        <v>1.562662785114419E-2</v>
      </c>
      <c r="Y732">
        <v>2.192421961</v>
      </c>
      <c r="Z732" s="23">
        <v>3.9789234777488892E-2</v>
      </c>
      <c r="AA732">
        <v>-6.27</v>
      </c>
      <c r="AB732">
        <v>-8.6467759141999245</v>
      </c>
      <c r="AC732">
        <v>42.303741605155501</v>
      </c>
      <c r="AD732">
        <v>2.4305555555555549</v>
      </c>
      <c r="AE732">
        <v>1.379044871076696</v>
      </c>
      <c r="AF732">
        <v>0.13388692880619249</v>
      </c>
      <c r="AG732" s="23">
        <v>4.8902200746461788E-2</v>
      </c>
      <c r="AH732">
        <v>2.4230837014903619</v>
      </c>
      <c r="AI732">
        <v>-8.6930837014903624</v>
      </c>
      <c r="AJ732">
        <f t="shared" si="49"/>
        <v>1.9989790621277932</v>
      </c>
      <c r="AK732">
        <f t="shared" si="50"/>
        <v>3.2264414298802988E-2</v>
      </c>
    </row>
    <row r="733" spans="1:39" x14ac:dyDescent="0.35">
      <c r="A733">
        <v>5</v>
      </c>
      <c r="B733" s="2" t="s">
        <v>206</v>
      </c>
      <c r="C733">
        <v>42.303966666666668</v>
      </c>
      <c r="D733">
        <v>-8.6480499999999996</v>
      </c>
      <c r="E733">
        <v>3.2650000000000001</v>
      </c>
      <c r="F733">
        <v>17.356241666666669</v>
      </c>
      <c r="G733">
        <v>33.2791</v>
      </c>
      <c r="H733">
        <v>264.33166666666659</v>
      </c>
      <c r="I733">
        <v>7.8333333333333338E-2</v>
      </c>
      <c r="J733">
        <v>436.7328333333333</v>
      </c>
      <c r="K733" t="b">
        <v>0</v>
      </c>
      <c r="M733">
        <v>448.88043479817998</v>
      </c>
      <c r="N733">
        <v>438.22405359999999</v>
      </c>
      <c r="O733" s="1">
        <v>46154.39949074074</v>
      </c>
      <c r="P733">
        <v>1.4785303998978581</v>
      </c>
      <c r="Q733">
        <v>42.304618835449219</v>
      </c>
      <c r="R733">
        <v>-8.6487398147583008</v>
      </c>
      <c r="S733">
        <v>9.4929896329048948E-4</v>
      </c>
      <c r="T733">
        <v>0.51145613772826148</v>
      </c>
      <c r="U733">
        <v>3.5267577942140922E-2</v>
      </c>
      <c r="V733">
        <v>10.656381198179989</v>
      </c>
      <c r="W733">
        <v>4.6132290574342358E-2</v>
      </c>
      <c r="X733" s="23">
        <v>1.6849819132278541E-2</v>
      </c>
      <c r="Y733">
        <v>2.192421961</v>
      </c>
      <c r="Z733" s="23">
        <v>3.7049556522383932E-2</v>
      </c>
      <c r="AA733">
        <v>-5.67</v>
      </c>
      <c r="AB733">
        <v>-8.6481094101608456</v>
      </c>
      <c r="AC733">
        <v>42.303925822886917</v>
      </c>
      <c r="AD733">
        <v>2.4305555555555549</v>
      </c>
      <c r="AE733">
        <v>1.3821621072452479</v>
      </c>
      <c r="AF733">
        <v>0.12466817630832749</v>
      </c>
      <c r="AG733" s="23">
        <v>4.5535051396616608E-2</v>
      </c>
      <c r="AH733">
        <v>2.4142503265793351</v>
      </c>
      <c r="AI733">
        <v>-8.0842503265793351</v>
      </c>
      <c r="AJ733">
        <f t="shared" si="49"/>
        <v>2.0338359721511376</v>
      </c>
      <c r="AK733">
        <f t="shared" si="50"/>
        <v>3.1192435264447572E-2</v>
      </c>
    </row>
    <row r="734" spans="1:39" x14ac:dyDescent="0.35">
      <c r="A734">
        <v>5</v>
      </c>
      <c r="B734" s="2" t="s">
        <v>207</v>
      </c>
      <c r="C734">
        <v>42.304166666666667</v>
      </c>
      <c r="D734">
        <v>-8.6492500000000003</v>
      </c>
      <c r="E734">
        <v>3.348583333333333</v>
      </c>
      <c r="F734">
        <v>17.401041666666671</v>
      </c>
      <c r="G734">
        <v>33.269008333333332</v>
      </c>
      <c r="H734">
        <v>265.89749999999998</v>
      </c>
      <c r="I734">
        <v>7.6666666666666675E-2</v>
      </c>
      <c r="J734">
        <v>436.11016666666671</v>
      </c>
      <c r="K734" t="b">
        <v>0</v>
      </c>
      <c r="M734">
        <v>447.39908282668449</v>
      </c>
      <c r="N734">
        <v>438.22405359999999</v>
      </c>
      <c r="O734" s="1">
        <v>46154.400196759263</v>
      </c>
      <c r="P734">
        <v>1.5844248355348871</v>
      </c>
      <c r="Q734">
        <v>42.304618835449219</v>
      </c>
      <c r="R734">
        <v>-8.6487398147583008</v>
      </c>
      <c r="S734">
        <v>6.817225159566234E-4</v>
      </c>
      <c r="T734">
        <v>0.5880134465298108</v>
      </c>
      <c r="U734">
        <v>3.5223599405176512E-2</v>
      </c>
      <c r="V734">
        <v>9.1750292266845008</v>
      </c>
      <c r="W734">
        <v>4.560785937009329E-2</v>
      </c>
      <c r="X734" s="23">
        <v>1.6658270634926569E-2</v>
      </c>
      <c r="Y734">
        <v>2.192421961</v>
      </c>
      <c r="Z734" s="23">
        <v>3.1895904200850513E-2</v>
      </c>
      <c r="AA734">
        <v>-5.47</v>
      </c>
      <c r="AB734">
        <v>-8.6491997764161486</v>
      </c>
      <c r="AC734">
        <v>42.304199340621572</v>
      </c>
      <c r="AD734">
        <v>2.4305555555555549</v>
      </c>
      <c r="AE734">
        <v>1.3837418612350489</v>
      </c>
      <c r="AF734">
        <v>0.1073266344233503</v>
      </c>
      <c r="AG734" s="23">
        <v>3.920105322312871E-2</v>
      </c>
      <c r="AH734">
        <v>2.405249217129322</v>
      </c>
      <c r="AI734">
        <v>-7.8752492171293218</v>
      </c>
      <c r="AJ734">
        <f t="shared" si="49"/>
        <v>2.0691341173634807</v>
      </c>
      <c r="AK734">
        <f t="shared" si="50"/>
        <v>2.7929661929027641E-2</v>
      </c>
    </row>
    <row r="735" spans="1:39" x14ac:dyDescent="0.35">
      <c r="A735">
        <v>5</v>
      </c>
      <c r="B735" s="2" t="s">
        <v>208</v>
      </c>
      <c r="C735">
        <v>42.304291666666657</v>
      </c>
      <c r="D735">
        <v>-8.6504500000000011</v>
      </c>
      <c r="E735">
        <v>3.2559999999999998</v>
      </c>
      <c r="F735">
        <v>17.350741666666671</v>
      </c>
      <c r="G735">
        <v>33.268933333333329</v>
      </c>
      <c r="H735">
        <v>265.56916666666672</v>
      </c>
      <c r="I735">
        <v>7.7499999999999999E-2</v>
      </c>
      <c r="J735">
        <v>435.38433333333342</v>
      </c>
      <c r="K735" t="b">
        <v>0</v>
      </c>
      <c r="M735">
        <v>445.6722927207253</v>
      </c>
      <c r="N735">
        <v>438.22405359999999</v>
      </c>
      <c r="O735" s="1">
        <v>46154.400891203702</v>
      </c>
      <c r="P735">
        <v>1.5590095274021489</v>
      </c>
      <c r="Q735">
        <v>42.304618835449219</v>
      </c>
      <c r="R735">
        <v>-8.6487398147583008</v>
      </c>
      <c r="S735">
        <v>1.741198717324477E-3</v>
      </c>
      <c r="T735">
        <v>0.56857070695935952</v>
      </c>
      <c r="U735">
        <v>3.5275198695007989E-2</v>
      </c>
      <c r="V735">
        <v>7.4482391207253036</v>
      </c>
      <c r="W735">
        <v>3.5852446977698522E-2</v>
      </c>
      <c r="X735" s="23">
        <v>1.309510625860438E-2</v>
      </c>
      <c r="Y735">
        <v>2.192421961</v>
      </c>
      <c r="Z735" s="23">
        <v>2.5897615318791482E-2</v>
      </c>
      <c r="AA735">
        <v>-5.34</v>
      </c>
      <c r="AB735">
        <v>-8.6504124681561372</v>
      </c>
      <c r="AC735">
        <v>42.304293102946453</v>
      </c>
      <c r="AD735">
        <v>2.4305555555555549</v>
      </c>
      <c r="AE735">
        <v>1.3819681908385411</v>
      </c>
      <c r="AF735">
        <v>8.7142972158863394E-2</v>
      </c>
      <c r="AG735" s="23">
        <v>3.1828970581024851E-2</v>
      </c>
      <c r="AH735">
        <v>2.3963761713284719</v>
      </c>
      <c r="AI735">
        <v>-7.7363761713284722</v>
      </c>
      <c r="AJ735">
        <f t="shared" si="49"/>
        <v>2.0606623479859016</v>
      </c>
      <c r="AK735">
        <f t="shared" si="50"/>
        <v>2.2462038419814617E-2</v>
      </c>
    </row>
    <row r="736" spans="1:39" x14ac:dyDescent="0.35">
      <c r="A736">
        <v>5</v>
      </c>
      <c r="B736" s="2" t="s">
        <v>209</v>
      </c>
      <c r="C736">
        <v>42.304583333333333</v>
      </c>
      <c r="D736">
        <v>-8.6516500000000001</v>
      </c>
      <c r="E736">
        <v>3.2629166666666669</v>
      </c>
      <c r="F736">
        <v>17.34118333333333</v>
      </c>
      <c r="G736">
        <v>33.297083333333333</v>
      </c>
      <c r="H736">
        <v>265.44583333333333</v>
      </c>
      <c r="I736">
        <v>8.2500000000000004E-2</v>
      </c>
      <c r="J736">
        <v>434.89766666666668</v>
      </c>
      <c r="K736" t="b">
        <v>0</v>
      </c>
      <c r="M736">
        <v>444.51449085863533</v>
      </c>
      <c r="N736">
        <v>438.22405359999999</v>
      </c>
      <c r="O736" s="1">
        <v>46154.401597222219</v>
      </c>
      <c r="P736">
        <v>1.51759709781214</v>
      </c>
      <c r="Q736">
        <v>42.304618835449219</v>
      </c>
      <c r="R736">
        <v>-8.6487398147583008</v>
      </c>
      <c r="S736">
        <v>2.9104017834719379E-3</v>
      </c>
      <c r="T736">
        <v>0.53863429619045533</v>
      </c>
      <c r="U736">
        <v>3.5279545556833047E-2</v>
      </c>
      <c r="V736">
        <v>6.2904372586353361</v>
      </c>
      <c r="W736">
        <v>2.868858059942022E-2</v>
      </c>
      <c r="X736" s="23">
        <v>1.0478504063938229E-2</v>
      </c>
      <c r="Y736">
        <v>2.192421961</v>
      </c>
      <c r="Z736" s="23">
        <v>2.186928572632884E-2</v>
      </c>
      <c r="AA736">
        <v>-4.4000000000000004</v>
      </c>
      <c r="AB736">
        <v>-8.6516241705749426</v>
      </c>
      <c r="AC736">
        <v>42.304566967452388</v>
      </c>
      <c r="AD736">
        <v>2.4305555555555549</v>
      </c>
      <c r="AE736">
        <v>1.381631201463652</v>
      </c>
      <c r="AF736">
        <v>7.3588032478066626E-2</v>
      </c>
      <c r="AG736" s="23">
        <v>2.6878028862613829E-2</v>
      </c>
      <c r="AH736">
        <v>2.3873361175086241</v>
      </c>
      <c r="AI736">
        <v>-6.787336117508624</v>
      </c>
      <c r="AJ736">
        <f t="shared" si="49"/>
        <v>2.0468582047892316</v>
      </c>
      <c r="AK736">
        <f t="shared" si="50"/>
        <v>1.8678266463276028E-2</v>
      </c>
    </row>
    <row r="737" spans="1:39" x14ac:dyDescent="0.35">
      <c r="A737">
        <v>5</v>
      </c>
      <c r="B737" s="2" t="s">
        <v>210</v>
      </c>
      <c r="C737">
        <v>42.304783333333333</v>
      </c>
      <c r="D737">
        <v>-8.652825</v>
      </c>
      <c r="E737">
        <v>3.2061666666666659</v>
      </c>
      <c r="F737">
        <v>17.284725000000002</v>
      </c>
      <c r="G737">
        <v>33.35328333333333</v>
      </c>
      <c r="H737">
        <v>266.30333333333328</v>
      </c>
      <c r="I737">
        <v>8.2500000000000004E-2</v>
      </c>
      <c r="J737">
        <v>434.15816666666672</v>
      </c>
      <c r="K737" t="b">
        <v>0</v>
      </c>
      <c r="M737">
        <v>442.75518713874072</v>
      </c>
      <c r="N737">
        <v>438.22405359999999</v>
      </c>
      <c r="O737" s="1">
        <v>46154.402291666673</v>
      </c>
      <c r="P737">
        <v>1.482795550358218</v>
      </c>
      <c r="Q737">
        <v>42.304618835449219</v>
      </c>
      <c r="R737">
        <v>-8.6487398147583008</v>
      </c>
      <c r="S737">
        <v>4.0884958129946847E-3</v>
      </c>
      <c r="T737">
        <v>0.51347293236526914</v>
      </c>
      <c r="U737">
        <v>3.5326667076474423E-2</v>
      </c>
      <c r="V737">
        <v>4.5311335387407334</v>
      </c>
      <c r="W737">
        <v>1.9725967970394359E-2</v>
      </c>
      <c r="X737" s="23">
        <v>7.2049098011865414E-3</v>
      </c>
      <c r="Y737">
        <v>2.192421961</v>
      </c>
      <c r="Z737" s="23">
        <v>1.5751223260376011E-2</v>
      </c>
      <c r="AA737">
        <v>-3.02</v>
      </c>
      <c r="AB737">
        <v>-8.6528363783557278</v>
      </c>
      <c r="AC737">
        <v>42.304750761676857</v>
      </c>
      <c r="AD737">
        <v>2.4305555555555549</v>
      </c>
      <c r="AE737">
        <v>1.3796410599658511</v>
      </c>
      <c r="AF737">
        <v>5.3001343681671538E-2</v>
      </c>
      <c r="AG737" s="23">
        <v>1.9358740779730529E-2</v>
      </c>
      <c r="AH737">
        <v>2.3784261336639418</v>
      </c>
      <c r="AI737">
        <v>-5.3984261336639419</v>
      </c>
      <c r="AJ737">
        <f t="shared" si="49"/>
        <v>2.0352576889712579</v>
      </c>
      <c r="AK737">
        <f t="shared" si="50"/>
        <v>1.3281825290458536E-2</v>
      </c>
    </row>
    <row r="738" spans="1:39" x14ac:dyDescent="0.35">
      <c r="A738">
        <v>5</v>
      </c>
      <c r="B738" s="2" t="s">
        <v>211</v>
      </c>
      <c r="C738">
        <v>42.30511666666667</v>
      </c>
      <c r="D738">
        <v>-8.6539166666666656</v>
      </c>
      <c r="E738">
        <v>3.1213333333333342</v>
      </c>
      <c r="F738">
        <v>17.288583333333332</v>
      </c>
      <c r="G738">
        <v>33.413316666666667</v>
      </c>
      <c r="H738">
        <v>267.01583333333332</v>
      </c>
      <c r="I738">
        <v>0.08</v>
      </c>
      <c r="J738">
        <v>433.35233333333332</v>
      </c>
      <c r="K738" t="b">
        <v>0</v>
      </c>
      <c r="M738">
        <v>440.83807343901321</v>
      </c>
      <c r="N738">
        <v>438.22405359999999</v>
      </c>
      <c r="O738" s="1">
        <v>46154.402997685182</v>
      </c>
      <c r="P738">
        <v>1.446216692410168</v>
      </c>
      <c r="Q738">
        <v>42.304618835449219</v>
      </c>
      <c r="R738">
        <v>-8.6487398147583008</v>
      </c>
      <c r="S738">
        <v>5.2007337561357269E-3</v>
      </c>
      <c r="T738">
        <v>0.4884999807640954</v>
      </c>
      <c r="U738">
        <v>3.5311016265100151E-2</v>
      </c>
      <c r="V738">
        <v>2.6140198390132241</v>
      </c>
      <c r="W738">
        <v>1.0821685016326601E-2</v>
      </c>
      <c r="X738" s="23">
        <v>3.9526204522132907E-3</v>
      </c>
      <c r="Y738">
        <v>2.192421961</v>
      </c>
      <c r="Z738" s="23">
        <v>9.0837811188770861E-3</v>
      </c>
      <c r="AA738">
        <v>-2.2000000000000002</v>
      </c>
      <c r="AB738">
        <v>-8.6536831511687264</v>
      </c>
      <c r="AC738">
        <v>42.305203617048733</v>
      </c>
      <c r="AD738">
        <v>2.4444444444444451</v>
      </c>
      <c r="AE738">
        <v>1.3955909801844939</v>
      </c>
      <c r="AF738">
        <v>3.0916369690660028E-2</v>
      </c>
      <c r="AG738" s="23">
        <v>1.1292204029513579E-2</v>
      </c>
      <c r="AH738">
        <v>2.3693499197577368</v>
      </c>
      <c r="AI738">
        <v>-4.5693499197577374</v>
      </c>
      <c r="AJ738">
        <f t="shared" si="49"/>
        <v>2.0276943659515378</v>
      </c>
      <c r="AK738">
        <f t="shared" si="50"/>
        <v>7.6224122408634354E-3</v>
      </c>
    </row>
    <row r="739" spans="1:39" x14ac:dyDescent="0.35">
      <c r="A739">
        <v>5</v>
      </c>
      <c r="B739" s="2" t="s">
        <v>212</v>
      </c>
      <c r="C739">
        <v>42.305399999999999</v>
      </c>
      <c r="D739">
        <v>-8.6546199999999995</v>
      </c>
      <c r="E739">
        <v>2.9077999999999999</v>
      </c>
      <c r="F739">
        <v>17.344560000000001</v>
      </c>
      <c r="G739">
        <v>33.38964</v>
      </c>
      <c r="H739">
        <v>267.85199999999998</v>
      </c>
      <c r="I739">
        <v>7.0000000000000007E-2</v>
      </c>
      <c r="J739">
        <v>432.76760000000002</v>
      </c>
      <c r="K739" t="b">
        <v>0</v>
      </c>
      <c r="M739">
        <v>439.4469665715626</v>
      </c>
      <c r="N739">
        <v>438.22405359999999</v>
      </c>
      <c r="O739" s="1">
        <v>46154.403692129628</v>
      </c>
      <c r="P739">
        <v>1.4187080738102931</v>
      </c>
      <c r="Q739">
        <v>42.304618835449219</v>
      </c>
      <c r="R739">
        <v>-8.6487398147583008</v>
      </c>
      <c r="S739">
        <v>5.9318459632805038E-3</v>
      </c>
      <c r="T739">
        <v>0.47076539052776067</v>
      </c>
      <c r="U739">
        <v>3.5258102929404768E-2</v>
      </c>
      <c r="V739">
        <v>1.222912971562607</v>
      </c>
      <c r="W739">
        <v>4.8715847438002002E-3</v>
      </c>
      <c r="X739" s="23">
        <v>1.7793463276730231E-3</v>
      </c>
      <c r="Y739">
        <v>2.192421961</v>
      </c>
      <c r="Z739" s="23">
        <v>4.2493518550947296E-3</v>
      </c>
      <c r="AA739">
        <v>-1.1399999999999999</v>
      </c>
      <c r="AB739">
        <v>-8.6546517501998608</v>
      </c>
      <c r="AC739">
        <v>42.305566774100811</v>
      </c>
      <c r="AD739">
        <v>2.4444444444444451</v>
      </c>
      <c r="AE739">
        <v>1.3975867972665339</v>
      </c>
      <c r="AF739">
        <v>1.4462538361342731E-2</v>
      </c>
      <c r="AG739" s="23">
        <v>5.282442136480432E-3</v>
      </c>
      <c r="AH739">
        <v>2.3604057420919138</v>
      </c>
      <c r="AI739">
        <v>-3.5004057420919139</v>
      </c>
      <c r="AJ739">
        <f t="shared" si="49"/>
        <v>2.018524826418246</v>
      </c>
      <c r="AK739">
        <f t="shared" si="50"/>
        <v>3.5308942320767273E-3</v>
      </c>
    </row>
    <row r="740" spans="1:39" x14ac:dyDescent="0.35">
      <c r="A740">
        <v>5</v>
      </c>
      <c r="B740" s="2" t="s">
        <v>213</v>
      </c>
      <c r="C740">
        <v>42.305500000000002</v>
      </c>
      <c r="D740">
        <v>-8.6552000000000007</v>
      </c>
      <c r="E740">
        <v>0.24399999999999999</v>
      </c>
      <c r="F740">
        <v>17.212499999999999</v>
      </c>
      <c r="G740">
        <v>33.0869</v>
      </c>
      <c r="H740">
        <v>280.89</v>
      </c>
      <c r="I740">
        <v>0.09</v>
      </c>
      <c r="J740">
        <v>425.16399999999999</v>
      </c>
      <c r="K740" t="b">
        <v>1</v>
      </c>
      <c r="L740">
        <v>367.28212245894798</v>
      </c>
      <c r="M740">
        <v>421.35766060186529</v>
      </c>
      <c r="N740">
        <v>438.22405359999999</v>
      </c>
      <c r="O740" s="1">
        <v>46154.40519675926</v>
      </c>
      <c r="P740">
        <v>1.3868487820919031</v>
      </c>
      <c r="Q740">
        <v>42.304412841796882</v>
      </c>
      <c r="R740">
        <v>-8.6608963012695313</v>
      </c>
      <c r="S740">
        <v>5.7991172700577664E-3</v>
      </c>
      <c r="T740">
        <v>0.44834398104316331</v>
      </c>
      <c r="U740">
        <v>3.5453151213470029E-2</v>
      </c>
      <c r="V740">
        <v>-16.8663929981347</v>
      </c>
      <c r="W740">
        <v>-6.4342753751848419E-2</v>
      </c>
      <c r="X740" s="23">
        <v>-2.3501190807862629E-2</v>
      </c>
      <c r="Y740">
        <v>2.192421961</v>
      </c>
      <c r="Z740" s="23">
        <v>-5.8732696038875092E-2</v>
      </c>
      <c r="AA740">
        <v>-0.34000000000000008</v>
      </c>
      <c r="AB740">
        <v>-8.6552583586320413</v>
      </c>
      <c r="AC740">
        <v>42.305568599331572</v>
      </c>
      <c r="AD740">
        <v>2.4444444444444451</v>
      </c>
      <c r="AE740">
        <v>1.3928792466866811</v>
      </c>
      <c r="AF740">
        <v>-0.19989492480103829</v>
      </c>
      <c r="AG740" s="23">
        <v>-7.3011621283579228E-2</v>
      </c>
      <c r="AH740">
        <v>2.3409729314263141</v>
      </c>
      <c r="AI740">
        <v>-2.680972931426314</v>
      </c>
      <c r="AJ740">
        <f t="shared" si="49"/>
        <v>2.007905062512116</v>
      </c>
      <c r="AK740">
        <f t="shared" si="50"/>
        <v>-4.8256406045720929E-2</v>
      </c>
      <c r="AL740">
        <f>L740-J740</f>
        <v>-57.881877541052006</v>
      </c>
      <c r="AM740">
        <f>AK740</f>
        <v>-4.8256406045720929E-2</v>
      </c>
    </row>
    <row r="741" spans="1:39" x14ac:dyDescent="0.35">
      <c r="A741">
        <v>5</v>
      </c>
      <c r="B741" s="2" t="s">
        <v>214</v>
      </c>
      <c r="C741">
        <v>42.305166666666672</v>
      </c>
      <c r="D741">
        <v>-8.6552916666666668</v>
      </c>
      <c r="E741">
        <v>3.3864166666666669</v>
      </c>
      <c r="F741">
        <v>17.160483333333339</v>
      </c>
      <c r="G741">
        <v>33.043808333333338</v>
      </c>
      <c r="H741">
        <v>290.19916666666671</v>
      </c>
      <c r="I741">
        <v>0.1083333333333333</v>
      </c>
      <c r="J741">
        <v>401.25833333333338</v>
      </c>
      <c r="K741" t="b">
        <v>0</v>
      </c>
      <c r="M741">
        <v>364.48500570906151</v>
      </c>
      <c r="N741">
        <v>438.22405359999999</v>
      </c>
      <c r="O741" s="1">
        <v>46154.406388888892</v>
      </c>
      <c r="P741">
        <v>1.3743175589169381</v>
      </c>
      <c r="Q741">
        <v>42.304412841796882</v>
      </c>
      <c r="R741">
        <v>-8.6608963012695313</v>
      </c>
      <c r="S741">
        <v>5.6551022064989754E-3</v>
      </c>
      <c r="T741">
        <v>0.43969251749355648</v>
      </c>
      <c r="U741">
        <v>3.5515475609675308E-2</v>
      </c>
      <c r="V741">
        <v>-73.73904789093848</v>
      </c>
      <c r="W741">
        <v>-0.27636018672979712</v>
      </c>
      <c r="X741" s="23">
        <v>-0.1009405582030584</v>
      </c>
      <c r="Y741">
        <v>2.192421961</v>
      </c>
      <c r="Z741" s="23">
        <v>-0.2568856228950489</v>
      </c>
      <c r="AA741">
        <v>-0.34000000000000008</v>
      </c>
      <c r="AB741">
        <v>-8.6552583586320413</v>
      </c>
      <c r="AC741">
        <v>42.305568599331572</v>
      </c>
      <c r="AD741">
        <v>2.4444444444444451</v>
      </c>
      <c r="AE741">
        <v>1.391025934905004</v>
      </c>
      <c r="AF741">
        <v>-0.87430231769175193</v>
      </c>
      <c r="AG741" s="23">
        <v>-0.3193389215369124</v>
      </c>
      <c r="AH741">
        <v>2.3255276191775018</v>
      </c>
      <c r="AI741">
        <v>-2.6655276191775021</v>
      </c>
      <c r="AJ741">
        <f t="shared" si="49"/>
        <v>2.003727988120461</v>
      </c>
      <c r="AK741">
        <f t="shared" si="50"/>
        <v>-0.21013973986998541</v>
      </c>
    </row>
    <row r="742" spans="1:39" x14ac:dyDescent="0.35">
      <c r="A742">
        <v>5</v>
      </c>
      <c r="B742" s="2" t="s">
        <v>215</v>
      </c>
      <c r="C742">
        <v>42.304541666666672</v>
      </c>
      <c r="D742">
        <v>-8.6544083333333344</v>
      </c>
      <c r="E742">
        <v>3.2961666666666671</v>
      </c>
      <c r="F742">
        <v>16.78703333333333</v>
      </c>
      <c r="G742">
        <v>30.83445</v>
      </c>
      <c r="H742">
        <v>290.35166666666669</v>
      </c>
      <c r="I742">
        <v>9.3333333333333338E-2</v>
      </c>
      <c r="J742">
        <v>393.32916666666671</v>
      </c>
      <c r="K742" t="b">
        <v>0</v>
      </c>
      <c r="M742">
        <v>345.62116201422509</v>
      </c>
      <c r="N742">
        <v>438.22405359999999</v>
      </c>
      <c r="O742" s="1">
        <v>46154.407094907408</v>
      </c>
      <c r="P742">
        <v>1.402779656509836</v>
      </c>
      <c r="Q742">
        <v>42.304618835449219</v>
      </c>
      <c r="R742">
        <v>-8.6487398147583008</v>
      </c>
      <c r="S742">
        <v>5.6690438220656286E-3</v>
      </c>
      <c r="T742">
        <v>0.45371639618139209</v>
      </c>
      <c r="U742">
        <v>3.6347510501648229E-2</v>
      </c>
      <c r="V742">
        <v>-92.602891585774898</v>
      </c>
      <c r="W742">
        <v>-0.36651768457390099</v>
      </c>
      <c r="X742" s="23">
        <v>-0.13387058429061741</v>
      </c>
      <c r="Y742">
        <v>2.192421961</v>
      </c>
      <c r="Z742" s="23">
        <v>-0.3270051016643975</v>
      </c>
      <c r="AA742">
        <v>-2.2000000000000002</v>
      </c>
      <c r="AB742">
        <v>-8.6536831511687264</v>
      </c>
      <c r="AC742">
        <v>42.305203617048733</v>
      </c>
      <c r="AD742">
        <v>2.4444444444444451</v>
      </c>
      <c r="AE742">
        <v>1.377735657529265</v>
      </c>
      <c r="AF742">
        <v>-1.112951807345852</v>
      </c>
      <c r="AG742" s="23">
        <v>-0.40650564763307262</v>
      </c>
      <c r="AH742">
        <v>2.3163617042680169</v>
      </c>
      <c r="AI742">
        <v>-4.516361704268018</v>
      </c>
      <c r="AJ742">
        <f t="shared" si="49"/>
        <v>2.0132153539847604</v>
      </c>
      <c r="AK742">
        <f t="shared" si="50"/>
        <v>-0.270188115961845</v>
      </c>
    </row>
    <row r="743" spans="1:39" x14ac:dyDescent="0.35">
      <c r="A743">
        <v>5</v>
      </c>
      <c r="B743" s="2" t="s">
        <v>216</v>
      </c>
      <c r="C743">
        <v>42.303891666666672</v>
      </c>
      <c r="D743">
        <v>-8.6535416666666674</v>
      </c>
      <c r="E743">
        <v>3.3520833333333329</v>
      </c>
      <c r="F743">
        <v>17.08830833333333</v>
      </c>
      <c r="G743">
        <v>30.443233333333339</v>
      </c>
      <c r="H743">
        <v>297.935</v>
      </c>
      <c r="I743">
        <v>0.19166666666666671</v>
      </c>
      <c r="J743">
        <v>389.38233333333329</v>
      </c>
      <c r="K743" t="b">
        <v>0</v>
      </c>
      <c r="M743">
        <v>336.23146821417407</v>
      </c>
      <c r="N743">
        <v>438.22405359999999</v>
      </c>
      <c r="O743" s="1">
        <v>46154.407789351862</v>
      </c>
      <c r="P743">
        <v>1.4539441823868471</v>
      </c>
      <c r="Q743">
        <v>42.304618835449219</v>
      </c>
      <c r="R743">
        <v>-8.6487398147583008</v>
      </c>
      <c r="S743">
        <v>4.8565992410527234E-3</v>
      </c>
      <c r="T743">
        <v>0.49120979458195901</v>
      </c>
      <c r="U743">
        <v>3.6104711738566532E-2</v>
      </c>
      <c r="V743">
        <v>-101.9925853858259</v>
      </c>
      <c r="W743">
        <v>-0.43412094759206932</v>
      </c>
      <c r="X743" s="23">
        <v>-0.15856267610800329</v>
      </c>
      <c r="Y743">
        <v>2.192421961</v>
      </c>
      <c r="Z743" s="23">
        <v>-0.36054027535595179</v>
      </c>
      <c r="AA743">
        <v>-3.23</v>
      </c>
      <c r="AB743">
        <v>-8.6528388522287045</v>
      </c>
      <c r="AC743">
        <v>42.304300474138408</v>
      </c>
      <c r="AD743">
        <v>2.4444444444444451</v>
      </c>
      <c r="AE743">
        <v>1.388455267835752</v>
      </c>
      <c r="AF743">
        <v>-1.2270877397203159</v>
      </c>
      <c r="AG743" s="23">
        <v>-0.44819379693284561</v>
      </c>
      <c r="AH743">
        <v>2.3073333424441418</v>
      </c>
      <c r="AI743">
        <v>-5.5373333424441427</v>
      </c>
      <c r="AJ743">
        <f t="shared" si="49"/>
        <v>2.0302701959437641</v>
      </c>
      <c r="AK743">
        <f t="shared" si="50"/>
        <v>-0.30337823652042445</v>
      </c>
    </row>
    <row r="744" spans="1:39" x14ac:dyDescent="0.35">
      <c r="A744">
        <v>5</v>
      </c>
      <c r="B744" s="2" t="s">
        <v>217</v>
      </c>
      <c r="C744">
        <v>42.303224999999998</v>
      </c>
      <c r="D744">
        <v>-8.6526250000000005</v>
      </c>
      <c r="E744">
        <v>3.4074166666666672</v>
      </c>
      <c r="F744">
        <v>17.025549999999999</v>
      </c>
      <c r="G744">
        <v>31.741125</v>
      </c>
      <c r="H744">
        <v>291.59166666666658</v>
      </c>
      <c r="I744">
        <v>0.12916666666666671</v>
      </c>
      <c r="J744">
        <v>384.70416666666671</v>
      </c>
      <c r="K744" t="b">
        <v>0</v>
      </c>
      <c r="M744">
        <v>325.10189956109258</v>
      </c>
      <c r="N744">
        <v>438.22405359999999</v>
      </c>
      <c r="O744" s="1">
        <v>46154.408495370371</v>
      </c>
      <c r="P744">
        <v>1.5108507247939551</v>
      </c>
      <c r="Q744">
        <v>42.304618835449219</v>
      </c>
      <c r="R744">
        <v>-8.6487398147583008</v>
      </c>
      <c r="S744">
        <v>4.127643591908872E-3</v>
      </c>
      <c r="T744">
        <v>0.52956001812951536</v>
      </c>
      <c r="U744">
        <v>3.59131610839169E-2</v>
      </c>
      <c r="V744">
        <v>-113.1221540389074</v>
      </c>
      <c r="W744">
        <v>-0.51633044047561683</v>
      </c>
      <c r="X744" s="23">
        <v>-0.18858969338371909</v>
      </c>
      <c r="Y744">
        <v>2.192421961</v>
      </c>
      <c r="Z744" s="23">
        <v>-0.39712125034896961</v>
      </c>
      <c r="AA744">
        <v>-4.21</v>
      </c>
      <c r="AB744">
        <v>-8.6521153990762816</v>
      </c>
      <c r="AC744">
        <v>42.303487750574249</v>
      </c>
      <c r="AD744">
        <v>2.4444444444444451</v>
      </c>
      <c r="AE744">
        <v>1.3862208176894391</v>
      </c>
      <c r="AF744">
        <v>-1.351589963158824</v>
      </c>
      <c r="AG744" s="23">
        <v>-0.49366823404376042</v>
      </c>
      <c r="AH744">
        <v>2.298142297029099</v>
      </c>
      <c r="AI744">
        <v>-6.5081422970290994</v>
      </c>
      <c r="AJ744">
        <f t="shared" si="49"/>
        <v>2.0492390434128001</v>
      </c>
      <c r="AK744">
        <f t="shared" si="50"/>
        <v>-0.34112896371373974</v>
      </c>
    </row>
    <row r="745" spans="1:39" x14ac:dyDescent="0.35">
      <c r="A745">
        <v>5</v>
      </c>
      <c r="B745" s="2" t="s">
        <v>218</v>
      </c>
      <c r="C745">
        <v>42.302666666666667</v>
      </c>
      <c r="D745">
        <v>-8.6516083333333338</v>
      </c>
      <c r="E745">
        <v>3.254916666666666</v>
      </c>
      <c r="F745">
        <v>16.988466666666671</v>
      </c>
      <c r="G745">
        <v>32.118675000000003</v>
      </c>
      <c r="H745">
        <v>287.51499999999999</v>
      </c>
      <c r="I745">
        <v>0.1158333333333333</v>
      </c>
      <c r="J745">
        <v>381.49383333333338</v>
      </c>
      <c r="K745" t="b">
        <v>0</v>
      </c>
      <c r="M745">
        <v>317.46437234617019</v>
      </c>
      <c r="N745">
        <v>438.22405359999999</v>
      </c>
      <c r="O745" s="1">
        <v>46154.409189814818</v>
      </c>
      <c r="P745">
        <v>1.5705861372640959</v>
      </c>
      <c r="Q745">
        <v>42.304618835449219</v>
      </c>
      <c r="R745">
        <v>-8.6487398147583008</v>
      </c>
      <c r="S745">
        <v>3.4697783460732258E-3</v>
      </c>
      <c r="T745">
        <v>0.57171799529822043</v>
      </c>
      <c r="U745">
        <v>3.5877411955102641E-2</v>
      </c>
      <c r="V745">
        <v>-120.7596812538298</v>
      </c>
      <c r="W745">
        <v>-0.59447852300149384</v>
      </c>
      <c r="X745" s="23">
        <v>-0.2171332805262956</v>
      </c>
      <c r="Y745">
        <v>2.192421961</v>
      </c>
      <c r="Z745" s="23">
        <v>-0.42310792652687779</v>
      </c>
      <c r="AA745">
        <v>-5.26</v>
      </c>
      <c r="AB745">
        <v>-8.6515132805817707</v>
      </c>
      <c r="AC745">
        <v>42.302675391129938</v>
      </c>
      <c r="AD745">
        <v>2.4444444444444451</v>
      </c>
      <c r="AE745">
        <v>1.3849008610493569</v>
      </c>
      <c r="AF745">
        <v>-1.4400348163794829</v>
      </c>
      <c r="AG745" s="23">
        <v>-0.52597271668260603</v>
      </c>
      <c r="AH745">
        <v>2.2890906079654139</v>
      </c>
      <c r="AI745">
        <v>-7.5490906079654136</v>
      </c>
      <c r="AJ745">
        <f t="shared" si="49"/>
        <v>2.0691508475695137</v>
      </c>
      <c r="AK745">
        <f t="shared" si="50"/>
        <v>-0.37155299860445079</v>
      </c>
    </row>
    <row r="746" spans="1:39" x14ac:dyDescent="0.35">
      <c r="A746">
        <v>5</v>
      </c>
      <c r="B746" s="2" t="s">
        <v>219</v>
      </c>
      <c r="C746">
        <v>42.302216666666673</v>
      </c>
      <c r="D746">
        <v>-8.6505416666666672</v>
      </c>
      <c r="E746">
        <v>3.3087499999999999</v>
      </c>
      <c r="F746">
        <v>17.014299999999999</v>
      </c>
      <c r="G746">
        <v>32.779116666666667</v>
      </c>
      <c r="H746">
        <v>283.48083333333341</v>
      </c>
      <c r="I746">
        <v>8.4166666666666667E-2</v>
      </c>
      <c r="J746">
        <v>380.43066666666658</v>
      </c>
      <c r="K746" t="b">
        <v>0</v>
      </c>
      <c r="M746">
        <v>314.9350510864881</v>
      </c>
      <c r="N746">
        <v>438.22405359999999</v>
      </c>
      <c r="O746" s="1">
        <v>46154.409895833327</v>
      </c>
      <c r="P746">
        <v>1.5058134889542341</v>
      </c>
      <c r="Q746">
        <v>42.304618835449219</v>
      </c>
      <c r="R746">
        <v>-8.6487398147583008</v>
      </c>
      <c r="S746">
        <v>3.002846176466414E-3</v>
      </c>
      <c r="T746">
        <v>0.52588279081455336</v>
      </c>
      <c r="U746">
        <v>3.5719808058430919E-2</v>
      </c>
      <c r="V746">
        <v>-123.2890025135119</v>
      </c>
      <c r="W746">
        <v>-0.55581934250556342</v>
      </c>
      <c r="X746" s="23">
        <v>-0.20301301485015699</v>
      </c>
      <c r="Y746">
        <v>2.192421961</v>
      </c>
      <c r="Z746" s="23">
        <v>-0.43035792182710542</v>
      </c>
      <c r="AA746">
        <v>-7.25</v>
      </c>
      <c r="AB746">
        <v>-8.6505452419752213</v>
      </c>
      <c r="AC746">
        <v>42.302222150092987</v>
      </c>
      <c r="AD746">
        <v>2.3888888888888888</v>
      </c>
      <c r="AE746">
        <v>1.32354433521204</v>
      </c>
      <c r="AF746">
        <v>-1.398888792377194</v>
      </c>
      <c r="AG746" s="23">
        <v>-0.51094413141577011</v>
      </c>
      <c r="AH746">
        <v>2.279877262832815</v>
      </c>
      <c r="AI746">
        <v>-9.5298772628328159</v>
      </c>
      <c r="AJ746">
        <f t="shared" si="49"/>
        <v>2.0290414462810413</v>
      </c>
      <c r="AK746">
        <f t="shared" si="50"/>
        <v>-0.35697857313296355</v>
      </c>
    </row>
    <row r="747" spans="1:39" x14ac:dyDescent="0.35">
      <c r="A747">
        <v>5</v>
      </c>
      <c r="B747" s="2" t="s">
        <v>220</v>
      </c>
      <c r="C747">
        <v>42.301650000000002</v>
      </c>
      <c r="D747">
        <v>-8.6495999999999995</v>
      </c>
      <c r="E747">
        <v>3.1679166666666672</v>
      </c>
      <c r="F747">
        <v>16.93460833333333</v>
      </c>
      <c r="G747">
        <v>31.7425</v>
      </c>
      <c r="H747">
        <v>279.38666666666671</v>
      </c>
      <c r="I747">
        <v>0.08</v>
      </c>
      <c r="J747">
        <v>383.70650000000001</v>
      </c>
      <c r="K747" t="b">
        <v>0</v>
      </c>
      <c r="M747">
        <v>322.72840574380848</v>
      </c>
      <c r="N747">
        <v>438.22405359999999</v>
      </c>
      <c r="O747" s="1">
        <v>46154.410590277781</v>
      </c>
      <c r="P747">
        <v>1.4066357069933999</v>
      </c>
      <c r="Q747">
        <v>42.304618835449219</v>
      </c>
      <c r="R747">
        <v>-8.6487398147583008</v>
      </c>
      <c r="S747">
        <v>3.0909387853144512E-3</v>
      </c>
      <c r="T747">
        <v>0.45795222986203732</v>
      </c>
      <c r="U747">
        <v>3.6008887600467873E-2</v>
      </c>
      <c r="V747">
        <v>-115.4956478561915</v>
      </c>
      <c r="W747">
        <v>-0.45709528788727982</v>
      </c>
      <c r="X747" s="23">
        <v>-0.16695405390082901</v>
      </c>
      <c r="Y747">
        <v>2.192421961</v>
      </c>
      <c r="Z747" s="23">
        <v>-0.40558508968519208</v>
      </c>
      <c r="AA747">
        <v>-9.9600000000000009</v>
      </c>
      <c r="AB747">
        <v>-8.6495777166595254</v>
      </c>
      <c r="AC747">
        <v>42.301678843378816</v>
      </c>
      <c r="AD747">
        <v>2.3888888888888888</v>
      </c>
      <c r="AE747">
        <v>1.320835715270944</v>
      </c>
      <c r="AF747">
        <v>-1.3183641047134069</v>
      </c>
      <c r="AG747" s="23">
        <v>-0.48153248924657199</v>
      </c>
      <c r="AH747">
        <v>2.2708050343963868</v>
      </c>
      <c r="AI747">
        <v>-12.23080503439639</v>
      </c>
      <c r="AJ747">
        <f t="shared" si="49"/>
        <v>1.9959821856274296</v>
      </c>
      <c r="AK747">
        <f t="shared" si="50"/>
        <v>-0.32424327157370048</v>
      </c>
    </row>
    <row r="748" spans="1:39" x14ac:dyDescent="0.35">
      <c r="A748">
        <v>5</v>
      </c>
      <c r="B748" s="2" t="s">
        <v>221</v>
      </c>
      <c r="C748">
        <v>42.301124999999999</v>
      </c>
      <c r="D748">
        <v>-8.6486333333333345</v>
      </c>
      <c r="E748">
        <v>3.2821666666666669</v>
      </c>
      <c r="F748">
        <v>16.832566666666668</v>
      </c>
      <c r="G748">
        <v>33.472724999999997</v>
      </c>
      <c r="H748">
        <v>283.76916666666659</v>
      </c>
      <c r="I748">
        <v>8.3333333333333329E-2</v>
      </c>
      <c r="J748">
        <v>387.79216666666667</v>
      </c>
      <c r="K748" t="b">
        <v>0</v>
      </c>
      <c r="M748">
        <v>332.44839028054452</v>
      </c>
      <c r="N748">
        <v>438.22405359999999</v>
      </c>
      <c r="O748" s="1">
        <v>46154.411296296297</v>
      </c>
      <c r="P748">
        <v>1.312067983763723</v>
      </c>
      <c r="Q748">
        <v>42.304618835449219</v>
      </c>
      <c r="R748">
        <v>-8.6487398147583008</v>
      </c>
      <c r="S748">
        <v>3.495457686782603E-3</v>
      </c>
      <c r="T748">
        <v>0.39740037457390093</v>
      </c>
      <c r="U748">
        <v>3.5773453270092043E-2</v>
      </c>
      <c r="V748">
        <v>-105.7756633194555</v>
      </c>
      <c r="W748">
        <v>-0.36089938055387621</v>
      </c>
      <c r="X748" s="23">
        <v>-0.13181849874730331</v>
      </c>
      <c r="Y748">
        <v>2.192421961</v>
      </c>
      <c r="Z748" s="23">
        <v>-0.36805436446794693</v>
      </c>
      <c r="AA748">
        <v>-11.45</v>
      </c>
      <c r="AB748">
        <v>-8.6486102080034133</v>
      </c>
      <c r="AC748">
        <v>42.301135528511502</v>
      </c>
      <c r="AD748">
        <v>2.3888888888888888</v>
      </c>
      <c r="AE748">
        <v>1.317369173097678</v>
      </c>
      <c r="AF748">
        <v>-1.19636957826599</v>
      </c>
      <c r="AG748" s="23">
        <v>-0.43697398846165281</v>
      </c>
      <c r="AH748">
        <v>2.2615722272024188</v>
      </c>
      <c r="AI748">
        <v>-13.711572227202421</v>
      </c>
      <c r="AJ748">
        <f t="shared" si="49"/>
        <v>1.9644596112175374</v>
      </c>
      <c r="AK748">
        <f t="shared" si="50"/>
        <v>-0.28439624360447807</v>
      </c>
    </row>
    <row r="749" spans="1:39" x14ac:dyDescent="0.35">
      <c r="A749">
        <v>5</v>
      </c>
      <c r="B749" s="2" t="s">
        <v>222</v>
      </c>
      <c r="C749">
        <v>42.300541666666668</v>
      </c>
      <c r="D749">
        <v>-8.6476916666666668</v>
      </c>
      <c r="E749">
        <v>3.2593333333333341</v>
      </c>
      <c r="F749">
        <v>16.79388333333333</v>
      </c>
      <c r="G749">
        <v>33.586383333333337</v>
      </c>
      <c r="H749">
        <v>278.49833333333328</v>
      </c>
      <c r="I749">
        <v>8.666666666666667E-2</v>
      </c>
      <c r="J749">
        <v>393.459</v>
      </c>
      <c r="K749" t="b">
        <v>0</v>
      </c>
      <c r="M749">
        <v>345.93004134661129</v>
      </c>
      <c r="N749">
        <v>438.22405359999999</v>
      </c>
      <c r="O749" s="1">
        <v>46154.411990740737</v>
      </c>
      <c r="P749">
        <v>1.161400634414165</v>
      </c>
      <c r="Q749">
        <v>42.304618835449219</v>
      </c>
      <c r="R749">
        <v>-8.6487398147583008</v>
      </c>
      <c r="S749">
        <v>4.209741049447777E-3</v>
      </c>
      <c r="T749">
        <v>0.31106162313161367</v>
      </c>
      <c r="U749">
        <v>3.5791640833592181E-2</v>
      </c>
      <c r="V749">
        <v>-92.294012253388701</v>
      </c>
      <c r="W749">
        <v>-0.2466112079617041</v>
      </c>
      <c r="X749" s="23">
        <v>-9.0074743708012425E-2</v>
      </c>
      <c r="Y749">
        <v>2.192421961</v>
      </c>
      <c r="Z749" s="23">
        <v>-0.32098682315766952</v>
      </c>
      <c r="AA749">
        <v>-12.35</v>
      </c>
      <c r="AB749">
        <v>-8.6476432181145615</v>
      </c>
      <c r="AC749">
        <v>42.300502147970782</v>
      </c>
      <c r="AD749">
        <v>2.3888888888888888</v>
      </c>
      <c r="AE749">
        <v>1.316055537645785</v>
      </c>
      <c r="AF749">
        <v>-1.043375401362818</v>
      </c>
      <c r="AG749" s="23">
        <v>-0.38109286534776921</v>
      </c>
      <c r="AH749">
        <v>2.25248225358632</v>
      </c>
      <c r="AI749">
        <v>-14.60248225358632</v>
      </c>
      <c r="AJ749">
        <f t="shared" si="49"/>
        <v>1.9142371614343514</v>
      </c>
      <c r="AK749">
        <f t="shared" si="50"/>
        <v>-0.23558380452789082</v>
      </c>
    </row>
    <row r="750" spans="1:39" x14ac:dyDescent="0.35">
      <c r="A750">
        <v>5</v>
      </c>
      <c r="B750" s="2" t="s">
        <v>223</v>
      </c>
      <c r="C750">
        <v>42.299824999999998</v>
      </c>
      <c r="D750">
        <v>-8.6469000000000005</v>
      </c>
      <c r="E750">
        <v>3.4291666666666671</v>
      </c>
      <c r="F750">
        <v>16.862741666666668</v>
      </c>
      <c r="G750">
        <v>33.463799999999999</v>
      </c>
      <c r="H750">
        <v>276.00749999999999</v>
      </c>
      <c r="I750">
        <v>8.9166666666666672E-2</v>
      </c>
      <c r="J750">
        <v>399.02366666666671</v>
      </c>
      <c r="K750" t="b">
        <v>0</v>
      </c>
      <c r="M750">
        <v>359.16863332313682</v>
      </c>
      <c r="N750">
        <v>438.22405359999999</v>
      </c>
      <c r="O750" s="1">
        <v>46154.41269675926</v>
      </c>
      <c r="P750">
        <v>1.01222362939108</v>
      </c>
      <c r="Q750">
        <v>42.295627593994141</v>
      </c>
      <c r="R750">
        <v>-8.6484642028808594</v>
      </c>
      <c r="S750">
        <v>4.4793914576087956E-3</v>
      </c>
      <c r="T750">
        <v>0.2367043737858118</v>
      </c>
      <c r="U750">
        <v>3.5743536205387082E-2</v>
      </c>
      <c r="V750">
        <v>-79.055420276863174</v>
      </c>
      <c r="W750">
        <v>-0.16052648367289141</v>
      </c>
      <c r="X750" s="23">
        <v>-5.8632298161523592E-2</v>
      </c>
      <c r="Y750">
        <v>2.192421961</v>
      </c>
      <c r="Z750" s="23">
        <v>-0.27506305484295862</v>
      </c>
      <c r="AA750">
        <v>-12.82</v>
      </c>
      <c r="AB750">
        <v>-8.6469188689030805</v>
      </c>
      <c r="AC750">
        <v>42.29986950654984</v>
      </c>
      <c r="AD750">
        <v>2.3888888888888888</v>
      </c>
      <c r="AE750">
        <v>1.3183940708342019</v>
      </c>
      <c r="AF750">
        <v>-0.89409908613564049</v>
      </c>
      <c r="AG750" s="23">
        <v>-0.32656969121104268</v>
      </c>
      <c r="AH750">
        <v>2.2432328279813691</v>
      </c>
      <c r="AI750">
        <v>-15.06323282798137</v>
      </c>
      <c r="AJ750">
        <f t="shared" si="49"/>
        <v>1.8645114930933229</v>
      </c>
      <c r="AK750">
        <f t="shared" si="50"/>
        <v>-0.19260099468628314</v>
      </c>
    </row>
    <row r="751" spans="1:39" x14ac:dyDescent="0.35">
      <c r="A751">
        <v>5</v>
      </c>
      <c r="B751" s="2" t="s">
        <v>224</v>
      </c>
      <c r="C751">
        <v>42.29911666666667</v>
      </c>
      <c r="D751">
        <v>-8.6460749999999997</v>
      </c>
      <c r="E751">
        <v>3.4146666666666672</v>
      </c>
      <c r="F751">
        <v>16.801408333333331</v>
      </c>
      <c r="G751">
        <v>33.547566666666668</v>
      </c>
      <c r="H751">
        <v>270.37</v>
      </c>
      <c r="I751">
        <v>9.0833333333333335E-2</v>
      </c>
      <c r="J751">
        <v>404.14516666666668</v>
      </c>
      <c r="K751" t="b">
        <v>0</v>
      </c>
      <c r="M751">
        <v>371.35291189168379</v>
      </c>
      <c r="N751">
        <v>438.22405359999999</v>
      </c>
      <c r="O751" s="1">
        <v>46154.413391203707</v>
      </c>
      <c r="P751">
        <v>0.8567966959207538</v>
      </c>
      <c r="Q751">
        <v>42.295627593994141</v>
      </c>
      <c r="R751">
        <v>-8.6484642028808594</v>
      </c>
      <c r="S751">
        <v>4.228701753505381E-3</v>
      </c>
      <c r="T751">
        <v>0.1693254325981603</v>
      </c>
      <c r="U751">
        <v>3.5791405332699797E-2</v>
      </c>
      <c r="V751">
        <v>-66.871141708316202</v>
      </c>
      <c r="W751">
        <v>-9.7263730954282618E-2</v>
      </c>
      <c r="X751" s="23">
        <v>-3.5525577731051729E-2</v>
      </c>
      <c r="Y751">
        <v>2.192421961</v>
      </c>
      <c r="Z751" s="23">
        <v>-0.23261294007832181</v>
      </c>
      <c r="AA751">
        <v>-12.64</v>
      </c>
      <c r="AB751">
        <v>-8.6460737290833354</v>
      </c>
      <c r="AC751">
        <v>42.299146428677112</v>
      </c>
      <c r="AD751">
        <v>2.3888888888888888</v>
      </c>
      <c r="AE751">
        <v>1.316311054881089</v>
      </c>
      <c r="AF751">
        <v>-0.75611396545455056</v>
      </c>
      <c r="AG751" s="23">
        <v>-0.27617062588227459</v>
      </c>
      <c r="AH751">
        <v>2.2341279088440822</v>
      </c>
      <c r="AI751">
        <v>-14.874127908844081</v>
      </c>
      <c r="AJ751">
        <f t="shared" si="49"/>
        <v>1.812702515269881</v>
      </c>
      <c r="AK751">
        <f t="shared" si="50"/>
        <v>-0.15584810180666317</v>
      </c>
    </row>
    <row r="752" spans="1:39" x14ac:dyDescent="0.35">
      <c r="A752">
        <v>5</v>
      </c>
      <c r="B752" s="2" t="s">
        <v>225</v>
      </c>
      <c r="C752">
        <v>42.298358333333333</v>
      </c>
      <c r="D752">
        <v>-8.6452666666666662</v>
      </c>
      <c r="E752">
        <v>3.5102500000000001</v>
      </c>
      <c r="F752">
        <v>16.761633333333329</v>
      </c>
      <c r="G752">
        <v>33.61269166666667</v>
      </c>
      <c r="H752">
        <v>268.9375</v>
      </c>
      <c r="I752">
        <v>9.0833333333333335E-2</v>
      </c>
      <c r="J752">
        <v>408.40316666666672</v>
      </c>
      <c r="K752" t="b">
        <v>0</v>
      </c>
      <c r="M752">
        <v>381.48288516999548</v>
      </c>
      <c r="N752">
        <v>438.22405359999999</v>
      </c>
      <c r="O752" s="1">
        <v>46154.414097222223</v>
      </c>
      <c r="P752">
        <v>0.69564362806006685</v>
      </c>
      <c r="Q752">
        <v>42.295627593994141</v>
      </c>
      <c r="R752">
        <v>-8.6484642028808594</v>
      </c>
      <c r="S752">
        <v>4.2048989499973329E-3</v>
      </c>
      <c r="T752">
        <v>0.1115050294990257</v>
      </c>
      <c r="U752">
        <v>3.5820374360559508E-2</v>
      </c>
      <c r="V752">
        <v>-56.741168430004507</v>
      </c>
      <c r="W752">
        <v>-5.4391882962765301E-2</v>
      </c>
      <c r="X752" s="23">
        <v>-1.9866635252150031E-2</v>
      </c>
      <c r="Y752">
        <v>2.192421961</v>
      </c>
      <c r="Z752" s="23">
        <v>-0.1973326657178423</v>
      </c>
      <c r="AA752">
        <v>-12.27</v>
      </c>
      <c r="AB752">
        <v>-8.6452291140975941</v>
      </c>
      <c r="AC752">
        <v>42.298333287025017</v>
      </c>
      <c r="AD752">
        <v>2.3888888888888888</v>
      </c>
      <c r="AE752">
        <v>1.3149605839093279</v>
      </c>
      <c r="AF752">
        <v>-0.6414345837312263</v>
      </c>
      <c r="AG752" s="23">
        <v>-0.23428398170783041</v>
      </c>
      <c r="AH752">
        <v>2.2248647135969071</v>
      </c>
      <c r="AI752">
        <v>-14.494864713596909</v>
      </c>
      <c r="AJ752">
        <f t="shared" si="49"/>
        <v>1.758984825982985</v>
      </c>
      <c r="AK752">
        <f t="shared" si="50"/>
        <v>-0.12707530847999021</v>
      </c>
    </row>
    <row r="753" spans="1:37" x14ac:dyDescent="0.35">
      <c r="A753">
        <v>5</v>
      </c>
      <c r="B753" s="2" t="s">
        <v>226</v>
      </c>
      <c r="C753">
        <v>42.297566666666668</v>
      </c>
      <c r="D753">
        <v>-8.644499999999999</v>
      </c>
      <c r="E753">
        <v>3.4470000000000001</v>
      </c>
      <c r="F753">
        <v>16.673941666666671</v>
      </c>
      <c r="G753">
        <v>33.6997</v>
      </c>
      <c r="H753">
        <v>268.56416666666672</v>
      </c>
      <c r="I753">
        <v>9.0833333333333335E-2</v>
      </c>
      <c r="J753">
        <v>412.36633333333327</v>
      </c>
      <c r="K753" t="b">
        <v>0</v>
      </c>
      <c r="M753">
        <v>390.9114367037738</v>
      </c>
      <c r="N753">
        <v>438.22405359999999</v>
      </c>
      <c r="O753" s="1">
        <v>46154.41479166667</v>
      </c>
      <c r="P753">
        <v>0.87517400472447249</v>
      </c>
      <c r="Q753">
        <v>42.295627593994141</v>
      </c>
      <c r="R753">
        <v>-8.6484642028808594</v>
      </c>
      <c r="S753">
        <v>4.4130383308969411E-3</v>
      </c>
      <c r="T753">
        <v>0.1760862895539326</v>
      </c>
      <c r="U753">
        <v>3.5895636043709343E-2</v>
      </c>
      <c r="V753">
        <v>-47.312616896226189</v>
      </c>
      <c r="W753">
        <v>-7.1772059235476096E-2</v>
      </c>
      <c r="X753" s="23">
        <v>-2.6214744635757639E-2</v>
      </c>
      <c r="Y753">
        <v>2.192421961</v>
      </c>
      <c r="Z753" s="23">
        <v>-0.16451484784121539</v>
      </c>
      <c r="AA753">
        <v>-9.93</v>
      </c>
      <c r="AB753">
        <v>-8.644505320392204</v>
      </c>
      <c r="AC753">
        <v>42.297610572762842</v>
      </c>
      <c r="AD753">
        <v>2.3888888888888888</v>
      </c>
      <c r="AE753">
        <v>1.3119842590362221</v>
      </c>
      <c r="AF753">
        <v>-0.53475947613013308</v>
      </c>
      <c r="AG753" s="23">
        <v>-0.1953208986565311</v>
      </c>
      <c r="AH753">
        <v>2.2157476532000491</v>
      </c>
      <c r="AI753">
        <v>-12.145747653200051</v>
      </c>
      <c r="AJ753">
        <f t="shared" si="49"/>
        <v>1.8188282848711204</v>
      </c>
      <c r="AK753">
        <f t="shared" si="50"/>
        <v>-0.11076782164614438</v>
      </c>
    </row>
    <row r="754" spans="1:37" x14ac:dyDescent="0.35">
      <c r="A754">
        <v>5</v>
      </c>
      <c r="B754" s="2" t="s">
        <v>227</v>
      </c>
      <c r="C754">
        <v>42.296824999999998</v>
      </c>
      <c r="D754">
        <v>-8.6437083333333344</v>
      </c>
      <c r="E754">
        <v>3.3246666666666669</v>
      </c>
      <c r="F754">
        <v>16.639700000000001</v>
      </c>
      <c r="G754">
        <v>33.809391666666663</v>
      </c>
      <c r="H754">
        <v>268.45499999999998</v>
      </c>
      <c r="I754">
        <v>8.8333333333333333E-2</v>
      </c>
      <c r="J754">
        <v>415.08166666666659</v>
      </c>
      <c r="K754" t="b">
        <v>0</v>
      </c>
      <c r="M754">
        <v>397.37133668225562</v>
      </c>
      <c r="N754">
        <v>438.22405359999999</v>
      </c>
      <c r="O754" s="1">
        <v>46154.415497685193</v>
      </c>
      <c r="P754">
        <v>1.136491007846133</v>
      </c>
      <c r="Q754">
        <v>42.295627593994141</v>
      </c>
      <c r="R754">
        <v>-8.6484642028808594</v>
      </c>
      <c r="S754">
        <v>4.9042916201974757E-3</v>
      </c>
      <c r="T754">
        <v>0.2966770703535353</v>
      </c>
      <c r="U754">
        <v>3.591005506891369E-2</v>
      </c>
      <c r="V754">
        <v>-40.852716917744367</v>
      </c>
      <c r="W754">
        <v>-0.1044557229615288</v>
      </c>
      <c r="X754" s="23">
        <v>-3.8152452811698379E-2</v>
      </c>
      <c r="Y754">
        <v>2.192421961</v>
      </c>
      <c r="Z754" s="23">
        <v>-0.14198378306532169</v>
      </c>
      <c r="AA754">
        <v>-8.9700000000000006</v>
      </c>
      <c r="AB754">
        <v>-8.6436607460525625</v>
      </c>
      <c r="AC754">
        <v>42.296797419493252</v>
      </c>
      <c r="AD754">
        <v>2.3888888888888888</v>
      </c>
      <c r="AE754">
        <v>1.3108224627878651</v>
      </c>
      <c r="AF754">
        <v>-0.4615217072945807</v>
      </c>
      <c r="AG754" s="23">
        <v>-0.16857080358934559</v>
      </c>
      <c r="AH754">
        <v>2.2064735413203791</v>
      </c>
      <c r="AI754">
        <v>-11.17647354132038</v>
      </c>
      <c r="AJ754">
        <f t="shared" si="49"/>
        <v>1.9059339525783408</v>
      </c>
      <c r="AK754">
        <f t="shared" si="50"/>
        <v>-0.10336162820052198</v>
      </c>
    </row>
    <row r="755" spans="1:37" x14ac:dyDescent="0.35">
      <c r="A755">
        <v>5</v>
      </c>
      <c r="B755" s="2" t="s">
        <v>228</v>
      </c>
      <c r="C755">
        <v>42.296149999999997</v>
      </c>
      <c r="D755">
        <v>-8.6428999999999991</v>
      </c>
      <c r="E755">
        <v>3.148333333333333</v>
      </c>
      <c r="F755">
        <v>16.74444166666667</v>
      </c>
      <c r="G755">
        <v>33.982041666666667</v>
      </c>
      <c r="H755">
        <v>268.83583333333343</v>
      </c>
      <c r="I755">
        <v>7.5833333333333336E-2</v>
      </c>
      <c r="J755">
        <v>418.2311666666667</v>
      </c>
      <c r="K755" t="b">
        <v>0</v>
      </c>
      <c r="M755">
        <v>404.86413866441711</v>
      </c>
      <c r="N755">
        <v>438.22405359999999</v>
      </c>
      <c r="O755" s="1">
        <v>46154.416192129633</v>
      </c>
      <c r="P755">
        <v>1.397757563098774</v>
      </c>
      <c r="Q755">
        <v>42.295627593994141</v>
      </c>
      <c r="R755">
        <v>-8.6484642028808594</v>
      </c>
      <c r="S755">
        <v>5.5886726272280814E-3</v>
      </c>
      <c r="T755">
        <v>0.44997847767111188</v>
      </c>
      <c r="U755">
        <v>3.5765379664058572E-2</v>
      </c>
      <c r="V755">
        <v>-33.359914935582879</v>
      </c>
      <c r="W755">
        <v>-0.1288518795642126</v>
      </c>
      <c r="X755" s="23">
        <v>-4.7063149010828663E-2</v>
      </c>
      <c r="Y755">
        <v>2.192421961</v>
      </c>
      <c r="Z755" s="23">
        <v>-0.1157885374237</v>
      </c>
      <c r="AA755">
        <v>-10.27</v>
      </c>
      <c r="AB755">
        <v>-8.6429364790803032</v>
      </c>
      <c r="AC755">
        <v>42.296164752816317</v>
      </c>
      <c r="AD755">
        <v>2.3888888888888888</v>
      </c>
      <c r="AE755">
        <v>1.314376971198469</v>
      </c>
      <c r="AF755">
        <v>-0.37637343028353559</v>
      </c>
      <c r="AG755" s="23">
        <v>-0.1374703954110614</v>
      </c>
      <c r="AH755">
        <v>2.1973471476650031</v>
      </c>
      <c r="AI755">
        <v>-12.467347147665</v>
      </c>
      <c r="AJ755">
        <f t="shared" si="49"/>
        <v>1.9930228043292211</v>
      </c>
      <c r="AK755">
        <f t="shared" si="50"/>
        <v>-9.2266772210945036E-2</v>
      </c>
    </row>
    <row r="756" spans="1:37" x14ac:dyDescent="0.35">
      <c r="A756">
        <v>5</v>
      </c>
      <c r="B756" s="2" t="s">
        <v>229</v>
      </c>
      <c r="C756">
        <v>42.295524999999998</v>
      </c>
      <c r="D756">
        <v>-8.6420499999999993</v>
      </c>
      <c r="E756">
        <v>3.222916666666666</v>
      </c>
      <c r="F756">
        <v>16.77481666666667</v>
      </c>
      <c r="G756">
        <v>34.024175</v>
      </c>
      <c r="H756">
        <v>271.17333333333329</v>
      </c>
      <c r="I756">
        <v>7.166666666666667E-2</v>
      </c>
      <c r="J756">
        <v>420.18283333333329</v>
      </c>
      <c r="K756" t="b">
        <v>0</v>
      </c>
      <c r="M756">
        <v>409.50724133738657</v>
      </c>
      <c r="N756">
        <v>438.22405359999999</v>
      </c>
      <c r="O756" s="1">
        <v>46154.416898148149</v>
      </c>
      <c r="P756">
        <v>1.631144114970789</v>
      </c>
      <c r="Q756">
        <v>42.295829772949219</v>
      </c>
      <c r="R756">
        <v>-8.6363096237182617</v>
      </c>
      <c r="S756">
        <v>5.7484612207540121E-3</v>
      </c>
      <c r="T756">
        <v>0.61327222826666727</v>
      </c>
      <c r="U756">
        <v>3.5725146891725221E-2</v>
      </c>
      <c r="V756">
        <v>-28.71681226261342</v>
      </c>
      <c r="W756">
        <v>-0.15099925068382161</v>
      </c>
      <c r="X756" s="23">
        <v>-5.5152476312265837E-2</v>
      </c>
      <c r="Y756">
        <v>2.192421961</v>
      </c>
      <c r="Z756" s="23">
        <v>-9.9638834068570103E-2</v>
      </c>
      <c r="AA756">
        <v>-10.83</v>
      </c>
      <c r="AB756">
        <v>-8.6420909243388806</v>
      </c>
      <c r="AC756">
        <v>42.295531703030299</v>
      </c>
      <c r="AD756">
        <v>2.6111111111111112</v>
      </c>
      <c r="AE756">
        <v>1.571517917240522</v>
      </c>
      <c r="AF756">
        <v>-0.38693750833982848</v>
      </c>
      <c r="AG756" s="23">
        <v>-0.14132892492112231</v>
      </c>
      <c r="AH756">
        <v>2.1880649755248238</v>
      </c>
      <c r="AI756">
        <v>-13.018064975524821</v>
      </c>
      <c r="AJ756">
        <f t="shared" si="49"/>
        <v>2.1448923956939669</v>
      </c>
      <c r="AK756">
        <f t="shared" si="50"/>
        <v>-9.8240700616694071E-2</v>
      </c>
    </row>
    <row r="757" spans="1:37" x14ac:dyDescent="0.35">
      <c r="A757">
        <v>5</v>
      </c>
      <c r="B757" s="2" t="s">
        <v>230</v>
      </c>
      <c r="C757">
        <v>42.294816666666669</v>
      </c>
      <c r="D757">
        <v>-8.6412916666666657</v>
      </c>
      <c r="E757">
        <v>3.246</v>
      </c>
      <c r="F757">
        <v>16.591208333333331</v>
      </c>
      <c r="G757">
        <v>34.010783333333343</v>
      </c>
      <c r="H757">
        <v>273.30666666666667</v>
      </c>
      <c r="I757">
        <v>6.8333333333333343E-2</v>
      </c>
      <c r="J757">
        <v>420.17866666666669</v>
      </c>
      <c r="K757" t="b">
        <v>0</v>
      </c>
      <c r="M757">
        <v>409.49732865021127</v>
      </c>
      <c r="N757">
        <v>438.22405359999999</v>
      </c>
      <c r="O757" s="1">
        <v>46154.417592592603</v>
      </c>
      <c r="P757">
        <v>1.7884225045227351</v>
      </c>
      <c r="Q757">
        <v>42.295829772949219</v>
      </c>
      <c r="R757">
        <v>-8.6363096237182617</v>
      </c>
      <c r="S757">
        <v>5.0840078953009963E-3</v>
      </c>
      <c r="T757">
        <v>0.73374795134734661</v>
      </c>
      <c r="U757">
        <v>3.5921349837053307E-2</v>
      </c>
      <c r="V757">
        <v>-28.726724949788721</v>
      </c>
      <c r="W757">
        <v>-0.18171756455176599</v>
      </c>
      <c r="X757" s="23">
        <v>-6.6372340452532527E-2</v>
      </c>
      <c r="Y757">
        <v>2.192421961</v>
      </c>
      <c r="Z757" s="23">
        <v>-9.9745926163404844E-2</v>
      </c>
      <c r="AA757">
        <v>-10.45</v>
      </c>
      <c r="AB757">
        <v>-8.6412458976555797</v>
      </c>
      <c r="AC757">
        <v>42.294808589455307</v>
      </c>
      <c r="AD757">
        <v>2.6111111111111112</v>
      </c>
      <c r="AE757">
        <v>1.5640742101495531</v>
      </c>
      <c r="AF757">
        <v>-0.3873533898455247</v>
      </c>
      <c r="AG757" s="23">
        <v>-0.14148082564107789</v>
      </c>
      <c r="AH757">
        <v>2.17893205948657</v>
      </c>
      <c r="AI757">
        <v>-12.628932059486569</v>
      </c>
      <c r="AJ757">
        <f t="shared" si="49"/>
        <v>2.1973185255446155</v>
      </c>
      <c r="AK757">
        <f t="shared" si="50"/>
        <v>-0.10392658304680522</v>
      </c>
    </row>
    <row r="758" spans="1:37" x14ac:dyDescent="0.35">
      <c r="A758">
        <v>5</v>
      </c>
      <c r="B758" s="2" t="s">
        <v>231</v>
      </c>
      <c r="C758">
        <v>42.294199999999996</v>
      </c>
      <c r="D758">
        <v>-8.6403916666666678</v>
      </c>
      <c r="E758">
        <v>3.1392500000000001</v>
      </c>
      <c r="F758">
        <v>16.553966666666671</v>
      </c>
      <c r="G758">
        <v>34.00235</v>
      </c>
      <c r="H758">
        <v>273.99333333333328</v>
      </c>
      <c r="I758">
        <v>6.9166666666666668E-2</v>
      </c>
      <c r="J758">
        <v>418.90566666666672</v>
      </c>
      <c r="K758" t="b">
        <v>0</v>
      </c>
      <c r="M758">
        <v>406.46880446437513</v>
      </c>
      <c r="N758">
        <v>438.22405359999999</v>
      </c>
      <c r="O758" s="1">
        <v>46154.418298611112</v>
      </c>
      <c r="P758">
        <v>1.9473398098293231</v>
      </c>
      <c r="Q758">
        <v>42.295829772949219</v>
      </c>
      <c r="R758">
        <v>-8.6363096237182617</v>
      </c>
      <c r="S758">
        <v>4.3953651155107173E-3</v>
      </c>
      <c r="T758">
        <v>0.869102419585564</v>
      </c>
      <c r="U758">
        <v>3.5962493378731322E-2</v>
      </c>
      <c r="V758">
        <v>-31.755249135624869</v>
      </c>
      <c r="W758">
        <v>-0.2382031608041062</v>
      </c>
      <c r="X758" s="23">
        <v>-8.7003704483699804E-2</v>
      </c>
      <c r="Y758">
        <v>2.192421961</v>
      </c>
      <c r="Z758" s="23">
        <v>-0.1102814702249421</v>
      </c>
      <c r="AA758">
        <v>-8.9600000000000009</v>
      </c>
      <c r="AB758">
        <v>-8.6404003779788088</v>
      </c>
      <c r="AC758">
        <v>42.294175527186717</v>
      </c>
      <c r="AD758">
        <v>2.6111111111111112</v>
      </c>
      <c r="AE758">
        <v>1.5625653157862649</v>
      </c>
      <c r="AF758">
        <v>-0.42826712801080918</v>
      </c>
      <c r="AG758" s="23">
        <v>-0.1564245685059481</v>
      </c>
      <c r="AH758">
        <v>2.169644685940384</v>
      </c>
      <c r="AI758">
        <v>-11.129644685940381</v>
      </c>
      <c r="AJ758">
        <f t="shared" si="49"/>
        <v>2.2502909606468116</v>
      </c>
      <c r="AK758">
        <f t="shared" si="50"/>
        <v>-0.12171413649482396</v>
      </c>
    </row>
    <row r="759" spans="1:37" x14ac:dyDescent="0.35">
      <c r="A759">
        <v>5</v>
      </c>
      <c r="B759" s="2" t="s">
        <v>232</v>
      </c>
      <c r="C759">
        <v>42.293591666666657</v>
      </c>
      <c r="D759">
        <v>-8.6395083333333336</v>
      </c>
      <c r="E759">
        <v>3.1433333333333331</v>
      </c>
      <c r="F759">
        <v>16.626149999999999</v>
      </c>
      <c r="G759">
        <v>34.160758333333327</v>
      </c>
      <c r="H759">
        <v>280.43</v>
      </c>
      <c r="I759">
        <v>6.9166666666666668E-2</v>
      </c>
      <c r="J759">
        <v>419.06200000000001</v>
      </c>
      <c r="K759" t="b">
        <v>0</v>
      </c>
      <c r="M759">
        <v>406.84072848719711</v>
      </c>
      <c r="N759">
        <v>438.22405359999999</v>
      </c>
      <c r="O759" s="1">
        <v>46154.418993055559</v>
      </c>
      <c r="P759">
        <v>2.0952073488607499</v>
      </c>
      <c r="Q759">
        <v>42.295829772949219</v>
      </c>
      <c r="R759">
        <v>-8.6363096237182617</v>
      </c>
      <c r="S759">
        <v>3.9039547811923758E-3</v>
      </c>
      <c r="T759">
        <v>1.007984063260847</v>
      </c>
      <c r="U759">
        <v>3.5854621221158768E-2</v>
      </c>
      <c r="V759">
        <v>-31.383325112802879</v>
      </c>
      <c r="W759">
        <v>-0.27221308796264981</v>
      </c>
      <c r="X759" s="23">
        <v>-9.9425830378357838E-2</v>
      </c>
      <c r="Y759">
        <v>2.192421961</v>
      </c>
      <c r="Z759" s="23">
        <v>-0.1088663084599714</v>
      </c>
      <c r="AA759">
        <v>-7.65</v>
      </c>
      <c r="AB759">
        <v>-8.6395543617282495</v>
      </c>
      <c r="AC759">
        <v>42.293632516229941</v>
      </c>
      <c r="AD759">
        <v>2.6111111111111112</v>
      </c>
      <c r="AE759">
        <v>1.5654902027417921</v>
      </c>
      <c r="AF759">
        <v>-0.42277148795887193</v>
      </c>
      <c r="AG759" s="23">
        <v>-0.15441728597697801</v>
      </c>
      <c r="AH759">
        <v>2.1605080604037501</v>
      </c>
      <c r="AI759">
        <v>-9.81050806040375</v>
      </c>
      <c r="AJ759">
        <f t="shared" si="49"/>
        <v>2.2995801403239535</v>
      </c>
      <c r="AK759">
        <f t="shared" si="50"/>
        <v>-0.12692155817766793</v>
      </c>
    </row>
    <row r="760" spans="1:37" x14ac:dyDescent="0.35">
      <c r="A760">
        <v>5</v>
      </c>
      <c r="B760" s="2" t="s">
        <v>233</v>
      </c>
      <c r="C760">
        <v>42.292983333333332</v>
      </c>
      <c r="D760">
        <v>-8.6386416666666666</v>
      </c>
      <c r="E760">
        <v>3.0760833333333331</v>
      </c>
      <c r="F760">
        <v>16.880050000000001</v>
      </c>
      <c r="G760">
        <v>34.031574999999997</v>
      </c>
      <c r="H760">
        <v>285.5841666666667</v>
      </c>
      <c r="I760">
        <v>6.9166666666666668E-2</v>
      </c>
      <c r="J760">
        <v>417.43283333333329</v>
      </c>
      <c r="K760" t="b">
        <v>0</v>
      </c>
      <c r="M760">
        <v>402.96486780160518</v>
      </c>
      <c r="N760">
        <v>438.22405359999999</v>
      </c>
      <c r="O760" s="1">
        <v>46154.419699074067</v>
      </c>
      <c r="P760">
        <v>2.2615569262103481</v>
      </c>
      <c r="Q760">
        <v>42.295829772949219</v>
      </c>
      <c r="R760">
        <v>-8.6363096237182617</v>
      </c>
      <c r="S760">
        <v>3.6797612422674901E-3</v>
      </c>
      <c r="T760">
        <v>1.1821212511156181</v>
      </c>
      <c r="U760">
        <v>3.5613517695910833E-2</v>
      </c>
      <c r="V760">
        <v>-35.25918579839481</v>
      </c>
      <c r="W760">
        <v>-0.35625454916247001</v>
      </c>
      <c r="X760" s="23">
        <v>-0.13012197408159221</v>
      </c>
      <c r="Y760">
        <v>2.192421961</v>
      </c>
      <c r="Z760" s="23">
        <v>-0.1222880114045069</v>
      </c>
      <c r="AA760">
        <v>-7.33</v>
      </c>
      <c r="AB760">
        <v>-8.6385875773780381</v>
      </c>
      <c r="AC760">
        <v>42.292999059277072</v>
      </c>
      <c r="AD760">
        <v>2.6111111111111112</v>
      </c>
      <c r="AE760">
        <v>1.5757876140022851</v>
      </c>
      <c r="AF760">
        <v>-0.47489333727178051</v>
      </c>
      <c r="AG760" s="23">
        <v>-0.1734547914385178</v>
      </c>
      <c r="AH760">
        <v>2.1512183459080578</v>
      </c>
      <c r="AI760">
        <v>-9.4812183459080579</v>
      </c>
      <c r="AJ760">
        <f t="shared" si="49"/>
        <v>2.3550299994404864</v>
      </c>
      <c r="AK760">
        <f t="shared" si="50"/>
        <v>-0.15178838276005502</v>
      </c>
    </row>
    <row r="761" spans="1:37" x14ac:dyDescent="0.35">
      <c r="A761">
        <v>5</v>
      </c>
      <c r="B761" s="2" t="s">
        <v>234</v>
      </c>
      <c r="C761">
        <v>42.292558333333332</v>
      </c>
      <c r="D761">
        <v>-8.6376749999999998</v>
      </c>
      <c r="E761">
        <v>3.0358333333333332</v>
      </c>
      <c r="F761">
        <v>16.792783333333329</v>
      </c>
      <c r="G761">
        <v>32.609324999999998</v>
      </c>
      <c r="H761">
        <v>272.03500000000003</v>
      </c>
      <c r="I761">
        <v>5.8333333333333327E-2</v>
      </c>
      <c r="J761">
        <v>415.38366666666673</v>
      </c>
      <c r="K761" t="b">
        <v>0</v>
      </c>
      <c r="M761">
        <v>398.08980824873078</v>
      </c>
      <c r="N761">
        <v>438.22405359999999</v>
      </c>
      <c r="O761" s="1">
        <v>46154.420393518521</v>
      </c>
      <c r="P761">
        <v>2.421689346000615</v>
      </c>
      <c r="Q761">
        <v>42.295829772949219</v>
      </c>
      <c r="R761">
        <v>-8.6363096237182617</v>
      </c>
      <c r="S761">
        <v>3.5449357612127659E-3</v>
      </c>
      <c r="T761">
        <v>1.3524052640605571</v>
      </c>
      <c r="U761">
        <v>3.5986603053357019E-2</v>
      </c>
      <c r="V761">
        <v>-40.134245351269207</v>
      </c>
      <c r="W761">
        <v>-0.46878536933765091</v>
      </c>
      <c r="X761" s="23">
        <v>-0.171223856150577</v>
      </c>
      <c r="Y761">
        <v>2.192421961</v>
      </c>
      <c r="Z761" s="23">
        <v>-0.14033813431978079</v>
      </c>
      <c r="AA761">
        <v>-6.3</v>
      </c>
      <c r="AB761">
        <v>-8.6376197799284018</v>
      </c>
      <c r="AC761">
        <v>42.292545709278272</v>
      </c>
      <c r="AD761">
        <v>2.6111111111111112</v>
      </c>
      <c r="AE761">
        <v>1.572246714696778</v>
      </c>
      <c r="AF761">
        <v>-0.54498919549165148</v>
      </c>
      <c r="AG761" s="23">
        <v>-0.19905730365332569</v>
      </c>
      <c r="AH761">
        <v>2.1420808249000451</v>
      </c>
      <c r="AI761">
        <v>-8.4420808249000459</v>
      </c>
      <c r="AJ761">
        <f t="shared" si="49"/>
        <v>2.4084074727039084</v>
      </c>
      <c r="AK761">
        <f t="shared" si="50"/>
        <v>-0.18514057990195135</v>
      </c>
    </row>
    <row r="762" spans="1:37" x14ac:dyDescent="0.35">
      <c r="A762">
        <v>5</v>
      </c>
      <c r="B762" s="2" t="s">
        <v>235</v>
      </c>
      <c r="C762">
        <v>42.292074999999997</v>
      </c>
      <c r="D762">
        <v>-8.6367166666666666</v>
      </c>
      <c r="E762">
        <v>3.1375833333333332</v>
      </c>
      <c r="F762">
        <v>16.720025</v>
      </c>
      <c r="G762">
        <v>32.015116666666657</v>
      </c>
      <c r="H762">
        <v>254.72499999999999</v>
      </c>
      <c r="I762">
        <v>5.5E-2</v>
      </c>
      <c r="J762">
        <v>426.03816666666671</v>
      </c>
      <c r="K762" t="b">
        <v>0</v>
      </c>
      <c r="M762">
        <v>423.43734237126989</v>
      </c>
      <c r="N762">
        <v>438.22405359999999</v>
      </c>
      <c r="O762" s="1">
        <v>46154.421099537038</v>
      </c>
      <c r="P762">
        <v>2.5781533968512091</v>
      </c>
      <c r="Q762">
        <v>42.295829772949219</v>
      </c>
      <c r="R762">
        <v>-8.6363096237182617</v>
      </c>
      <c r="S762">
        <v>3.7767716189960059E-3</v>
      </c>
      <c r="T762">
        <v>1.5299301907330021</v>
      </c>
      <c r="U762">
        <v>3.6182454544145558E-2</v>
      </c>
      <c r="V762">
        <v>-14.7867112287301</v>
      </c>
      <c r="W762">
        <v>-0.19645019909364539</v>
      </c>
      <c r="X762" s="23">
        <v>-7.175343521895397E-2</v>
      </c>
      <c r="Y762">
        <v>2.192421961</v>
      </c>
      <c r="Z762" s="23">
        <v>-5.1888782141950029E-2</v>
      </c>
      <c r="AA762">
        <v>-5.59</v>
      </c>
      <c r="AB762">
        <v>-8.6367732919777573</v>
      </c>
      <c r="AC762">
        <v>42.292092735376563</v>
      </c>
      <c r="AD762">
        <v>2.6111111111111112</v>
      </c>
      <c r="AE762">
        <v>1.5692958020085439</v>
      </c>
      <c r="AF762">
        <v>-0.20150492787758961</v>
      </c>
      <c r="AG762" s="23">
        <v>-7.3599674907289594E-2</v>
      </c>
      <c r="AH762">
        <v>2.1327916306323478</v>
      </c>
      <c r="AI762">
        <v>-7.7227916306323481</v>
      </c>
      <c r="AJ762">
        <f t="shared" si="49"/>
        <v>2.4605621563207731</v>
      </c>
      <c r="AK762">
        <f t="shared" si="50"/>
        <v>-7.2676555063121789E-2</v>
      </c>
    </row>
    <row r="763" spans="1:37" x14ac:dyDescent="0.35">
      <c r="A763">
        <v>5</v>
      </c>
      <c r="B763" s="2" t="s">
        <v>236</v>
      </c>
      <c r="C763">
        <v>42.291675000000012</v>
      </c>
      <c r="D763">
        <v>-8.6356916666666663</v>
      </c>
      <c r="E763">
        <v>3.0875833333333329</v>
      </c>
      <c r="F763">
        <v>16.74573333333333</v>
      </c>
      <c r="G763">
        <v>32.026000000000003</v>
      </c>
      <c r="H763">
        <v>250.80583333333331</v>
      </c>
      <c r="I763">
        <v>6.4166666666666664E-2</v>
      </c>
      <c r="J763">
        <v>437.97149999999999</v>
      </c>
      <c r="K763" t="b">
        <v>0</v>
      </c>
      <c r="M763">
        <v>451.82727844169079</v>
      </c>
      <c r="N763">
        <v>438.22405359999999</v>
      </c>
      <c r="O763" s="1">
        <v>46154.421793981477</v>
      </c>
      <c r="P763">
        <v>2.7105966212296728</v>
      </c>
      <c r="Q763">
        <v>42.295829772949219</v>
      </c>
      <c r="R763">
        <v>-8.6363096237182617</v>
      </c>
      <c r="S763">
        <v>4.2004772558693424E-3</v>
      </c>
      <c r="T763">
        <v>1.6922803562385329</v>
      </c>
      <c r="U763">
        <v>3.6152874328408691E-2</v>
      </c>
      <c r="V763">
        <v>13.6032248416908</v>
      </c>
      <c r="W763">
        <v>0.19974147970507289</v>
      </c>
      <c r="X763" s="23">
        <v>7.2955575462277891E-2</v>
      </c>
      <c r="Y763">
        <v>2.192421961</v>
      </c>
      <c r="Z763" s="23">
        <v>4.7728412498637449E-2</v>
      </c>
      <c r="AA763">
        <v>-4.88</v>
      </c>
      <c r="AB763">
        <v>-8.6356842267749787</v>
      </c>
      <c r="AC763">
        <v>42.291638984830342</v>
      </c>
      <c r="AD763">
        <v>2.6111111111111112</v>
      </c>
      <c r="AE763">
        <v>1.5703383380250651</v>
      </c>
      <c r="AF763">
        <v>0.18534854589455491</v>
      </c>
      <c r="AG763" s="23">
        <v>6.7698556387986164E-2</v>
      </c>
      <c r="AH763">
        <v>2.1236560284557569</v>
      </c>
      <c r="AI763">
        <v>-7.0036560284557572</v>
      </c>
      <c r="AJ763">
        <f t="shared" si="49"/>
        <v>2.5047098977802613</v>
      </c>
      <c r="AK763">
        <f t="shared" si="50"/>
        <v>7.0327065925132021E-2</v>
      </c>
    </row>
    <row r="764" spans="1:37" x14ac:dyDescent="0.35">
      <c r="A764">
        <v>5</v>
      </c>
      <c r="B764" s="2" t="s">
        <v>237</v>
      </c>
      <c r="C764">
        <v>42.291341666666668</v>
      </c>
      <c r="D764">
        <v>-8.6346499999999988</v>
      </c>
      <c r="E764">
        <v>3.049666666666667</v>
      </c>
      <c r="F764">
        <v>16.87725833333333</v>
      </c>
      <c r="G764">
        <v>31.160783333333331</v>
      </c>
      <c r="H764">
        <v>250.0891666666667</v>
      </c>
      <c r="I764">
        <v>5.6666666666666671E-2</v>
      </c>
      <c r="J764">
        <v>446.42366666666658</v>
      </c>
      <c r="K764" t="b">
        <v>0</v>
      </c>
      <c r="M764">
        <v>471.93536263078641</v>
      </c>
      <c r="N764">
        <v>438.22405359999999</v>
      </c>
      <c r="O764" s="1">
        <v>46154.422500000001</v>
      </c>
      <c r="P764">
        <v>2.816348749897863</v>
      </c>
      <c r="Q764">
        <v>42.286838531494141</v>
      </c>
      <c r="R764">
        <v>-8.6360359191894531</v>
      </c>
      <c r="S764">
        <v>4.7115813037395728E-3</v>
      </c>
      <c r="T764">
        <v>1.833110373824278</v>
      </c>
      <c r="U764">
        <v>3.6185726098851297E-2</v>
      </c>
      <c r="V764">
        <v>33.711309030786417</v>
      </c>
      <c r="W764">
        <v>0.53667673031824881</v>
      </c>
      <c r="X764" s="23">
        <v>0.19602117574874039</v>
      </c>
      <c r="Y764">
        <v>2.192421961</v>
      </c>
      <c r="Z764" s="23">
        <v>0.1187895977440043</v>
      </c>
      <c r="AA764">
        <v>-4.13</v>
      </c>
      <c r="AB764">
        <v>-8.6345941361904117</v>
      </c>
      <c r="AC764">
        <v>42.291365339043352</v>
      </c>
      <c r="AD764">
        <v>2.6111111111111112</v>
      </c>
      <c r="AE764">
        <v>1.57567431408561</v>
      </c>
      <c r="AF764">
        <v>0.46130759555178691</v>
      </c>
      <c r="AG764" s="23">
        <v>0.1684925992752902</v>
      </c>
      <c r="AH764">
        <v>2.1143702154333299</v>
      </c>
      <c r="AI764">
        <v>-6.2443702154333298</v>
      </c>
      <c r="AJ764">
        <f t="shared" ref="AJ764:AJ827" si="51">AVERAGE(P764,Y764,AD764)</f>
        <v>2.5399606073363246</v>
      </c>
      <c r="AK764">
        <f t="shared" ref="AK764:AK827" si="52">AVERAGE(X764,AG764)</f>
        <v>0.1822568875120153</v>
      </c>
    </row>
    <row r="765" spans="1:37" x14ac:dyDescent="0.35">
      <c r="A765">
        <v>5</v>
      </c>
      <c r="B765" s="2" t="s">
        <v>238</v>
      </c>
      <c r="C765">
        <v>42.290849999999999</v>
      </c>
      <c r="D765">
        <v>-8.6337083333333329</v>
      </c>
      <c r="E765">
        <v>3.0612499999999998</v>
      </c>
      <c r="F765">
        <v>16.856416666666661</v>
      </c>
      <c r="G765">
        <v>31.615958333333339</v>
      </c>
      <c r="H765">
        <v>249.13749999999999</v>
      </c>
      <c r="I765">
        <v>5.7500000000000002E-2</v>
      </c>
      <c r="J765">
        <v>453.62200000000001</v>
      </c>
      <c r="K765" t="b">
        <v>0</v>
      </c>
      <c r="M765">
        <v>489.0605209950532</v>
      </c>
      <c r="N765">
        <v>438.22405359999999</v>
      </c>
      <c r="O765" s="1">
        <v>46154.423194444447</v>
      </c>
      <c r="P765">
        <v>2.9246492328043479</v>
      </c>
      <c r="Q765">
        <v>42.286838531494141</v>
      </c>
      <c r="R765">
        <v>-8.6360359191894531</v>
      </c>
      <c r="S765">
        <v>4.6378373722139304E-3</v>
      </c>
      <c r="T765">
        <v>1.9757415608240181</v>
      </c>
      <c r="U765">
        <v>3.6116996278525618E-2</v>
      </c>
      <c r="V765">
        <v>50.836467395053212</v>
      </c>
      <c r="W765">
        <v>0.87061945089314974</v>
      </c>
      <c r="X765" s="23">
        <v>0.31799375443872302</v>
      </c>
      <c r="Y765">
        <v>2.192421961</v>
      </c>
      <c r="Z765" s="23">
        <v>0.17869784063018709</v>
      </c>
      <c r="AA765">
        <v>-3.65</v>
      </c>
      <c r="AB765">
        <v>-8.6337482075532819</v>
      </c>
      <c r="AC765">
        <v>42.290822285322719</v>
      </c>
      <c r="AD765">
        <v>2.6111111111111112</v>
      </c>
      <c r="AE765">
        <v>1.5748285090005081</v>
      </c>
      <c r="AF765">
        <v>0.69395530212214007</v>
      </c>
      <c r="AG765" s="23">
        <v>0.25346717410011171</v>
      </c>
      <c r="AH765">
        <v>2.1052393457999719</v>
      </c>
      <c r="AI765">
        <v>-5.7552393457999722</v>
      </c>
      <c r="AJ765">
        <f t="shared" si="51"/>
        <v>2.5760607683051528</v>
      </c>
      <c r="AK765">
        <f t="shared" si="52"/>
        <v>0.28573046426941739</v>
      </c>
    </row>
    <row r="766" spans="1:37" x14ac:dyDescent="0.35">
      <c r="A766">
        <v>5</v>
      </c>
      <c r="B766" s="2" t="s">
        <v>239</v>
      </c>
      <c r="C766">
        <v>42.290258333333327</v>
      </c>
      <c r="D766">
        <v>-8.6328750000000003</v>
      </c>
      <c r="E766">
        <v>3.0796666666666672</v>
      </c>
      <c r="F766">
        <v>16.782283333333339</v>
      </c>
      <c r="G766">
        <v>32.312066666666666</v>
      </c>
      <c r="H766">
        <v>249.30583333333331</v>
      </c>
      <c r="I766">
        <v>0.06</v>
      </c>
      <c r="J766">
        <v>458.88466666666659</v>
      </c>
      <c r="K766" t="b">
        <v>0</v>
      </c>
      <c r="M766">
        <v>501.58064140510339</v>
      </c>
      <c r="N766">
        <v>438.22405359999999</v>
      </c>
      <c r="O766" s="1">
        <v>46154.423888888887</v>
      </c>
      <c r="P766">
        <v>3.0288585065079809</v>
      </c>
      <c r="Q766">
        <v>42.286838531494141</v>
      </c>
      <c r="R766">
        <v>-8.6360359191894531</v>
      </c>
      <c r="S766">
        <v>4.6568717763701174E-3</v>
      </c>
      <c r="T766">
        <v>2.114999617546526</v>
      </c>
      <c r="U766">
        <v>3.6056915709990943E-2</v>
      </c>
      <c r="V766">
        <v>63.356587805103402</v>
      </c>
      <c r="W766">
        <v>1.15958313130508</v>
      </c>
      <c r="X766" s="23">
        <v>0.42353773870918032</v>
      </c>
      <c r="Y766">
        <v>2.192421961</v>
      </c>
      <c r="Z766" s="23">
        <v>0.2219128389860193</v>
      </c>
      <c r="AA766">
        <v>-3.13</v>
      </c>
      <c r="AB766">
        <v>-8.6329022934602193</v>
      </c>
      <c r="AC766">
        <v>42.290279225366767</v>
      </c>
      <c r="AD766">
        <v>3.0694444444444442</v>
      </c>
      <c r="AE766">
        <v>2.1720602924523531</v>
      </c>
      <c r="AF766">
        <v>1.190867579554028</v>
      </c>
      <c r="AG766" s="23">
        <v>0.43496438343210891</v>
      </c>
      <c r="AH766">
        <v>2.0961118660052569</v>
      </c>
      <c r="AI766">
        <v>-5.2261118660052563</v>
      </c>
      <c r="AJ766">
        <f t="shared" si="51"/>
        <v>2.7635749706508084</v>
      </c>
      <c r="AK766">
        <f t="shared" si="52"/>
        <v>0.42925106107064459</v>
      </c>
    </row>
    <row r="767" spans="1:37" x14ac:dyDescent="0.35">
      <c r="A767">
        <v>5</v>
      </c>
      <c r="B767" s="2" t="s">
        <v>240</v>
      </c>
      <c r="C767">
        <v>42.289733333333338</v>
      </c>
      <c r="D767">
        <v>-8.6319749999999988</v>
      </c>
      <c r="E767">
        <v>3.04175</v>
      </c>
      <c r="F767">
        <v>16.750708333333328</v>
      </c>
      <c r="G767">
        <v>32.260658333333332</v>
      </c>
      <c r="H767">
        <v>249.0891666666667</v>
      </c>
      <c r="I767">
        <v>5.7500000000000002E-2</v>
      </c>
      <c r="J767">
        <v>463.92516666666671</v>
      </c>
      <c r="K767" t="b">
        <v>0</v>
      </c>
      <c r="M767">
        <v>513.57221733496044</v>
      </c>
      <c r="N767">
        <v>438.22405359999999</v>
      </c>
      <c r="O767" s="1">
        <v>46154.42459490741</v>
      </c>
      <c r="P767">
        <v>3.1182866786071539</v>
      </c>
      <c r="Q767">
        <v>42.286838531494141</v>
      </c>
      <c r="R767">
        <v>-8.6360359191894531</v>
      </c>
      <c r="S767">
        <v>4.9870775361425448E-3</v>
      </c>
      <c r="T767">
        <v>2.239909149178704</v>
      </c>
      <c r="U767">
        <v>3.6100712297314173E-2</v>
      </c>
      <c r="V767">
        <v>75.348163734960451</v>
      </c>
      <c r="W767">
        <v>1.462278482009165</v>
      </c>
      <c r="X767" s="23">
        <v>0.53409721555384759</v>
      </c>
      <c r="Y767">
        <v>2.192421961</v>
      </c>
      <c r="Z767" s="23">
        <v>0.26401981495837179</v>
      </c>
      <c r="AA767">
        <v>-2.5099999999999998</v>
      </c>
      <c r="AB767">
        <v>-8.6319351029123244</v>
      </c>
      <c r="AC767">
        <v>42.289735769956962</v>
      </c>
      <c r="AD767">
        <v>3.0694444444444442</v>
      </c>
      <c r="AE767">
        <v>2.1702905500326262</v>
      </c>
      <c r="AF767">
        <v>1.41682941568598</v>
      </c>
      <c r="AG767" s="23">
        <v>0.51749694407930413</v>
      </c>
      <c r="AH767">
        <v>2.086836449162778</v>
      </c>
      <c r="AI767">
        <v>-4.5968364491627778</v>
      </c>
      <c r="AJ767">
        <f t="shared" si="51"/>
        <v>2.7933843613505327</v>
      </c>
      <c r="AK767">
        <f t="shared" si="52"/>
        <v>0.52579707981657586</v>
      </c>
    </row>
    <row r="768" spans="1:37" x14ac:dyDescent="0.35">
      <c r="A768">
        <v>5</v>
      </c>
      <c r="B768" s="2" t="s">
        <v>241</v>
      </c>
      <c r="C768">
        <v>42.289216666666668</v>
      </c>
      <c r="D768">
        <v>-8.6310833333333346</v>
      </c>
      <c r="E768">
        <v>3.0150000000000001</v>
      </c>
      <c r="F768">
        <v>16.698483333333328</v>
      </c>
      <c r="G768">
        <v>32.518608333333333</v>
      </c>
      <c r="H768">
        <v>250.5325</v>
      </c>
      <c r="I768">
        <v>6.5000000000000002E-2</v>
      </c>
      <c r="J768">
        <v>468.66699999999997</v>
      </c>
      <c r="K768" t="b">
        <v>0</v>
      </c>
      <c r="M768">
        <v>524.85325184808244</v>
      </c>
      <c r="N768">
        <v>438.22405359999999</v>
      </c>
      <c r="O768" s="1">
        <v>46154.42528935185</v>
      </c>
      <c r="P768">
        <v>3.1636954223461728</v>
      </c>
      <c r="Q768">
        <v>42.286838531494141</v>
      </c>
      <c r="R768">
        <v>-8.6360359191894531</v>
      </c>
      <c r="S768">
        <v>5.4939633745629086E-3</v>
      </c>
      <c r="T768">
        <v>2.30251065505791</v>
      </c>
      <c r="U768">
        <v>3.6104771965895059E-2</v>
      </c>
      <c r="V768">
        <v>86.629198248082446</v>
      </c>
      <c r="W768">
        <v>1.7283901862182061</v>
      </c>
      <c r="X768" s="23">
        <v>0.63129451551619964</v>
      </c>
      <c r="Y768">
        <v>2.192421961</v>
      </c>
      <c r="Z768" s="23">
        <v>0.30317331424273247</v>
      </c>
      <c r="AA768">
        <v>-2.0699999999999998</v>
      </c>
      <c r="AB768">
        <v>-8.6310892189597723</v>
      </c>
      <c r="AC768">
        <v>42.289192696640811</v>
      </c>
      <c r="AD768">
        <v>3.0694444444444442</v>
      </c>
      <c r="AE768">
        <v>2.1673640770634872</v>
      </c>
      <c r="AF768">
        <v>1.626941787448186</v>
      </c>
      <c r="AG768" s="23">
        <v>0.59424048786545003</v>
      </c>
      <c r="AH768">
        <v>2.0777179078638679</v>
      </c>
      <c r="AI768">
        <v>-4.1477179078638677</v>
      </c>
      <c r="AJ768">
        <f t="shared" si="51"/>
        <v>2.8085206092635389</v>
      </c>
      <c r="AK768">
        <f t="shared" si="52"/>
        <v>0.61276750169082483</v>
      </c>
    </row>
    <row r="769" spans="1:39" x14ac:dyDescent="0.35">
      <c r="A769">
        <v>5</v>
      </c>
      <c r="B769" s="2" t="s">
        <v>242</v>
      </c>
      <c r="C769">
        <v>42.288849999999996</v>
      </c>
      <c r="D769">
        <v>-8.6305999999999994</v>
      </c>
      <c r="E769">
        <v>2.8940000000000001</v>
      </c>
      <c r="F769">
        <v>16.651700000000002</v>
      </c>
      <c r="G769">
        <v>32.930799999999998</v>
      </c>
      <c r="H769">
        <v>252.16</v>
      </c>
      <c r="I769">
        <v>5.5E-2</v>
      </c>
      <c r="J769">
        <v>469.67599999999999</v>
      </c>
      <c r="K769" t="b">
        <v>0</v>
      </c>
      <c r="M769">
        <v>527.25370817448379</v>
      </c>
      <c r="N769">
        <v>438.22405359999999</v>
      </c>
      <c r="O769" s="1">
        <v>46154.425995370373</v>
      </c>
      <c r="P769">
        <v>3.1831507946206261</v>
      </c>
      <c r="Q769">
        <v>42.286838531494141</v>
      </c>
      <c r="R769">
        <v>-8.6360359191894531</v>
      </c>
      <c r="S769">
        <v>5.7961386270793669E-3</v>
      </c>
      <c r="T769">
        <v>2.328098042778235</v>
      </c>
      <c r="U769">
        <v>3.6072262331263233E-2</v>
      </c>
      <c r="V769">
        <v>89.0296545744838</v>
      </c>
      <c r="W769">
        <v>1.794405436966702</v>
      </c>
      <c r="X769" s="23">
        <v>0.65540658585208789</v>
      </c>
      <c r="Y769">
        <v>2.192421961</v>
      </c>
      <c r="Z769" s="23">
        <v>0.31091713896808632</v>
      </c>
      <c r="AA769">
        <v>-1.75</v>
      </c>
      <c r="AB769">
        <v>-8.6306061638992464</v>
      </c>
      <c r="AC769">
        <v>42.288830904782941</v>
      </c>
      <c r="AD769">
        <v>3.0694444444444442</v>
      </c>
      <c r="AE769">
        <v>2.164743252230704</v>
      </c>
      <c r="AF769">
        <v>1.6684980572400101</v>
      </c>
      <c r="AG769" s="23">
        <v>0.60941891540691373</v>
      </c>
      <c r="AH769">
        <v>2.0684530065282472</v>
      </c>
      <c r="AI769">
        <v>-3.8184530065282472</v>
      </c>
      <c r="AJ769">
        <f t="shared" si="51"/>
        <v>2.8150057333550236</v>
      </c>
      <c r="AK769">
        <f t="shared" si="52"/>
        <v>0.63241275062950075</v>
      </c>
    </row>
    <row r="770" spans="1:39" x14ac:dyDescent="0.35">
      <c r="A770">
        <v>5</v>
      </c>
      <c r="B770" s="2" t="s">
        <v>243</v>
      </c>
      <c r="C770">
        <v>42.288400000000003</v>
      </c>
      <c r="D770">
        <v>-8.6303999999999998</v>
      </c>
      <c r="E770">
        <v>0.376</v>
      </c>
      <c r="F770">
        <v>16.229500000000002</v>
      </c>
      <c r="G770">
        <v>34.176099999999998</v>
      </c>
      <c r="H770">
        <v>253.31</v>
      </c>
      <c r="I770">
        <v>0.09</v>
      </c>
      <c r="J770">
        <v>474.47</v>
      </c>
      <c r="K770" t="b">
        <v>1</v>
      </c>
      <c r="L770">
        <v>493.69845183486501</v>
      </c>
      <c r="M770">
        <v>538.65884953104239</v>
      </c>
      <c r="N770">
        <v>438.22405359999999</v>
      </c>
      <c r="O770" s="1">
        <v>46154.427395833343</v>
      </c>
      <c r="P770">
        <v>3.1731384391930542</v>
      </c>
      <c r="Q770">
        <v>42.286838531494141</v>
      </c>
      <c r="R770">
        <v>-8.6360359191894531</v>
      </c>
      <c r="S770">
        <v>5.8482278516527857E-3</v>
      </c>
      <c r="T770">
        <v>2.2882317959515088</v>
      </c>
      <c r="U770">
        <v>3.627432403215311E-2</v>
      </c>
      <c r="V770">
        <v>100.4347959310424</v>
      </c>
      <c r="W770">
        <v>2.0007590378297979</v>
      </c>
      <c r="X770" s="23">
        <v>0.73077723856733368</v>
      </c>
      <c r="Y770">
        <v>2.192421961</v>
      </c>
      <c r="Z770" s="23">
        <v>0.34886327947104778</v>
      </c>
      <c r="AA770">
        <v>-1.34</v>
      </c>
      <c r="AB770">
        <v>-8.6303662179609422</v>
      </c>
      <c r="AC770">
        <v>42.288379835471382</v>
      </c>
      <c r="AD770">
        <v>3.0694444444444442</v>
      </c>
      <c r="AE770">
        <v>2.141122573926848</v>
      </c>
      <c r="AF770">
        <v>1.87213128865041</v>
      </c>
      <c r="AG770" s="23">
        <v>0.68379595317956221</v>
      </c>
      <c r="AH770">
        <v>2.0500946798887361</v>
      </c>
      <c r="AI770">
        <v>-3.3900946798887359</v>
      </c>
      <c r="AJ770">
        <f t="shared" si="51"/>
        <v>2.8116682815458329</v>
      </c>
      <c r="AK770">
        <f t="shared" si="52"/>
        <v>0.707286595873448</v>
      </c>
      <c r="AL770">
        <f>L770-J770</f>
        <v>19.228451834864984</v>
      </c>
      <c r="AM770">
        <f>AK770</f>
        <v>0.707286595873448</v>
      </c>
    </row>
    <row r="771" spans="1:39" x14ac:dyDescent="0.35">
      <c r="A771">
        <v>5</v>
      </c>
      <c r="B771" s="2" t="s">
        <v>244</v>
      </c>
      <c r="C771">
        <v>42.28885833333333</v>
      </c>
      <c r="D771">
        <v>-8.6307333333333336</v>
      </c>
      <c r="E771">
        <v>3.1624166666666671</v>
      </c>
      <c r="F771">
        <v>15.872</v>
      </c>
      <c r="G771">
        <v>34.910941666666673</v>
      </c>
      <c r="H771">
        <v>240.35833333333329</v>
      </c>
      <c r="I771">
        <v>0.1008333333333333</v>
      </c>
      <c r="J771">
        <v>478.54199999999997</v>
      </c>
      <c r="K771" t="b">
        <v>0</v>
      </c>
      <c r="M771">
        <v>548.34632045384285</v>
      </c>
      <c r="N771">
        <v>438.22405359999999</v>
      </c>
      <c r="O771" s="1">
        <v>46154.428599537037</v>
      </c>
      <c r="P771">
        <v>3.1078346749332311</v>
      </c>
      <c r="Q771">
        <v>42.286838531494141</v>
      </c>
      <c r="R771">
        <v>-8.6360359191894531</v>
      </c>
      <c r="S771">
        <v>5.6742414674661283E-3</v>
      </c>
      <c r="T771">
        <v>2.1745583545904799</v>
      </c>
      <c r="U771">
        <v>3.6512725478086053E-2</v>
      </c>
      <c r="V771">
        <v>110.1222668538429</v>
      </c>
      <c r="W771">
        <v>2.098464868418791</v>
      </c>
      <c r="X771" s="23">
        <v>0.76646429318996334</v>
      </c>
      <c r="Y771">
        <v>2.192421961</v>
      </c>
      <c r="Z771" s="23">
        <v>0.3814383884959861</v>
      </c>
      <c r="AA771">
        <v>-1.79</v>
      </c>
      <c r="AB771">
        <v>-8.6307274531437663</v>
      </c>
      <c r="AC771">
        <v>42.288831295400627</v>
      </c>
      <c r="AD771">
        <v>3.0694444444444442</v>
      </c>
      <c r="AE771">
        <v>2.1211667226413828</v>
      </c>
      <c r="AF771">
        <v>2.046941549361287</v>
      </c>
      <c r="AG771" s="23">
        <v>0.74764540090420994</v>
      </c>
      <c r="AH771">
        <v>2.0343400002160559</v>
      </c>
      <c r="AI771">
        <v>-3.8243400002160559</v>
      </c>
      <c r="AJ771">
        <f t="shared" si="51"/>
        <v>2.7899003601258916</v>
      </c>
      <c r="AK771">
        <f t="shared" si="52"/>
        <v>0.75705484704708659</v>
      </c>
    </row>
    <row r="772" spans="1:39" x14ac:dyDescent="0.35">
      <c r="A772">
        <v>5</v>
      </c>
      <c r="B772" s="2" t="s">
        <v>245</v>
      </c>
      <c r="C772">
        <v>42.289250000000003</v>
      </c>
      <c r="D772">
        <v>-8.63185</v>
      </c>
      <c r="E772">
        <v>3.39425</v>
      </c>
      <c r="F772">
        <v>16.53979166666667</v>
      </c>
      <c r="G772">
        <v>33.44725833333333</v>
      </c>
      <c r="H772">
        <v>241.0891666666667</v>
      </c>
      <c r="I772">
        <v>7.8333333333333338E-2</v>
      </c>
      <c r="J772">
        <v>483.78216666666668</v>
      </c>
      <c r="K772" t="b">
        <v>0</v>
      </c>
      <c r="M772">
        <v>560.81291235314609</v>
      </c>
      <c r="N772">
        <v>438.22405359999999</v>
      </c>
      <c r="O772" s="1">
        <v>46154.429293981477</v>
      </c>
      <c r="P772">
        <v>3.0167223453276431</v>
      </c>
      <c r="Q772">
        <v>42.286838531494141</v>
      </c>
      <c r="R772">
        <v>-8.6360359191894531</v>
      </c>
      <c r="S772">
        <v>4.8308487675972891E-3</v>
      </c>
      <c r="T772">
        <v>2.0849638249336908</v>
      </c>
      <c r="U772">
        <v>3.608826152175975E-2</v>
      </c>
      <c r="V772">
        <v>122.5888587531461</v>
      </c>
      <c r="W772">
        <v>2.21374059528496</v>
      </c>
      <c r="X772" s="23">
        <v>0.80856875242783144</v>
      </c>
      <c r="Y772">
        <v>2.192421961</v>
      </c>
      <c r="Z772" s="23">
        <v>0.4270655706473494</v>
      </c>
      <c r="AA772">
        <v>-2.2599999999999998</v>
      </c>
      <c r="AB772">
        <v>-8.6318164342144197</v>
      </c>
      <c r="AC772">
        <v>42.289285092916529</v>
      </c>
      <c r="AD772">
        <v>3.0694444444444442</v>
      </c>
      <c r="AE772">
        <v>2.1584768656714561</v>
      </c>
      <c r="AF772">
        <v>2.2917941330096259</v>
      </c>
      <c r="AG772" s="23">
        <v>0.83707780708176605</v>
      </c>
      <c r="AH772">
        <v>2.0252625030161502</v>
      </c>
      <c r="AI772">
        <v>-4.28526250301615</v>
      </c>
      <c r="AJ772">
        <f t="shared" si="51"/>
        <v>2.7595295835906959</v>
      </c>
      <c r="AK772">
        <f t="shared" si="52"/>
        <v>0.82282327975479874</v>
      </c>
    </row>
    <row r="773" spans="1:39" x14ac:dyDescent="0.35">
      <c r="A773">
        <v>5</v>
      </c>
      <c r="B773" s="2" t="s">
        <v>246</v>
      </c>
      <c r="C773">
        <v>42.28949166666667</v>
      </c>
      <c r="D773">
        <v>-8.633049999999999</v>
      </c>
      <c r="E773">
        <v>3.398083333333334</v>
      </c>
      <c r="F773">
        <v>16.946741666666661</v>
      </c>
      <c r="G773">
        <v>32.721108333333333</v>
      </c>
      <c r="H773">
        <v>247.65</v>
      </c>
      <c r="I773">
        <v>6.4166666666666664E-2</v>
      </c>
      <c r="J773">
        <v>488.69049999999999</v>
      </c>
      <c r="K773" t="b">
        <v>0</v>
      </c>
      <c r="M773">
        <v>572.49005784579822</v>
      </c>
      <c r="N773">
        <v>438.22405359999999</v>
      </c>
      <c r="O773" s="1">
        <v>46154.43</v>
      </c>
      <c r="P773">
        <v>2.9145010314481379</v>
      </c>
      <c r="Q773">
        <v>42.286838531494141</v>
      </c>
      <c r="R773">
        <v>-8.6360359191894531</v>
      </c>
      <c r="S773">
        <v>3.9943509672616647E-3</v>
      </c>
      <c r="T773">
        <v>1.966621942425395</v>
      </c>
      <c r="U773">
        <v>3.5802088624875057E-2</v>
      </c>
      <c r="V773">
        <v>134.2660042457982</v>
      </c>
      <c r="W773">
        <v>2.2688539994261281</v>
      </c>
      <c r="X773" s="23">
        <v>0.8286989232903933</v>
      </c>
      <c r="Y773">
        <v>2.192421961</v>
      </c>
      <c r="Z773" s="23">
        <v>0.46893930470646422</v>
      </c>
      <c r="AA773">
        <v>-2.21</v>
      </c>
      <c r="AB773">
        <v>-8.6330282901889195</v>
      </c>
      <c r="AC773">
        <v>42.289469095660621</v>
      </c>
      <c r="AD773">
        <v>3.0694444444444442</v>
      </c>
      <c r="AE773">
        <v>2.1812829678117409</v>
      </c>
      <c r="AF773">
        <v>2.516504305497703</v>
      </c>
      <c r="AG773" s="23">
        <v>0.91915319758303593</v>
      </c>
      <c r="AH773">
        <v>2.016043402276904</v>
      </c>
      <c r="AI773">
        <v>-4.226043402276904</v>
      </c>
      <c r="AJ773">
        <f t="shared" si="51"/>
        <v>2.7254558122975272</v>
      </c>
      <c r="AK773">
        <f t="shared" si="52"/>
        <v>0.87392606043671461</v>
      </c>
    </row>
    <row r="774" spans="1:39" x14ac:dyDescent="0.35">
      <c r="A774">
        <v>5</v>
      </c>
      <c r="B774" s="2" t="s">
        <v>247</v>
      </c>
      <c r="C774">
        <v>42.289766666666672</v>
      </c>
      <c r="D774">
        <v>-8.6342499999999998</v>
      </c>
      <c r="E774">
        <v>3.3017500000000002</v>
      </c>
      <c r="F774">
        <v>17.168125</v>
      </c>
      <c r="G774">
        <v>31.610108333333329</v>
      </c>
      <c r="H774">
        <v>250.1275</v>
      </c>
      <c r="I774">
        <v>5.5E-2</v>
      </c>
      <c r="J774">
        <v>491.97183333333328</v>
      </c>
      <c r="K774" t="b">
        <v>0</v>
      </c>
      <c r="M774">
        <v>580.29649725018987</v>
      </c>
      <c r="N774">
        <v>438.22405359999999</v>
      </c>
      <c r="O774" s="1">
        <v>46154.430694444447</v>
      </c>
      <c r="P774">
        <v>2.786382450755184</v>
      </c>
      <c r="Q774">
        <v>42.286838531494141</v>
      </c>
      <c r="R774">
        <v>-8.6360359191894531</v>
      </c>
      <c r="S774">
        <v>3.4297934252480499E-3</v>
      </c>
      <c r="T774">
        <v>1.8077622909857449</v>
      </c>
      <c r="U774">
        <v>3.5789320743697277E-2</v>
      </c>
      <c r="V774">
        <v>142.07244365018991</v>
      </c>
      <c r="W774">
        <v>2.206052638801034</v>
      </c>
      <c r="X774" s="23">
        <v>0.80576072632207774</v>
      </c>
      <c r="Y774">
        <v>2.192421961</v>
      </c>
      <c r="Z774" s="23">
        <v>0.4988533930686388</v>
      </c>
      <c r="AA774">
        <v>-2.38</v>
      </c>
      <c r="AB774">
        <v>-8.6342396322944115</v>
      </c>
      <c r="AC774">
        <v>42.289743143180047</v>
      </c>
      <c r="AD774">
        <v>3.1805555555555549</v>
      </c>
      <c r="AE774">
        <v>2.3554063549016102</v>
      </c>
      <c r="AF774">
        <v>2.8743549030697189</v>
      </c>
      <c r="AG774" s="23">
        <v>1.0498581283462149</v>
      </c>
      <c r="AH774">
        <v>2.0069856599065319</v>
      </c>
      <c r="AI774">
        <v>-4.3869856599065322</v>
      </c>
      <c r="AJ774">
        <f t="shared" si="51"/>
        <v>2.7197866557702461</v>
      </c>
      <c r="AK774">
        <f t="shared" si="52"/>
        <v>0.9278094273341464</v>
      </c>
    </row>
    <row r="775" spans="1:39" x14ac:dyDescent="0.35">
      <c r="A775">
        <v>5</v>
      </c>
      <c r="B775" s="2" t="s">
        <v>248</v>
      </c>
      <c r="C775">
        <v>42.290025</v>
      </c>
      <c r="D775">
        <v>-8.6354249999999997</v>
      </c>
      <c r="E775">
        <v>3.1797499999999999</v>
      </c>
      <c r="F775">
        <v>17.20130833333333</v>
      </c>
      <c r="G775">
        <v>31.330124999999999</v>
      </c>
      <c r="H775">
        <v>255.845</v>
      </c>
      <c r="I775">
        <v>5.3333333333333337E-2</v>
      </c>
      <c r="J775">
        <v>494.65283333333332</v>
      </c>
      <c r="K775" t="b">
        <v>0</v>
      </c>
      <c r="M775">
        <v>586.6747166863463</v>
      </c>
      <c r="N775">
        <v>438.22405359999999</v>
      </c>
      <c r="O775" s="1">
        <v>46154.431388888886</v>
      </c>
      <c r="P775">
        <v>2.6640323832744399</v>
      </c>
      <c r="Q775">
        <v>42.286838531494141</v>
      </c>
      <c r="R775">
        <v>-8.6360359191894531</v>
      </c>
      <c r="S775">
        <v>3.244503628427002E-3</v>
      </c>
      <c r="T775">
        <v>1.653894351176125</v>
      </c>
      <c r="U775">
        <v>3.5809817042504577E-2</v>
      </c>
      <c r="V775">
        <v>148.45066308634631</v>
      </c>
      <c r="W775">
        <v>2.110101030316534</v>
      </c>
      <c r="X775" s="23">
        <v>0.7707144013231142</v>
      </c>
      <c r="Y775">
        <v>2.192421961</v>
      </c>
      <c r="Z775" s="23">
        <v>0.52199069585710534</v>
      </c>
      <c r="AA775">
        <v>-2.25</v>
      </c>
      <c r="AB775">
        <v>-8.6354509849827821</v>
      </c>
      <c r="AC775">
        <v>42.290017177931567</v>
      </c>
      <c r="AD775">
        <v>3.1805555555555549</v>
      </c>
      <c r="AE775">
        <v>2.3574079093471592</v>
      </c>
      <c r="AF775">
        <v>3.0076702631291958</v>
      </c>
      <c r="AG775" s="23">
        <v>1.098551563607939</v>
      </c>
      <c r="AH775">
        <v>1.9979387483773321</v>
      </c>
      <c r="AI775">
        <v>-4.2479387483773321</v>
      </c>
      <c r="AJ775">
        <f t="shared" si="51"/>
        <v>2.6790032999433318</v>
      </c>
      <c r="AK775">
        <f t="shared" si="52"/>
        <v>0.93463298246552662</v>
      </c>
    </row>
    <row r="776" spans="1:39" x14ac:dyDescent="0.35">
      <c r="A776">
        <v>5</v>
      </c>
      <c r="B776" s="2" t="s">
        <v>249</v>
      </c>
      <c r="C776">
        <v>42.290308333333343</v>
      </c>
      <c r="D776">
        <v>-8.6365499999999997</v>
      </c>
      <c r="E776">
        <v>3.1819999999999999</v>
      </c>
      <c r="F776">
        <v>17.280091666666671</v>
      </c>
      <c r="G776">
        <v>28.647516666666661</v>
      </c>
      <c r="H776">
        <v>261.53500000000003</v>
      </c>
      <c r="I776">
        <v>4.7500000000000007E-2</v>
      </c>
      <c r="J776">
        <v>495.36183333333332</v>
      </c>
      <c r="K776" t="b">
        <v>0</v>
      </c>
      <c r="M776">
        <v>588.36145953611685</v>
      </c>
      <c r="N776">
        <v>438.22405359999999</v>
      </c>
      <c r="O776" s="1">
        <v>46154.43209490741</v>
      </c>
      <c r="P776">
        <v>2.547569013252208</v>
      </c>
      <c r="Q776">
        <v>42.286838531494141</v>
      </c>
      <c r="R776">
        <v>-8.6360359191894531</v>
      </c>
      <c r="S776">
        <v>3.507677847679639E-3</v>
      </c>
      <c r="T776">
        <v>1.5154985156008529</v>
      </c>
      <c r="U776">
        <v>3.6259359530306207E-2</v>
      </c>
      <c r="V776">
        <v>150.13740593611689</v>
      </c>
      <c r="W776">
        <v>1.980048342259189</v>
      </c>
      <c r="X776" s="23">
        <v>0.72321265701016868</v>
      </c>
      <c r="Y776">
        <v>2.192421961</v>
      </c>
      <c r="Z776" s="23">
        <v>0.53562691237027082</v>
      </c>
      <c r="AA776">
        <v>-2.13</v>
      </c>
      <c r="AB776">
        <v>-8.6365410561276974</v>
      </c>
      <c r="AC776">
        <v>42.290290815563253</v>
      </c>
      <c r="AD776">
        <v>3.1805555555555549</v>
      </c>
      <c r="AE776">
        <v>2.3621614167604101</v>
      </c>
      <c r="AF776">
        <v>3.0862410944366312</v>
      </c>
      <c r="AG776" s="23">
        <v>1.127249559742979</v>
      </c>
      <c r="AH776">
        <v>1.9887528643736621</v>
      </c>
      <c r="AI776">
        <v>-4.1187528643736613</v>
      </c>
      <c r="AJ776">
        <f t="shared" si="51"/>
        <v>2.6401821766025879</v>
      </c>
      <c r="AK776">
        <f t="shared" si="52"/>
        <v>0.92523110837657385</v>
      </c>
    </row>
    <row r="777" spans="1:39" x14ac:dyDescent="0.35">
      <c r="A777">
        <v>5</v>
      </c>
      <c r="B777" s="2" t="s">
        <v>250</v>
      </c>
      <c r="C777">
        <v>42.290599999999998</v>
      </c>
      <c r="D777">
        <v>-8.6376833333333334</v>
      </c>
      <c r="E777">
        <v>3.28775</v>
      </c>
      <c r="F777">
        <v>17.211233333333329</v>
      </c>
      <c r="G777">
        <v>26.884866666666671</v>
      </c>
      <c r="H777">
        <v>252.52583333333331</v>
      </c>
      <c r="I777">
        <v>4.3333333333333328E-2</v>
      </c>
      <c r="J777">
        <v>493.94466666666671</v>
      </c>
      <c r="K777" t="b">
        <v>0</v>
      </c>
      <c r="M777">
        <v>584.98995637401094</v>
      </c>
      <c r="N777">
        <v>438.22405359999999</v>
      </c>
      <c r="O777" s="1">
        <v>46154.432789351849</v>
      </c>
      <c r="P777">
        <v>2.4386785290031439</v>
      </c>
      <c r="Q777">
        <v>42.286838531494141</v>
      </c>
      <c r="R777">
        <v>-8.6360359191894531</v>
      </c>
      <c r="S777">
        <v>4.1064118987276148E-3</v>
      </c>
      <c r="T777">
        <v>1.386271071189606</v>
      </c>
      <c r="U777">
        <v>3.6687357404845147E-2</v>
      </c>
      <c r="V777">
        <v>146.76590277401101</v>
      </c>
      <c r="W777">
        <v>1.791434785962563</v>
      </c>
      <c r="X777" s="23">
        <v>0.65432155557282601</v>
      </c>
      <c r="Y777">
        <v>2.192421961</v>
      </c>
      <c r="Z777" s="23">
        <v>0.52884743922483779</v>
      </c>
      <c r="AA777">
        <v>-3.49</v>
      </c>
      <c r="AB777">
        <v>-8.6376311367727894</v>
      </c>
      <c r="AC777">
        <v>42.290564442856393</v>
      </c>
      <c r="AD777">
        <v>3.1805555555555549</v>
      </c>
      <c r="AE777">
        <v>2.358006636422926</v>
      </c>
      <c r="AF777">
        <v>3.0471782913234051</v>
      </c>
      <c r="AG777" s="23">
        <v>1.1129818709058741</v>
      </c>
      <c r="AH777">
        <v>1.9797298782216091</v>
      </c>
      <c r="AI777">
        <v>-5.4697298782216093</v>
      </c>
      <c r="AJ777">
        <f t="shared" si="51"/>
        <v>2.6038853485195665</v>
      </c>
      <c r="AK777">
        <f t="shared" si="52"/>
        <v>0.88365171323934999</v>
      </c>
    </row>
    <row r="778" spans="1:39" x14ac:dyDescent="0.35">
      <c r="A778">
        <v>5</v>
      </c>
      <c r="B778" s="2" t="s">
        <v>251</v>
      </c>
      <c r="C778">
        <v>42.290841666666672</v>
      </c>
      <c r="D778">
        <v>-8.6389333333333322</v>
      </c>
      <c r="E778">
        <v>3.324416666666667</v>
      </c>
      <c r="F778">
        <v>17.04978333333333</v>
      </c>
      <c r="G778">
        <v>26.9114</v>
      </c>
      <c r="H778">
        <v>249.7858333333333</v>
      </c>
      <c r="I778">
        <v>4.4166666666666667E-2</v>
      </c>
      <c r="J778">
        <v>492.68233333333342</v>
      </c>
      <c r="K778" t="b">
        <v>0</v>
      </c>
      <c r="M778">
        <v>581.98680866734389</v>
      </c>
      <c r="N778">
        <v>438.22405359999999</v>
      </c>
      <c r="O778" s="1">
        <v>46154.433495370373</v>
      </c>
      <c r="P778">
        <v>2.3329767952980189</v>
      </c>
      <c r="Q778">
        <v>42.286838531494141</v>
      </c>
      <c r="R778">
        <v>-8.6360359191894531</v>
      </c>
      <c r="S778">
        <v>4.9416697512796289E-3</v>
      </c>
      <c r="T778">
        <v>1.2634646953208319</v>
      </c>
      <c r="U778">
        <v>3.6856838554455408E-2</v>
      </c>
      <c r="V778">
        <v>143.7627550673439</v>
      </c>
      <c r="W778">
        <v>1.6067148957821109</v>
      </c>
      <c r="X778" s="23">
        <v>0.58685261568441605</v>
      </c>
      <c r="Y778">
        <v>2.192421961</v>
      </c>
      <c r="Z778" s="23">
        <v>0.51827050497694283</v>
      </c>
      <c r="AA778">
        <v>-3.73</v>
      </c>
      <c r="AB778">
        <v>-8.6389638133298678</v>
      </c>
      <c r="AC778">
        <v>42.290838823781712</v>
      </c>
      <c r="AD778">
        <v>3.1805555555555549</v>
      </c>
      <c r="AE778">
        <v>2.3482711608247899</v>
      </c>
      <c r="AF778">
        <v>2.986234809255718</v>
      </c>
      <c r="AG778" s="23">
        <v>1.0907222640806511</v>
      </c>
      <c r="AH778">
        <v>1.9705697320114719</v>
      </c>
      <c r="AI778">
        <v>-5.7005697320114734</v>
      </c>
      <c r="AJ778">
        <f t="shared" si="51"/>
        <v>2.5686514372845246</v>
      </c>
      <c r="AK778">
        <f t="shared" si="52"/>
        <v>0.83878743988253357</v>
      </c>
    </row>
    <row r="779" spans="1:39" x14ac:dyDescent="0.35">
      <c r="A779">
        <v>5</v>
      </c>
      <c r="B779" s="2" t="s">
        <v>252</v>
      </c>
      <c r="C779">
        <v>42.290833333333332</v>
      </c>
      <c r="D779">
        <v>-8.6401500000000002</v>
      </c>
      <c r="E779">
        <v>3.217166666666667</v>
      </c>
      <c r="F779">
        <v>17.319758333333329</v>
      </c>
      <c r="G779">
        <v>27.265000000000001</v>
      </c>
      <c r="H779">
        <v>250.16666666666671</v>
      </c>
      <c r="I779">
        <v>4.5833333333333337E-2</v>
      </c>
      <c r="J779">
        <v>489.5915</v>
      </c>
      <c r="K779" t="b">
        <v>0</v>
      </c>
      <c r="M779">
        <v>574.63357732061252</v>
      </c>
      <c r="N779">
        <v>438.22405359999999</v>
      </c>
      <c r="O779" s="1">
        <v>46154.434189814812</v>
      </c>
      <c r="P779">
        <v>2.251387891435185</v>
      </c>
      <c r="Q779">
        <v>42.286838531494141</v>
      </c>
      <c r="R779">
        <v>-8.6360359191894531</v>
      </c>
      <c r="S779">
        <v>5.7344662044619644E-3</v>
      </c>
      <c r="T779">
        <v>1.184797689935942</v>
      </c>
      <c r="U779">
        <v>3.649406237177473E-2</v>
      </c>
      <c r="V779">
        <v>136.4095237206125</v>
      </c>
      <c r="W779">
        <v>1.4155406418636549</v>
      </c>
      <c r="X779" s="23">
        <v>0.51702621944070004</v>
      </c>
      <c r="Y779">
        <v>2.192421961</v>
      </c>
      <c r="Z779" s="23">
        <v>0.49029809166328447</v>
      </c>
      <c r="AA779">
        <v>-3.75</v>
      </c>
      <c r="AB779">
        <v>-8.6401767455319103</v>
      </c>
      <c r="AC779">
        <v>42.290842635939804</v>
      </c>
      <c r="AD779">
        <v>3.1805555555555549</v>
      </c>
      <c r="AE779">
        <v>2.3645555352416241</v>
      </c>
      <c r="AF779">
        <v>2.82505991403406</v>
      </c>
      <c r="AG779" s="23">
        <v>1.03185313360094</v>
      </c>
      <c r="AH779">
        <v>1.9615734502633051</v>
      </c>
      <c r="AI779">
        <v>-5.7115734502633044</v>
      </c>
      <c r="AJ779">
        <f t="shared" si="51"/>
        <v>2.5414551359969138</v>
      </c>
      <c r="AK779">
        <f t="shared" si="52"/>
        <v>0.77443967652082002</v>
      </c>
    </row>
    <row r="780" spans="1:39" x14ac:dyDescent="0.35">
      <c r="A780">
        <v>5</v>
      </c>
      <c r="B780" s="2" t="s">
        <v>253</v>
      </c>
      <c r="C780">
        <v>42.290900000000001</v>
      </c>
      <c r="D780">
        <v>-8.641350000000001</v>
      </c>
      <c r="E780">
        <v>3.3097500000000002</v>
      </c>
      <c r="F780">
        <v>17.328949999999999</v>
      </c>
      <c r="G780">
        <v>29.596908333333332</v>
      </c>
      <c r="H780">
        <v>260.41250000000002</v>
      </c>
      <c r="I780">
        <v>4.8333333333333339E-2</v>
      </c>
      <c r="J780">
        <v>490.95949999999999</v>
      </c>
      <c r="K780" t="b">
        <v>0</v>
      </c>
      <c r="M780">
        <v>577.88811077404841</v>
      </c>
      <c r="N780">
        <v>438.22405359999999</v>
      </c>
      <c r="O780" s="1">
        <v>46154.434895833343</v>
      </c>
      <c r="P780">
        <v>2.1746979290023249</v>
      </c>
      <c r="Q780">
        <v>42.286838531494141</v>
      </c>
      <c r="R780">
        <v>-8.6360359191894531</v>
      </c>
      <c r="S780">
        <v>6.6884214344735621E-3</v>
      </c>
      <c r="T780">
        <v>1.1057153131184321</v>
      </c>
      <c r="U780">
        <v>3.6018669777393549E-2</v>
      </c>
      <c r="V780">
        <v>139.66405717404839</v>
      </c>
      <c r="W780">
        <v>1.334955808979859</v>
      </c>
      <c r="X780" s="23">
        <v>0.48759260922989361</v>
      </c>
      <c r="Y780">
        <v>2.192421961</v>
      </c>
      <c r="Z780" s="23">
        <v>0.49557286613153367</v>
      </c>
      <c r="AA780">
        <v>-3.67</v>
      </c>
      <c r="AB780">
        <v>-8.6412673626735614</v>
      </c>
      <c r="AC780">
        <v>42.291026171134853</v>
      </c>
      <c r="AD780">
        <v>3.1805555555555549</v>
      </c>
      <c r="AE780">
        <v>2.365110380670747</v>
      </c>
      <c r="AF780">
        <v>2.8554527590383501</v>
      </c>
      <c r="AG780" s="23">
        <v>1.0429541202387571</v>
      </c>
      <c r="AH780">
        <v>1.952441863117931</v>
      </c>
      <c r="AI780">
        <v>-5.6224418631179311</v>
      </c>
      <c r="AJ780">
        <f t="shared" si="51"/>
        <v>2.5158918151859599</v>
      </c>
      <c r="AK780">
        <f t="shared" si="52"/>
        <v>0.76527336473432539</v>
      </c>
    </row>
    <row r="781" spans="1:39" x14ac:dyDescent="0.35">
      <c r="A781">
        <v>5</v>
      </c>
      <c r="B781" s="2" t="s">
        <v>254</v>
      </c>
      <c r="C781">
        <v>42.29100833333333</v>
      </c>
      <c r="D781">
        <v>-8.6425916666666662</v>
      </c>
      <c r="E781">
        <v>3.1654166666666672</v>
      </c>
      <c r="F781">
        <v>17.189466666666661</v>
      </c>
      <c r="G781">
        <v>30.746691666666671</v>
      </c>
      <c r="H781">
        <v>269.76166666666671</v>
      </c>
      <c r="I781">
        <v>5.4166666666666669E-2</v>
      </c>
      <c r="J781">
        <v>492.3533333333333</v>
      </c>
      <c r="K781" t="b">
        <v>0</v>
      </c>
      <c r="M781">
        <v>581.204102887972</v>
      </c>
      <c r="N781">
        <v>438.22405359999999</v>
      </c>
      <c r="O781" s="1">
        <v>46154.435590277782</v>
      </c>
      <c r="P781">
        <v>2.1026306306587772</v>
      </c>
      <c r="Q781">
        <v>42.286636352539063</v>
      </c>
      <c r="R781">
        <v>-8.648188591003418</v>
      </c>
      <c r="S781">
        <v>7.1020967394686708E-3</v>
      </c>
      <c r="T781">
        <v>1.029966559656041</v>
      </c>
      <c r="U781">
        <v>3.5937619881639987E-2</v>
      </c>
      <c r="V781">
        <v>142.98004928797201</v>
      </c>
      <c r="W781">
        <v>1.2701620111712559</v>
      </c>
      <c r="X781" s="23">
        <v>0.46392667458030118</v>
      </c>
      <c r="Y781">
        <v>2.192421961</v>
      </c>
      <c r="Z781" s="23">
        <v>0.50439602769833081</v>
      </c>
      <c r="AA781">
        <v>-4.05</v>
      </c>
      <c r="AB781">
        <v>-8.6422356729562306</v>
      </c>
      <c r="AC781">
        <v>42.291389432870439</v>
      </c>
      <c r="AD781">
        <v>3.1805555555555549</v>
      </c>
      <c r="AE781">
        <v>2.356693601416838</v>
      </c>
      <c r="AF781">
        <v>2.90629113773333</v>
      </c>
      <c r="AG781" s="23">
        <v>1.0615228380570989</v>
      </c>
      <c r="AH781">
        <v>1.9434750565755881</v>
      </c>
      <c r="AI781">
        <v>-5.993475056575587</v>
      </c>
      <c r="AJ781">
        <f t="shared" si="51"/>
        <v>2.4918693824047775</v>
      </c>
      <c r="AK781">
        <f t="shared" si="52"/>
        <v>0.76272475631870007</v>
      </c>
    </row>
    <row r="782" spans="1:39" x14ac:dyDescent="0.35">
      <c r="A782">
        <v>5</v>
      </c>
      <c r="B782" s="2" t="s">
        <v>255</v>
      </c>
      <c r="C782">
        <v>42.29119166666667</v>
      </c>
      <c r="D782">
        <v>-8.6437499999999989</v>
      </c>
      <c r="E782">
        <v>3.1287500000000001</v>
      </c>
      <c r="F782">
        <v>17.045275</v>
      </c>
      <c r="G782">
        <v>31.0627</v>
      </c>
      <c r="H782">
        <v>272.68083333333328</v>
      </c>
      <c r="I782">
        <v>5.2499999999999998E-2</v>
      </c>
      <c r="J782">
        <v>489.01600000000002</v>
      </c>
      <c r="K782" t="b">
        <v>0</v>
      </c>
      <c r="M782">
        <v>573.26443696794263</v>
      </c>
      <c r="N782">
        <v>438.22405359999999</v>
      </c>
      <c r="O782" s="1">
        <v>46154.436296296299</v>
      </c>
      <c r="P782">
        <v>2.070300326331254</v>
      </c>
      <c r="Q782">
        <v>42.286636352539063</v>
      </c>
      <c r="R782">
        <v>-8.648188591003418</v>
      </c>
      <c r="S782">
        <v>6.36018686021185E-3</v>
      </c>
      <c r="T782">
        <v>0.99485254784558097</v>
      </c>
      <c r="U782">
        <v>3.6027001458206538E-2</v>
      </c>
      <c r="V782">
        <v>135.04038336794261</v>
      </c>
      <c r="W782">
        <v>1.161613732459573</v>
      </c>
      <c r="X782" s="23">
        <v>0.4242794157808592</v>
      </c>
      <c r="Y782">
        <v>2.192421961</v>
      </c>
      <c r="Z782" s="23">
        <v>0.47580998141734088</v>
      </c>
      <c r="AA782">
        <v>-8.52</v>
      </c>
      <c r="AB782">
        <v>-8.6436886669129827</v>
      </c>
      <c r="AC782">
        <v>42.291844252559628</v>
      </c>
      <c r="AD782">
        <v>3.1805555555555549</v>
      </c>
      <c r="AE782">
        <v>2.347999430164013</v>
      </c>
      <c r="AF782">
        <v>2.7415805365250199</v>
      </c>
      <c r="AG782" s="23">
        <v>1.0013622909657629</v>
      </c>
      <c r="AH782">
        <v>1.934374840970184</v>
      </c>
      <c r="AI782">
        <v>-10.45437484097018</v>
      </c>
      <c r="AJ782">
        <f t="shared" si="51"/>
        <v>2.4810926142956031</v>
      </c>
      <c r="AK782">
        <f t="shared" si="52"/>
        <v>0.71282085337331103</v>
      </c>
    </row>
    <row r="783" spans="1:39" x14ac:dyDescent="0.35">
      <c r="A783">
        <v>5</v>
      </c>
      <c r="B783" s="2" t="s">
        <v>256</v>
      </c>
      <c r="C783">
        <v>42.291183333333343</v>
      </c>
      <c r="D783">
        <v>-8.6449499999999997</v>
      </c>
      <c r="E783">
        <v>3.3304999999999998</v>
      </c>
      <c r="F783">
        <v>16.882224999999998</v>
      </c>
      <c r="G783">
        <v>33.251508333333327</v>
      </c>
      <c r="H783">
        <v>280.99416666666667</v>
      </c>
      <c r="I783">
        <v>6.1666666666666668E-2</v>
      </c>
      <c r="J783">
        <v>477.90966666666668</v>
      </c>
      <c r="K783" t="b">
        <v>0</v>
      </c>
      <c r="M783">
        <v>546.84197104810028</v>
      </c>
      <c r="N783">
        <v>438.22405359999999</v>
      </c>
      <c r="O783" s="1">
        <v>46154.436990740738</v>
      </c>
      <c r="P783">
        <v>2.047596003997576</v>
      </c>
      <c r="Q783">
        <v>42.286636352539063</v>
      </c>
      <c r="R783">
        <v>-8.648188591003418</v>
      </c>
      <c r="S783">
        <v>5.5824283274378576E-3</v>
      </c>
      <c r="T783">
        <v>0.96908049276135744</v>
      </c>
      <c r="U783">
        <v>3.5765018136603828E-2</v>
      </c>
      <c r="V783">
        <v>108.6179174481003</v>
      </c>
      <c r="W783">
        <v>0.90350594497511749</v>
      </c>
      <c r="X783" s="23">
        <v>0.33000554640216162</v>
      </c>
      <c r="Y783">
        <v>2.192421961</v>
      </c>
      <c r="Z783" s="23">
        <v>0.37833888514829628</v>
      </c>
      <c r="AA783">
        <v>-9.24</v>
      </c>
      <c r="AB783">
        <v>-8.644902630747163</v>
      </c>
      <c r="AC783">
        <v>42.29166789955044</v>
      </c>
      <c r="AD783">
        <v>3.1805555555555549</v>
      </c>
      <c r="AE783">
        <v>2.338176421053801</v>
      </c>
      <c r="AF783">
        <v>2.1799595726079519</v>
      </c>
      <c r="AG783" s="23">
        <v>0.79623023389505465</v>
      </c>
      <c r="AH783">
        <v>1.9254402713574119</v>
      </c>
      <c r="AI783">
        <v>-11.16544027135741</v>
      </c>
      <c r="AJ783">
        <f t="shared" si="51"/>
        <v>2.4735245068510436</v>
      </c>
      <c r="AK783">
        <f t="shared" si="52"/>
        <v>0.56311789014860814</v>
      </c>
    </row>
    <row r="784" spans="1:39" x14ac:dyDescent="0.35">
      <c r="A784">
        <v>5</v>
      </c>
      <c r="B784" s="2" t="s">
        <v>257</v>
      </c>
      <c r="C784">
        <v>42.290991666666663</v>
      </c>
      <c r="D784">
        <v>-8.6462000000000003</v>
      </c>
      <c r="E784">
        <v>3.5715833333333329</v>
      </c>
      <c r="F784">
        <v>16.998041666666669</v>
      </c>
      <c r="G784">
        <v>33.688058333333338</v>
      </c>
      <c r="H784">
        <v>290.80333333333328</v>
      </c>
      <c r="I784">
        <v>7.0833333333333345E-2</v>
      </c>
      <c r="J784">
        <v>466.35866666666669</v>
      </c>
      <c r="K784" t="b">
        <v>0</v>
      </c>
      <c r="M784">
        <v>519.36162315289641</v>
      </c>
      <c r="N784">
        <v>438.22405359999999</v>
      </c>
      <c r="O784" s="1">
        <v>46154.437696759262</v>
      </c>
      <c r="P784">
        <v>2.0337728694758122</v>
      </c>
      <c r="Q784">
        <v>42.286636352539063</v>
      </c>
      <c r="R784">
        <v>-8.648188591003418</v>
      </c>
      <c r="S784">
        <v>4.7878236526580509E-3</v>
      </c>
      <c r="T784">
        <v>0.95889288838057385</v>
      </c>
      <c r="U784">
        <v>3.5557994410312592E-2</v>
      </c>
      <c r="V784">
        <v>81.137569552896423</v>
      </c>
      <c r="W784">
        <v>0.66395797416415225</v>
      </c>
      <c r="X784" s="23">
        <v>0.2425106500634566</v>
      </c>
      <c r="Y784">
        <v>2.192421961</v>
      </c>
      <c r="Z784" s="23">
        <v>0.28182155312343071</v>
      </c>
      <c r="AA784">
        <v>-7.11</v>
      </c>
      <c r="AB784">
        <v>-8.6462404021721593</v>
      </c>
      <c r="AC784">
        <v>42.291041619622277</v>
      </c>
      <c r="AD784">
        <v>3.0277777777777781</v>
      </c>
      <c r="AE784">
        <v>2.1252655033563559</v>
      </c>
      <c r="AF784">
        <v>1.4715793549710829</v>
      </c>
      <c r="AG784" s="23">
        <v>0.53749435940318802</v>
      </c>
      <c r="AH784">
        <v>1.916374230104934</v>
      </c>
      <c r="AI784">
        <v>-9.0263742301049348</v>
      </c>
      <c r="AJ784">
        <f t="shared" si="51"/>
        <v>2.4179908694178636</v>
      </c>
      <c r="AK784">
        <f t="shared" si="52"/>
        <v>0.39000250473332232</v>
      </c>
    </row>
    <row r="785" spans="1:37" x14ac:dyDescent="0.35">
      <c r="A785">
        <v>5</v>
      </c>
      <c r="B785" s="2" t="s">
        <v>258</v>
      </c>
      <c r="C785">
        <v>42.290725000000002</v>
      </c>
      <c r="D785">
        <v>-8.6475166666666663</v>
      </c>
      <c r="E785">
        <v>3.646583333333334</v>
      </c>
      <c r="F785">
        <v>17.156549999999999</v>
      </c>
      <c r="G785">
        <v>33.828150000000001</v>
      </c>
      <c r="H785">
        <v>300.14499999999998</v>
      </c>
      <c r="I785">
        <v>7.0833333333333345E-2</v>
      </c>
      <c r="J785">
        <v>459.34550000000002</v>
      </c>
      <c r="K785" t="b">
        <v>0</v>
      </c>
      <c r="M785">
        <v>502.67698460670579</v>
      </c>
      <c r="N785">
        <v>438.22405359999999</v>
      </c>
      <c r="O785" s="1">
        <v>46154.438391203701</v>
      </c>
      <c r="P785">
        <v>2.0261169351945498</v>
      </c>
      <c r="Q785">
        <v>42.286636352539063</v>
      </c>
      <c r="R785">
        <v>-8.648188591003418</v>
      </c>
      <c r="S785">
        <v>4.1434913266670858E-3</v>
      </c>
      <c r="T785">
        <v>0.95556481099903723</v>
      </c>
      <c r="U785">
        <v>3.5366282739344522E-2</v>
      </c>
      <c r="V785">
        <v>64.452931006705796</v>
      </c>
      <c r="W785">
        <v>0.52276135670628709</v>
      </c>
      <c r="X785" s="23">
        <v>0.19093858553697141</v>
      </c>
      <c r="Y785">
        <v>3.707180927</v>
      </c>
      <c r="Z785" s="23">
        <v>0.6392227923539614</v>
      </c>
      <c r="AA785">
        <v>-10.81</v>
      </c>
      <c r="AB785">
        <v>-8.6475766410784534</v>
      </c>
      <c r="AC785">
        <v>42.290685496955732</v>
      </c>
      <c r="AD785">
        <v>3.0277777777777781</v>
      </c>
      <c r="AE785">
        <v>2.1339248922143672</v>
      </c>
      <c r="AF785">
        <v>1.167407442093872</v>
      </c>
      <c r="AG785" s="23">
        <v>0.42639556822478658</v>
      </c>
      <c r="AH785">
        <v>1.907474649216697</v>
      </c>
      <c r="AI785">
        <v>-12.717474649216699</v>
      </c>
      <c r="AJ785">
        <f t="shared" si="51"/>
        <v>2.9203585466574427</v>
      </c>
      <c r="AK785">
        <f t="shared" si="52"/>
        <v>0.30866707688087902</v>
      </c>
    </row>
    <row r="786" spans="1:37" x14ac:dyDescent="0.35">
      <c r="A786">
        <v>5</v>
      </c>
      <c r="B786" s="2" t="s">
        <v>259</v>
      </c>
      <c r="C786">
        <v>42.290475000000001</v>
      </c>
      <c r="D786">
        <v>-8.6488416666666676</v>
      </c>
      <c r="E786">
        <v>3.5766666666666671</v>
      </c>
      <c r="F786">
        <v>16.993633333333339</v>
      </c>
      <c r="G786">
        <v>33.879800000000003</v>
      </c>
      <c r="H786">
        <v>290.40666666666669</v>
      </c>
      <c r="I786">
        <v>7.8333333333333338E-2</v>
      </c>
      <c r="J786">
        <v>455.35399999999998</v>
      </c>
      <c r="K786" t="b">
        <v>0</v>
      </c>
      <c r="M786">
        <v>493.1810268001343</v>
      </c>
      <c r="N786">
        <v>438.22405359999999</v>
      </c>
      <c r="O786" s="1">
        <v>46154.439097222217</v>
      </c>
      <c r="P786">
        <v>2.050646357346908</v>
      </c>
      <c r="Q786">
        <v>42.286636352539063</v>
      </c>
      <c r="R786">
        <v>-8.648188591003418</v>
      </c>
      <c r="S786">
        <v>3.8938056129314341E-3</v>
      </c>
      <c r="T786">
        <v>0.97475965685758492</v>
      </c>
      <c r="U786">
        <v>3.5524966781554847E-2</v>
      </c>
      <c r="V786">
        <v>54.956973200134307</v>
      </c>
      <c r="W786">
        <v>0.45673603164437071</v>
      </c>
      <c r="X786" s="23">
        <v>0.1668228355581064</v>
      </c>
      <c r="Y786">
        <v>3.707180927</v>
      </c>
      <c r="Z786" s="23">
        <v>0.54520712296075757</v>
      </c>
      <c r="AA786">
        <v>-11.9</v>
      </c>
      <c r="AB786">
        <v>-8.6487905720717926</v>
      </c>
      <c r="AC786">
        <v>42.290509102630303</v>
      </c>
      <c r="AD786">
        <v>3.0277777777777781</v>
      </c>
      <c r="AE786">
        <v>2.1250247809752221</v>
      </c>
      <c r="AF786">
        <v>0.99570738158932093</v>
      </c>
      <c r="AG786" s="23">
        <v>0.36368212112549952</v>
      </c>
      <c r="AH786">
        <v>1.8984455746046009</v>
      </c>
      <c r="AI786">
        <v>-13.7984455746046</v>
      </c>
      <c r="AJ786">
        <f t="shared" si="51"/>
        <v>2.9285350207082286</v>
      </c>
      <c r="AK786">
        <f t="shared" si="52"/>
        <v>0.26525247834180299</v>
      </c>
    </row>
    <row r="787" spans="1:37" x14ac:dyDescent="0.35">
      <c r="A787">
        <v>5</v>
      </c>
      <c r="B787" s="2" t="s">
        <v>260</v>
      </c>
      <c r="C787">
        <v>42.290216666666673</v>
      </c>
      <c r="D787">
        <v>-8.6501583333333336</v>
      </c>
      <c r="E787">
        <v>3.6772499999999999</v>
      </c>
      <c r="F787">
        <v>16.955408333333331</v>
      </c>
      <c r="G787">
        <v>33.897599999999997</v>
      </c>
      <c r="H787">
        <v>285.48833333333329</v>
      </c>
      <c r="I787">
        <v>7.8333333333333338E-2</v>
      </c>
      <c r="J787">
        <v>451.48316666666659</v>
      </c>
      <c r="K787" t="b">
        <v>0</v>
      </c>
      <c r="M787">
        <v>483.97214041416311</v>
      </c>
      <c r="N787">
        <v>438.22405359999999</v>
      </c>
      <c r="O787" s="1">
        <v>46154.439791666657</v>
      </c>
      <c r="P787">
        <v>2.1162323990321221</v>
      </c>
      <c r="Q787">
        <v>42.286636352539063</v>
      </c>
      <c r="R787">
        <v>-8.648188591003418</v>
      </c>
      <c r="S787">
        <v>4.086383988152472E-3</v>
      </c>
      <c r="T787">
        <v>1.0370888703919121</v>
      </c>
      <c r="U787">
        <v>3.5561254079427257E-2</v>
      </c>
      <c r="V787">
        <v>45.748086814163123</v>
      </c>
      <c r="W787">
        <v>0.40492745136251679</v>
      </c>
      <c r="X787" s="23">
        <v>0.14789975161015931</v>
      </c>
      <c r="Y787">
        <v>3.707180927</v>
      </c>
      <c r="Z787" s="23">
        <v>0.45386666940248011</v>
      </c>
      <c r="AA787">
        <v>-13.89</v>
      </c>
      <c r="AB787">
        <v>-8.6501262871485718</v>
      </c>
      <c r="AC787">
        <v>42.290243007829453</v>
      </c>
      <c r="AD787">
        <v>3.0277777777777781</v>
      </c>
      <c r="AE787">
        <v>2.1229377018174009</v>
      </c>
      <c r="AF787">
        <v>0.82889304623765359</v>
      </c>
      <c r="AG787" s="23">
        <v>0.30275318513830302</v>
      </c>
      <c r="AH787">
        <v>1.8895837234595401</v>
      </c>
      <c r="AI787">
        <v>-15.77958372345954</v>
      </c>
      <c r="AJ787">
        <f t="shared" si="51"/>
        <v>2.9503970346033004</v>
      </c>
      <c r="AK787">
        <f t="shared" si="52"/>
        <v>0.22532646837423115</v>
      </c>
    </row>
    <row r="788" spans="1:37" x14ac:dyDescent="0.35">
      <c r="A788">
        <v>5</v>
      </c>
      <c r="B788" s="2" t="s">
        <v>261</v>
      </c>
      <c r="C788">
        <v>42.289816666666667</v>
      </c>
      <c r="D788">
        <v>-8.6514499999999988</v>
      </c>
      <c r="E788">
        <v>3.6739999999999999</v>
      </c>
      <c r="F788">
        <v>16.947424999999999</v>
      </c>
      <c r="G788">
        <v>33.850408333333327</v>
      </c>
      <c r="H788">
        <v>279.23</v>
      </c>
      <c r="I788">
        <v>7.0833333333333345E-2</v>
      </c>
      <c r="J788">
        <v>446.62216666666671</v>
      </c>
      <c r="K788" t="b">
        <v>0</v>
      </c>
      <c r="M788">
        <v>472.40760304782413</v>
      </c>
      <c r="N788">
        <v>438.22405359999999</v>
      </c>
      <c r="O788" s="1">
        <v>46154.440497685187</v>
      </c>
      <c r="P788">
        <v>2.185600750516997</v>
      </c>
      <c r="Q788">
        <v>42.286636352539063</v>
      </c>
      <c r="R788">
        <v>-8.648188591003418</v>
      </c>
      <c r="S788">
        <v>4.5553470332366317E-3</v>
      </c>
      <c r="T788">
        <v>1.1059659316153601</v>
      </c>
      <c r="U788">
        <v>3.5578839720184302E-2</v>
      </c>
      <c r="V788">
        <v>34.183549447824127</v>
      </c>
      <c r="W788">
        <v>0.32282111072985659</v>
      </c>
      <c r="X788" s="23">
        <v>0.11791041069408011</v>
      </c>
      <c r="Y788">
        <v>3.707180927</v>
      </c>
      <c r="Z788" s="23">
        <v>0.33923296942252479</v>
      </c>
      <c r="AA788">
        <v>-15.14</v>
      </c>
      <c r="AB788">
        <v>-8.6514629840378579</v>
      </c>
      <c r="AC788">
        <v>42.289796781964583</v>
      </c>
      <c r="AD788">
        <v>3.0277777777777781</v>
      </c>
      <c r="AE788">
        <v>2.12250186813043</v>
      </c>
      <c r="AF788">
        <v>0.61953844237795197</v>
      </c>
      <c r="AG788" s="23">
        <v>0.22628641607854699</v>
      </c>
      <c r="AH788">
        <v>1.880594396389774</v>
      </c>
      <c r="AI788">
        <v>-17.020594396389779</v>
      </c>
      <c r="AJ788">
        <f t="shared" si="51"/>
        <v>2.9735198184315919</v>
      </c>
      <c r="AK788">
        <f t="shared" si="52"/>
        <v>0.17209841338631354</v>
      </c>
    </row>
    <row r="789" spans="1:37" x14ac:dyDescent="0.35">
      <c r="A789">
        <v>5</v>
      </c>
      <c r="B789" s="2" t="s">
        <v>262</v>
      </c>
      <c r="C789">
        <v>42.28950833333333</v>
      </c>
      <c r="D789">
        <v>-8.6527583333333329</v>
      </c>
      <c r="E789">
        <v>3.6055833333333331</v>
      </c>
      <c r="F789">
        <v>16.938433333333329</v>
      </c>
      <c r="G789">
        <v>33.758074999999998</v>
      </c>
      <c r="H789">
        <v>278.75416666666672</v>
      </c>
      <c r="I789">
        <v>6.6666666666666666E-2</v>
      </c>
      <c r="J789">
        <v>440.52466666666669</v>
      </c>
      <c r="K789" t="b">
        <v>0</v>
      </c>
      <c r="M789">
        <v>457.9013766353051</v>
      </c>
      <c r="N789">
        <v>438.22405359999999</v>
      </c>
      <c r="O789" s="1">
        <v>46154.441192129627</v>
      </c>
      <c r="P789">
        <v>2.257586321460328</v>
      </c>
      <c r="Q789">
        <v>42.286636352539063</v>
      </c>
      <c r="R789">
        <v>-8.648188591003418</v>
      </c>
      <c r="S789">
        <v>5.3972973463076611E-3</v>
      </c>
      <c r="T789">
        <v>1.1797456061883389</v>
      </c>
      <c r="U789">
        <v>3.5606361771680882E-2</v>
      </c>
      <c r="V789">
        <v>19.677323035305111</v>
      </c>
      <c r="W789">
        <v>0.19837787127276621</v>
      </c>
      <c r="X789" s="23">
        <v>7.2457517482377845E-2</v>
      </c>
      <c r="Y789">
        <v>3.707180927</v>
      </c>
      <c r="Z789" s="23">
        <v>0.19538098029506459</v>
      </c>
      <c r="AA789">
        <v>-18.399999999999999</v>
      </c>
      <c r="AB789">
        <v>-8.6527986730046376</v>
      </c>
      <c r="AC789">
        <v>42.289530655907143</v>
      </c>
      <c r="AD789">
        <v>3.0277777777777781</v>
      </c>
      <c r="AE789">
        <v>2.1220110093637432</v>
      </c>
      <c r="AF789">
        <v>0.35682271215659811</v>
      </c>
      <c r="AG789" s="23">
        <v>0.13032949561519749</v>
      </c>
      <c r="AH789">
        <v>1.871773004385991</v>
      </c>
      <c r="AI789">
        <v>-20.271773004385992</v>
      </c>
      <c r="AJ789">
        <f t="shared" si="51"/>
        <v>2.9975150087460354</v>
      </c>
      <c r="AK789">
        <f t="shared" si="52"/>
        <v>0.10139350654878768</v>
      </c>
    </row>
    <row r="790" spans="1:37" x14ac:dyDescent="0.35">
      <c r="A790">
        <v>5</v>
      </c>
      <c r="B790" s="2" t="s">
        <v>263</v>
      </c>
      <c r="C790">
        <v>42.289216666666668</v>
      </c>
      <c r="D790">
        <v>-8.6540499999999998</v>
      </c>
      <c r="E790">
        <v>3.5169166666666669</v>
      </c>
      <c r="F790">
        <v>16.909175000000001</v>
      </c>
      <c r="G790">
        <v>33.914524999999998</v>
      </c>
      <c r="H790">
        <v>278.96249999999998</v>
      </c>
      <c r="I790">
        <v>6.5000000000000002E-2</v>
      </c>
      <c r="J790">
        <v>434.52366666666671</v>
      </c>
      <c r="K790" t="b">
        <v>0</v>
      </c>
      <c r="M790">
        <v>443.62472805776912</v>
      </c>
      <c r="N790">
        <v>438.22405359999999</v>
      </c>
      <c r="O790" s="1">
        <v>46154.44189814815</v>
      </c>
      <c r="P790">
        <v>2.3327017434204338</v>
      </c>
      <c r="Q790">
        <v>42.286636352539063</v>
      </c>
      <c r="R790">
        <v>-8.648188591003418</v>
      </c>
      <c r="S790">
        <v>6.4042280114258998E-3</v>
      </c>
      <c r="T790">
        <v>1.258609735540074</v>
      </c>
      <c r="U790">
        <v>3.5606132419225167E-2</v>
      </c>
      <c r="V790">
        <v>5.4006744577691279</v>
      </c>
      <c r="W790">
        <v>5.8086489552982123E-2</v>
      </c>
      <c r="X790" s="23">
        <v>2.1216090309226721E-2</v>
      </c>
      <c r="Y790">
        <v>3.707180927</v>
      </c>
      <c r="Z790" s="23">
        <v>5.3583921207349297E-2</v>
      </c>
      <c r="AA790">
        <v>-20.41</v>
      </c>
      <c r="AB790">
        <v>-8.6540135532718629</v>
      </c>
      <c r="AC790">
        <v>42.289174090612732</v>
      </c>
      <c r="AD790">
        <v>3.0277777777777781</v>
      </c>
      <c r="AE790">
        <v>2.120413952275443</v>
      </c>
      <c r="AF790">
        <v>9.7859884131591787E-2</v>
      </c>
      <c r="AG790" s="23">
        <v>3.5743322679063903E-2</v>
      </c>
      <c r="AH790">
        <v>1.862826193518492</v>
      </c>
      <c r="AI790">
        <v>-22.27282619351849</v>
      </c>
      <c r="AJ790">
        <f t="shared" si="51"/>
        <v>3.0225534827327376</v>
      </c>
      <c r="AK790">
        <f t="shared" si="52"/>
        <v>2.8479706494145312E-2</v>
      </c>
    </row>
    <row r="791" spans="1:37" x14ac:dyDescent="0.35">
      <c r="A791">
        <v>5</v>
      </c>
      <c r="B791" s="2" t="s">
        <v>264</v>
      </c>
      <c r="C791">
        <v>42.288900000000012</v>
      </c>
      <c r="D791">
        <v>-8.6552500000000006</v>
      </c>
      <c r="E791">
        <v>3.4273333333333329</v>
      </c>
      <c r="F791">
        <v>16.903933333333331</v>
      </c>
      <c r="G791">
        <v>33.940141666666669</v>
      </c>
      <c r="H791">
        <v>279.10916666666668</v>
      </c>
      <c r="I791">
        <v>6.5833333333333341E-2</v>
      </c>
      <c r="J791">
        <v>429.80700000000002</v>
      </c>
      <c r="K791" t="b">
        <v>0</v>
      </c>
      <c r="M791">
        <v>432.40356617518648</v>
      </c>
      <c r="N791">
        <v>438.22405359999999</v>
      </c>
      <c r="O791" s="1">
        <v>46154.44259259259</v>
      </c>
      <c r="P791">
        <v>2.4071248026243959</v>
      </c>
      <c r="Q791">
        <v>42.286434173583977</v>
      </c>
      <c r="R791">
        <v>-8.6603422164916992</v>
      </c>
      <c r="S791">
        <v>5.6578236727834949E-3</v>
      </c>
      <c r="T791">
        <v>1.340019984205582</v>
      </c>
      <c r="U791">
        <v>3.5606565976230409E-2</v>
      </c>
      <c r="V791">
        <v>-5.820487424813507</v>
      </c>
      <c r="W791">
        <v>-6.6651812355678491E-2</v>
      </c>
      <c r="X791" s="23">
        <v>-2.4344574462911571E-2</v>
      </c>
      <c r="Y791">
        <v>3.707180927</v>
      </c>
      <c r="Z791" s="23">
        <v>-5.7742094892437222E-2</v>
      </c>
      <c r="AA791">
        <v>-23.06</v>
      </c>
      <c r="AB791">
        <v>-8.6552279288093832</v>
      </c>
      <c r="AC791">
        <v>42.288907570154237</v>
      </c>
      <c r="AD791">
        <v>3.0277777777777781</v>
      </c>
      <c r="AE791">
        <v>2.1201278645686821</v>
      </c>
      <c r="AF791">
        <v>-0.1054539232734291</v>
      </c>
      <c r="AG791" s="23">
        <v>-3.8517045475619981E-2</v>
      </c>
      <c r="AH791">
        <v>1.854047977592912</v>
      </c>
      <c r="AI791">
        <v>-24.914047977592912</v>
      </c>
      <c r="AJ791">
        <f t="shared" si="51"/>
        <v>3.0473611691340583</v>
      </c>
      <c r="AK791">
        <f t="shared" si="52"/>
        <v>-3.1430809969265776E-2</v>
      </c>
    </row>
    <row r="792" spans="1:37" x14ac:dyDescent="0.35">
      <c r="A792">
        <v>5</v>
      </c>
      <c r="B792" s="2" t="s">
        <v>265</v>
      </c>
      <c r="C792">
        <v>42.288566666666668</v>
      </c>
      <c r="D792">
        <v>-8.6564416666666677</v>
      </c>
      <c r="E792">
        <v>3.4220833333333331</v>
      </c>
      <c r="F792">
        <v>16.8644</v>
      </c>
      <c r="G792">
        <v>33.864416666666664</v>
      </c>
      <c r="H792">
        <v>277.87666666666672</v>
      </c>
      <c r="I792">
        <v>6.083333333333333E-2</v>
      </c>
      <c r="J792">
        <v>426.32566666666668</v>
      </c>
      <c r="K792" t="b">
        <v>0</v>
      </c>
      <c r="M792">
        <v>424.12131778637422</v>
      </c>
      <c r="N792">
        <v>438.22405359999999</v>
      </c>
      <c r="O792" s="1">
        <v>46154.443298611113</v>
      </c>
      <c r="P792">
        <v>2.4844978570986092</v>
      </c>
      <c r="Q792">
        <v>42.286434173583977</v>
      </c>
      <c r="R792">
        <v>-8.6603422164916992</v>
      </c>
      <c r="S792">
        <v>4.4454263783406424E-3</v>
      </c>
      <c r="T792">
        <v>1.4260972708837121</v>
      </c>
      <c r="U792">
        <v>3.5662783632625698E-2</v>
      </c>
      <c r="V792">
        <v>-14.10273581362577</v>
      </c>
      <c r="W792">
        <v>-0.17213889053664791</v>
      </c>
      <c r="X792" s="23">
        <v>-6.2873729768510647E-2</v>
      </c>
      <c r="Y792">
        <v>3.707180927</v>
      </c>
      <c r="Z792" s="23">
        <v>-0.13998436618720991</v>
      </c>
      <c r="AA792">
        <v>-23.27</v>
      </c>
      <c r="AB792">
        <v>-8.6564427835498936</v>
      </c>
      <c r="AC792">
        <v>42.288550978992653</v>
      </c>
      <c r="AD792">
        <v>3.0277777777777781</v>
      </c>
      <c r="AE792">
        <v>2.1179704187995112</v>
      </c>
      <c r="AF792">
        <v>-0.25565232156686218</v>
      </c>
      <c r="AG792" s="23">
        <v>-9.3377010452296447E-2</v>
      </c>
      <c r="AH792">
        <v>1.84514643849288</v>
      </c>
      <c r="AI792">
        <v>-25.115146438492879</v>
      </c>
      <c r="AJ792">
        <f t="shared" si="51"/>
        <v>3.0731521872921292</v>
      </c>
      <c r="AK792">
        <f t="shared" si="52"/>
        <v>-7.8125370110403547E-2</v>
      </c>
    </row>
    <row r="793" spans="1:37" x14ac:dyDescent="0.35">
      <c r="A793">
        <v>5</v>
      </c>
      <c r="B793" s="2" t="s">
        <v>266</v>
      </c>
      <c r="C793">
        <v>42.288108333333327</v>
      </c>
      <c r="D793">
        <v>-8.6575249999999997</v>
      </c>
      <c r="E793">
        <v>3.4279166666666669</v>
      </c>
      <c r="F793">
        <v>16.822858333333329</v>
      </c>
      <c r="G793">
        <v>33.862333333333332</v>
      </c>
      <c r="H793">
        <v>276.06916666666672</v>
      </c>
      <c r="I793">
        <v>5.7500000000000002E-2</v>
      </c>
      <c r="J793">
        <v>424.54983333333331</v>
      </c>
      <c r="K793" t="b">
        <v>0</v>
      </c>
      <c r="M793">
        <v>419.89653051220739</v>
      </c>
      <c r="N793">
        <v>438.22405359999999</v>
      </c>
      <c r="O793" s="1">
        <v>46154.443993055553</v>
      </c>
      <c r="P793">
        <v>2.558826873140613</v>
      </c>
      <c r="Q793">
        <v>42.286434173583977</v>
      </c>
      <c r="R793">
        <v>-8.6603422164916992</v>
      </c>
      <c r="S793">
        <v>3.2771206305873398E-3</v>
      </c>
      <c r="T793">
        <v>1.5110843016885149</v>
      </c>
      <c r="U793">
        <v>3.5706700267362619E-2</v>
      </c>
      <c r="V793">
        <v>-18.327523087792599</v>
      </c>
      <c r="W793">
        <v>-0.23733043145721019</v>
      </c>
      <c r="X793" s="23">
        <v>-8.6684940089746032E-2</v>
      </c>
      <c r="Y793">
        <v>3.707180927</v>
      </c>
      <c r="Z793" s="23">
        <v>-0.18194889035366921</v>
      </c>
      <c r="AA793">
        <v>-22.75</v>
      </c>
      <c r="AB793">
        <v>-8.6575368240785799</v>
      </c>
      <c r="AC793">
        <v>42.288103954946642</v>
      </c>
      <c r="AD793">
        <v>3.0277777777777781</v>
      </c>
      <c r="AE793">
        <v>2.1157038774328232</v>
      </c>
      <c r="AF793">
        <v>-0.33229179437953588</v>
      </c>
      <c r="AG793" s="23">
        <v>-0.12136957789712551</v>
      </c>
      <c r="AH793">
        <v>1.836414102284448</v>
      </c>
      <c r="AI793">
        <v>-24.586414102284451</v>
      </c>
      <c r="AJ793">
        <f t="shared" si="51"/>
        <v>3.0979285259727973</v>
      </c>
      <c r="AK793">
        <f t="shared" si="52"/>
        <v>-0.10402725899343576</v>
      </c>
    </row>
    <row r="794" spans="1:37" x14ac:dyDescent="0.35">
      <c r="A794">
        <v>5</v>
      </c>
      <c r="B794" s="2" t="s">
        <v>267</v>
      </c>
      <c r="C794">
        <v>42.287858333333332</v>
      </c>
      <c r="D794">
        <v>-8.6587499999999995</v>
      </c>
      <c r="E794">
        <v>3.4661666666666671</v>
      </c>
      <c r="F794">
        <v>16.894641666666669</v>
      </c>
      <c r="G794">
        <v>33.758916666666657</v>
      </c>
      <c r="H794">
        <v>277.96499999999997</v>
      </c>
      <c r="I794">
        <v>5.5833333333333339E-2</v>
      </c>
      <c r="J794">
        <v>423.91916666666663</v>
      </c>
      <c r="K794" t="b">
        <v>0</v>
      </c>
      <c r="M794">
        <v>418.39614618133493</v>
      </c>
      <c r="N794">
        <v>438.22405359999999</v>
      </c>
      <c r="O794" s="1">
        <v>46154.444699074083</v>
      </c>
      <c r="P794">
        <v>2.6502686489431269</v>
      </c>
      <c r="Q794">
        <v>42.286434173583977</v>
      </c>
      <c r="R794">
        <v>-8.6603422164916992</v>
      </c>
      <c r="S794">
        <v>2.136207936532325E-3</v>
      </c>
      <c r="T794">
        <v>1.6240147386980019</v>
      </c>
      <c r="U794">
        <v>3.5651933755843607E-2</v>
      </c>
      <c r="V794">
        <v>-19.82790741866506</v>
      </c>
      <c r="W794">
        <v>-0.27552510804680808</v>
      </c>
      <c r="X794" s="23">
        <v>-0.10063554571409659</v>
      </c>
      <c r="Y794">
        <v>3.707180927</v>
      </c>
      <c r="Z794" s="23">
        <v>-0.19690610059796351</v>
      </c>
      <c r="AA794">
        <v>-19.059999999999999</v>
      </c>
      <c r="AB794">
        <v>-8.6587511644247179</v>
      </c>
      <c r="AC794">
        <v>42.287837397001248</v>
      </c>
      <c r="AD794">
        <v>2.958333333333333</v>
      </c>
      <c r="AE794">
        <v>2.0235054668269319</v>
      </c>
      <c r="AF794">
        <v>-0.34330141783551482</v>
      </c>
      <c r="AG794" s="23">
        <v>-0.12539084286442179</v>
      </c>
      <c r="AH794">
        <v>1.82756057657364</v>
      </c>
      <c r="AI794">
        <v>-20.887560576573641</v>
      </c>
      <c r="AJ794">
        <f t="shared" si="51"/>
        <v>3.1052609697588203</v>
      </c>
      <c r="AK794">
        <f t="shared" si="52"/>
        <v>-0.11301319428925918</v>
      </c>
    </row>
    <row r="795" spans="1:37" x14ac:dyDescent="0.35">
      <c r="A795">
        <v>5</v>
      </c>
      <c r="B795" s="2" t="s">
        <v>268</v>
      </c>
      <c r="C795">
        <v>42.287533333333343</v>
      </c>
      <c r="D795">
        <v>-8.6599500000000003</v>
      </c>
      <c r="E795">
        <v>3.580916666666667</v>
      </c>
      <c r="F795">
        <v>16.948975000000001</v>
      </c>
      <c r="G795">
        <v>33.866783333333331</v>
      </c>
      <c r="H795">
        <v>282.97916666666669</v>
      </c>
      <c r="I795">
        <v>5.8333333333333327E-2</v>
      </c>
      <c r="J795">
        <v>422.52850000000001</v>
      </c>
      <c r="K795" t="b">
        <v>0</v>
      </c>
      <c r="M795">
        <v>415.08768770966469</v>
      </c>
      <c r="N795">
        <v>438.22405359999999</v>
      </c>
      <c r="O795" s="1">
        <v>46154.445393518523</v>
      </c>
      <c r="P795">
        <v>2.7563417024776009</v>
      </c>
      <c r="Q795">
        <v>42.286434173583977</v>
      </c>
      <c r="R795">
        <v>-8.6603422164916992</v>
      </c>
      <c r="S795">
        <v>1.1670415292399331E-3</v>
      </c>
      <c r="T795">
        <v>1.7590715803822801</v>
      </c>
      <c r="U795">
        <v>3.5574007900133847E-2</v>
      </c>
      <c r="V795">
        <v>-23.136365890335298</v>
      </c>
      <c r="W795">
        <v>-0.34747430496466197</v>
      </c>
      <c r="X795" s="23">
        <v>-0.12691498988834279</v>
      </c>
      <c r="Y795">
        <v>3.707180927</v>
      </c>
      <c r="Z795" s="23">
        <v>-0.2295801693369032</v>
      </c>
      <c r="AA795">
        <v>-12.37</v>
      </c>
      <c r="AB795">
        <v>-8.6599654946083149</v>
      </c>
      <c r="AC795">
        <v>42.287570826147942</v>
      </c>
      <c r="AD795">
        <v>2.958333333333333</v>
      </c>
      <c r="AE795">
        <v>2.026336719763624</v>
      </c>
      <c r="AF795">
        <v>-0.40026793177525161</v>
      </c>
      <c r="AG795" s="23">
        <v>-0.14619786208091071</v>
      </c>
      <c r="AH795">
        <v>1.81887680959062</v>
      </c>
      <c r="AI795">
        <v>-14.188876809590621</v>
      </c>
      <c r="AJ795">
        <f t="shared" si="51"/>
        <v>3.1406186542703112</v>
      </c>
      <c r="AK795">
        <f t="shared" si="52"/>
        <v>-0.13655642598462675</v>
      </c>
    </row>
    <row r="796" spans="1:37" x14ac:dyDescent="0.35">
      <c r="A796">
        <v>5</v>
      </c>
      <c r="B796" s="2" t="s">
        <v>269</v>
      </c>
      <c r="C796">
        <v>42.287158333333331</v>
      </c>
      <c r="D796">
        <v>-8.6612333333333336</v>
      </c>
      <c r="E796">
        <v>3.6447500000000002</v>
      </c>
      <c r="F796">
        <v>16.905374999999999</v>
      </c>
      <c r="G796">
        <v>33.879249999999999</v>
      </c>
      <c r="H796">
        <v>291.71249999999998</v>
      </c>
      <c r="I796">
        <v>5.6666666666666671E-2</v>
      </c>
      <c r="J796">
        <v>422.48316666666659</v>
      </c>
      <c r="K796" t="b">
        <v>0</v>
      </c>
      <c r="M796">
        <v>414.9798376731959</v>
      </c>
      <c r="N796">
        <v>438.22405359999999</v>
      </c>
      <c r="O796" s="1">
        <v>46154.446099537039</v>
      </c>
      <c r="P796">
        <v>2.80243805944969</v>
      </c>
      <c r="Q796">
        <v>42.286434173583977</v>
      </c>
      <c r="R796">
        <v>-8.6603422164916992</v>
      </c>
      <c r="S796">
        <v>1.148258058111257E-3</v>
      </c>
      <c r="T796">
        <v>1.8163612251671311</v>
      </c>
      <c r="U796">
        <v>3.5617036875350658E-2</v>
      </c>
      <c r="V796">
        <v>-23.244215926804092</v>
      </c>
      <c r="W796">
        <v>-0.36089939249221198</v>
      </c>
      <c r="X796" s="23">
        <v>-0.13181850310778051</v>
      </c>
      <c r="Y796">
        <v>3.707180927</v>
      </c>
      <c r="Z796" s="23">
        <v>-0.23067041388512011</v>
      </c>
      <c r="AA796">
        <v>-11.3</v>
      </c>
      <c r="AB796">
        <v>-8.6611807798132787</v>
      </c>
      <c r="AC796">
        <v>42.287124126666399</v>
      </c>
      <c r="AD796">
        <v>2.958333333333333</v>
      </c>
      <c r="AE796">
        <v>2.024064702727566</v>
      </c>
      <c r="AF796">
        <v>-0.40216874895691163</v>
      </c>
      <c r="AG796" s="23">
        <v>-0.14689213555651201</v>
      </c>
      <c r="AH796">
        <v>1.8100740241029549</v>
      </c>
      <c r="AI796">
        <v>-13.110074024102961</v>
      </c>
      <c r="AJ796">
        <f t="shared" si="51"/>
        <v>3.155984106594341</v>
      </c>
      <c r="AK796">
        <f t="shared" si="52"/>
        <v>-0.13935531933214626</v>
      </c>
    </row>
    <row r="797" spans="1:37" x14ac:dyDescent="0.35">
      <c r="A797">
        <v>5</v>
      </c>
      <c r="B797" s="2" t="s">
        <v>270</v>
      </c>
      <c r="C797">
        <v>42.286724999999997</v>
      </c>
      <c r="D797">
        <v>-8.6624499999999998</v>
      </c>
      <c r="E797">
        <v>3.679333333333334</v>
      </c>
      <c r="F797">
        <v>16.669883333333331</v>
      </c>
      <c r="G797">
        <v>33.784391666666657</v>
      </c>
      <c r="H797">
        <v>289.47416666666669</v>
      </c>
      <c r="I797">
        <v>6.083333333333333E-2</v>
      </c>
      <c r="J797">
        <v>423.21283333333332</v>
      </c>
      <c r="K797" t="b">
        <v>0</v>
      </c>
      <c r="M797">
        <v>416.71574745135672</v>
      </c>
      <c r="N797">
        <v>438.22405359999999</v>
      </c>
      <c r="O797" s="1">
        <v>46154.446793981479</v>
      </c>
      <c r="P797">
        <v>2.808465446576573</v>
      </c>
      <c r="Q797">
        <v>42.286434173583977</v>
      </c>
      <c r="R797">
        <v>-8.6603422164916992</v>
      </c>
      <c r="S797">
        <v>2.1277526458953109E-3</v>
      </c>
      <c r="T797">
        <v>1.813131515723102</v>
      </c>
      <c r="U797">
        <v>3.5883112042595637E-2</v>
      </c>
      <c r="V797">
        <v>-21.508306148643271</v>
      </c>
      <c r="W797">
        <v>-0.33584343197033178</v>
      </c>
      <c r="X797" s="23">
        <v>-0.1226668135271637</v>
      </c>
      <c r="Y797">
        <v>3.707180927</v>
      </c>
      <c r="Z797" s="23">
        <v>-0.21373540972294239</v>
      </c>
      <c r="AA797">
        <v>-17.59</v>
      </c>
      <c r="AB797">
        <v>-8.6621520332560209</v>
      </c>
      <c r="AC797">
        <v>42.286946873489264</v>
      </c>
      <c r="AD797">
        <v>2.958333333333333</v>
      </c>
      <c r="AE797">
        <v>2.0118025342416819</v>
      </c>
      <c r="AF797">
        <v>-0.37264294492000982</v>
      </c>
      <c r="AG797" s="23">
        <v>-0.1361078356320336</v>
      </c>
      <c r="AH797">
        <v>1.8014415008945719</v>
      </c>
      <c r="AI797">
        <v>-19.391441500894569</v>
      </c>
      <c r="AJ797">
        <f t="shared" si="51"/>
        <v>3.1579932356366349</v>
      </c>
      <c r="AK797">
        <f t="shared" si="52"/>
        <v>-0.12938732457959864</v>
      </c>
    </row>
    <row r="798" spans="1:37" x14ac:dyDescent="0.35">
      <c r="A798">
        <v>5</v>
      </c>
      <c r="B798" s="2" t="s">
        <v>271</v>
      </c>
      <c r="C798">
        <v>42.286175</v>
      </c>
      <c r="D798">
        <v>-8.6636499999999987</v>
      </c>
      <c r="E798">
        <v>3.850083333333334</v>
      </c>
      <c r="F798">
        <v>16.683425</v>
      </c>
      <c r="G798">
        <v>33.71875</v>
      </c>
      <c r="H798">
        <v>279.23250000000002</v>
      </c>
      <c r="I798">
        <v>7.0000000000000007E-2</v>
      </c>
      <c r="J798">
        <v>423.18950000000001</v>
      </c>
      <c r="K798" t="b">
        <v>0</v>
      </c>
      <c r="M798">
        <v>416.66023640317428</v>
      </c>
      <c r="N798">
        <v>438.22405359999999</v>
      </c>
      <c r="O798" s="1">
        <v>46154.447500000002</v>
      </c>
      <c r="P798">
        <v>2.820073795225416</v>
      </c>
      <c r="Q798">
        <v>42.286434173583977</v>
      </c>
      <c r="R798">
        <v>-8.6603422164916992</v>
      </c>
      <c r="S798">
        <v>3.3179214403619571E-3</v>
      </c>
      <c r="T798">
        <v>1.8287914379863059</v>
      </c>
      <c r="U798">
        <v>3.5881834980704047E-2</v>
      </c>
      <c r="V798">
        <v>-21.56381719682571</v>
      </c>
      <c r="W798">
        <v>-0.33960627605681432</v>
      </c>
      <c r="X798" s="23">
        <v>-0.1240411923297514</v>
      </c>
      <c r="Y798">
        <v>3.707180927</v>
      </c>
      <c r="Z798" s="23">
        <v>-0.2143544728898702</v>
      </c>
      <c r="AA798">
        <v>-13.38</v>
      </c>
      <c r="AB798">
        <v>-8.6620341167959385</v>
      </c>
      <c r="AC798">
        <v>42.286316110977033</v>
      </c>
      <c r="AD798">
        <v>2.958333333333333</v>
      </c>
      <c r="AE798">
        <v>2.0125072230827938</v>
      </c>
      <c r="AF798">
        <v>-0.37372226781701828</v>
      </c>
      <c r="AG798" s="23">
        <v>-0.13650205832016599</v>
      </c>
      <c r="AH798">
        <v>1.792692166836275</v>
      </c>
      <c r="AI798">
        <v>-15.17269216683628</v>
      </c>
      <c r="AJ798">
        <f t="shared" si="51"/>
        <v>3.1618626851862501</v>
      </c>
      <c r="AK798">
        <f t="shared" si="52"/>
        <v>-0.1302716253249587</v>
      </c>
    </row>
    <row r="799" spans="1:37" x14ac:dyDescent="0.35">
      <c r="A799">
        <v>5</v>
      </c>
      <c r="B799" s="2" t="s">
        <v>272</v>
      </c>
      <c r="C799">
        <v>42.285608333333343</v>
      </c>
      <c r="D799">
        <v>-8.6649416666666657</v>
      </c>
      <c r="E799">
        <v>3.838833333333334</v>
      </c>
      <c r="F799">
        <v>16.735308333333329</v>
      </c>
      <c r="G799">
        <v>33.918183333333332</v>
      </c>
      <c r="H799">
        <v>288.44083333333327</v>
      </c>
      <c r="I799">
        <v>6.3333333333333339E-2</v>
      </c>
      <c r="J799">
        <v>423.11599999999999</v>
      </c>
      <c r="K799" t="b">
        <v>0</v>
      </c>
      <c r="M799">
        <v>416.48537660139982</v>
      </c>
      <c r="N799">
        <v>438.22405359999999</v>
      </c>
      <c r="O799" s="1">
        <v>46154.448194444441</v>
      </c>
      <c r="P799">
        <v>2.8524391234045372</v>
      </c>
      <c r="Q799">
        <v>42.286434173583977</v>
      </c>
      <c r="R799">
        <v>-8.6603422164916992</v>
      </c>
      <c r="S799">
        <v>4.6730026783191724E-3</v>
      </c>
      <c r="T799">
        <v>1.8735201031133351</v>
      </c>
      <c r="U799">
        <v>3.5787617209247807E-2</v>
      </c>
      <c r="V799">
        <v>-21.73867699860017</v>
      </c>
      <c r="W799">
        <v>-0.34981263535011969</v>
      </c>
      <c r="X799" s="23">
        <v>-0.12776906506163119</v>
      </c>
      <c r="Y799">
        <v>3.707180927</v>
      </c>
      <c r="Z799" s="23">
        <v>-0.21581444613139569</v>
      </c>
      <c r="AA799">
        <v>-13.38</v>
      </c>
      <c r="AB799">
        <v>-8.6620341167959385</v>
      </c>
      <c r="AC799">
        <v>42.286316110977033</v>
      </c>
      <c r="AD799">
        <v>2.958333333333333</v>
      </c>
      <c r="AE799">
        <v>2.0152076470800302</v>
      </c>
      <c r="AF799">
        <v>-0.37626769877266419</v>
      </c>
      <c r="AG799" s="23">
        <v>-0.1374317769767156</v>
      </c>
      <c r="AH799">
        <v>1.7841135461689741</v>
      </c>
      <c r="AI799">
        <v>-15.164113546168981</v>
      </c>
      <c r="AJ799">
        <f t="shared" si="51"/>
        <v>3.1726511279126233</v>
      </c>
      <c r="AK799">
        <f t="shared" si="52"/>
        <v>-0.13260042101917341</v>
      </c>
    </row>
    <row r="800" spans="1:37" x14ac:dyDescent="0.35">
      <c r="A800">
        <v>5</v>
      </c>
      <c r="B800" s="2" t="s">
        <v>273</v>
      </c>
      <c r="C800">
        <v>42.285024999999997</v>
      </c>
      <c r="D800">
        <v>-8.6661000000000001</v>
      </c>
      <c r="E800">
        <v>3.71075</v>
      </c>
      <c r="F800">
        <v>16.5977</v>
      </c>
      <c r="G800">
        <v>34.110608333333332</v>
      </c>
      <c r="H800">
        <v>294.35416666666669</v>
      </c>
      <c r="I800">
        <v>6.6666666666666666E-2</v>
      </c>
      <c r="J800">
        <v>423.65699999999998</v>
      </c>
      <c r="K800" t="b">
        <v>0</v>
      </c>
      <c r="M800">
        <v>417.77243990425711</v>
      </c>
      <c r="N800">
        <v>438.22405359999999</v>
      </c>
      <c r="O800" s="1">
        <v>46154.448888888888</v>
      </c>
      <c r="P800">
        <v>2.8817626338151361</v>
      </c>
      <c r="Q800">
        <v>42.286434173583977</v>
      </c>
      <c r="R800">
        <v>-8.6603422164916992</v>
      </c>
      <c r="S800">
        <v>5.927718036333093E-3</v>
      </c>
      <c r="T800">
        <v>1.9054435881833769</v>
      </c>
      <c r="U800">
        <v>3.589464336706516E-2</v>
      </c>
      <c r="V800">
        <v>-20.451613695742878</v>
      </c>
      <c r="W800">
        <v>-0.33571021878588703</v>
      </c>
      <c r="X800" s="23">
        <v>-0.12261815741154521</v>
      </c>
      <c r="Y800">
        <v>3.707180927</v>
      </c>
      <c r="Z800" s="23">
        <v>-0.20292050673859349</v>
      </c>
      <c r="AA800">
        <v>-10.5</v>
      </c>
      <c r="AB800">
        <v>-8.6619157211290041</v>
      </c>
      <c r="AC800">
        <v>42.285775406172881</v>
      </c>
      <c r="AD800">
        <v>2.958333333333333</v>
      </c>
      <c r="AE800">
        <v>2.008047113423983</v>
      </c>
      <c r="AF800">
        <v>-0.35378740150614102</v>
      </c>
      <c r="AG800" s="23">
        <v>-0.12922084840011799</v>
      </c>
      <c r="AH800">
        <v>1.775562635017137</v>
      </c>
      <c r="AI800">
        <v>-12.27556263501714</v>
      </c>
      <c r="AJ800">
        <f t="shared" si="51"/>
        <v>3.1824256313828232</v>
      </c>
      <c r="AK800">
        <f t="shared" si="52"/>
        <v>-0.12591950290583159</v>
      </c>
    </row>
    <row r="801" spans="1:41" x14ac:dyDescent="0.35">
      <c r="A801">
        <v>5</v>
      </c>
      <c r="B801" s="2" t="s">
        <v>274</v>
      </c>
      <c r="C801">
        <v>42.284291666666668</v>
      </c>
      <c r="D801">
        <v>-8.6670499999999997</v>
      </c>
      <c r="E801">
        <v>3.678833333333333</v>
      </c>
      <c r="F801">
        <v>16.536725000000001</v>
      </c>
      <c r="G801">
        <v>34.226525000000002</v>
      </c>
      <c r="H801">
        <v>290.55333333333328</v>
      </c>
      <c r="I801">
        <v>6.7500000000000004E-2</v>
      </c>
      <c r="J801">
        <v>426.21083333333331</v>
      </c>
      <c r="K801" t="b">
        <v>0</v>
      </c>
      <c r="M801">
        <v>423.8481241278194</v>
      </c>
      <c r="N801">
        <v>438.22405359999999</v>
      </c>
      <c r="O801" s="1">
        <v>46154.449594907397</v>
      </c>
      <c r="P801">
        <v>2.9145932529153602</v>
      </c>
      <c r="Q801">
        <v>42.286228179931641</v>
      </c>
      <c r="R801">
        <v>-8.6724948883056641</v>
      </c>
      <c r="S801">
        <v>5.7790044373209172E-3</v>
      </c>
      <c r="T801">
        <v>1.9460285753512909</v>
      </c>
      <c r="U801">
        <v>3.593616255517694E-2</v>
      </c>
      <c r="V801">
        <v>-14.375929472180591</v>
      </c>
      <c r="W801">
        <v>-0.2412837574538424</v>
      </c>
      <c r="X801" s="23">
        <v>-8.8128892410015938E-2</v>
      </c>
      <c r="Y801">
        <v>3.707180927</v>
      </c>
      <c r="Z801" s="23">
        <v>-0.1425771619650047</v>
      </c>
      <c r="AA801">
        <v>-10.5</v>
      </c>
      <c r="AB801">
        <v>-8.6619157211290041</v>
      </c>
      <c r="AC801">
        <v>42.285775406172881</v>
      </c>
      <c r="AD801">
        <v>2.958333333333333</v>
      </c>
      <c r="AE801">
        <v>2.0048759987053022</v>
      </c>
      <c r="AF801">
        <v>-0.24858011867031091</v>
      </c>
      <c r="AG801" s="23">
        <v>-9.0793888344331067E-2</v>
      </c>
      <c r="AH801">
        <v>1.766898282322106</v>
      </c>
      <c r="AI801">
        <v>-12.26689828232211</v>
      </c>
      <c r="AJ801">
        <f t="shared" si="51"/>
        <v>3.1933691710828978</v>
      </c>
      <c r="AK801">
        <f t="shared" si="52"/>
        <v>-8.9461390377173503E-2</v>
      </c>
    </row>
    <row r="802" spans="1:41" x14ac:dyDescent="0.35">
      <c r="A802">
        <v>5</v>
      </c>
      <c r="B802" s="2" t="s">
        <v>275</v>
      </c>
      <c r="C802">
        <v>42.283650000000002</v>
      </c>
      <c r="D802">
        <v>-8.6681499999999989</v>
      </c>
      <c r="E802">
        <v>3.7406666666666659</v>
      </c>
      <c r="F802">
        <v>16.564550000000001</v>
      </c>
      <c r="G802">
        <v>34.159458333333333</v>
      </c>
      <c r="H802">
        <v>287.15249999999997</v>
      </c>
      <c r="I802">
        <v>6.5833333333333341E-2</v>
      </c>
      <c r="J802">
        <v>427.95983333333328</v>
      </c>
      <c r="K802" t="b">
        <v>0</v>
      </c>
      <c r="M802">
        <v>428.00907369657631</v>
      </c>
      <c r="N802">
        <v>438.22405359999999</v>
      </c>
      <c r="O802" s="1">
        <v>46154.450289351851</v>
      </c>
      <c r="P802">
        <v>2.9375810870709449</v>
      </c>
      <c r="Q802">
        <v>42.286228179931641</v>
      </c>
      <c r="R802">
        <v>-8.6724948883056641</v>
      </c>
      <c r="S802">
        <v>5.0522337781037461E-3</v>
      </c>
      <c r="T802">
        <v>1.978273596503096</v>
      </c>
      <c r="U802">
        <v>3.5920020720313237E-2</v>
      </c>
      <c r="V802">
        <v>-10.21497990342368</v>
      </c>
      <c r="W802">
        <v>-0.17420944268572081</v>
      </c>
      <c r="X802" s="23">
        <v>-6.3629998940959512E-2</v>
      </c>
      <c r="Y802">
        <v>3.707180927</v>
      </c>
      <c r="Z802" s="23">
        <v>-0.1013373990221982</v>
      </c>
      <c r="AA802">
        <v>-10.5</v>
      </c>
      <c r="AB802">
        <v>-8.6619157211290041</v>
      </c>
      <c r="AC802">
        <v>42.285775406172881</v>
      </c>
      <c r="AD802">
        <v>2.958333333333333</v>
      </c>
      <c r="AE802">
        <v>2.006322953587357</v>
      </c>
      <c r="AF802">
        <v>-0.17667950692454959</v>
      </c>
      <c r="AG802" s="23">
        <v>-6.4532189904191767E-2</v>
      </c>
      <c r="AH802">
        <v>1.758405219632021</v>
      </c>
      <c r="AI802">
        <v>-12.258405219632021</v>
      </c>
      <c r="AJ802">
        <f t="shared" si="51"/>
        <v>3.2010317824680925</v>
      </c>
      <c r="AK802">
        <f t="shared" si="52"/>
        <v>-6.4081094422575646E-2</v>
      </c>
    </row>
    <row r="803" spans="1:41" x14ac:dyDescent="0.35">
      <c r="A803">
        <v>5</v>
      </c>
      <c r="B803" s="2" t="s">
        <v>276</v>
      </c>
      <c r="C803">
        <v>42.283099999999997</v>
      </c>
      <c r="D803">
        <v>-8.6693499999999997</v>
      </c>
      <c r="E803">
        <v>3.7729166666666671</v>
      </c>
      <c r="F803">
        <v>16.559633333333331</v>
      </c>
      <c r="G803">
        <v>33.129666666666672</v>
      </c>
      <c r="H803">
        <v>292.92500000000001</v>
      </c>
      <c r="I803">
        <v>6.4166666666666664E-2</v>
      </c>
      <c r="J803">
        <v>429.05783333333329</v>
      </c>
      <c r="K803" t="b">
        <v>0</v>
      </c>
      <c r="M803">
        <v>430.62126502104468</v>
      </c>
      <c r="N803">
        <v>438.22405359999999</v>
      </c>
      <c r="O803" s="1">
        <v>46154.450995370367</v>
      </c>
      <c r="P803">
        <v>2.9514612371444349</v>
      </c>
      <c r="Q803">
        <v>42.286228179931641</v>
      </c>
      <c r="R803">
        <v>-8.6724948883056641</v>
      </c>
      <c r="S803">
        <v>4.4357448235713103E-3</v>
      </c>
      <c r="T803">
        <v>1.9967580494432919</v>
      </c>
      <c r="U803">
        <v>3.613059241580114E-2</v>
      </c>
      <c r="V803">
        <v>-7.6027885789553116</v>
      </c>
      <c r="W803">
        <v>-0.13163903250895551</v>
      </c>
      <c r="X803" s="23">
        <v>-4.8081156623896011E-2</v>
      </c>
      <c r="Y803">
        <v>3.707180927</v>
      </c>
      <c r="Z803" s="23">
        <v>-7.5855714402373056E-2</v>
      </c>
      <c r="AA803">
        <v>-10.5</v>
      </c>
      <c r="AB803">
        <v>-8.6619157211290041</v>
      </c>
      <c r="AC803">
        <v>42.285775406172881</v>
      </c>
      <c r="AD803">
        <v>2.958333333333333</v>
      </c>
      <c r="AE803">
        <v>2.006067260799429</v>
      </c>
      <c r="AF803">
        <v>-0.13225275512631771</v>
      </c>
      <c r="AG803" s="23">
        <v>-4.8305318809887539E-2</v>
      </c>
      <c r="AH803">
        <v>1.7498010115541189</v>
      </c>
      <c r="AI803">
        <v>-12.249801011554119</v>
      </c>
      <c r="AJ803">
        <f t="shared" si="51"/>
        <v>3.2056584991592558</v>
      </c>
      <c r="AK803">
        <f t="shared" si="52"/>
        <v>-4.8193237716891775E-2</v>
      </c>
    </row>
    <row r="804" spans="1:41" x14ac:dyDescent="0.35">
      <c r="A804">
        <v>5</v>
      </c>
      <c r="B804" s="2" t="s">
        <v>277</v>
      </c>
      <c r="C804">
        <v>42.282391666666669</v>
      </c>
      <c r="D804">
        <v>-8.6706166666666658</v>
      </c>
      <c r="E804">
        <v>3.7671666666666672</v>
      </c>
      <c r="F804">
        <v>16.565449999999998</v>
      </c>
      <c r="G804">
        <v>33.928033333333332</v>
      </c>
      <c r="H804">
        <v>285.67333333333329</v>
      </c>
      <c r="I804">
        <v>6.25E-2</v>
      </c>
      <c r="J804">
        <v>430.21949999999998</v>
      </c>
      <c r="K804" t="b">
        <v>0</v>
      </c>
      <c r="M804">
        <v>433.38492220555361</v>
      </c>
      <c r="N804">
        <v>438.22405359999999</v>
      </c>
      <c r="O804" s="1">
        <v>46154.451689814807</v>
      </c>
      <c r="P804">
        <v>2.9635808267849502</v>
      </c>
      <c r="Q804">
        <v>42.286228179931641</v>
      </c>
      <c r="R804">
        <v>-8.6724948883056641</v>
      </c>
      <c r="S804">
        <v>4.2715981268729442E-3</v>
      </c>
      <c r="T804">
        <v>2.0134938716890569</v>
      </c>
      <c r="U804">
        <v>3.5965107527774029E-2</v>
      </c>
      <c r="V804">
        <v>-4.8391313944463832</v>
      </c>
      <c r="W804">
        <v>-8.4102776089631168E-2</v>
      </c>
      <c r="X804" s="23">
        <v>-3.071853896673778E-2</v>
      </c>
      <c r="Y804">
        <v>3.707180927</v>
      </c>
      <c r="Z804" s="23">
        <v>-4.8067835614510647E-2</v>
      </c>
      <c r="AA804">
        <v>-10.5</v>
      </c>
      <c r="AB804">
        <v>-8.6619157211290041</v>
      </c>
      <c r="AC804">
        <v>42.285775406172881</v>
      </c>
      <c r="AD804">
        <v>2.916666666666667</v>
      </c>
      <c r="AE804">
        <v>1.950250311395574</v>
      </c>
      <c r="AF804">
        <v>-8.1461119680708516E-2</v>
      </c>
      <c r="AG804" s="23">
        <v>-2.9753673963378781E-2</v>
      </c>
      <c r="AH804">
        <v>1.74136841313921</v>
      </c>
      <c r="AI804">
        <v>-12.24136841313921</v>
      </c>
      <c r="AJ804">
        <f t="shared" si="51"/>
        <v>3.1958094734838718</v>
      </c>
      <c r="AK804">
        <f t="shared" si="52"/>
        <v>-3.0236106465058282E-2</v>
      </c>
    </row>
    <row r="805" spans="1:41" x14ac:dyDescent="0.35">
      <c r="A805">
        <v>5</v>
      </c>
      <c r="B805" s="2" t="s">
        <v>278</v>
      </c>
      <c r="C805">
        <v>42.281700000000001</v>
      </c>
      <c r="D805">
        <v>-8.6717500000000012</v>
      </c>
      <c r="E805">
        <v>3.698</v>
      </c>
      <c r="F805">
        <v>16.618516666666672</v>
      </c>
      <c r="G805">
        <v>33.729308333333329</v>
      </c>
      <c r="H805">
        <v>287.39833333333331</v>
      </c>
      <c r="I805">
        <v>6.5000000000000002E-2</v>
      </c>
      <c r="J805">
        <v>430.21016666666668</v>
      </c>
      <c r="K805" t="b">
        <v>0</v>
      </c>
      <c r="M805">
        <v>433.36271778628071</v>
      </c>
      <c r="N805">
        <v>438.22405359999999</v>
      </c>
      <c r="O805" s="1">
        <v>46154.452499999999</v>
      </c>
      <c r="P805">
        <v>2.975167560921868</v>
      </c>
      <c r="Q805">
        <v>42.277236938476563</v>
      </c>
      <c r="R805">
        <v>-8.6722164154052734</v>
      </c>
      <c r="S805">
        <v>4.487366877387009E-3</v>
      </c>
      <c r="T805">
        <v>2.0320607069452472</v>
      </c>
      <c r="U805">
        <v>3.5948399237473221E-2</v>
      </c>
      <c r="V805">
        <v>-4.861335813719279</v>
      </c>
      <c r="W805">
        <v>-8.5228157279362352E-2</v>
      </c>
      <c r="X805" s="23">
        <v>-3.1129584446287099E-2</v>
      </c>
      <c r="Y805">
        <v>3.707180927</v>
      </c>
      <c r="Z805" s="23">
        <v>-4.8332362832513728E-2</v>
      </c>
      <c r="AA805">
        <v>-10.5</v>
      </c>
      <c r="AB805">
        <v>-8.6619157211290041</v>
      </c>
      <c r="AC805">
        <v>42.285775406172881</v>
      </c>
      <c r="AD805">
        <v>2.916666666666667</v>
      </c>
      <c r="AE805">
        <v>1.9529333167786209</v>
      </c>
      <c r="AF805">
        <v>-8.1909417031505991E-2</v>
      </c>
      <c r="AG805" s="23">
        <v>-2.9917414570757559E-2</v>
      </c>
      <c r="AH805">
        <v>1.7315695395742381</v>
      </c>
      <c r="AI805">
        <v>-12.23156953957424</v>
      </c>
      <c r="AJ805">
        <f t="shared" si="51"/>
        <v>3.1996717181961785</v>
      </c>
      <c r="AK805">
        <f t="shared" si="52"/>
        <v>-3.0523499508522331E-2</v>
      </c>
    </row>
    <row r="806" spans="1:41" x14ac:dyDescent="0.35">
      <c r="A806">
        <v>5</v>
      </c>
      <c r="B806" s="2" t="s">
        <v>279</v>
      </c>
      <c r="C806">
        <v>42.281300000000002</v>
      </c>
      <c r="D806">
        <v>-8.6725499999999993</v>
      </c>
      <c r="E806">
        <v>3.44075</v>
      </c>
      <c r="F806">
        <v>16.689250000000001</v>
      </c>
      <c r="G806">
        <v>34.213425000000001</v>
      </c>
      <c r="H806">
        <v>291.66000000000003</v>
      </c>
      <c r="I806">
        <v>6.5000000000000002E-2</v>
      </c>
      <c r="J806">
        <v>429.89550000000003</v>
      </c>
      <c r="K806" t="b">
        <v>0</v>
      </c>
      <c r="M806">
        <v>432.61411165079261</v>
      </c>
      <c r="N806">
        <v>438.22405359999999</v>
      </c>
      <c r="O806" s="1">
        <v>46154.453298611108</v>
      </c>
      <c r="P806">
        <v>2.9718293814070109</v>
      </c>
      <c r="Q806">
        <v>42.277236938476563</v>
      </c>
      <c r="R806">
        <v>-8.6722164154052734</v>
      </c>
      <c r="S806">
        <v>4.0767324691583793E-3</v>
      </c>
      <c r="T806">
        <v>2.031217315686094</v>
      </c>
      <c r="U806">
        <v>3.5777667217732782E-2</v>
      </c>
      <c r="V806">
        <v>-5.6099419492073821</v>
      </c>
      <c r="W806">
        <v>-9.7844860711186324E-2</v>
      </c>
      <c r="X806" s="23">
        <v>-3.5737835374760801E-2</v>
      </c>
      <c r="Y806">
        <v>3.707180927</v>
      </c>
      <c r="Z806" s="23">
        <v>-5.5611942346607622E-2</v>
      </c>
      <c r="AA806">
        <v>-10.5</v>
      </c>
      <c r="AB806">
        <v>-8.6619157211290041</v>
      </c>
      <c r="AC806">
        <v>42.285775406172881</v>
      </c>
      <c r="AD806">
        <v>2.916666666666667</v>
      </c>
      <c r="AE806">
        <v>1.956510768417774</v>
      </c>
      <c r="AF806">
        <v>-9.4246205040405262E-2</v>
      </c>
      <c r="AG806" s="23">
        <v>-3.4423426391008018E-2</v>
      </c>
      <c r="AH806">
        <v>1.7219528572612519</v>
      </c>
      <c r="AI806">
        <v>-12.22195285726125</v>
      </c>
      <c r="AJ806">
        <f t="shared" si="51"/>
        <v>3.1985589916912258</v>
      </c>
      <c r="AK806">
        <f t="shared" si="52"/>
        <v>-3.5080630882884406E-2</v>
      </c>
    </row>
    <row r="807" spans="1:41" x14ac:dyDescent="0.35">
      <c r="A807">
        <v>5</v>
      </c>
      <c r="B807" s="2" t="s">
        <v>280</v>
      </c>
      <c r="C807">
        <v>42.281300000000002</v>
      </c>
      <c r="D807">
        <v>-8.6732999999999993</v>
      </c>
      <c r="E807">
        <v>1.002</v>
      </c>
      <c r="F807">
        <v>16.590299999999999</v>
      </c>
      <c r="G807">
        <v>34.330599999999997</v>
      </c>
      <c r="H807">
        <v>282.64</v>
      </c>
      <c r="I807">
        <v>0.06</v>
      </c>
      <c r="J807">
        <v>418.61200000000002</v>
      </c>
      <c r="K807" t="b">
        <v>1</v>
      </c>
      <c r="L807">
        <v>409.526130246261</v>
      </c>
      <c r="M807">
        <v>405.77015827225102</v>
      </c>
      <c r="N807">
        <v>438.22405359999999</v>
      </c>
      <c r="O807" s="1">
        <v>46154.454791666663</v>
      </c>
      <c r="P807">
        <v>2.944033686919509</v>
      </c>
      <c r="Q807">
        <v>42.277236938476563</v>
      </c>
      <c r="R807">
        <v>-8.6722164154052734</v>
      </c>
      <c r="S807">
        <v>4.2050712856239493E-3</v>
      </c>
      <c r="T807">
        <v>1.9883003068628371</v>
      </c>
      <c r="U807">
        <v>3.5858788439957878E-2</v>
      </c>
      <c r="V807">
        <v>-32.453895327748967</v>
      </c>
      <c r="W807">
        <v>-0.55533579099482933</v>
      </c>
      <c r="X807" s="23">
        <v>-0.20283639766086139</v>
      </c>
      <c r="Y807">
        <v>3.707180927</v>
      </c>
      <c r="Z807" s="23">
        <v>-0.32162359565248239</v>
      </c>
      <c r="AA807">
        <v>-10.5</v>
      </c>
      <c r="AB807">
        <v>-8.6619157211290041</v>
      </c>
      <c r="AC807">
        <v>42.285775406172881</v>
      </c>
      <c r="AD807">
        <v>2.916666666666667</v>
      </c>
      <c r="AE807">
        <v>1.951506607092701</v>
      </c>
      <c r="AF807">
        <v>-0.54505924559826679</v>
      </c>
      <c r="AG807" s="23">
        <v>-0.19908288945476699</v>
      </c>
      <c r="AH807">
        <v>1.704089587590502</v>
      </c>
      <c r="AI807">
        <v>-12.2040895875905</v>
      </c>
      <c r="AJ807">
        <f t="shared" si="51"/>
        <v>3.1892937601953917</v>
      </c>
      <c r="AK807">
        <f t="shared" si="52"/>
        <v>-0.2009596435578142</v>
      </c>
      <c r="AL807">
        <f t="shared" ref="AL807:AL808" si="53">L807-J807</f>
        <v>-9.0858697537390185</v>
      </c>
      <c r="AM807">
        <f>AK807</f>
        <v>-0.2009596435578142</v>
      </c>
    </row>
    <row r="808" spans="1:41" x14ac:dyDescent="0.35">
      <c r="A808">
        <v>6</v>
      </c>
      <c r="B808" s="2" t="s">
        <v>282</v>
      </c>
      <c r="C808">
        <v>42.340110000000003</v>
      </c>
      <c r="D808">
        <v>-8.6165716666666654</v>
      </c>
      <c r="E808">
        <v>2.4239999999999999</v>
      </c>
      <c r="F808">
        <v>16.741900000000001</v>
      </c>
      <c r="G808">
        <v>31.821100000000001</v>
      </c>
      <c r="H808">
        <v>225.93</v>
      </c>
      <c r="I808">
        <v>0.14000000000000001</v>
      </c>
      <c r="J808">
        <v>439.024</v>
      </c>
      <c r="K808" t="b">
        <v>1</v>
      </c>
      <c r="L808">
        <v>437.196831746187</v>
      </c>
      <c r="M808">
        <v>430.57723076114797</v>
      </c>
      <c r="N808">
        <v>436.71372919999999</v>
      </c>
      <c r="O808" s="1">
        <v>46154.326909722222</v>
      </c>
      <c r="P808">
        <v>0.96616143928034437</v>
      </c>
      <c r="Q808">
        <v>42.3411865234375</v>
      </c>
      <c r="R808">
        <v>-8.6133518218994141</v>
      </c>
      <c r="S808">
        <v>3.3950409477172231E-3</v>
      </c>
      <c r="T808">
        <v>0.21498043237847769</v>
      </c>
      <c r="U808">
        <v>3.619794096231628E-2</v>
      </c>
      <c r="V808">
        <v>-6.1364984388520156</v>
      </c>
      <c r="W808">
        <v>-1.146079301652511E-2</v>
      </c>
      <c r="X808" s="23">
        <v>-4.1860546492857968E-3</v>
      </c>
      <c r="Y808">
        <v>0.80672204800000002</v>
      </c>
      <c r="Z808" s="23">
        <v>-2.9184573188751812E-3</v>
      </c>
      <c r="AA808">
        <v>1.57</v>
      </c>
      <c r="AB808">
        <v>-8.6165890451926845</v>
      </c>
      <c r="AC808">
        <v>42.340118422057103</v>
      </c>
      <c r="AD808">
        <v>0.86111111111111116</v>
      </c>
      <c r="AE808">
        <v>0.17077249267971839</v>
      </c>
      <c r="AF808">
        <v>-9.1040294684710203E-3</v>
      </c>
      <c r="AG808" s="23">
        <v>-3.3252467633590401E-3</v>
      </c>
      <c r="AH808">
        <v>3</v>
      </c>
      <c r="AI808">
        <v>-1.43</v>
      </c>
      <c r="AJ808">
        <f t="shared" si="51"/>
        <v>0.87799819946381852</v>
      </c>
      <c r="AK808">
        <f t="shared" si="52"/>
        <v>-3.7556507063224182E-3</v>
      </c>
      <c r="AL808">
        <f t="shared" si="53"/>
        <v>-1.8271682538129994</v>
      </c>
      <c r="AO808">
        <f>AVERAGE(X808:X992)</f>
        <v>-6.3412846533173445E-2</v>
      </c>
    </row>
    <row r="809" spans="1:41" x14ac:dyDescent="0.35">
      <c r="A809">
        <v>6</v>
      </c>
      <c r="B809" s="2" t="s">
        <v>283</v>
      </c>
      <c r="C809">
        <v>42.33962984722222</v>
      </c>
      <c r="D809">
        <v>-8.6165075555555557</v>
      </c>
      <c r="E809">
        <v>3.1814166666666668</v>
      </c>
      <c r="F809">
        <v>16.768016666666661</v>
      </c>
      <c r="G809">
        <v>32.532566666666668</v>
      </c>
      <c r="H809">
        <v>236.94833333333341</v>
      </c>
      <c r="I809">
        <v>0.12</v>
      </c>
      <c r="J809">
        <v>442.95716666666658</v>
      </c>
      <c r="K809" t="b">
        <v>0</v>
      </c>
      <c r="M809">
        <v>435.05285730218981</v>
      </c>
      <c r="N809">
        <v>436.71372919999999</v>
      </c>
      <c r="O809" s="1">
        <v>46154.326967592591</v>
      </c>
      <c r="P809">
        <v>0.97106583401619129</v>
      </c>
      <c r="Q809">
        <v>42.3411865234375</v>
      </c>
      <c r="R809">
        <v>-8.6133518218994141</v>
      </c>
      <c r="S809">
        <v>3.5187918022701829E-3</v>
      </c>
      <c r="T809">
        <v>0.2173150230705885</v>
      </c>
      <c r="U809">
        <v>3.6028123017693349E-2</v>
      </c>
      <c r="V809">
        <v>-1.660871897810182</v>
      </c>
      <c r="W809">
        <v>-3.1208921858697758E-3</v>
      </c>
      <c r="X809" s="23">
        <v>-1.1399058708889351E-3</v>
      </c>
      <c r="Y809">
        <v>0.80672204800000002</v>
      </c>
      <c r="Z809" s="23">
        <v>-7.8671873954327541E-4</v>
      </c>
      <c r="AA809">
        <v>1.49</v>
      </c>
      <c r="AB809">
        <v>-8.6164703940454785</v>
      </c>
      <c r="AC809">
        <v>42.339667733177983</v>
      </c>
      <c r="AD809">
        <v>0.86111111111111116</v>
      </c>
      <c r="AE809">
        <v>0.17088769350749</v>
      </c>
      <c r="AF809">
        <v>-2.4541426533387909E-3</v>
      </c>
      <c r="AG809" s="23">
        <v>-8.963756041319936E-4</v>
      </c>
      <c r="AH809">
        <v>3</v>
      </c>
      <c r="AI809">
        <v>-1.51</v>
      </c>
      <c r="AJ809">
        <f t="shared" si="51"/>
        <v>0.87963299770910075</v>
      </c>
      <c r="AK809">
        <f t="shared" si="52"/>
        <v>-1.0181407375104644E-3</v>
      </c>
    </row>
    <row r="810" spans="1:41" x14ac:dyDescent="0.35">
      <c r="A810">
        <v>6</v>
      </c>
      <c r="B810" s="2" t="s">
        <v>284</v>
      </c>
      <c r="C810">
        <v>42.33886434722222</v>
      </c>
      <c r="D810">
        <v>-8.6160108333333323</v>
      </c>
      <c r="E810">
        <v>3.0452499999999998</v>
      </c>
      <c r="F810">
        <v>16.8386</v>
      </c>
      <c r="G810">
        <v>33.266800000000003</v>
      </c>
      <c r="H810">
        <v>244.11</v>
      </c>
      <c r="I810">
        <v>0.1258333333333333</v>
      </c>
      <c r="J810">
        <v>441.65766666666673</v>
      </c>
      <c r="K810" t="b">
        <v>0</v>
      </c>
      <c r="M810">
        <v>433.57413107902357</v>
      </c>
      <c r="N810">
        <v>436.71372919999999</v>
      </c>
      <c r="O810" s="1">
        <v>46154.327673611107</v>
      </c>
      <c r="P810">
        <v>0.98341428572755607</v>
      </c>
      <c r="Q810">
        <v>42.3411865234375</v>
      </c>
      <c r="R810">
        <v>-8.6133518218994141</v>
      </c>
      <c r="S810">
        <v>3.530275368936589E-3</v>
      </c>
      <c r="T810">
        <v>0.22328326194176101</v>
      </c>
      <c r="U810">
        <v>3.5807833511809099E-2</v>
      </c>
      <c r="V810">
        <v>-3.1395981209764159</v>
      </c>
      <c r="W810">
        <v>-6.0244792922900291E-3</v>
      </c>
      <c r="X810" s="23">
        <v>-2.200441061508933E-3</v>
      </c>
      <c r="Y810">
        <v>0.80672204800000002</v>
      </c>
      <c r="Z810" s="23">
        <v>-1.4807596374193171E-3</v>
      </c>
      <c r="AA810">
        <v>0.8600000000000001</v>
      </c>
      <c r="AB810">
        <v>-8.6159897789067443</v>
      </c>
      <c r="AC810">
        <v>42.338855598766393</v>
      </c>
      <c r="AD810">
        <v>0.86111111111111116</v>
      </c>
      <c r="AE810">
        <v>0.17119912022981071</v>
      </c>
      <c r="AF810">
        <v>-4.6191798960361907E-3</v>
      </c>
      <c r="AG810" s="23">
        <v>-1.6871554570272191E-3</v>
      </c>
      <c r="AH810">
        <v>3</v>
      </c>
      <c r="AI810">
        <v>-2.14</v>
      </c>
      <c r="AJ810">
        <f t="shared" si="51"/>
        <v>0.88374914827955575</v>
      </c>
      <c r="AK810">
        <f t="shared" si="52"/>
        <v>-1.943798259268076E-3</v>
      </c>
    </row>
    <row r="811" spans="1:41" x14ac:dyDescent="0.35">
      <c r="A811">
        <v>6</v>
      </c>
      <c r="B811" s="2" t="s">
        <v>285</v>
      </c>
      <c r="C811">
        <v>42.338114194444437</v>
      </c>
      <c r="D811">
        <v>-8.6154329305555546</v>
      </c>
      <c r="E811">
        <v>3.1087500000000001</v>
      </c>
      <c r="F811">
        <v>16.976808333333331</v>
      </c>
      <c r="G811">
        <v>32.846899999999998</v>
      </c>
      <c r="H811">
        <v>233.68333333333331</v>
      </c>
      <c r="I811">
        <v>0.1125</v>
      </c>
      <c r="J811">
        <v>443.01216666666659</v>
      </c>
      <c r="K811" t="b">
        <v>0</v>
      </c>
      <c r="M811">
        <v>435.11544286761813</v>
      </c>
      <c r="N811">
        <v>436.71372919999999</v>
      </c>
      <c r="O811" s="1">
        <v>46154.328368055547</v>
      </c>
      <c r="P811">
        <v>0.92242781600695556</v>
      </c>
      <c r="Q811">
        <v>42.3411865234375</v>
      </c>
      <c r="R811">
        <v>-8.6133518218994141</v>
      </c>
      <c r="S811">
        <v>3.7108245283603938E-3</v>
      </c>
      <c r="T811">
        <v>0.1971482789437492</v>
      </c>
      <c r="U811">
        <v>3.5745702045690587E-2</v>
      </c>
      <c r="V811">
        <v>-1.598286332381861</v>
      </c>
      <c r="W811">
        <v>-2.703227821449012E-3</v>
      </c>
      <c r="X811" s="23">
        <v>-9.8735396178425147E-4</v>
      </c>
      <c r="Y811">
        <v>0.80672204800000002</v>
      </c>
      <c r="Z811" s="23">
        <v>-7.55189503023625E-4</v>
      </c>
      <c r="AA811">
        <v>1.0900000000000001</v>
      </c>
      <c r="AB811">
        <v>-8.6153872437254702</v>
      </c>
      <c r="AC811">
        <v>42.338133111781289</v>
      </c>
      <c r="AD811">
        <v>0.86111111111111116</v>
      </c>
      <c r="AE811">
        <v>0.17180927089324491</v>
      </c>
      <c r="AF811">
        <v>-2.3557882602363699E-3</v>
      </c>
      <c r="AG811" s="23">
        <v>-8.6045166205133404E-4</v>
      </c>
      <c r="AH811">
        <v>3</v>
      </c>
      <c r="AI811">
        <v>-1.91</v>
      </c>
      <c r="AJ811">
        <f t="shared" si="51"/>
        <v>0.86342032503935562</v>
      </c>
      <c r="AK811">
        <f t="shared" si="52"/>
        <v>-9.2390281191779276E-4</v>
      </c>
    </row>
    <row r="812" spans="1:41" x14ac:dyDescent="0.35">
      <c r="A812">
        <v>6</v>
      </c>
      <c r="B812" s="2" t="s">
        <v>286</v>
      </c>
      <c r="C812">
        <v>42.33731493055555</v>
      </c>
      <c r="D812">
        <v>-8.6150231805555553</v>
      </c>
      <c r="E812">
        <v>3.0283333333333329</v>
      </c>
      <c r="F812">
        <v>16.966941666666671</v>
      </c>
      <c r="G812">
        <v>32.575433333333329</v>
      </c>
      <c r="H812">
        <v>223.26333333333329</v>
      </c>
      <c r="I812">
        <v>0.1008333333333333</v>
      </c>
      <c r="J812">
        <v>451.18299999999999</v>
      </c>
      <c r="K812" t="b">
        <v>0</v>
      </c>
      <c r="M812">
        <v>444.41319239830079</v>
      </c>
      <c r="N812">
        <v>436.71372919999999</v>
      </c>
      <c r="O812" s="1">
        <v>46154.329085648147</v>
      </c>
      <c r="P812">
        <v>0.85866405271246171</v>
      </c>
      <c r="Q812">
        <v>42.3411865234375</v>
      </c>
      <c r="R812">
        <v>-8.6133518218994141</v>
      </c>
      <c r="S812">
        <v>4.216950462244436E-3</v>
      </c>
      <c r="T812">
        <v>0.17079085543091471</v>
      </c>
      <c r="U812">
        <v>3.5809669338108162E-2</v>
      </c>
      <c r="V812">
        <v>7.6994631983008048</v>
      </c>
      <c r="W812">
        <v>1.130151364657064E-2</v>
      </c>
      <c r="X812" s="23">
        <v>4.1278778594099272E-3</v>
      </c>
      <c r="Y812">
        <v>0.80672204800000002</v>
      </c>
      <c r="Z812" s="23">
        <v>3.6435784743099912E-3</v>
      </c>
      <c r="AA812">
        <v>1.1499999999999999</v>
      </c>
      <c r="AB812">
        <v>-8.6150280362606306</v>
      </c>
      <c r="AC812">
        <v>42.337321380311899</v>
      </c>
      <c r="AD812">
        <v>0.86111111111111116</v>
      </c>
      <c r="AE812">
        <v>0.17176569703720071</v>
      </c>
      <c r="AF812">
        <v>1.13660205295E-2</v>
      </c>
      <c r="AG812" s="23">
        <v>4.1514389983998744E-3</v>
      </c>
      <c r="AH812">
        <v>3</v>
      </c>
      <c r="AI812">
        <v>-1.85</v>
      </c>
      <c r="AJ812">
        <f t="shared" si="51"/>
        <v>0.84216573727452426</v>
      </c>
      <c r="AK812">
        <f t="shared" si="52"/>
        <v>4.1396584289049004E-3</v>
      </c>
    </row>
    <row r="813" spans="1:41" x14ac:dyDescent="0.35">
      <c r="A813">
        <v>6</v>
      </c>
      <c r="B813" s="2" t="s">
        <v>287</v>
      </c>
      <c r="C813">
        <v>42.336485944444441</v>
      </c>
      <c r="D813">
        <v>-8.6151221666666675</v>
      </c>
      <c r="E813">
        <v>3.12975</v>
      </c>
      <c r="F813">
        <v>16.888616666666671</v>
      </c>
      <c r="G813">
        <v>32.995049999999999</v>
      </c>
      <c r="H813">
        <v>223.95833333333329</v>
      </c>
      <c r="I813">
        <v>0.1075</v>
      </c>
      <c r="J813">
        <v>454.3533333333333</v>
      </c>
      <c r="K813" t="b">
        <v>0</v>
      </c>
      <c r="M813">
        <v>448.02077611217419</v>
      </c>
      <c r="N813">
        <v>436.71372919999999</v>
      </c>
      <c r="O813" s="1">
        <v>46154.329780092587</v>
      </c>
      <c r="P813">
        <v>0.79673359432550916</v>
      </c>
      <c r="Q813">
        <v>42.332195281982422</v>
      </c>
      <c r="R813">
        <v>-8.6130809783935547</v>
      </c>
      <c r="S813">
        <v>4.7514454568341356E-3</v>
      </c>
      <c r="T813">
        <v>0.14674693875691069</v>
      </c>
      <c r="U813">
        <v>3.5808997657485422E-2</v>
      </c>
      <c r="V813">
        <v>11.307046912174201</v>
      </c>
      <c r="W813">
        <v>1.426006978233308E-2</v>
      </c>
      <c r="X813" s="23">
        <v>5.2084904879971554E-3</v>
      </c>
      <c r="Y813">
        <v>0.80672204800000002</v>
      </c>
      <c r="Z813" s="23">
        <v>5.3399042433405338E-3</v>
      </c>
      <c r="AA813">
        <v>1.1000000000000001</v>
      </c>
      <c r="AB813">
        <v>-8.6151543603753993</v>
      </c>
      <c r="AC813">
        <v>42.336511278237907</v>
      </c>
      <c r="AD813">
        <v>0.86111111111111116</v>
      </c>
      <c r="AE813">
        <v>0.17141987625156821</v>
      </c>
      <c r="AF813">
        <v>1.6657651724344039E-2</v>
      </c>
      <c r="AG813" s="23">
        <v>6.0842072923166608E-3</v>
      </c>
      <c r="AH813">
        <v>3</v>
      </c>
      <c r="AI813">
        <v>-1.9</v>
      </c>
      <c r="AJ813">
        <f t="shared" si="51"/>
        <v>0.82152225114554012</v>
      </c>
      <c r="AK813">
        <f t="shared" si="52"/>
        <v>5.6463488901569081E-3</v>
      </c>
    </row>
    <row r="814" spans="1:41" x14ac:dyDescent="0.35">
      <c r="A814">
        <v>6</v>
      </c>
      <c r="B814" s="2" t="s">
        <v>288</v>
      </c>
      <c r="C814">
        <v>42.335652444444442</v>
      </c>
      <c r="D814">
        <v>-8.6153600416666656</v>
      </c>
      <c r="E814">
        <v>3.048</v>
      </c>
      <c r="F814">
        <v>16.878699999999998</v>
      </c>
      <c r="G814">
        <v>33.094266666666663</v>
      </c>
      <c r="H814">
        <v>222.44</v>
      </c>
      <c r="I814">
        <v>0.1066666666666667</v>
      </c>
      <c r="J814">
        <v>456.1658333333333</v>
      </c>
      <c r="K814" t="b">
        <v>0</v>
      </c>
      <c r="M814">
        <v>450.08325497288138</v>
      </c>
      <c r="N814">
        <v>436.71372919999999</v>
      </c>
      <c r="O814" s="1">
        <v>46154.330474537041</v>
      </c>
      <c r="P814">
        <v>0.73428679955522225</v>
      </c>
      <c r="Q814">
        <v>42.332195281982422</v>
      </c>
      <c r="R814">
        <v>-8.6130809783935547</v>
      </c>
      <c r="S814">
        <v>4.1407851540067007E-3</v>
      </c>
      <c r="T814">
        <v>0.1246129903441012</v>
      </c>
      <c r="U814">
        <v>3.579979941847352E-2</v>
      </c>
      <c r="V814">
        <v>13.36952577288139</v>
      </c>
      <c r="W814">
        <v>1.431433430595069E-2</v>
      </c>
      <c r="X814" s="23">
        <v>5.2283106052484892E-3</v>
      </c>
      <c r="Y814">
        <v>0.80672204800000002</v>
      </c>
      <c r="Z814" s="23">
        <v>6.3107037297000382E-3</v>
      </c>
      <c r="AA814">
        <v>1.03</v>
      </c>
      <c r="AB814">
        <v>-8.615402608948429</v>
      </c>
      <c r="AC814">
        <v>42.335611526446563</v>
      </c>
      <c r="AD814">
        <v>0.86111111111111116</v>
      </c>
      <c r="AE814">
        <v>0.17137610274332141</v>
      </c>
      <c r="AF814">
        <v>1.9686028077368741E-2</v>
      </c>
      <c r="AG814" s="23">
        <v>7.1903217552589322E-3</v>
      </c>
      <c r="AH814">
        <v>3</v>
      </c>
      <c r="AI814">
        <v>-1.97</v>
      </c>
      <c r="AJ814">
        <f t="shared" si="51"/>
        <v>0.80070665288877774</v>
      </c>
      <c r="AK814">
        <f t="shared" si="52"/>
        <v>6.2093161802537107E-3</v>
      </c>
    </row>
    <row r="815" spans="1:41" x14ac:dyDescent="0.35">
      <c r="A815">
        <v>6</v>
      </c>
      <c r="B815" s="2" t="s">
        <v>289</v>
      </c>
      <c r="C815">
        <v>42.334814069444441</v>
      </c>
      <c r="D815">
        <v>-8.6156224166666657</v>
      </c>
      <c r="E815">
        <v>3.0870833333333341</v>
      </c>
      <c r="F815">
        <v>16.948141666666672</v>
      </c>
      <c r="G815">
        <v>33.460391666666673</v>
      </c>
      <c r="H815">
        <v>227.94333333333341</v>
      </c>
      <c r="I815">
        <v>0.1225</v>
      </c>
      <c r="J815">
        <v>451.65050000000002</v>
      </c>
      <c r="K815" t="b">
        <v>0</v>
      </c>
      <c r="M815">
        <v>444.94516970444192</v>
      </c>
      <c r="N815">
        <v>436.71372919999999</v>
      </c>
      <c r="O815" s="1">
        <v>46154.33116898148</v>
      </c>
      <c r="P815">
        <v>0.66992509943808942</v>
      </c>
      <c r="Q815">
        <v>42.332195281982422</v>
      </c>
      <c r="R815">
        <v>-8.6130809783935547</v>
      </c>
      <c r="S815">
        <v>3.6492405055384282E-3</v>
      </c>
      <c r="T815">
        <v>0.1039107766618888</v>
      </c>
      <c r="U815">
        <v>3.5654787700598128E-2</v>
      </c>
      <c r="V815">
        <v>8.2314405044419345</v>
      </c>
      <c r="W815">
        <v>7.3192322974069369E-3</v>
      </c>
      <c r="X815" s="23">
        <v>2.673349596627884E-3</v>
      </c>
      <c r="Y815">
        <v>0.80672204800000002</v>
      </c>
      <c r="Z815" s="23">
        <v>3.8766010573294762E-3</v>
      </c>
      <c r="AA815">
        <v>1.0900000000000001</v>
      </c>
      <c r="AB815">
        <v>-8.6156503020010113</v>
      </c>
      <c r="AC815">
        <v>42.334801830602373</v>
      </c>
      <c r="AD815">
        <v>0.86111111111111116</v>
      </c>
      <c r="AE815">
        <v>0.17168267768685261</v>
      </c>
      <c r="AF815">
        <v>1.2092926641475019E-2</v>
      </c>
      <c r="AG815" s="23">
        <v>4.4169414557987527E-3</v>
      </c>
      <c r="AH815">
        <v>3</v>
      </c>
      <c r="AI815">
        <v>-1.91</v>
      </c>
      <c r="AJ815">
        <f t="shared" si="51"/>
        <v>0.77925275284973361</v>
      </c>
      <c r="AK815">
        <f t="shared" si="52"/>
        <v>3.5451455262133181E-3</v>
      </c>
    </row>
    <row r="816" spans="1:41" x14ac:dyDescent="0.35">
      <c r="A816">
        <v>6</v>
      </c>
      <c r="B816" s="2" t="s">
        <v>290</v>
      </c>
      <c r="C816">
        <v>42.333990819444438</v>
      </c>
      <c r="D816">
        <v>-8.6159334444444458</v>
      </c>
      <c r="E816">
        <v>3.0630000000000002</v>
      </c>
      <c r="F816">
        <v>16.90624166666667</v>
      </c>
      <c r="G816">
        <v>33.471291666666673</v>
      </c>
      <c r="H816">
        <v>229.2775</v>
      </c>
      <c r="I816">
        <v>0.1191666666666667</v>
      </c>
      <c r="J816">
        <v>448.46783333333332</v>
      </c>
      <c r="K816" t="b">
        <v>0</v>
      </c>
      <c r="M816">
        <v>441.32355165165421</v>
      </c>
      <c r="N816">
        <v>436.71372919999999</v>
      </c>
      <c r="O816" s="1">
        <v>46154.331875000003</v>
      </c>
      <c r="P816">
        <v>0.60561226795831358</v>
      </c>
      <c r="Q816">
        <v>42.332195281982422</v>
      </c>
      <c r="R816">
        <v>-8.6130809783935547</v>
      </c>
      <c r="S816">
        <v>3.370536655933017E-3</v>
      </c>
      <c r="T816">
        <v>8.482604033316464E-2</v>
      </c>
      <c r="U816">
        <v>3.5696466980637838E-2</v>
      </c>
      <c r="V816">
        <v>4.6098224516542254</v>
      </c>
      <c r="W816">
        <v>3.350039050796914E-3</v>
      </c>
      <c r="X816" s="23">
        <v>1.2236017633035731E-3</v>
      </c>
      <c r="Y816">
        <v>0.80672204800000002</v>
      </c>
      <c r="Z816" s="23">
        <v>2.1711939439377609E-3</v>
      </c>
      <c r="AA816">
        <v>1.06</v>
      </c>
      <c r="AB816">
        <v>-8.6158979886265303</v>
      </c>
      <c r="AC816">
        <v>42.333992134082379</v>
      </c>
      <c r="AD816">
        <v>0.86111111111111116</v>
      </c>
      <c r="AE816">
        <v>0.171497681264591</v>
      </c>
      <c r="AF816">
        <v>6.772966498270922E-3</v>
      </c>
      <c r="AG816" s="23">
        <v>2.4738260134934539E-3</v>
      </c>
      <c r="AH816">
        <v>3</v>
      </c>
      <c r="AI816">
        <v>-1.94</v>
      </c>
      <c r="AJ816">
        <f t="shared" si="51"/>
        <v>0.75781514235647496</v>
      </c>
      <c r="AK816">
        <f t="shared" si="52"/>
        <v>1.8487138883985135E-3</v>
      </c>
    </row>
    <row r="817" spans="1:37" x14ac:dyDescent="0.35">
      <c r="A817">
        <v>6</v>
      </c>
      <c r="B817" s="2" t="s">
        <v>291</v>
      </c>
      <c r="C817">
        <v>42.333159000000002</v>
      </c>
      <c r="D817">
        <v>-8.6162229861111115</v>
      </c>
      <c r="E817">
        <v>3.1128333333333331</v>
      </c>
      <c r="F817">
        <v>16.891641666666668</v>
      </c>
      <c r="G817">
        <v>33.529949999999999</v>
      </c>
      <c r="H817">
        <v>232.7233333333333</v>
      </c>
      <c r="I817">
        <v>0.1191666666666667</v>
      </c>
      <c r="J817">
        <v>445.95833333333331</v>
      </c>
      <c r="K817" t="b">
        <v>0</v>
      </c>
      <c r="M817">
        <v>438.46794298906389</v>
      </c>
      <c r="N817">
        <v>436.71372919999999</v>
      </c>
      <c r="O817" s="1">
        <v>46154.332569444443</v>
      </c>
      <c r="P817">
        <v>0.53849437783284893</v>
      </c>
      <c r="Q817">
        <v>42.332195281982422</v>
      </c>
      <c r="R817">
        <v>-8.6130809783935547</v>
      </c>
      <c r="S817">
        <v>3.2864821488325451E-3</v>
      </c>
      <c r="T817">
        <v>6.7040765895581778E-2</v>
      </c>
      <c r="U817">
        <v>3.5700189852424707E-2</v>
      </c>
      <c r="V817">
        <v>1.7542137890638969</v>
      </c>
      <c r="W817">
        <v>1.0076350251043229E-3</v>
      </c>
      <c r="X817" s="23">
        <v>3.6803869291935411E-4</v>
      </c>
      <c r="Y817">
        <v>0.80672204800000002</v>
      </c>
      <c r="Z817" s="23">
        <v>8.2599798127994844E-4</v>
      </c>
      <c r="AA817">
        <v>1.07</v>
      </c>
      <c r="AB817">
        <v>-8.6162670430470598</v>
      </c>
      <c r="AC817">
        <v>42.333182843140079</v>
      </c>
      <c r="AD817">
        <v>0.86111111111111116</v>
      </c>
      <c r="AE817">
        <v>0.17143322948499751</v>
      </c>
      <c r="AF817">
        <v>2.576672927109488E-3</v>
      </c>
      <c r="AG817" s="23">
        <v>9.4112978662674049E-4</v>
      </c>
      <c r="AH817">
        <v>3</v>
      </c>
      <c r="AI817">
        <v>-1.93</v>
      </c>
      <c r="AJ817">
        <f t="shared" si="51"/>
        <v>0.73544251231465341</v>
      </c>
      <c r="AK817">
        <f t="shared" si="52"/>
        <v>6.5458423977304728E-4</v>
      </c>
    </row>
    <row r="818" spans="1:37" x14ac:dyDescent="0.35">
      <c r="A818">
        <v>6</v>
      </c>
      <c r="B818" s="2" t="s">
        <v>292</v>
      </c>
      <c r="C818">
        <v>42.33230031944445</v>
      </c>
      <c r="D818">
        <v>-8.6164368611111115</v>
      </c>
      <c r="E818">
        <v>3.128333333333333</v>
      </c>
      <c r="F818">
        <v>16.85701666666667</v>
      </c>
      <c r="G818">
        <v>33.456866666666663</v>
      </c>
      <c r="H818">
        <v>228.565</v>
      </c>
      <c r="I818">
        <v>0.11</v>
      </c>
      <c r="J818">
        <v>447.06299999999999</v>
      </c>
      <c r="K818" t="b">
        <v>0</v>
      </c>
      <c r="M818">
        <v>439.72496458803113</v>
      </c>
      <c r="N818">
        <v>436.71372919999999</v>
      </c>
      <c r="O818" s="1">
        <v>46154.333275462966</v>
      </c>
      <c r="P818">
        <v>0.46655792628465798</v>
      </c>
      <c r="Q818">
        <v>42.332195281982422</v>
      </c>
      <c r="R818">
        <v>-8.6130809783935547</v>
      </c>
      <c r="S818">
        <v>3.3575261253526831E-3</v>
      </c>
      <c r="T818">
        <v>5.028059646869152E-2</v>
      </c>
      <c r="U818">
        <v>3.5750912871053447E-2</v>
      </c>
      <c r="V818">
        <v>3.0112353880311389</v>
      </c>
      <c r="W818">
        <v>1.299102755518041E-3</v>
      </c>
      <c r="X818" s="23">
        <v>4.7449728145296461E-4</v>
      </c>
      <c r="Y818">
        <v>0.80672204800000002</v>
      </c>
      <c r="Z818" s="23">
        <v>1.418634239690831E-3</v>
      </c>
      <c r="AA818">
        <v>0.96000000000000019</v>
      </c>
      <c r="AB818">
        <v>-8.6163938898439287</v>
      </c>
      <c r="AC818">
        <v>42.332282682313647</v>
      </c>
      <c r="AD818">
        <v>0.86111111111111116</v>
      </c>
      <c r="AE818">
        <v>0.17128039787988791</v>
      </c>
      <c r="AF818">
        <v>4.4253818068872922E-3</v>
      </c>
      <c r="AG818" s="23">
        <v>1.6163707049655831E-3</v>
      </c>
      <c r="AH818">
        <v>3</v>
      </c>
      <c r="AI818">
        <v>-2.04</v>
      </c>
      <c r="AJ818">
        <f t="shared" si="51"/>
        <v>0.71146369513192298</v>
      </c>
      <c r="AK818">
        <f t="shared" si="52"/>
        <v>1.0454339932092738E-3</v>
      </c>
    </row>
    <row r="819" spans="1:37" x14ac:dyDescent="0.35">
      <c r="A819">
        <v>6</v>
      </c>
      <c r="B819" s="2" t="s">
        <v>293</v>
      </c>
      <c r="C819">
        <v>42.331461305555557</v>
      </c>
      <c r="D819">
        <v>-8.6166626388888883</v>
      </c>
      <c r="E819">
        <v>3.1014166666666672</v>
      </c>
      <c r="F819">
        <v>16.758941666666669</v>
      </c>
      <c r="G819">
        <v>33.551883333333329</v>
      </c>
      <c r="H819">
        <v>230.91166666666669</v>
      </c>
      <c r="I819">
        <v>0.1108333333333333</v>
      </c>
      <c r="J819">
        <v>445.54016666666672</v>
      </c>
      <c r="K819" t="b">
        <v>0</v>
      </c>
      <c r="M819">
        <v>437.9921030385799</v>
      </c>
      <c r="N819">
        <v>436.71372919999999</v>
      </c>
      <c r="O819" s="1">
        <v>46154.333969907413</v>
      </c>
      <c r="P819">
        <v>0.46486423787051001</v>
      </c>
      <c r="Q819">
        <v>42.332195281982422</v>
      </c>
      <c r="R819">
        <v>-8.6130809783935547</v>
      </c>
      <c r="S819">
        <v>3.6560926272493168E-3</v>
      </c>
      <c r="T819">
        <v>4.9790091834644341E-2</v>
      </c>
      <c r="U819">
        <v>3.5835253253255449E-2</v>
      </c>
      <c r="V819">
        <v>1.2783738385799099</v>
      </c>
      <c r="W819">
        <v>5.4742234592672649E-4</v>
      </c>
      <c r="X819" s="23">
        <v>1.9994601184973679E-4</v>
      </c>
      <c r="Y819">
        <v>0.80672204800000002</v>
      </c>
      <c r="Z819" s="23">
        <v>6.0215503894091727E-4</v>
      </c>
      <c r="AA819">
        <v>0.84000000000000008</v>
      </c>
      <c r="AB819">
        <v>-8.6166415568217811</v>
      </c>
      <c r="AC819">
        <v>42.331472983751127</v>
      </c>
      <c r="AD819">
        <v>0.68055555555555558</v>
      </c>
      <c r="AE819">
        <v>0.1067131206555719</v>
      </c>
      <c r="AF819">
        <v>1.1732685098160001E-3</v>
      </c>
      <c r="AG819" s="23">
        <v>4.2853632321029401E-4</v>
      </c>
      <c r="AH819">
        <v>3</v>
      </c>
      <c r="AI819">
        <v>-2.16</v>
      </c>
      <c r="AJ819">
        <f t="shared" si="51"/>
        <v>0.65071394714202191</v>
      </c>
      <c r="AK819">
        <f t="shared" si="52"/>
        <v>3.142411675300154E-4</v>
      </c>
    </row>
    <row r="820" spans="1:37" x14ac:dyDescent="0.35">
      <c r="A820">
        <v>6</v>
      </c>
      <c r="B820" s="2" t="s">
        <v>294</v>
      </c>
      <c r="C820">
        <v>42.330662791666668</v>
      </c>
      <c r="D820">
        <v>-8.6171533472222226</v>
      </c>
      <c r="E820">
        <v>3.1267499999999999</v>
      </c>
      <c r="F820">
        <v>16.726466666666671</v>
      </c>
      <c r="G820">
        <v>33.383491666666657</v>
      </c>
      <c r="H820">
        <v>230.9758333333333</v>
      </c>
      <c r="I820">
        <v>0.11166666666666671</v>
      </c>
      <c r="J820">
        <v>444.76316666666668</v>
      </c>
      <c r="K820" t="b">
        <v>0</v>
      </c>
      <c r="M820">
        <v>437.10793968698289</v>
      </c>
      <c r="N820">
        <v>436.71372919999999</v>
      </c>
      <c r="O820" s="1">
        <v>46154.334675925929</v>
      </c>
      <c r="P820">
        <v>0.48074014241068291</v>
      </c>
      <c r="Q820">
        <v>42.332195281982422</v>
      </c>
      <c r="R820">
        <v>-8.6130809783935547</v>
      </c>
      <c r="S820">
        <v>4.351173915690342E-3</v>
      </c>
      <c r="T820">
        <v>5.3204352942056589E-2</v>
      </c>
      <c r="U820">
        <v>3.5902910673077763E-2</v>
      </c>
      <c r="V820">
        <v>0.39421048698289951</v>
      </c>
      <c r="W820">
        <v>1.8072417024489229E-4</v>
      </c>
      <c r="X820" s="23">
        <v>6.6009503181946913E-5</v>
      </c>
      <c r="Y820">
        <v>0.80672204800000002</v>
      </c>
      <c r="Z820" s="23">
        <v>1.8588037568006849E-4</v>
      </c>
      <c r="AA820">
        <v>0.8</v>
      </c>
      <c r="AB820">
        <v>-8.6171319561545676</v>
      </c>
      <c r="AC820">
        <v>42.330664095278557</v>
      </c>
      <c r="AD820">
        <v>0.68055555555555558</v>
      </c>
      <c r="AE820">
        <v>0.10662365293551471</v>
      </c>
      <c r="AF820">
        <v>3.6217847111562709E-4</v>
      </c>
      <c r="AG820" s="23">
        <v>1.3228568657498279E-4</v>
      </c>
      <c r="AH820">
        <v>3</v>
      </c>
      <c r="AI820">
        <v>-2.2000000000000002</v>
      </c>
      <c r="AJ820">
        <f t="shared" si="51"/>
        <v>0.65600591532207952</v>
      </c>
      <c r="AK820">
        <f t="shared" si="52"/>
        <v>9.9147594878464852E-5</v>
      </c>
    </row>
    <row r="821" spans="1:37" x14ac:dyDescent="0.35">
      <c r="A821">
        <v>6</v>
      </c>
      <c r="B821" s="2" t="s">
        <v>295</v>
      </c>
      <c r="C821">
        <v>42.329873791666657</v>
      </c>
      <c r="D821">
        <v>-8.6176607361111106</v>
      </c>
      <c r="E821">
        <v>3.1693333333333329</v>
      </c>
      <c r="F821">
        <v>16.77171666666667</v>
      </c>
      <c r="G821">
        <v>32.531133333333337</v>
      </c>
      <c r="H821">
        <v>228.77833333333331</v>
      </c>
      <c r="I821">
        <v>0.1216666666666667</v>
      </c>
      <c r="J821">
        <v>443.82883333333331</v>
      </c>
      <c r="K821" t="b">
        <v>0</v>
      </c>
      <c r="M821">
        <v>436.04474368761498</v>
      </c>
      <c r="N821">
        <v>436.71372919999999</v>
      </c>
      <c r="O821" s="1">
        <v>46154.335370370369</v>
      </c>
      <c r="P821">
        <v>0.49642268694212632</v>
      </c>
      <c r="Q821">
        <v>42.332195281982422</v>
      </c>
      <c r="R821">
        <v>-8.6130809783935547</v>
      </c>
      <c r="S821">
        <v>5.134539710402895E-3</v>
      </c>
      <c r="T821">
        <v>5.6798533512992751E-2</v>
      </c>
      <c r="U821">
        <v>3.6024484871300479E-2</v>
      </c>
      <c r="V821">
        <v>-0.66898551238500659</v>
      </c>
      <c r="W821">
        <v>-3.2852078855245061E-4</v>
      </c>
      <c r="X821" s="23">
        <v>-1.1999221801878261E-4</v>
      </c>
      <c r="Y821">
        <v>0.80672204800000002</v>
      </c>
      <c r="Z821" s="23">
        <v>-3.1688208900718681E-4</v>
      </c>
      <c r="AA821">
        <v>0.61999999999999988</v>
      </c>
      <c r="AB821">
        <v>-8.6176223428599563</v>
      </c>
      <c r="AC821">
        <v>42.329855204543144</v>
      </c>
      <c r="AD821">
        <v>0.68055555555555558</v>
      </c>
      <c r="AE821">
        <v>0.1067483198260952</v>
      </c>
      <c r="AF821">
        <v>-6.1742865593344726E-4</v>
      </c>
      <c r="AG821" s="23">
        <v>-2.2551581657969161E-4</v>
      </c>
      <c r="AH821">
        <v>3</v>
      </c>
      <c r="AI821">
        <v>-2.38</v>
      </c>
      <c r="AJ821">
        <f t="shared" si="51"/>
        <v>0.66123343016589398</v>
      </c>
      <c r="AK821">
        <f t="shared" si="52"/>
        <v>-1.7275401729923711E-4</v>
      </c>
    </row>
    <row r="822" spans="1:37" x14ac:dyDescent="0.35">
      <c r="A822">
        <v>6</v>
      </c>
      <c r="B822" s="2" t="s">
        <v>296</v>
      </c>
      <c r="C822">
        <v>42.32905226388889</v>
      </c>
      <c r="D822">
        <v>-8.6180758750000006</v>
      </c>
      <c r="E822">
        <v>3.0920833333333331</v>
      </c>
      <c r="F822">
        <v>16.621166666666671</v>
      </c>
      <c r="G822">
        <v>32.664916666666663</v>
      </c>
      <c r="H822">
        <v>240.8041666666667</v>
      </c>
      <c r="I822">
        <v>0.1216666666666667</v>
      </c>
      <c r="J822">
        <v>429.12950000000001</v>
      </c>
      <c r="K822" t="b">
        <v>0</v>
      </c>
      <c r="M822">
        <v>419.31808754058642</v>
      </c>
      <c r="N822">
        <v>436.71372919999999</v>
      </c>
      <c r="O822" s="1">
        <v>46154.336064814823</v>
      </c>
      <c r="P822">
        <v>0.51194769765054726</v>
      </c>
      <c r="Q822">
        <v>42.332195281982422</v>
      </c>
      <c r="R822">
        <v>-8.6130809783935547</v>
      </c>
      <c r="S822">
        <v>5.9014875112426094E-3</v>
      </c>
      <c r="T822">
        <v>6.0172049605409152E-2</v>
      </c>
      <c r="U822">
        <v>3.6157911550537367E-2</v>
      </c>
      <c r="V822">
        <v>-17.39564165941357</v>
      </c>
      <c r="W822">
        <v>-9.0834292423038285E-3</v>
      </c>
      <c r="X822" s="23">
        <v>-3.3177225307514731E-3</v>
      </c>
      <c r="Y822">
        <v>0.80672204800000002</v>
      </c>
      <c r="Z822" s="23">
        <v>-8.2382833801974645E-3</v>
      </c>
      <c r="AA822">
        <v>0.42000000000000021</v>
      </c>
      <c r="AB822">
        <v>-8.6181127169386738</v>
      </c>
      <c r="AC822">
        <v>42.329046311545113</v>
      </c>
      <c r="AD822">
        <v>0.68055555555555558</v>
      </c>
      <c r="AE822">
        <v>0.1063336651656222</v>
      </c>
      <c r="AF822">
        <v>-1.6051876742452349E-2</v>
      </c>
      <c r="AG822" s="23">
        <v>-5.8629479801807216E-3</v>
      </c>
      <c r="AH822">
        <v>3</v>
      </c>
      <c r="AI822">
        <v>-2.58</v>
      </c>
      <c r="AJ822">
        <f t="shared" si="51"/>
        <v>0.66640843373536762</v>
      </c>
      <c r="AK822">
        <f t="shared" si="52"/>
        <v>-4.5903352554660971E-3</v>
      </c>
    </row>
    <row r="823" spans="1:37" x14ac:dyDescent="0.35">
      <c r="A823">
        <v>6</v>
      </c>
      <c r="B823" s="2" t="s">
        <v>297</v>
      </c>
      <c r="C823">
        <v>42.328315444444449</v>
      </c>
      <c r="D823">
        <v>-8.6187153055555559</v>
      </c>
      <c r="E823">
        <v>3.0620833333333328</v>
      </c>
      <c r="F823">
        <v>16.679675</v>
      </c>
      <c r="G823">
        <v>32.467916666666667</v>
      </c>
      <c r="H823">
        <v>248.2091666666667</v>
      </c>
      <c r="I823">
        <v>0.1191666666666667</v>
      </c>
      <c r="J823">
        <v>417.82133333333331</v>
      </c>
      <c r="K823" t="b">
        <v>0</v>
      </c>
      <c r="M823">
        <v>406.45030563528741</v>
      </c>
      <c r="N823">
        <v>436.71372919999999</v>
      </c>
      <c r="O823" s="1">
        <v>46154.336782407408</v>
      </c>
      <c r="P823">
        <v>0.52744921987844307</v>
      </c>
      <c r="Q823">
        <v>42.332195281982422</v>
      </c>
      <c r="R823">
        <v>-8.6130809783935547</v>
      </c>
      <c r="S823">
        <v>6.8409635205522431E-3</v>
      </c>
      <c r="T823">
        <v>6.3967949186423845E-2</v>
      </c>
      <c r="U823">
        <v>3.6134924474811522E-2</v>
      </c>
      <c r="V823">
        <v>-30.263423564712578</v>
      </c>
      <c r="W823">
        <v>-1.6788769894614312E-2</v>
      </c>
      <c r="X823" s="23">
        <v>-6.1320982040078756E-3</v>
      </c>
      <c r="Y823">
        <v>0.80672204800000002</v>
      </c>
      <c r="Z823" s="23">
        <v>-1.434483792578733E-2</v>
      </c>
      <c r="AA823">
        <v>0.6100000000000001</v>
      </c>
      <c r="AB823">
        <v>-8.618723899296997</v>
      </c>
      <c r="AC823">
        <v>42.328327876689073</v>
      </c>
      <c r="AD823">
        <v>0.68055555555555558</v>
      </c>
      <c r="AE823">
        <v>0.1064947714891325</v>
      </c>
      <c r="AF823">
        <v>-2.7950188121554378E-2</v>
      </c>
      <c r="AG823" s="23">
        <v>-1.020880621139774E-2</v>
      </c>
      <c r="AH823">
        <v>3</v>
      </c>
      <c r="AI823">
        <v>-2.39</v>
      </c>
      <c r="AJ823">
        <f t="shared" si="51"/>
        <v>0.67157560781133296</v>
      </c>
      <c r="AK823">
        <f t="shared" si="52"/>
        <v>-8.170452207702808E-3</v>
      </c>
    </row>
    <row r="824" spans="1:37" x14ac:dyDescent="0.35">
      <c r="A824">
        <v>6</v>
      </c>
      <c r="B824" s="2" t="s">
        <v>298</v>
      </c>
      <c r="C824">
        <v>42.327585722222217</v>
      </c>
      <c r="D824">
        <v>-8.6191601527777788</v>
      </c>
      <c r="E824">
        <v>2.834916666666667</v>
      </c>
      <c r="F824">
        <v>16.666933333333329</v>
      </c>
      <c r="G824">
        <v>32.816708333333331</v>
      </c>
      <c r="H824">
        <v>249.06</v>
      </c>
      <c r="I824">
        <v>0.1241666666666667</v>
      </c>
      <c r="J824">
        <v>410.74049999999988</v>
      </c>
      <c r="K824" t="b">
        <v>0</v>
      </c>
      <c r="M824">
        <v>398.39288821945757</v>
      </c>
      <c r="N824">
        <v>436.71372919999999</v>
      </c>
      <c r="O824" s="1">
        <v>46154.337476851862</v>
      </c>
      <c r="P824">
        <v>0.54180691835398653</v>
      </c>
      <c r="Q824">
        <v>42.323005676269531</v>
      </c>
      <c r="R824">
        <v>-8.6249704360961914</v>
      </c>
      <c r="S824">
        <v>7.398392607109892E-3</v>
      </c>
      <c r="T824">
        <v>6.747565206067184E-2</v>
      </c>
      <c r="U824">
        <v>3.607882945566581E-2</v>
      </c>
      <c r="V824">
        <v>-38.320840980542407</v>
      </c>
      <c r="W824">
        <v>-2.2389572536959331E-2</v>
      </c>
      <c r="X824" s="23">
        <v>-8.1777913691243979E-3</v>
      </c>
      <c r="Y824">
        <v>0.80672204800000002</v>
      </c>
      <c r="Z824" s="23">
        <v>-1.8129874058842491E-2</v>
      </c>
      <c r="AA824">
        <v>0.54000000000000026</v>
      </c>
      <c r="AB824">
        <v>-8.6192137041593888</v>
      </c>
      <c r="AC824">
        <v>42.327609035465663</v>
      </c>
      <c r="AD824">
        <v>0.68055555555555558</v>
      </c>
      <c r="AE824">
        <v>0.1064596820533454</v>
      </c>
      <c r="AF824">
        <v>-3.5325138784161193E-2</v>
      </c>
      <c r="AG824" s="23">
        <v>-1.290250694091487E-2</v>
      </c>
      <c r="AH824">
        <v>3</v>
      </c>
      <c r="AI824">
        <v>-2.46</v>
      </c>
      <c r="AJ824">
        <f t="shared" si="51"/>
        <v>0.67636150730318079</v>
      </c>
      <c r="AK824">
        <f t="shared" si="52"/>
        <v>-1.0540149155019635E-2</v>
      </c>
    </row>
    <row r="825" spans="1:37" x14ac:dyDescent="0.35">
      <c r="A825">
        <v>6</v>
      </c>
      <c r="B825" s="2" t="s">
        <v>299</v>
      </c>
      <c r="C825">
        <v>42.326874944444448</v>
      </c>
      <c r="D825">
        <v>-8.6195804583333331</v>
      </c>
      <c r="E825">
        <v>3.0089999999999999</v>
      </c>
      <c r="F825">
        <v>16.601700000000001</v>
      </c>
      <c r="G825">
        <v>32.999591666666667</v>
      </c>
      <c r="H825">
        <v>257.46166666666659</v>
      </c>
      <c r="I825">
        <v>0.1191666666666667</v>
      </c>
      <c r="J825">
        <v>406.02483333333328</v>
      </c>
      <c r="K825" t="b">
        <v>0</v>
      </c>
      <c r="M825">
        <v>393.02683977027601</v>
      </c>
      <c r="N825">
        <v>436.71372919999999</v>
      </c>
      <c r="O825" s="1">
        <v>46154.338182870371</v>
      </c>
      <c r="P825">
        <v>0.54731809732593739</v>
      </c>
      <c r="Q825">
        <v>42.323005676269531</v>
      </c>
      <c r="R825">
        <v>-8.6249704360961914</v>
      </c>
      <c r="S825">
        <v>6.6349903160088713E-3</v>
      </c>
      <c r="T825">
        <v>6.8739172319443695E-2</v>
      </c>
      <c r="U825">
        <v>3.6111749495210552E-2</v>
      </c>
      <c r="V825">
        <v>-43.686889429723983</v>
      </c>
      <c r="W825">
        <v>-2.6026465474905659E-2</v>
      </c>
      <c r="X825" s="23">
        <v>-9.5061665147092907E-3</v>
      </c>
      <c r="Y825">
        <v>0.80672204800000002</v>
      </c>
      <c r="Z825" s="23">
        <v>-2.0652548624507931E-2</v>
      </c>
      <c r="AA825">
        <v>0.44000000000000022</v>
      </c>
      <c r="AB825">
        <v>-8.6195821356509335</v>
      </c>
      <c r="AC825">
        <v>42.326889789446788</v>
      </c>
      <c r="AD825">
        <v>0.68055555555555558</v>
      </c>
      <c r="AE825">
        <v>0.10628007413584491</v>
      </c>
      <c r="AF825">
        <v>-4.0240442048275253E-2</v>
      </c>
      <c r="AG825" s="23">
        <v>-1.469782145813253E-2</v>
      </c>
      <c r="AH825">
        <v>3</v>
      </c>
      <c r="AI825">
        <v>-2.56</v>
      </c>
      <c r="AJ825">
        <f t="shared" si="51"/>
        <v>0.67819856696049763</v>
      </c>
      <c r="AK825">
        <f t="shared" si="52"/>
        <v>-1.210199398642091E-2</v>
      </c>
    </row>
    <row r="826" spans="1:37" x14ac:dyDescent="0.35">
      <c r="A826">
        <v>6</v>
      </c>
      <c r="B826" s="2" t="s">
        <v>300</v>
      </c>
      <c r="C826">
        <v>42.326064624999987</v>
      </c>
      <c r="D826">
        <v>-8.6200059583333335</v>
      </c>
      <c r="E826">
        <v>3.2213333333333329</v>
      </c>
      <c r="F826">
        <v>16.546208333333329</v>
      </c>
      <c r="G826">
        <v>33.397166666666671</v>
      </c>
      <c r="H826">
        <v>261.21833333333331</v>
      </c>
      <c r="I826">
        <v>0.1133333333333333</v>
      </c>
      <c r="J826">
        <v>402.07516666666669</v>
      </c>
      <c r="K826" t="b">
        <v>0</v>
      </c>
      <c r="M826">
        <v>388.53243755960568</v>
      </c>
      <c r="N826">
        <v>436.71372919999999</v>
      </c>
      <c r="O826" s="1">
        <v>46154.338877314818</v>
      </c>
      <c r="P826">
        <v>0.5484091164779189</v>
      </c>
      <c r="Q826">
        <v>42.323005676269531</v>
      </c>
      <c r="R826">
        <v>-8.6249704360961914</v>
      </c>
      <c r="S826">
        <v>5.8312268686327804E-3</v>
      </c>
      <c r="T826">
        <v>6.8914314669714843E-2</v>
      </c>
      <c r="U826">
        <v>3.6091432905217553E-2</v>
      </c>
      <c r="V826">
        <v>-48.181291640394313</v>
      </c>
      <c r="W826">
        <v>-2.8760951282879109E-2</v>
      </c>
      <c r="X826" s="23">
        <v>-1.0504937456071591E-2</v>
      </c>
      <c r="Y826">
        <v>0.80672204800000002</v>
      </c>
      <c r="Z826" s="23">
        <v>-2.2731704026942221E-2</v>
      </c>
      <c r="AA826">
        <v>-0.1199999999999999</v>
      </c>
      <c r="AB826">
        <v>-8.6199511007512584</v>
      </c>
      <c r="AC826">
        <v>42.326080485282617</v>
      </c>
      <c r="AD826">
        <v>0.68055555555555558</v>
      </c>
      <c r="AE826">
        <v>0.1061273395934831</v>
      </c>
      <c r="AF826">
        <v>-4.4291570749249727E-2</v>
      </c>
      <c r="AG826" s="23">
        <v>-1.6177496216163469E-2</v>
      </c>
      <c r="AH826">
        <v>3</v>
      </c>
      <c r="AI826">
        <v>-3.12</v>
      </c>
      <c r="AJ826">
        <f t="shared" si="51"/>
        <v>0.67856224001115828</v>
      </c>
      <c r="AK826">
        <f t="shared" si="52"/>
        <v>-1.3341216836117529E-2</v>
      </c>
    </row>
    <row r="827" spans="1:37" x14ac:dyDescent="0.35">
      <c r="A827">
        <v>6</v>
      </c>
      <c r="B827" s="2" t="s">
        <v>301</v>
      </c>
      <c r="C827">
        <v>42.325229180555553</v>
      </c>
      <c r="D827">
        <v>-8.6204822361111102</v>
      </c>
      <c r="E827">
        <v>3.24275</v>
      </c>
      <c r="F827">
        <v>16.578191666666669</v>
      </c>
      <c r="G827">
        <v>33.905000000000001</v>
      </c>
      <c r="H827">
        <v>259.685</v>
      </c>
      <c r="I827">
        <v>0.1075</v>
      </c>
      <c r="J827">
        <v>401.23033333333342</v>
      </c>
      <c r="K827" t="b">
        <v>0</v>
      </c>
      <c r="M827">
        <v>387.57108534398049</v>
      </c>
      <c r="N827">
        <v>436.71372919999999</v>
      </c>
      <c r="O827" s="1">
        <v>46154.339583333327</v>
      </c>
      <c r="P827">
        <v>0.55002022634909697</v>
      </c>
      <c r="Q827">
        <v>42.323005676269531</v>
      </c>
      <c r="R827">
        <v>-8.6249704360961914</v>
      </c>
      <c r="S827">
        <v>5.0087833269208014E-3</v>
      </c>
      <c r="T827">
        <v>6.937731639763399E-2</v>
      </c>
      <c r="U827">
        <v>3.5956180622511713E-2</v>
      </c>
      <c r="V827">
        <v>-49.142643856019497</v>
      </c>
      <c r="W827">
        <v>-2.9421228944046252E-2</v>
      </c>
      <c r="X827" s="23">
        <v>-1.0746103871812889E-2</v>
      </c>
      <c r="Y827">
        <v>0.80672204800000002</v>
      </c>
      <c r="Z827" s="23">
        <v>-2.3117537259963079E-2</v>
      </c>
      <c r="AA827">
        <v>-2.0000000000000021E-2</v>
      </c>
      <c r="AB827">
        <v>-8.6204414153991458</v>
      </c>
      <c r="AC827">
        <v>42.325271581552911</v>
      </c>
      <c r="AD827">
        <v>0.68055555555555558</v>
      </c>
      <c r="AE827">
        <v>0.1062153643122532</v>
      </c>
      <c r="AF827">
        <v>-4.5043347207253087E-2</v>
      </c>
      <c r="AG827" s="23">
        <v>-1.6452082567449199E-2</v>
      </c>
      <c r="AH827">
        <v>3</v>
      </c>
      <c r="AI827">
        <v>-3.02</v>
      </c>
      <c r="AJ827">
        <f t="shared" si="51"/>
        <v>0.67909927663488412</v>
      </c>
      <c r="AK827">
        <f t="shared" si="52"/>
        <v>-1.3599093219631044E-2</v>
      </c>
    </row>
    <row r="828" spans="1:37" x14ac:dyDescent="0.35">
      <c r="A828">
        <v>6</v>
      </c>
      <c r="B828" s="2" t="s">
        <v>302</v>
      </c>
      <c r="C828">
        <v>42.324509458333331</v>
      </c>
      <c r="D828">
        <v>-8.6211968333333342</v>
      </c>
      <c r="E828">
        <v>3.1932499999999999</v>
      </c>
      <c r="F828">
        <v>16.597741666666671</v>
      </c>
      <c r="G828">
        <v>33.922499999999999</v>
      </c>
      <c r="H828">
        <v>258.72083333333342</v>
      </c>
      <c r="I828">
        <v>0.1066666666666667</v>
      </c>
      <c r="J828">
        <v>400.5291666666667</v>
      </c>
      <c r="K828" t="b">
        <v>0</v>
      </c>
      <c r="M828">
        <v>386.77321421138311</v>
      </c>
      <c r="N828">
        <v>436.71372919999999</v>
      </c>
      <c r="O828" s="1">
        <v>46154.340277777781</v>
      </c>
      <c r="P828">
        <v>0.55849749556431083</v>
      </c>
      <c r="Q828">
        <v>42.323005676269531</v>
      </c>
      <c r="R828">
        <v>-8.6249704360961914</v>
      </c>
      <c r="S828">
        <v>4.0621962418438216E-3</v>
      </c>
      <c r="T828">
        <v>7.1568615003271982E-2</v>
      </c>
      <c r="U828">
        <v>3.593198391295295E-2</v>
      </c>
      <c r="V828">
        <v>-49.940514988616883</v>
      </c>
      <c r="W828">
        <v>-3.0822514645209569E-2</v>
      </c>
      <c r="X828" s="23">
        <v>-1.1257923474162801E-2</v>
      </c>
      <c r="Y828">
        <v>0.80672204800000002</v>
      </c>
      <c r="Z828" s="23">
        <v>-2.3488954428528809E-2</v>
      </c>
      <c r="AA828">
        <v>-0.1000000000000001</v>
      </c>
      <c r="AB828">
        <v>-8.6211738922034886</v>
      </c>
      <c r="AC828">
        <v>42.324553534550539</v>
      </c>
      <c r="AD828">
        <v>0.5</v>
      </c>
      <c r="AE828">
        <v>5.7361455351546957E-2</v>
      </c>
      <c r="AF828">
        <v>-2.4703905441830341E-2</v>
      </c>
      <c r="AG828" s="23">
        <v>-9.0231014626285314E-3</v>
      </c>
      <c r="AH828">
        <v>3</v>
      </c>
      <c r="AI828">
        <v>-3.1</v>
      </c>
      <c r="AJ828">
        <f t="shared" ref="AJ828:AJ891" si="54">AVERAGE(P828,Y828,AD828)</f>
        <v>0.62173984785477032</v>
      </c>
      <c r="AK828">
        <f t="shared" ref="AK828:AK891" si="55">AVERAGE(X828,AG828)</f>
        <v>-1.0140512468395667E-2</v>
      </c>
    </row>
    <row r="829" spans="1:37" x14ac:dyDescent="0.35">
      <c r="A829">
        <v>6</v>
      </c>
      <c r="B829" s="2" t="s">
        <v>303</v>
      </c>
      <c r="C829">
        <v>42.323987208333342</v>
      </c>
      <c r="D829">
        <v>-8.6221601388888889</v>
      </c>
      <c r="E829">
        <v>3.198583333333334</v>
      </c>
      <c r="F829">
        <v>16.606024999999999</v>
      </c>
      <c r="G829">
        <v>33.864558333333328</v>
      </c>
      <c r="H829">
        <v>263.38666666666671</v>
      </c>
      <c r="I829">
        <v>0.1041666666666667</v>
      </c>
      <c r="J829">
        <v>400.36399999999998</v>
      </c>
      <c r="K829" t="b">
        <v>0</v>
      </c>
      <c r="M829">
        <v>386.5852678618694</v>
      </c>
      <c r="N829">
        <v>436.71372919999999</v>
      </c>
      <c r="O829" s="1">
        <v>46154.34097222222</v>
      </c>
      <c r="P829">
        <v>0.57508377552553935</v>
      </c>
      <c r="Q829">
        <v>42.323005676269531</v>
      </c>
      <c r="R829">
        <v>-8.6249704360961914</v>
      </c>
      <c r="S829">
        <v>2.9767726795410011E-3</v>
      </c>
      <c r="T829">
        <v>7.5898913916235794E-2</v>
      </c>
      <c r="U829">
        <v>3.5934732737599187E-2</v>
      </c>
      <c r="V829">
        <v>-50.128461338130592</v>
      </c>
      <c r="W829">
        <v>-3.2812974170285662E-2</v>
      </c>
      <c r="X829" s="23">
        <v>-1.198493881569684E-2</v>
      </c>
      <c r="Y829">
        <v>0.80672204800000002</v>
      </c>
      <c r="Z829" s="23">
        <v>-2.3584215998224179E-2</v>
      </c>
      <c r="AA829">
        <v>0.82999999999999985</v>
      </c>
      <c r="AB829">
        <v>-8.6221479872423288</v>
      </c>
      <c r="AC829">
        <v>42.324016396542852</v>
      </c>
      <c r="AD829">
        <v>0.33333333333333331</v>
      </c>
      <c r="AE829">
        <v>2.549945047728196E-2</v>
      </c>
      <c r="AF829">
        <v>-1.102404193544787E-2</v>
      </c>
      <c r="AG829" s="23">
        <v>-4.0265313169223346E-3</v>
      </c>
      <c r="AH829">
        <v>3</v>
      </c>
      <c r="AI829">
        <v>-2.17</v>
      </c>
      <c r="AJ829">
        <f t="shared" si="54"/>
        <v>0.57171305228629088</v>
      </c>
      <c r="AK829">
        <f t="shared" si="55"/>
        <v>-8.005735066309588E-3</v>
      </c>
    </row>
    <row r="830" spans="1:37" x14ac:dyDescent="0.35">
      <c r="A830">
        <v>6</v>
      </c>
      <c r="B830" s="2" t="s">
        <v>304</v>
      </c>
      <c r="C830">
        <v>42.323651944444443</v>
      </c>
      <c r="D830">
        <v>-8.6232687916666659</v>
      </c>
      <c r="E830">
        <v>3.1704166666666671</v>
      </c>
      <c r="F830">
        <v>16.655691666666669</v>
      </c>
      <c r="G830">
        <v>33.756766666666671</v>
      </c>
      <c r="H830">
        <v>261.67416666666668</v>
      </c>
      <c r="I830">
        <v>9.5000000000000015E-2</v>
      </c>
      <c r="J830">
        <v>399.33283333333333</v>
      </c>
      <c r="K830" t="b">
        <v>0</v>
      </c>
      <c r="M830">
        <v>385.41188333670198</v>
      </c>
      <c r="N830">
        <v>436.71372919999999</v>
      </c>
      <c r="O830" s="1">
        <v>46154.341666666667</v>
      </c>
      <c r="P830">
        <v>0.59696040238136849</v>
      </c>
      <c r="Q830">
        <v>42.323005676269531</v>
      </c>
      <c r="R830">
        <v>-8.6249704360961914</v>
      </c>
      <c r="S830">
        <v>1.8202352371158709E-3</v>
      </c>
      <c r="T830">
        <v>8.1888467447443436E-2</v>
      </c>
      <c r="U830">
        <v>3.5903596142140948E-2</v>
      </c>
      <c r="V830">
        <v>-51.301845863298013</v>
      </c>
      <c r="W830">
        <v>-3.6199696273148382E-2</v>
      </c>
      <c r="X830" s="23">
        <v>-1.322193906376744E-2</v>
      </c>
      <c r="Y830">
        <v>0.80672204800000002</v>
      </c>
      <c r="Z830" s="23">
        <v>-2.4146375801285369E-2</v>
      </c>
      <c r="AA830">
        <v>0.21</v>
      </c>
      <c r="AB830">
        <v>-8.6232423467834494</v>
      </c>
      <c r="AC830">
        <v>42.323659762762603</v>
      </c>
      <c r="AD830">
        <v>0.33333333333333331</v>
      </c>
      <c r="AE830">
        <v>2.5532255692103569E-2</v>
      </c>
      <c r="AF830">
        <v>-1.1286814004862269E-2</v>
      </c>
      <c r="AG830" s="23">
        <v>-4.1225088152759444E-3</v>
      </c>
      <c r="AH830">
        <v>3</v>
      </c>
      <c r="AI830">
        <v>-2.79</v>
      </c>
      <c r="AJ830">
        <f t="shared" si="54"/>
        <v>0.57900526123823393</v>
      </c>
      <c r="AK830">
        <f t="shared" si="55"/>
        <v>-8.6722239395216928E-3</v>
      </c>
    </row>
    <row r="831" spans="1:37" x14ac:dyDescent="0.35">
      <c r="A831">
        <v>6</v>
      </c>
      <c r="B831" s="2" t="s">
        <v>305</v>
      </c>
      <c r="C831">
        <v>42.323556222222223</v>
      </c>
      <c r="D831">
        <v>-8.6244201111111121</v>
      </c>
      <c r="E831">
        <v>3.105</v>
      </c>
      <c r="F831">
        <v>16.73843333333333</v>
      </c>
      <c r="G831">
        <v>33.672683333333332</v>
      </c>
      <c r="H831">
        <v>259.34416666666669</v>
      </c>
      <c r="I831">
        <v>8.666666666666667E-2</v>
      </c>
      <c r="J831">
        <v>398.46949999999998</v>
      </c>
      <c r="K831" t="b">
        <v>0</v>
      </c>
      <c r="M831">
        <v>384.42947961270528</v>
      </c>
      <c r="N831">
        <v>436.71372919999999</v>
      </c>
      <c r="O831" s="1">
        <v>46154.342372685183</v>
      </c>
      <c r="P831">
        <v>0.61869611272442604</v>
      </c>
      <c r="Q831">
        <v>42.323005676269531</v>
      </c>
      <c r="R831">
        <v>-8.6249704360961914</v>
      </c>
      <c r="S831">
        <v>7.7843332099006713E-4</v>
      </c>
      <c r="T831">
        <v>8.8148600097141788E-2</v>
      </c>
      <c r="U831">
        <v>3.5832932954197802E-2</v>
      </c>
      <c r="V831">
        <v>-52.28424958729471</v>
      </c>
      <c r="W831">
        <v>-3.9635094448374437E-2</v>
      </c>
      <c r="X831" s="23">
        <v>-1.4476718247268761E-2</v>
      </c>
      <c r="Y831">
        <v>0.80672204800000002</v>
      </c>
      <c r="Z831" s="23">
        <v>-2.4612923416875661E-2</v>
      </c>
      <c r="AA831">
        <v>0.1399999999999999</v>
      </c>
      <c r="AB831">
        <v>-8.6244564426423906</v>
      </c>
      <c r="AC831">
        <v>42.323573686754543</v>
      </c>
      <c r="AD831">
        <v>0.33333333333333331</v>
      </c>
      <c r="AE831">
        <v>2.5586927316024171E-2</v>
      </c>
      <c r="AF831">
        <v>-1.150489377819618E-2</v>
      </c>
      <c r="AG831" s="23">
        <v>-4.2021624524861559E-3</v>
      </c>
      <c r="AH831">
        <v>3</v>
      </c>
      <c r="AI831">
        <v>-2.86</v>
      </c>
      <c r="AJ831">
        <f t="shared" si="54"/>
        <v>0.58625049801925311</v>
      </c>
      <c r="AK831">
        <f t="shared" si="55"/>
        <v>-9.3394403498774578E-3</v>
      </c>
    </row>
    <row r="832" spans="1:37" x14ac:dyDescent="0.35">
      <c r="A832">
        <v>6</v>
      </c>
      <c r="B832" s="2" t="s">
        <v>306</v>
      </c>
      <c r="C832">
        <v>42.323608805555558</v>
      </c>
      <c r="D832">
        <v>-8.6255565416666666</v>
      </c>
      <c r="E832">
        <v>3.011166666666667</v>
      </c>
      <c r="F832">
        <v>16.805458333333331</v>
      </c>
      <c r="G832">
        <v>33.585241666666668</v>
      </c>
      <c r="H832">
        <v>258.36750000000001</v>
      </c>
      <c r="I832">
        <v>8.666666666666667E-2</v>
      </c>
      <c r="J832">
        <v>397.1515</v>
      </c>
      <c r="K832" t="b">
        <v>0</v>
      </c>
      <c r="M832">
        <v>382.9297018811676</v>
      </c>
      <c r="N832">
        <v>436.71372919999999</v>
      </c>
      <c r="O832" s="1">
        <v>46154.34306712963</v>
      </c>
      <c r="P832">
        <v>0.62358997408701555</v>
      </c>
      <c r="Q832">
        <v>42.323005676269531</v>
      </c>
      <c r="R832">
        <v>-8.6249704360961914</v>
      </c>
      <c r="S832">
        <v>8.4100218513728103E-4</v>
      </c>
      <c r="T832">
        <v>8.9703677482237995E-2</v>
      </c>
      <c r="U832">
        <v>3.5779696389789853E-2</v>
      </c>
      <c r="V832">
        <v>-53.784027318832393</v>
      </c>
      <c r="W832">
        <v>-4.1429668592800728E-2</v>
      </c>
      <c r="X832" s="23">
        <v>-1.513218645352047E-2</v>
      </c>
      <c r="Y832">
        <v>0.80672204800000002</v>
      </c>
      <c r="Z832" s="23">
        <v>-2.532510698684733E-2</v>
      </c>
      <c r="AA832">
        <v>-0.27</v>
      </c>
      <c r="AB832">
        <v>-8.6255486455446757</v>
      </c>
      <c r="AC832">
        <v>42.323577258586511</v>
      </c>
      <c r="AD832">
        <v>0.33333333333333331</v>
      </c>
      <c r="AE832">
        <v>2.563123249658953E-2</v>
      </c>
      <c r="AF832">
        <v>-1.183779191403821E-2</v>
      </c>
      <c r="AG832" s="23">
        <v>-4.3237534966024584E-3</v>
      </c>
      <c r="AH832">
        <v>3</v>
      </c>
      <c r="AI832">
        <v>-3.27</v>
      </c>
      <c r="AJ832">
        <f t="shared" si="54"/>
        <v>0.58788178514011624</v>
      </c>
      <c r="AK832">
        <f t="shared" si="55"/>
        <v>-9.7279699750614651E-3</v>
      </c>
    </row>
    <row r="833" spans="1:38" x14ac:dyDescent="0.35">
      <c r="A833">
        <v>6</v>
      </c>
      <c r="B833" s="2" t="s">
        <v>307</v>
      </c>
      <c r="C833">
        <v>42.323720263888887</v>
      </c>
      <c r="D833">
        <v>-8.6267194861111118</v>
      </c>
      <c r="E833">
        <v>3.07375</v>
      </c>
      <c r="F833">
        <v>16.878824999999999</v>
      </c>
      <c r="G833">
        <v>33.513575000000003</v>
      </c>
      <c r="H833">
        <v>258.54083333333341</v>
      </c>
      <c r="I833">
        <v>8.7500000000000008E-2</v>
      </c>
      <c r="J833">
        <v>394.65499999999997</v>
      </c>
      <c r="K833" t="b">
        <v>0</v>
      </c>
      <c r="M833">
        <v>380.08888617040589</v>
      </c>
      <c r="N833">
        <v>436.71372919999999</v>
      </c>
      <c r="O833" s="1">
        <v>46154.343761574077</v>
      </c>
      <c r="P833">
        <v>0.63326972984220986</v>
      </c>
      <c r="Q833">
        <v>42.323005676269531</v>
      </c>
      <c r="R833">
        <v>-8.6249704360961914</v>
      </c>
      <c r="S833">
        <v>1.8893944586640091E-3</v>
      </c>
      <c r="T833">
        <v>9.2685272923380441E-2</v>
      </c>
      <c r="U833">
        <v>3.5716846973173483E-2</v>
      </c>
      <c r="V833">
        <v>-56.624843029594103</v>
      </c>
      <c r="W833">
        <v>-4.4988560681103421E-2</v>
      </c>
      <c r="X833" s="23">
        <v>-1.6432071788773029E-2</v>
      </c>
      <c r="Y833">
        <v>0.80672204800000002</v>
      </c>
      <c r="Z833" s="23">
        <v>-2.666629737846752E-2</v>
      </c>
      <c r="AA833">
        <v>-0.28999999999999998</v>
      </c>
      <c r="AB833">
        <v>-8.6267611399691848</v>
      </c>
      <c r="AC833">
        <v>42.323761328980787</v>
      </c>
      <c r="AD833">
        <v>0.33333333333333331</v>
      </c>
      <c r="AE833">
        <v>2.5679748436356079E-2</v>
      </c>
      <c r="AF833">
        <v>-1.246470862484827E-2</v>
      </c>
      <c r="AG833" s="23">
        <v>-4.5527348252258314E-3</v>
      </c>
      <c r="AH833">
        <v>3</v>
      </c>
      <c r="AI833">
        <v>-3.29</v>
      </c>
      <c r="AJ833">
        <f t="shared" si="54"/>
        <v>0.59110837039184772</v>
      </c>
      <c r="AK833">
        <f t="shared" si="55"/>
        <v>-1.049240330699943E-2</v>
      </c>
    </row>
    <row r="834" spans="1:38" x14ac:dyDescent="0.35">
      <c r="A834">
        <v>6</v>
      </c>
      <c r="B834" s="2" t="s">
        <v>308</v>
      </c>
      <c r="C834">
        <v>42.323829541666669</v>
      </c>
      <c r="D834">
        <v>-8.6278505416666658</v>
      </c>
      <c r="E834">
        <v>2.9987499999999998</v>
      </c>
      <c r="F834">
        <v>16.922541666666671</v>
      </c>
      <c r="G834">
        <v>33.524983333333331</v>
      </c>
      <c r="H834">
        <v>258.69833333333332</v>
      </c>
      <c r="I834">
        <v>8.5000000000000006E-2</v>
      </c>
      <c r="J834">
        <v>393.06116666666668</v>
      </c>
      <c r="K834" t="b">
        <v>0</v>
      </c>
      <c r="M834">
        <v>378.2752323455835</v>
      </c>
      <c r="N834">
        <v>436.71372919999999</v>
      </c>
      <c r="O834" s="1">
        <v>46154.344490740739</v>
      </c>
      <c r="P834">
        <v>0.64051255095032156</v>
      </c>
      <c r="Q834">
        <v>42.323005676269531</v>
      </c>
      <c r="R834">
        <v>-8.6249704360961914</v>
      </c>
      <c r="S834">
        <v>2.995623856507687E-3</v>
      </c>
      <c r="T834">
        <v>9.492428879804575E-2</v>
      </c>
      <c r="U834">
        <v>3.5668830767436002E-2</v>
      </c>
      <c r="V834">
        <v>-58.438496854416478</v>
      </c>
      <c r="W834">
        <v>-4.7487193504924731E-2</v>
      </c>
      <c r="X834" s="23">
        <v>-1.734469742767376E-2</v>
      </c>
      <c r="Y834">
        <v>0.80672204800000002</v>
      </c>
      <c r="Z834" s="23">
        <v>-2.7514352231750781E-2</v>
      </c>
      <c r="AA834">
        <v>-0.31000000000000011</v>
      </c>
      <c r="AB834">
        <v>-8.6278528156638767</v>
      </c>
      <c r="AC834">
        <v>42.323854935829033</v>
      </c>
      <c r="AD834">
        <v>0.33333333333333331</v>
      </c>
      <c r="AE834">
        <v>2.570866670876527E-2</v>
      </c>
      <c r="AF834">
        <v>-1.286111748859251E-2</v>
      </c>
      <c r="AG834" s="23">
        <v>-4.6975231627084156E-3</v>
      </c>
      <c r="AH834">
        <v>3</v>
      </c>
      <c r="AI834">
        <v>-3.31</v>
      </c>
      <c r="AJ834">
        <f t="shared" si="54"/>
        <v>0.59352264409455169</v>
      </c>
      <c r="AK834">
        <f t="shared" si="55"/>
        <v>-1.1021110295191087E-2</v>
      </c>
    </row>
    <row r="835" spans="1:38" x14ac:dyDescent="0.35">
      <c r="A835">
        <v>6</v>
      </c>
      <c r="B835" s="2" t="s">
        <v>309</v>
      </c>
      <c r="C835">
        <v>42.323968999999998</v>
      </c>
      <c r="D835">
        <v>-8.6289518194444437</v>
      </c>
      <c r="E835">
        <v>2.9976666666666669</v>
      </c>
      <c r="F835">
        <v>16.987091666666672</v>
      </c>
      <c r="G835">
        <v>33.469374999999999</v>
      </c>
      <c r="H835">
        <v>260.67500000000001</v>
      </c>
      <c r="I835">
        <v>8.7500000000000008E-2</v>
      </c>
      <c r="J835">
        <v>391.65300000000002</v>
      </c>
      <c r="K835" t="b">
        <v>0</v>
      </c>
      <c r="M835">
        <v>376.67285221738899</v>
      </c>
      <c r="N835">
        <v>436.71372919999999</v>
      </c>
      <c r="O835" s="1">
        <v>46154.345185185193</v>
      </c>
      <c r="P835">
        <v>0.64494057189910725</v>
      </c>
      <c r="Q835">
        <v>42.323005676269531</v>
      </c>
      <c r="R835">
        <v>-8.6249704360961914</v>
      </c>
      <c r="S835">
        <v>4.0962673222607344E-3</v>
      </c>
      <c r="T835">
        <v>9.6401189497287681E-2</v>
      </c>
      <c r="U835">
        <v>3.5612356742411179E-2</v>
      </c>
      <c r="V835">
        <v>-60.040876982611003</v>
      </c>
      <c r="W835">
        <v>-4.9469939216171648E-2</v>
      </c>
      <c r="X835" s="23">
        <v>-1.80688952987067E-2</v>
      </c>
      <c r="Y835">
        <v>0.80672204800000002</v>
      </c>
      <c r="Z835" s="23">
        <v>-2.8270927551184152E-2</v>
      </c>
      <c r="AA835">
        <v>-0.23</v>
      </c>
      <c r="AB835">
        <v>-8.628944494668108</v>
      </c>
      <c r="AC835">
        <v>42.323948532295162</v>
      </c>
      <c r="AD835">
        <v>0.33333333333333331</v>
      </c>
      <c r="AE835">
        <v>2.5751378751685351E-2</v>
      </c>
      <c r="AF835">
        <v>-1.321476579512882E-2</v>
      </c>
      <c r="AG835" s="23">
        <v>-4.8266932066707994E-3</v>
      </c>
      <c r="AH835">
        <v>3</v>
      </c>
      <c r="AI835">
        <v>-3.23</v>
      </c>
      <c r="AJ835">
        <f t="shared" si="54"/>
        <v>0.59499865107748018</v>
      </c>
      <c r="AK835">
        <f t="shared" si="55"/>
        <v>-1.1447794252688749E-2</v>
      </c>
    </row>
    <row r="836" spans="1:38" x14ac:dyDescent="0.35">
      <c r="A836">
        <v>6</v>
      </c>
      <c r="B836" s="2" t="s">
        <v>310</v>
      </c>
      <c r="C836">
        <v>42.32404861111111</v>
      </c>
      <c r="D836">
        <v>-8.6300669861111121</v>
      </c>
      <c r="E836">
        <v>3.063333333333333</v>
      </c>
      <c r="F836">
        <v>17.073066666666669</v>
      </c>
      <c r="G836">
        <v>33.470975000000003</v>
      </c>
      <c r="H836">
        <v>259.99166666666667</v>
      </c>
      <c r="I836">
        <v>8.8333333333333333E-2</v>
      </c>
      <c r="J836">
        <v>391.01549999999997</v>
      </c>
      <c r="K836" t="b">
        <v>0</v>
      </c>
      <c r="M836">
        <v>375.94742861810568</v>
      </c>
      <c r="N836">
        <v>436.71372919999999</v>
      </c>
      <c r="O836" s="1">
        <v>46154.345879629633</v>
      </c>
      <c r="P836">
        <v>0.64842990377418119</v>
      </c>
      <c r="Q836">
        <v>42.323005676269531</v>
      </c>
      <c r="R836">
        <v>-8.6249704360961914</v>
      </c>
      <c r="S836">
        <v>5.2021663889543508E-3</v>
      </c>
      <c r="T836">
        <v>9.7662497182196634E-2</v>
      </c>
      <c r="U836">
        <v>3.552255113727696E-2</v>
      </c>
      <c r="V836">
        <v>-60.766300581894313</v>
      </c>
      <c r="W836">
        <v>-5.0594814991326488E-2</v>
      </c>
      <c r="X836" s="23">
        <v>-1.8479756175582E-2</v>
      </c>
      <c r="Y836">
        <v>0.80672204800000002</v>
      </c>
      <c r="Z836" s="23">
        <v>-2.8603423722826721E-2</v>
      </c>
      <c r="AA836">
        <v>-0.3</v>
      </c>
      <c r="AB836">
        <v>-8.6300361769813261</v>
      </c>
      <c r="AC836">
        <v>42.32404211837909</v>
      </c>
      <c r="AD836">
        <v>0.33333333333333331</v>
      </c>
      <c r="AE836">
        <v>2.5808290895417411E-2</v>
      </c>
      <c r="AF836">
        <v>-1.337018549361867E-2</v>
      </c>
      <c r="AG836" s="23">
        <v>-4.8834602515442204E-3</v>
      </c>
      <c r="AH836">
        <v>3</v>
      </c>
      <c r="AI836">
        <v>-3.3</v>
      </c>
      <c r="AJ836">
        <f t="shared" si="54"/>
        <v>0.59616176170250479</v>
      </c>
      <c r="AK836">
        <f t="shared" si="55"/>
        <v>-1.1681608213563111E-2</v>
      </c>
    </row>
    <row r="837" spans="1:38" x14ac:dyDescent="0.35">
      <c r="A837">
        <v>6</v>
      </c>
      <c r="B837" s="2" t="s">
        <v>311</v>
      </c>
      <c r="C837">
        <v>42.32409611111111</v>
      </c>
      <c r="D837">
        <v>-8.6311973888888875</v>
      </c>
      <c r="E837">
        <v>3.018416666666667</v>
      </c>
      <c r="F837">
        <v>17.123016666666668</v>
      </c>
      <c r="G837">
        <v>33.498083333333327</v>
      </c>
      <c r="H837">
        <v>258.75166666666672</v>
      </c>
      <c r="I837">
        <v>8.666666666666667E-2</v>
      </c>
      <c r="J837">
        <v>392.60966666666673</v>
      </c>
      <c r="K837" t="b">
        <v>0</v>
      </c>
      <c r="M837">
        <v>377.76146174938532</v>
      </c>
      <c r="N837">
        <v>436.71372919999999</v>
      </c>
      <c r="O837" s="1">
        <v>46154.346574074072</v>
      </c>
      <c r="P837">
        <v>0.65052944152857384</v>
      </c>
      <c r="Q837">
        <v>42.322803497314453</v>
      </c>
      <c r="R837">
        <v>-8.6371307373046875</v>
      </c>
      <c r="S837">
        <v>6.0725179168599217E-3</v>
      </c>
      <c r="T837">
        <v>9.8421941009151928E-2</v>
      </c>
      <c r="U837">
        <v>3.5465421746465629E-2</v>
      </c>
      <c r="V837">
        <v>-58.95226745061467</v>
      </c>
      <c r="W837">
        <v>-4.9386563783585108E-2</v>
      </c>
      <c r="X837" s="23">
        <v>-1.8038442421954459E-2</v>
      </c>
      <c r="Y837">
        <v>0.80672204800000002</v>
      </c>
      <c r="Z837" s="23">
        <v>-2.774041631316751E-2</v>
      </c>
      <c r="AA837">
        <v>-0.21</v>
      </c>
      <c r="AB837">
        <v>-8.6312492196432355</v>
      </c>
      <c r="AC837">
        <v>42.324136084408373</v>
      </c>
      <c r="AD837">
        <v>0.33333333333333331</v>
      </c>
      <c r="AE837">
        <v>2.5841368137767599E-2</v>
      </c>
      <c r="AF837">
        <v>-1.2966787310893331E-2</v>
      </c>
      <c r="AG837" s="23">
        <v>-4.7361190653037897E-3</v>
      </c>
      <c r="AH837">
        <v>3</v>
      </c>
      <c r="AI837">
        <v>-3.21</v>
      </c>
      <c r="AJ837">
        <f t="shared" si="54"/>
        <v>0.59686160762063578</v>
      </c>
      <c r="AK837">
        <f t="shared" si="55"/>
        <v>-1.1387280743629125E-2</v>
      </c>
    </row>
    <row r="838" spans="1:38" x14ac:dyDescent="0.35">
      <c r="A838">
        <v>6</v>
      </c>
      <c r="B838" s="2" t="s">
        <v>312</v>
      </c>
      <c r="C838">
        <v>42.32426090277778</v>
      </c>
      <c r="D838">
        <v>-8.6323065972222217</v>
      </c>
      <c r="E838">
        <v>3.04575</v>
      </c>
      <c r="F838">
        <v>17.13729166666667</v>
      </c>
      <c r="G838">
        <v>33.535016666666671</v>
      </c>
      <c r="H838">
        <v>259.39083333333332</v>
      </c>
      <c r="I838">
        <v>9.0000000000000011E-2</v>
      </c>
      <c r="J838">
        <v>394.31716666666671</v>
      </c>
      <c r="K838" t="b">
        <v>0</v>
      </c>
      <c r="M838">
        <v>379.70445907609297</v>
      </c>
      <c r="N838">
        <v>436.71372919999999</v>
      </c>
      <c r="O838" s="1">
        <v>46154.347268518519</v>
      </c>
      <c r="P838">
        <v>0.64836022498203383</v>
      </c>
      <c r="Q838">
        <v>42.322803497314453</v>
      </c>
      <c r="R838">
        <v>-8.6371307373046875</v>
      </c>
      <c r="S838">
        <v>5.0394799552919084E-3</v>
      </c>
      <c r="T838">
        <v>9.7802421733104453E-2</v>
      </c>
      <c r="U838">
        <v>3.5443416169896873E-2</v>
      </c>
      <c r="V838">
        <v>-57.009270123907022</v>
      </c>
      <c r="W838">
        <v>-4.7428774748602617E-2</v>
      </c>
      <c r="X838" s="23">
        <v>-1.7323359976927109E-2</v>
      </c>
      <c r="Y838">
        <v>0.80672204800000002</v>
      </c>
      <c r="Z838" s="23">
        <v>-2.6819288650958319E-2</v>
      </c>
      <c r="AA838">
        <v>5.0000000000000037E-2</v>
      </c>
      <c r="AB838">
        <v>-8.632340908767473</v>
      </c>
      <c r="AC838">
        <v>42.324229648572917</v>
      </c>
      <c r="AD838">
        <v>0.125</v>
      </c>
      <c r="AE838">
        <v>3.63527195600663E-3</v>
      </c>
      <c r="AF838">
        <v>-1.7629061908289181E-3</v>
      </c>
      <c r="AG838" s="23">
        <v>-6.4390148620026213E-4</v>
      </c>
      <c r="AH838">
        <v>3</v>
      </c>
      <c r="AI838">
        <v>-2.95</v>
      </c>
      <c r="AJ838">
        <f t="shared" si="54"/>
        <v>0.52669409099401132</v>
      </c>
      <c r="AK838">
        <f t="shared" si="55"/>
        <v>-8.9836307315636858E-3</v>
      </c>
    </row>
    <row r="839" spans="1:38" x14ac:dyDescent="0.35">
      <c r="A839">
        <v>6</v>
      </c>
      <c r="B839" s="2" t="s">
        <v>313</v>
      </c>
      <c r="C839">
        <v>42.324428249999997</v>
      </c>
      <c r="D839">
        <v>-8.6334371388888886</v>
      </c>
      <c r="E839">
        <v>3.085083333333333</v>
      </c>
      <c r="F839">
        <v>17.158550000000002</v>
      </c>
      <c r="G839">
        <v>33.520383333333328</v>
      </c>
      <c r="H839">
        <v>258.875</v>
      </c>
      <c r="I839">
        <v>8.9166666666666672E-2</v>
      </c>
      <c r="J839">
        <v>396.29283333333342</v>
      </c>
      <c r="K839" t="b">
        <v>0</v>
      </c>
      <c r="M839">
        <v>381.95260844757098</v>
      </c>
      <c r="N839">
        <v>436.71372919999999</v>
      </c>
      <c r="O839" s="1">
        <v>46154.347962962973</v>
      </c>
      <c r="P839">
        <v>0.64412328083621107</v>
      </c>
      <c r="Q839">
        <v>42.322803497314453</v>
      </c>
      <c r="R839">
        <v>-8.6371307373046875</v>
      </c>
      <c r="S839">
        <v>4.0351568180646271E-3</v>
      </c>
      <c r="T839">
        <v>9.6580927926260857E-2</v>
      </c>
      <c r="U839">
        <v>3.542427810380018E-2</v>
      </c>
      <c r="V839">
        <v>-54.761120752429008</v>
      </c>
      <c r="W839">
        <v>-4.4965140215057077E-2</v>
      </c>
      <c r="X839" s="23">
        <v>-1.64235174635496E-2</v>
      </c>
      <c r="Y839">
        <v>0.80672204800000002</v>
      </c>
      <c r="Z839" s="23">
        <v>-2.5761790076288611E-2</v>
      </c>
      <c r="AA839">
        <v>-0.34000000000000008</v>
      </c>
      <c r="AB839">
        <v>-8.633432078405443</v>
      </c>
      <c r="AC839">
        <v>42.324413259358202</v>
      </c>
      <c r="AD839">
        <v>0.125</v>
      </c>
      <c r="AE839">
        <v>3.6372521311884278E-3</v>
      </c>
      <c r="AF839">
        <v>-1.693393877943193E-3</v>
      </c>
      <c r="AG839" s="23">
        <v>-6.1851211391875116E-4</v>
      </c>
      <c r="AH839">
        <v>3</v>
      </c>
      <c r="AI839">
        <v>-3.34</v>
      </c>
      <c r="AJ839">
        <f t="shared" si="54"/>
        <v>0.52528177627873707</v>
      </c>
      <c r="AK839">
        <f t="shared" si="55"/>
        <v>-8.5210147887341756E-3</v>
      </c>
    </row>
    <row r="840" spans="1:38" x14ac:dyDescent="0.35">
      <c r="A840">
        <v>6</v>
      </c>
      <c r="B840" s="2" t="s">
        <v>314</v>
      </c>
      <c r="C840">
        <v>42.324604444444439</v>
      </c>
      <c r="D840">
        <v>-8.6345778611111115</v>
      </c>
      <c r="E840">
        <v>3.0565833333333341</v>
      </c>
      <c r="F840">
        <v>17.181708333333329</v>
      </c>
      <c r="G840">
        <v>33.440224999999998</v>
      </c>
      <c r="H840">
        <v>258.18666666666672</v>
      </c>
      <c r="I840">
        <v>9.2499999999999985E-2</v>
      </c>
      <c r="J840">
        <v>397.20566666666667</v>
      </c>
      <c r="K840" t="b">
        <v>0</v>
      </c>
      <c r="M840">
        <v>382.99133918045322</v>
      </c>
      <c r="N840">
        <v>436.71372919999999</v>
      </c>
      <c r="O840" s="1">
        <v>46154.348668981482</v>
      </c>
      <c r="P840">
        <v>0.63748397249574884</v>
      </c>
      <c r="Q840">
        <v>42.322803497314453</v>
      </c>
      <c r="R840">
        <v>-8.6371307373046875</v>
      </c>
      <c r="S840">
        <v>3.1241938839855791E-3</v>
      </c>
      <c r="T840">
        <v>9.4656282646174872E-2</v>
      </c>
      <c r="U840">
        <v>3.5415985151611068E-2</v>
      </c>
      <c r="V840">
        <v>-53.722390019546758</v>
      </c>
      <c r="W840">
        <v>-4.3223042992577558E-2</v>
      </c>
      <c r="X840" s="23">
        <v>-1.578721645303895E-2</v>
      </c>
      <c r="Y840">
        <v>0.80672204800000002</v>
      </c>
      <c r="Z840" s="23">
        <v>-2.5282200777771369E-2</v>
      </c>
      <c r="AA840">
        <v>-0.22</v>
      </c>
      <c r="AB840">
        <v>-8.6345232544582071</v>
      </c>
      <c r="AC840">
        <v>42.324596859778467</v>
      </c>
      <c r="AD840">
        <v>0.125</v>
      </c>
      <c r="AE840">
        <v>3.6394095489252669E-3</v>
      </c>
      <c r="AF840">
        <v>-1.661869143845477E-3</v>
      </c>
      <c r="AG840" s="23">
        <v>-6.0699770478956044E-4</v>
      </c>
      <c r="AH840">
        <v>3</v>
      </c>
      <c r="AI840">
        <v>-3.22</v>
      </c>
      <c r="AJ840">
        <f t="shared" si="54"/>
        <v>0.52306867349858299</v>
      </c>
      <c r="AK840">
        <f t="shared" si="55"/>
        <v>-8.1971070789142557E-3</v>
      </c>
    </row>
    <row r="841" spans="1:38" x14ac:dyDescent="0.35">
      <c r="A841">
        <v>6</v>
      </c>
      <c r="B841" s="2" t="s">
        <v>315</v>
      </c>
      <c r="C841">
        <v>42.324883999999997</v>
      </c>
      <c r="D841">
        <v>-8.6356478888888883</v>
      </c>
      <c r="E841">
        <v>3.077</v>
      </c>
      <c r="F841">
        <v>17.184674999999999</v>
      </c>
      <c r="G841">
        <v>33.462400000000002</v>
      </c>
      <c r="H841">
        <v>261.21749999999997</v>
      </c>
      <c r="I841">
        <v>8.8333333333333333E-2</v>
      </c>
      <c r="J841">
        <v>396.66399999999999</v>
      </c>
      <c r="K841" t="b">
        <v>0</v>
      </c>
      <c r="M841">
        <v>382.37496618759809</v>
      </c>
      <c r="N841">
        <v>436.71372919999999</v>
      </c>
      <c r="O841" s="1">
        <v>46154.349363425928</v>
      </c>
      <c r="P841">
        <v>0.64807003211526926</v>
      </c>
      <c r="Q841">
        <v>42.322803497314453</v>
      </c>
      <c r="R841">
        <v>-8.6371307373046875</v>
      </c>
      <c r="S841">
        <v>2.554864154665474E-3</v>
      </c>
      <c r="T841">
        <v>9.7833539026440694E-2</v>
      </c>
      <c r="U841">
        <v>3.5408589997346189E-2</v>
      </c>
      <c r="V841">
        <v>-54.338763012401898</v>
      </c>
      <c r="W841">
        <v>-4.5176999845175349E-2</v>
      </c>
      <c r="X841" s="23">
        <v>-1.65008991934503E-2</v>
      </c>
      <c r="Y841">
        <v>0.80672204800000002</v>
      </c>
      <c r="Z841" s="23">
        <v>-2.5568872963290461E-2</v>
      </c>
      <c r="AA841">
        <v>7.0000000000000062E-2</v>
      </c>
      <c r="AB841">
        <v>-8.6356139172350961</v>
      </c>
      <c r="AC841">
        <v>42.324870506851397</v>
      </c>
      <c r="AD841">
        <v>0.125</v>
      </c>
      <c r="AE841">
        <v>3.6396859416435571E-3</v>
      </c>
      <c r="AF841">
        <v>-1.6807129013055391E-3</v>
      </c>
      <c r="AG841" s="23">
        <v>-6.138803872018483E-4</v>
      </c>
      <c r="AH841">
        <v>3</v>
      </c>
      <c r="AI841">
        <v>-2.93</v>
      </c>
      <c r="AJ841">
        <f t="shared" si="54"/>
        <v>0.52659736003842317</v>
      </c>
      <c r="AK841">
        <f t="shared" si="55"/>
        <v>-8.557389790326074E-3</v>
      </c>
    </row>
    <row r="842" spans="1:38" x14ac:dyDescent="0.35">
      <c r="A842">
        <v>6</v>
      </c>
      <c r="B842" s="2" t="s">
        <v>316</v>
      </c>
      <c r="C842">
        <v>42.325138666666668</v>
      </c>
      <c r="D842">
        <v>-8.6364746111111117</v>
      </c>
      <c r="E842">
        <v>3.0971666666666668</v>
      </c>
      <c r="F842">
        <v>17.182849999999998</v>
      </c>
      <c r="G842">
        <v>33.470100000000002</v>
      </c>
      <c r="H842">
        <v>262.41833333333341</v>
      </c>
      <c r="I842">
        <v>9.3333333333333338E-2</v>
      </c>
      <c r="J842">
        <v>396.029</v>
      </c>
      <c r="K842" t="b">
        <v>0</v>
      </c>
      <c r="M842">
        <v>381.65238738674338</v>
      </c>
      <c r="N842">
        <v>436.71372919999999</v>
      </c>
      <c r="O842" s="1">
        <v>46154.350069444437</v>
      </c>
      <c r="P842">
        <v>0.65694279557187385</v>
      </c>
      <c r="Q842">
        <v>42.322803497314453</v>
      </c>
      <c r="R842">
        <v>-8.6371307373046875</v>
      </c>
      <c r="S842">
        <v>2.425596315428007E-3</v>
      </c>
      <c r="T842">
        <v>0.1005260701529785</v>
      </c>
      <c r="U842">
        <v>3.5408973032190372E-2</v>
      </c>
      <c r="V842">
        <v>-55.061341813256597</v>
      </c>
      <c r="W842">
        <v>-4.7038132224353137E-2</v>
      </c>
      <c r="X842" s="23">
        <v>-1.718067779494499E-2</v>
      </c>
      <c r="Y842">
        <v>0.80672204800000002</v>
      </c>
      <c r="Z842" s="23">
        <v>-2.5907949253010609E-2</v>
      </c>
      <c r="AA842">
        <v>-0.84</v>
      </c>
      <c r="AB842">
        <v>-8.6364618714284109</v>
      </c>
      <c r="AC842">
        <v>42.325143374322117</v>
      </c>
      <c r="AD842">
        <v>0.125</v>
      </c>
      <c r="AE842">
        <v>3.6395159130101079E-3</v>
      </c>
      <c r="AF842">
        <v>-1.703001325808163E-3</v>
      </c>
      <c r="AG842" s="23">
        <v>-6.2202123425143135E-4</v>
      </c>
      <c r="AH842">
        <v>3</v>
      </c>
      <c r="AI842">
        <v>-3.84</v>
      </c>
      <c r="AJ842">
        <f t="shared" si="54"/>
        <v>0.52955494785729129</v>
      </c>
      <c r="AK842">
        <f t="shared" si="55"/>
        <v>-8.9013495145982106E-3</v>
      </c>
    </row>
    <row r="843" spans="1:38" x14ac:dyDescent="0.35">
      <c r="A843">
        <v>6</v>
      </c>
      <c r="B843" s="2" t="s">
        <v>317</v>
      </c>
      <c r="C843">
        <v>42.325042000000003</v>
      </c>
      <c r="D843">
        <v>-8.6375099999999989</v>
      </c>
      <c r="E843">
        <v>1.0780000000000001</v>
      </c>
      <c r="F843">
        <v>17.191500000000001</v>
      </c>
      <c r="G843">
        <v>33.520000000000003</v>
      </c>
      <c r="H843">
        <v>258.35000000000002</v>
      </c>
      <c r="I843">
        <v>0.1</v>
      </c>
      <c r="J843">
        <v>392.49599999999998</v>
      </c>
      <c r="K843" t="b">
        <v>1</v>
      </c>
      <c r="L843">
        <v>389.48611523529797</v>
      </c>
      <c r="M843">
        <v>377.63211824749999</v>
      </c>
      <c r="N843">
        <v>436.71372919999999</v>
      </c>
      <c r="O843" s="1">
        <v>46154.351643518523</v>
      </c>
      <c r="P843">
        <v>0.65342399939255147</v>
      </c>
      <c r="Q843">
        <v>42.322803497314453</v>
      </c>
      <c r="R843">
        <v>-8.6371307373046875</v>
      </c>
      <c r="S843">
        <v>2.2704040312839912E-3</v>
      </c>
      <c r="T843">
        <v>9.9474076392769395E-2</v>
      </c>
      <c r="U843">
        <v>3.5390299459059797E-2</v>
      </c>
      <c r="V843">
        <v>-59.0816109525</v>
      </c>
      <c r="W843">
        <v>-4.9918062810851267E-2</v>
      </c>
      <c r="X843" s="23">
        <v>-1.823257244166342E-2</v>
      </c>
      <c r="Y843">
        <v>0.80672204800000002</v>
      </c>
      <c r="Z843" s="23">
        <v>-2.7791093659615441E-2</v>
      </c>
      <c r="AA843">
        <v>-0.97</v>
      </c>
      <c r="AB843">
        <v>-8.6375546198850106</v>
      </c>
      <c r="AC843">
        <v>42.325056774874497</v>
      </c>
      <c r="AD843">
        <v>0.125</v>
      </c>
      <c r="AE843">
        <v>3.6403218171287811E-3</v>
      </c>
      <c r="AF843">
        <v>-1.8267856280629461E-3</v>
      </c>
      <c r="AG843" s="23">
        <v>-6.6723345064999111E-4</v>
      </c>
      <c r="AH843">
        <v>3</v>
      </c>
      <c r="AI843">
        <v>-3.97</v>
      </c>
      <c r="AJ843">
        <f t="shared" si="54"/>
        <v>0.5283820157975172</v>
      </c>
      <c r="AK843">
        <f t="shared" si="55"/>
        <v>-9.4499029461567064E-3</v>
      </c>
      <c r="AL843">
        <f>L843-J843</f>
        <v>-3.0098847647020079</v>
      </c>
    </row>
    <row r="844" spans="1:38" x14ac:dyDescent="0.35">
      <c r="A844">
        <v>6</v>
      </c>
      <c r="B844" s="2" t="s">
        <v>318</v>
      </c>
      <c r="C844">
        <v>42.324310027777777</v>
      </c>
      <c r="D844">
        <v>-8.6380250694444438</v>
      </c>
      <c r="E844">
        <v>3.8964166666666671</v>
      </c>
      <c r="F844">
        <v>17.202725000000001</v>
      </c>
      <c r="G844">
        <v>33.580525000000002</v>
      </c>
      <c r="H844">
        <v>263.13583333333332</v>
      </c>
      <c r="I844">
        <v>0.1008333333333333</v>
      </c>
      <c r="J844">
        <v>394.07650000000001</v>
      </c>
      <c r="K844" t="b">
        <v>0</v>
      </c>
      <c r="M844">
        <v>379.43059981403673</v>
      </c>
      <c r="N844">
        <v>436.71372919999999</v>
      </c>
      <c r="O844" s="1">
        <v>46154.352939814817</v>
      </c>
      <c r="P844">
        <v>0.63726947005431867</v>
      </c>
      <c r="Q844">
        <v>42.322803497314453</v>
      </c>
      <c r="R844">
        <v>-8.6371307373046875</v>
      </c>
      <c r="S844">
        <v>1.751988588183198E-3</v>
      </c>
      <c r="T844">
        <v>9.464348723641762E-2</v>
      </c>
      <c r="U844">
        <v>3.5366909889850438E-2</v>
      </c>
      <c r="V844">
        <v>-57.283129385963257</v>
      </c>
      <c r="W844">
        <v>-4.6017797330997937E-2</v>
      </c>
      <c r="X844" s="23">
        <v>-1.6808000475146991E-2</v>
      </c>
      <c r="Y844">
        <v>0.80672204800000002</v>
      </c>
      <c r="Z844" s="23">
        <v>-2.6935043337280178E-2</v>
      </c>
      <c r="AA844">
        <v>-1.03</v>
      </c>
      <c r="AB844">
        <v>-8.6380441852905516</v>
      </c>
      <c r="AC844">
        <v>42.324337851881417</v>
      </c>
      <c r="AD844">
        <v>0.125</v>
      </c>
      <c r="AE844">
        <v>3.6413676857278729E-3</v>
      </c>
      <c r="AF844">
        <v>-1.7705150672532729E-3</v>
      </c>
      <c r="AG844" s="23">
        <v>-6.46680628314258E-4</v>
      </c>
      <c r="AH844">
        <v>3</v>
      </c>
      <c r="AI844">
        <v>-4.03</v>
      </c>
      <c r="AJ844">
        <f t="shared" si="54"/>
        <v>0.52299717268477286</v>
      </c>
      <c r="AK844">
        <f t="shared" si="55"/>
        <v>-8.7273405517306248E-3</v>
      </c>
    </row>
    <row r="845" spans="1:38" x14ac:dyDescent="0.35">
      <c r="A845">
        <v>6</v>
      </c>
      <c r="B845" s="2" t="s">
        <v>319</v>
      </c>
      <c r="C845">
        <v>42.323165291666669</v>
      </c>
      <c r="D845">
        <v>-8.6379922222222216</v>
      </c>
      <c r="E845">
        <v>4.1075833333333334</v>
      </c>
      <c r="F845">
        <v>17.210274999999999</v>
      </c>
      <c r="G845">
        <v>33.616458333333327</v>
      </c>
      <c r="H845">
        <v>271.32416666666671</v>
      </c>
      <c r="I845">
        <v>9.1666666666666674E-2</v>
      </c>
      <c r="J845">
        <v>397.94983333333329</v>
      </c>
      <c r="K845" t="b">
        <v>0</v>
      </c>
      <c r="M845">
        <v>383.83814084602159</v>
      </c>
      <c r="N845">
        <v>436.71372919999999</v>
      </c>
      <c r="O845" s="1">
        <v>46154.353634259263</v>
      </c>
      <c r="P845">
        <v>0.6220662788866399</v>
      </c>
      <c r="Q845">
        <v>42.322803497314453</v>
      </c>
      <c r="R845">
        <v>-8.6371307373046875</v>
      </c>
      <c r="S845">
        <v>9.3437220444213818E-4</v>
      </c>
      <c r="T845">
        <v>9.0198999947416592E-2</v>
      </c>
      <c r="U845">
        <v>3.5352119519912087E-2</v>
      </c>
      <c r="V845">
        <v>-52.875588353978401</v>
      </c>
      <c r="W845">
        <v>-4.046538100493282E-2</v>
      </c>
      <c r="X845" s="23">
        <v>-1.477998041205171E-2</v>
      </c>
      <c r="Y845">
        <v>0.80672204800000002</v>
      </c>
      <c r="Z845" s="23">
        <v>-2.4856981681121621E-2</v>
      </c>
      <c r="AA845">
        <v>-1.1299999999999999</v>
      </c>
      <c r="AB845">
        <v>-8.6380508958952209</v>
      </c>
      <c r="AC845">
        <v>42.323167110111683</v>
      </c>
      <c r="AD845">
        <v>0.125</v>
      </c>
      <c r="AE845">
        <v>3.6420711789714572E-3</v>
      </c>
      <c r="AF845">
        <v>-1.6339183138403071E-3</v>
      </c>
      <c r="AG845" s="23">
        <v>-5.967886641301722E-4</v>
      </c>
      <c r="AH845">
        <v>3</v>
      </c>
      <c r="AI845">
        <v>-4.13</v>
      </c>
      <c r="AJ845">
        <f t="shared" si="54"/>
        <v>0.5179294422955466</v>
      </c>
      <c r="AK845">
        <f t="shared" si="55"/>
        <v>-7.6883845380909411E-3</v>
      </c>
    </row>
    <row r="846" spans="1:38" x14ac:dyDescent="0.35">
      <c r="A846">
        <v>6</v>
      </c>
      <c r="B846" s="2" t="s">
        <v>320</v>
      </c>
      <c r="C846">
        <v>42.322037208333327</v>
      </c>
      <c r="D846">
        <v>-8.6378672777777776</v>
      </c>
      <c r="E846">
        <v>4.1101666666666672</v>
      </c>
      <c r="F846">
        <v>17.215</v>
      </c>
      <c r="G846">
        <v>33.498883333333332</v>
      </c>
      <c r="H846">
        <v>280.18583333333328</v>
      </c>
      <c r="I846">
        <v>8.3333333333333329E-2</v>
      </c>
      <c r="J846">
        <v>402.36366666666657</v>
      </c>
      <c r="K846" t="b">
        <v>0</v>
      </c>
      <c r="M846">
        <v>388.86072729826162</v>
      </c>
      <c r="N846">
        <v>436.71372919999999</v>
      </c>
      <c r="O846" s="1">
        <v>46154.354328703703</v>
      </c>
      <c r="P846">
        <v>0.59413875180638587</v>
      </c>
      <c r="Q846">
        <v>42.322803497314453</v>
      </c>
      <c r="R846">
        <v>-8.6371307373046875</v>
      </c>
      <c r="S846">
        <v>1.0628690752367189E-3</v>
      </c>
      <c r="T846">
        <v>8.229181853327118E-2</v>
      </c>
      <c r="U846">
        <v>3.5370160852948161E-2</v>
      </c>
      <c r="V846">
        <v>-47.853001901738367</v>
      </c>
      <c r="W846">
        <v>-3.3428287088285047E-2</v>
      </c>
      <c r="X846" s="23">
        <v>-1.220968185899611E-2</v>
      </c>
      <c r="Y846">
        <v>0.489261907</v>
      </c>
      <c r="Z846" s="23">
        <v>-8.279638901377678E-3</v>
      </c>
      <c r="AA846">
        <v>-1.24</v>
      </c>
      <c r="AB846">
        <v>-8.6378149000619118</v>
      </c>
      <c r="AC846">
        <v>42.321995601758537</v>
      </c>
      <c r="AD846">
        <v>0.1388888888888889</v>
      </c>
      <c r="AE846">
        <v>4.4969277275649661E-3</v>
      </c>
      <c r="AF846">
        <v>-1.8267258370470161E-3</v>
      </c>
      <c r="AG846" s="23">
        <v>-6.6721161198142259E-4</v>
      </c>
      <c r="AH846">
        <v>3</v>
      </c>
      <c r="AI846">
        <v>-4.24</v>
      </c>
      <c r="AJ846">
        <f t="shared" si="54"/>
        <v>0.40742984923175823</v>
      </c>
      <c r="AK846">
        <f t="shared" si="55"/>
        <v>-6.4384467354887667E-3</v>
      </c>
    </row>
    <row r="847" spans="1:38" x14ac:dyDescent="0.35">
      <c r="A847">
        <v>6</v>
      </c>
      <c r="B847" s="2" t="s">
        <v>321</v>
      </c>
      <c r="C847">
        <v>42.320929374999999</v>
      </c>
      <c r="D847">
        <v>-8.637540263888889</v>
      </c>
      <c r="E847">
        <v>4.1063333333333336</v>
      </c>
      <c r="F847">
        <v>17.229375000000001</v>
      </c>
      <c r="G847">
        <v>33.346483333333332</v>
      </c>
      <c r="H847">
        <v>286.2475</v>
      </c>
      <c r="I847">
        <v>7.5833333333333336E-2</v>
      </c>
      <c r="J847">
        <v>401.733</v>
      </c>
      <c r="K847" t="b">
        <v>0</v>
      </c>
      <c r="M847">
        <v>388.14307948134979</v>
      </c>
      <c r="N847">
        <v>436.71372919999999</v>
      </c>
      <c r="O847" s="1">
        <v>46154.355023148149</v>
      </c>
      <c r="P847">
        <v>0.5867804145447395</v>
      </c>
      <c r="Q847">
        <v>42.322803497314453</v>
      </c>
      <c r="R847">
        <v>-8.6371307373046875</v>
      </c>
      <c r="S847">
        <v>1.9183447220726491E-3</v>
      </c>
      <c r="T847">
        <v>8.0295610407298268E-2</v>
      </c>
      <c r="U847">
        <v>3.5385041372110633E-2</v>
      </c>
      <c r="V847">
        <v>-48.570649718650202</v>
      </c>
      <c r="W847">
        <v>-3.3120483368468782E-2</v>
      </c>
      <c r="X847" s="23">
        <v>-1.2097256550333221E-2</v>
      </c>
      <c r="Y847">
        <v>0.489261907</v>
      </c>
      <c r="Z847" s="23">
        <v>-8.4104353969488236E-3</v>
      </c>
      <c r="AA847">
        <v>-1.46</v>
      </c>
      <c r="AB847">
        <v>-8.6375783960200625</v>
      </c>
      <c r="AC847">
        <v>42.320914149812651</v>
      </c>
      <c r="AD847">
        <v>0.1388888888888889</v>
      </c>
      <c r="AE847">
        <v>4.498581489225848E-3</v>
      </c>
      <c r="AF847">
        <v>-1.855583295772089E-3</v>
      </c>
      <c r="AG847" s="23">
        <v>-6.777517987807555E-4</v>
      </c>
      <c r="AH847">
        <v>3</v>
      </c>
      <c r="AI847">
        <v>-4.46</v>
      </c>
      <c r="AJ847">
        <f t="shared" si="54"/>
        <v>0.40497707014454276</v>
      </c>
      <c r="AK847">
        <f t="shared" si="55"/>
        <v>-6.3875041745569882E-3</v>
      </c>
    </row>
    <row r="848" spans="1:38" x14ac:dyDescent="0.35">
      <c r="A848">
        <v>6</v>
      </c>
      <c r="B848" s="2" t="s">
        <v>322</v>
      </c>
      <c r="C848">
        <v>42.319860749999997</v>
      </c>
      <c r="D848">
        <v>-8.6372266388888885</v>
      </c>
      <c r="E848">
        <v>3.6668333333333329</v>
      </c>
      <c r="F848">
        <v>17.218891666666671</v>
      </c>
      <c r="G848">
        <v>33.248075</v>
      </c>
      <c r="H848">
        <v>298.90249999999997</v>
      </c>
      <c r="I848">
        <v>7.7499999999999999E-2</v>
      </c>
      <c r="J848">
        <v>400.89550000000003</v>
      </c>
      <c r="K848" t="b">
        <v>0</v>
      </c>
      <c r="M848">
        <v>387.19007200778168</v>
      </c>
      <c r="N848">
        <v>436.71372919999999</v>
      </c>
      <c r="O848" s="1">
        <v>46154.355717592603</v>
      </c>
      <c r="P848">
        <v>0.57964934027016124</v>
      </c>
      <c r="Q848">
        <v>42.322803497314453</v>
      </c>
      <c r="R848">
        <v>-8.6371307373046875</v>
      </c>
      <c r="S848">
        <v>2.9443095745171639E-3</v>
      </c>
      <c r="T848">
        <v>7.8334815971432326E-2</v>
      </c>
      <c r="U848">
        <v>3.5415066040422917E-2</v>
      </c>
      <c r="V848">
        <v>-49.523657192218309</v>
      </c>
      <c r="W848">
        <v>-3.2973635582394363E-2</v>
      </c>
      <c r="X848" s="23">
        <v>-1.2043620396469539E-2</v>
      </c>
      <c r="Y848">
        <v>0.489261907</v>
      </c>
      <c r="Z848" s="23">
        <v>-8.5804324008194616E-3</v>
      </c>
      <c r="AA848">
        <v>-1.63</v>
      </c>
      <c r="AB848">
        <v>-8.6372205510994764</v>
      </c>
      <c r="AC848">
        <v>42.319832313356557</v>
      </c>
      <c r="AD848">
        <v>0.1388888888888889</v>
      </c>
      <c r="AE848">
        <v>4.4973754288103037E-3</v>
      </c>
      <c r="AF848">
        <v>-1.8930895110660199E-3</v>
      </c>
      <c r="AG848" s="23">
        <v>-6.9145094391686375E-4</v>
      </c>
      <c r="AH848">
        <v>3</v>
      </c>
      <c r="AI848">
        <v>-4.63</v>
      </c>
      <c r="AJ848">
        <f t="shared" si="54"/>
        <v>0.40260004538635003</v>
      </c>
      <c r="AK848">
        <f t="shared" si="55"/>
        <v>-6.3675356701932018E-3</v>
      </c>
    </row>
    <row r="849" spans="1:38" x14ac:dyDescent="0.35">
      <c r="A849">
        <v>6</v>
      </c>
      <c r="B849" s="2" t="s">
        <v>323</v>
      </c>
      <c r="C849">
        <v>42.318865430555547</v>
      </c>
      <c r="D849">
        <v>-8.6369268055555555</v>
      </c>
      <c r="E849">
        <v>3.690833333333333</v>
      </c>
      <c r="F849">
        <v>17.173358333333329</v>
      </c>
      <c r="G849">
        <v>33.211816666666671</v>
      </c>
      <c r="H849">
        <v>287.13333333333333</v>
      </c>
      <c r="I849">
        <v>7.9166666666666677E-2</v>
      </c>
      <c r="J849">
        <v>394.92899999999997</v>
      </c>
      <c r="K849" t="b">
        <v>0</v>
      </c>
      <c r="M849">
        <v>380.40067607817622</v>
      </c>
      <c r="N849">
        <v>436.71372919999999</v>
      </c>
      <c r="O849" s="1">
        <v>46154.356423611112</v>
      </c>
      <c r="P849">
        <v>0.57212379714423878</v>
      </c>
      <c r="Q849">
        <v>42.322803497314453</v>
      </c>
      <c r="R849">
        <v>-8.6371307373046875</v>
      </c>
      <c r="S849">
        <v>3.9433434996082144E-3</v>
      </c>
      <c r="T849">
        <v>7.6225115283920578E-2</v>
      </c>
      <c r="U849">
        <v>3.5469253606265669E-2</v>
      </c>
      <c r="V849">
        <v>-56.313053121823771</v>
      </c>
      <c r="W849">
        <v>-3.6540160886206242E-2</v>
      </c>
      <c r="X849" s="23">
        <v>-1.3346293763686829E-2</v>
      </c>
      <c r="Y849">
        <v>0.489261907</v>
      </c>
      <c r="Z849" s="23">
        <v>-9.7603066500510181E-3</v>
      </c>
      <c r="AA849">
        <v>-1.67</v>
      </c>
      <c r="AB849">
        <v>-8.6369835474596552</v>
      </c>
      <c r="AC849">
        <v>42.318840916971517</v>
      </c>
      <c r="AD849">
        <v>0.1388888888888889</v>
      </c>
      <c r="AE849">
        <v>4.4921378223371699E-3</v>
      </c>
      <c r="AF849">
        <v>-2.153403614278794E-3</v>
      </c>
      <c r="AG849" s="23">
        <v>-7.8653067011532967E-4</v>
      </c>
      <c r="AH849">
        <v>3</v>
      </c>
      <c r="AI849">
        <v>-4.67</v>
      </c>
      <c r="AJ849">
        <f t="shared" si="54"/>
        <v>0.4000915310110425</v>
      </c>
      <c r="AK849">
        <f t="shared" si="55"/>
        <v>-7.0664122169010798E-3</v>
      </c>
    </row>
    <row r="850" spans="1:38" x14ac:dyDescent="0.35">
      <c r="A850">
        <v>6</v>
      </c>
      <c r="B850" s="2" t="s">
        <v>324</v>
      </c>
      <c r="C850">
        <v>42.317857375000003</v>
      </c>
      <c r="D850">
        <v>-8.6365987638888893</v>
      </c>
      <c r="E850">
        <v>3.7202500000000001</v>
      </c>
      <c r="F850">
        <v>17.122</v>
      </c>
      <c r="G850">
        <v>33.189766666666657</v>
      </c>
      <c r="H850">
        <v>274.97916666666669</v>
      </c>
      <c r="I850">
        <v>7.4166666666666672E-2</v>
      </c>
      <c r="J850">
        <v>389.29866666666658</v>
      </c>
      <c r="K850" t="b">
        <v>0</v>
      </c>
      <c r="M850">
        <v>373.99381071059798</v>
      </c>
      <c r="N850">
        <v>436.71372919999999</v>
      </c>
      <c r="O850" s="1">
        <v>46154.357118055559</v>
      </c>
      <c r="P850">
        <v>0.5643281503651465</v>
      </c>
      <c r="Q850">
        <v>42.313812255859382</v>
      </c>
      <c r="R850">
        <v>-8.6368570327758789</v>
      </c>
      <c r="S850">
        <v>4.0533556073775656E-3</v>
      </c>
      <c r="T850">
        <v>7.4064505171723749E-2</v>
      </c>
      <c r="U850">
        <v>3.5526830973462632E-2</v>
      </c>
      <c r="V850">
        <v>-62.719918489401998</v>
      </c>
      <c r="W850">
        <v>-3.9608037304917069E-2</v>
      </c>
      <c r="X850" s="23">
        <v>-1.446683562562096E-2</v>
      </c>
      <c r="Y850">
        <v>0.489261907</v>
      </c>
      <c r="Z850" s="23">
        <v>-1.0874090047060169E-2</v>
      </c>
      <c r="AA850">
        <v>-1.78</v>
      </c>
      <c r="AB850">
        <v>-8.6366252061204278</v>
      </c>
      <c r="AC850">
        <v>42.317849135488977</v>
      </c>
      <c r="AD850">
        <v>0.1388888888888889</v>
      </c>
      <c r="AE850">
        <v>4.4862317368282037E-3</v>
      </c>
      <c r="AF850">
        <v>-2.399136179723415E-3</v>
      </c>
      <c r="AG850" s="23">
        <v>-8.7628448964397713E-4</v>
      </c>
      <c r="AH850">
        <v>3</v>
      </c>
      <c r="AI850">
        <v>-4.78</v>
      </c>
      <c r="AJ850">
        <f t="shared" si="54"/>
        <v>0.39749298208467843</v>
      </c>
      <c r="AK850">
        <f t="shared" si="55"/>
        <v>-7.6715600576324691E-3</v>
      </c>
    </row>
    <row r="851" spans="1:38" x14ac:dyDescent="0.35">
      <c r="A851">
        <v>6</v>
      </c>
      <c r="B851" s="2" t="s">
        <v>325</v>
      </c>
      <c r="C851">
        <v>42.316853402777781</v>
      </c>
      <c r="D851">
        <v>-8.6362192777777782</v>
      </c>
      <c r="E851">
        <v>3.7555833333333331</v>
      </c>
      <c r="F851">
        <v>17.095516666666661</v>
      </c>
      <c r="G851">
        <v>33.157041666666657</v>
      </c>
      <c r="H851">
        <v>270.74583333333328</v>
      </c>
      <c r="I851">
        <v>7.2500000000000009E-2</v>
      </c>
      <c r="J851">
        <v>385.48500000000001</v>
      </c>
      <c r="K851" t="b">
        <v>0</v>
      </c>
      <c r="M851">
        <v>369.65416553444152</v>
      </c>
      <c r="N851">
        <v>436.71372919999999</v>
      </c>
      <c r="O851" s="1">
        <v>46154.357824074083</v>
      </c>
      <c r="P851">
        <v>0.55758573428754332</v>
      </c>
      <c r="Q851">
        <v>42.313812255859382</v>
      </c>
      <c r="R851">
        <v>-8.6368570327758789</v>
      </c>
      <c r="S851">
        <v>3.1072988296802859E-3</v>
      </c>
      <c r="T851">
        <v>7.2256203931758065E-2</v>
      </c>
      <c r="U851">
        <v>3.5560766277899968E-2</v>
      </c>
      <c r="V851">
        <v>-67.059563665558471</v>
      </c>
      <c r="W851">
        <v>-4.1354066081598903E-2</v>
      </c>
      <c r="X851" s="23">
        <v>-1.5104572636303999E-2</v>
      </c>
      <c r="Y851">
        <v>0.489261907</v>
      </c>
      <c r="Z851" s="23">
        <v>-1.1629684732816101E-2</v>
      </c>
      <c r="AA851">
        <v>-1.89</v>
      </c>
      <c r="AB851">
        <v>-8.6362668759343197</v>
      </c>
      <c r="AC851">
        <v>42.316857352757282</v>
      </c>
      <c r="AD851">
        <v>0.1388888888888889</v>
      </c>
      <c r="AE851">
        <v>4.4831868627233538E-3</v>
      </c>
      <c r="AF851">
        <v>-2.5658420410836378E-3</v>
      </c>
      <c r="AG851" s="23">
        <v>-9.3717380550579869E-4</v>
      </c>
      <c r="AH851">
        <v>3</v>
      </c>
      <c r="AI851">
        <v>-4.8899999999999997</v>
      </c>
      <c r="AJ851">
        <f t="shared" si="54"/>
        <v>0.39524551005881076</v>
      </c>
      <c r="AK851">
        <f t="shared" si="55"/>
        <v>-8.0208732209048998E-3</v>
      </c>
    </row>
    <row r="852" spans="1:38" x14ac:dyDescent="0.35">
      <c r="A852">
        <v>6</v>
      </c>
      <c r="B852" s="2" t="s">
        <v>326</v>
      </c>
      <c r="C852">
        <v>42.315862430555548</v>
      </c>
      <c r="D852">
        <v>-8.6358060555555554</v>
      </c>
      <c r="E852">
        <v>3.7592500000000002</v>
      </c>
      <c r="F852">
        <v>17.06303333333333</v>
      </c>
      <c r="G852">
        <v>33.1663</v>
      </c>
      <c r="H852">
        <v>267.18</v>
      </c>
      <c r="I852">
        <v>7.8333333333333338E-2</v>
      </c>
      <c r="J852">
        <v>382.29516666666672</v>
      </c>
      <c r="K852" t="b">
        <v>0</v>
      </c>
      <c r="M852">
        <v>366.02439239282529</v>
      </c>
      <c r="N852">
        <v>436.71372919999999</v>
      </c>
      <c r="O852" s="1">
        <v>46154.358518518522</v>
      </c>
      <c r="P852">
        <v>0.55214588425967481</v>
      </c>
      <c r="Q852">
        <v>42.313812255859382</v>
      </c>
      <c r="R852">
        <v>-8.6368570327758789</v>
      </c>
      <c r="S852">
        <v>2.3038596750813659E-3</v>
      </c>
      <c r="T852">
        <v>7.0794192310689896E-2</v>
      </c>
      <c r="U852">
        <v>3.5592753618687682E-2</v>
      </c>
      <c r="V852">
        <v>-70.689336807174698</v>
      </c>
      <c r="W852">
        <v>-4.2748843344050227E-2</v>
      </c>
      <c r="X852" s="23">
        <v>-1.561401503141435E-2</v>
      </c>
      <c r="Y852">
        <v>0.489261907</v>
      </c>
      <c r="Z852" s="23">
        <v>-1.2259978881683901E-2</v>
      </c>
      <c r="AA852">
        <v>-2.02</v>
      </c>
      <c r="AB852">
        <v>-8.6357872156881381</v>
      </c>
      <c r="AC852">
        <v>42.315865183440508</v>
      </c>
      <c r="AD852">
        <v>0.1388888888888889</v>
      </c>
      <c r="AE852">
        <v>4.4794527496348257E-3</v>
      </c>
      <c r="AF852">
        <v>-2.7049030098518271E-3</v>
      </c>
      <c r="AG852" s="23">
        <v>-9.8796582434837986E-4</v>
      </c>
      <c r="AH852">
        <v>3</v>
      </c>
      <c r="AI852">
        <v>-5.0199999999999996</v>
      </c>
      <c r="AJ852">
        <f t="shared" si="54"/>
        <v>0.39343222671618788</v>
      </c>
      <c r="AK852">
        <f t="shared" si="55"/>
        <v>-8.3009904278813652E-3</v>
      </c>
    </row>
    <row r="853" spans="1:38" x14ac:dyDescent="0.35">
      <c r="A853">
        <v>6</v>
      </c>
      <c r="B853" s="2" t="s">
        <v>327</v>
      </c>
      <c r="C853">
        <v>42.314855013888888</v>
      </c>
      <c r="D853">
        <v>-8.6353057916666653</v>
      </c>
      <c r="E853">
        <v>3.8029166666666669</v>
      </c>
      <c r="F853">
        <v>17.072099999999999</v>
      </c>
      <c r="G853">
        <v>33.223666666666666</v>
      </c>
      <c r="H853">
        <v>266.38249999999999</v>
      </c>
      <c r="I853">
        <v>7.3333333333333334E-2</v>
      </c>
      <c r="J853">
        <v>382.6875</v>
      </c>
      <c r="K853" t="b">
        <v>0</v>
      </c>
      <c r="M853">
        <v>366.47083609288092</v>
      </c>
      <c r="N853">
        <v>436.71372919999999</v>
      </c>
      <c r="O853" s="1">
        <v>46154.359224537038</v>
      </c>
      <c r="P853">
        <v>0.54934409180958244</v>
      </c>
      <c r="Q853">
        <v>42.313812255859382</v>
      </c>
      <c r="R853">
        <v>-8.6368570327758789</v>
      </c>
      <c r="S853">
        <v>1.869142393459579E-3</v>
      </c>
      <c r="T853">
        <v>7.0093847616229152E-2</v>
      </c>
      <c r="U853">
        <v>3.5572053942360238E-2</v>
      </c>
      <c r="V853">
        <v>-70.242893107119073</v>
      </c>
      <c r="W853">
        <v>-4.2034169837437393E-2</v>
      </c>
      <c r="X853" s="23">
        <v>-1.5352980533124011E-2</v>
      </c>
      <c r="Y853">
        <v>0.489261907</v>
      </c>
      <c r="Z853" s="23">
        <v>-1.2178297823575039E-2</v>
      </c>
      <c r="AA853">
        <v>-2.19</v>
      </c>
      <c r="AB853">
        <v>-8.6353075704158453</v>
      </c>
      <c r="AC853">
        <v>42.314873012002693</v>
      </c>
      <c r="AD853">
        <v>0.1388888888888889</v>
      </c>
      <c r="AE853">
        <v>4.4804949393736403E-3</v>
      </c>
      <c r="AF853">
        <v>-2.686881825471435E-3</v>
      </c>
      <c r="AG853" s="23">
        <v>-9.8138358675344136E-4</v>
      </c>
      <c r="AH853">
        <v>3</v>
      </c>
      <c r="AI853">
        <v>-5.19</v>
      </c>
      <c r="AJ853">
        <f t="shared" si="54"/>
        <v>0.39249829589949042</v>
      </c>
      <c r="AK853">
        <f t="shared" si="55"/>
        <v>-8.1671820599387261E-3</v>
      </c>
    </row>
    <row r="854" spans="1:38" x14ac:dyDescent="0.35">
      <c r="A854">
        <v>6</v>
      </c>
      <c r="B854" s="2" t="s">
        <v>328</v>
      </c>
      <c r="C854">
        <v>42.313858305555563</v>
      </c>
      <c r="D854">
        <v>-8.6348331805555549</v>
      </c>
      <c r="E854">
        <v>3.7584166666666672</v>
      </c>
      <c r="F854">
        <v>17.05780833333333</v>
      </c>
      <c r="G854">
        <v>33.263133333333343</v>
      </c>
      <c r="H854">
        <v>266.20499999999998</v>
      </c>
      <c r="I854">
        <v>7.5833333333333336E-2</v>
      </c>
      <c r="J854">
        <v>382.2526666666667</v>
      </c>
      <c r="K854" t="b">
        <v>0</v>
      </c>
      <c r="M854">
        <v>365.97603081953969</v>
      </c>
      <c r="N854">
        <v>436.71372919999999</v>
      </c>
      <c r="O854" s="1">
        <v>46154.359930555547</v>
      </c>
      <c r="P854">
        <v>0.55572546713594595</v>
      </c>
      <c r="Q854">
        <v>42.313812255859382</v>
      </c>
      <c r="R854">
        <v>-8.6368570327758789</v>
      </c>
      <c r="S854">
        <v>2.0243760481267479E-3</v>
      </c>
      <c r="T854">
        <v>7.1705475579282626E-2</v>
      </c>
      <c r="U854">
        <v>3.5579182529843857E-2</v>
      </c>
      <c r="V854">
        <v>-70.737698380460301</v>
      </c>
      <c r="W854">
        <v>-4.3312220824757372E-2</v>
      </c>
      <c r="X854" s="23">
        <v>-1.5819788656242631E-2</v>
      </c>
      <c r="Y854">
        <v>0.489261907</v>
      </c>
      <c r="Z854" s="23">
        <v>-1.226204443468765E-2</v>
      </c>
      <c r="AA854">
        <v>-2.34</v>
      </c>
      <c r="AB854">
        <v>-8.6348279401163541</v>
      </c>
      <c r="AC854">
        <v>42.313880838444007</v>
      </c>
      <c r="AD854">
        <v>0.1388888888888889</v>
      </c>
      <c r="AE854">
        <v>4.478852172895789E-3</v>
      </c>
      <c r="AF854">
        <v>-2.7053587300933362E-3</v>
      </c>
      <c r="AG854" s="23">
        <v>-9.8813227616659097E-4</v>
      </c>
      <c r="AH854">
        <v>3</v>
      </c>
      <c r="AI854">
        <v>-5.34</v>
      </c>
      <c r="AJ854">
        <f t="shared" si="54"/>
        <v>0.39462542100827824</v>
      </c>
      <c r="AK854">
        <f t="shared" si="55"/>
        <v>-8.4039604662046116E-3</v>
      </c>
    </row>
    <row r="855" spans="1:38" x14ac:dyDescent="0.35">
      <c r="A855">
        <v>6</v>
      </c>
      <c r="B855" s="2" t="s">
        <v>329</v>
      </c>
      <c r="C855">
        <v>42.312881361111117</v>
      </c>
      <c r="D855">
        <v>-8.6342820694444438</v>
      </c>
      <c r="E855">
        <v>3.7480000000000002</v>
      </c>
      <c r="F855">
        <v>17.024650000000001</v>
      </c>
      <c r="G855">
        <v>33.290708333333328</v>
      </c>
      <c r="H855">
        <v>265.50666666666672</v>
      </c>
      <c r="I855">
        <v>8.0833333333333326E-2</v>
      </c>
      <c r="J855">
        <v>382.50583333333333</v>
      </c>
      <c r="K855" t="b">
        <v>0</v>
      </c>
      <c r="M855">
        <v>366.26411407373882</v>
      </c>
      <c r="N855">
        <v>436.71372919999999</v>
      </c>
      <c r="O855" s="1">
        <v>46154.360636574071</v>
      </c>
      <c r="P855">
        <v>0.57207845428259696</v>
      </c>
      <c r="Q855">
        <v>42.313812255859382</v>
      </c>
      <c r="R855">
        <v>-8.6368570327758789</v>
      </c>
      <c r="S855">
        <v>2.7380652275959291E-3</v>
      </c>
      <c r="T855">
        <v>7.5922975394965092E-2</v>
      </c>
      <c r="U855">
        <v>3.5608308414734863E-2</v>
      </c>
      <c r="V855">
        <v>-70.449615126261165</v>
      </c>
      <c r="W855">
        <v>-4.5710337618671222E-2</v>
      </c>
      <c r="X855" s="23">
        <v>-1.669570081521966E-2</v>
      </c>
      <c r="Y855">
        <v>0.489261907</v>
      </c>
      <c r="Z855" s="23">
        <v>-1.2211704253764581E-2</v>
      </c>
      <c r="AA855">
        <v>-2.5099999999999998</v>
      </c>
      <c r="AB855">
        <v>-8.6342269893155468</v>
      </c>
      <c r="AC855">
        <v>42.312888275799537</v>
      </c>
      <c r="AD855">
        <v>0.1388888888888889</v>
      </c>
      <c r="AE855">
        <v>4.4750412565233441E-3</v>
      </c>
      <c r="AF855">
        <v>-2.6942522422103341E-3</v>
      </c>
      <c r="AG855" s="23">
        <v>-9.8407563146732445E-4</v>
      </c>
      <c r="AH855">
        <v>3</v>
      </c>
      <c r="AI855">
        <v>-5.51</v>
      </c>
      <c r="AJ855">
        <f t="shared" si="54"/>
        <v>0.4000764167238286</v>
      </c>
      <c r="AK855">
        <f t="shared" si="55"/>
        <v>-8.8398882233434919E-3</v>
      </c>
    </row>
    <row r="856" spans="1:38" x14ac:dyDescent="0.35">
      <c r="A856">
        <v>6</v>
      </c>
      <c r="B856" s="2" t="s">
        <v>330</v>
      </c>
      <c r="C856">
        <v>42.311946527777778</v>
      </c>
      <c r="D856">
        <v>-8.6336574444444452</v>
      </c>
      <c r="E856">
        <v>3.7242500000000001</v>
      </c>
      <c r="F856">
        <v>16.975866666666661</v>
      </c>
      <c r="G856">
        <v>33.313749999999999</v>
      </c>
      <c r="H856">
        <v>265.36083333333329</v>
      </c>
      <c r="I856">
        <v>8.1666666666666665E-2</v>
      </c>
      <c r="J856">
        <v>382.15050000000002</v>
      </c>
      <c r="K856" t="b">
        <v>0</v>
      </c>
      <c r="M856">
        <v>365.85977339042591</v>
      </c>
      <c r="N856">
        <v>436.71372919999999</v>
      </c>
      <c r="O856" s="1">
        <v>46154.361331018517</v>
      </c>
      <c r="P856">
        <v>0.59201356004755235</v>
      </c>
      <c r="Q856">
        <v>42.313812255859382</v>
      </c>
      <c r="R856">
        <v>-8.6368570327758789</v>
      </c>
      <c r="S856">
        <v>3.7038232632116089E-3</v>
      </c>
      <c r="T856">
        <v>8.1204669821772366E-2</v>
      </c>
      <c r="U856">
        <v>3.5654684691760113E-2</v>
      </c>
      <c r="V856">
        <v>-70.853955809574074</v>
      </c>
      <c r="W856">
        <v>-4.9234887380333422E-2</v>
      </c>
      <c r="X856" s="23">
        <v>-1.7983042615666779E-2</v>
      </c>
      <c r="Y856">
        <v>0.489261907</v>
      </c>
      <c r="Z856" s="23">
        <v>-1.228238403092412E-2</v>
      </c>
      <c r="AA856">
        <v>-2.77</v>
      </c>
      <c r="AB856">
        <v>-8.6336255350216664</v>
      </c>
      <c r="AC856">
        <v>42.311985767107871</v>
      </c>
      <c r="AD856">
        <v>0.25</v>
      </c>
      <c r="AE856">
        <v>1.4480971990841361E-2</v>
      </c>
      <c r="AF856">
        <v>-8.7799017801766573E-3</v>
      </c>
      <c r="AG856" s="23">
        <v>-3.206859125209524E-3</v>
      </c>
      <c r="AH856">
        <v>3</v>
      </c>
      <c r="AI856">
        <v>-5.77</v>
      </c>
      <c r="AJ856">
        <f t="shared" si="54"/>
        <v>0.4437584890158508</v>
      </c>
      <c r="AK856">
        <f t="shared" si="55"/>
        <v>-1.0594950870438151E-2</v>
      </c>
    </row>
    <row r="857" spans="1:38" x14ac:dyDescent="0.35">
      <c r="A857">
        <v>6</v>
      </c>
      <c r="B857" s="2" t="s">
        <v>331</v>
      </c>
      <c r="C857">
        <v>42.311298928571432</v>
      </c>
      <c r="D857">
        <v>-8.6330163809523803</v>
      </c>
      <c r="E857">
        <v>3.4731428571428569</v>
      </c>
      <c r="F857">
        <v>16.933499999999999</v>
      </c>
      <c r="G857">
        <v>33.342842857142863</v>
      </c>
      <c r="H857">
        <v>266.33714285714291</v>
      </c>
      <c r="I857">
        <v>8.5714285714285715E-2</v>
      </c>
      <c r="J857">
        <v>381.904</v>
      </c>
      <c r="K857" t="b">
        <v>0</v>
      </c>
      <c r="M857">
        <v>365.57927626536957</v>
      </c>
      <c r="N857">
        <v>436.71372919999999</v>
      </c>
      <c r="O857" s="1">
        <v>46154.362013888887</v>
      </c>
      <c r="P857">
        <v>0.61107349150679902</v>
      </c>
      <c r="Q857">
        <v>42.313812255859382</v>
      </c>
      <c r="R857">
        <v>-8.6368570327758789</v>
      </c>
      <c r="S857">
        <v>4.5899259782333779E-3</v>
      </c>
      <c r="T857">
        <v>8.6423411886554211E-2</v>
      </c>
      <c r="U857">
        <v>3.5693253334921418E-2</v>
      </c>
      <c r="V857">
        <v>-71.134452934630417</v>
      </c>
      <c r="W857">
        <v>-5.2663386124967147E-2</v>
      </c>
      <c r="X857" s="23">
        <v>-1.9235301782144248E-2</v>
      </c>
      <c r="Y857">
        <v>0.489261907</v>
      </c>
      <c r="Z857" s="23">
        <v>-1.233090418357697E-2</v>
      </c>
      <c r="AA857">
        <v>-3.42</v>
      </c>
      <c r="AB857">
        <v>-8.6330230515747974</v>
      </c>
      <c r="AC857">
        <v>42.311263369601228</v>
      </c>
      <c r="AD857">
        <v>0.25</v>
      </c>
      <c r="AE857">
        <v>1.4465203119471861E-2</v>
      </c>
      <c r="AF857">
        <v>-8.8145857774835756E-3</v>
      </c>
      <c r="AG857" s="23">
        <v>-3.2195274552258759E-3</v>
      </c>
      <c r="AH857">
        <v>3</v>
      </c>
      <c r="AI857">
        <v>-6.42</v>
      </c>
      <c r="AJ857">
        <f t="shared" si="54"/>
        <v>0.45011179950226632</v>
      </c>
      <c r="AK857">
        <f t="shared" si="55"/>
        <v>-1.1227414618685063E-2</v>
      </c>
    </row>
    <row r="858" spans="1:38" x14ac:dyDescent="0.35">
      <c r="A858">
        <v>6</v>
      </c>
      <c r="B858" s="2" t="s">
        <v>332</v>
      </c>
      <c r="C858">
        <v>42.310492999999987</v>
      </c>
      <c r="D858">
        <v>-8.6330383333333334</v>
      </c>
      <c r="E858">
        <v>0.83199999999999996</v>
      </c>
      <c r="F858">
        <v>16.850100000000001</v>
      </c>
      <c r="G858">
        <v>33.4437</v>
      </c>
      <c r="H858">
        <v>264.02999999999997</v>
      </c>
      <c r="I858">
        <v>0.1</v>
      </c>
      <c r="J858">
        <v>384.93400000000003</v>
      </c>
      <c r="K858" t="b">
        <v>1</v>
      </c>
      <c r="L858">
        <v>369.65839865581302</v>
      </c>
      <c r="M858">
        <v>369.02717196078652</v>
      </c>
      <c r="N858">
        <v>436.71372919999999</v>
      </c>
      <c r="O858" s="1">
        <v>46154.36383101852</v>
      </c>
      <c r="P858">
        <v>0.61835724394477254</v>
      </c>
      <c r="Q858">
        <v>42.313812255859382</v>
      </c>
      <c r="R858">
        <v>-8.6368570327758789</v>
      </c>
      <c r="S858">
        <v>5.0596368340603704E-3</v>
      </c>
      <c r="T858">
        <v>8.8306114209357703E-2</v>
      </c>
      <c r="U858">
        <v>3.5760774356398239E-2</v>
      </c>
      <c r="V858">
        <v>-67.686557239213471</v>
      </c>
      <c r="W858">
        <v>-5.1299290160005603E-2</v>
      </c>
      <c r="X858" s="23">
        <v>-1.873706573094204E-2</v>
      </c>
      <c r="Y858">
        <v>0.489261907</v>
      </c>
      <c r="Z858" s="23">
        <v>-1.1730201761638109E-2</v>
      </c>
      <c r="AA858">
        <v>-3.83</v>
      </c>
      <c r="AB858">
        <v>-8.6330277597128777</v>
      </c>
      <c r="AC858">
        <v>42.310452854684293</v>
      </c>
      <c r="AD858">
        <v>0.25</v>
      </c>
      <c r="AE858">
        <v>1.4434172339015091E-2</v>
      </c>
      <c r="AF858">
        <v>-8.3851814981141561E-3</v>
      </c>
      <c r="AG858" s="23">
        <v>-3.0626875421861949E-3</v>
      </c>
      <c r="AH858">
        <v>3</v>
      </c>
      <c r="AI858">
        <v>-6.83</v>
      </c>
      <c r="AJ858">
        <f t="shared" si="54"/>
        <v>0.45253971698159084</v>
      </c>
      <c r="AK858">
        <f t="shared" si="55"/>
        <v>-1.0899876636564117E-2</v>
      </c>
      <c r="AL858">
        <f>L858-J858</f>
        <v>-15.27560134418701</v>
      </c>
    </row>
    <row r="859" spans="1:38" x14ac:dyDescent="0.35">
      <c r="A859">
        <v>6</v>
      </c>
      <c r="B859" s="2" t="s">
        <v>333</v>
      </c>
      <c r="C859">
        <v>42.310265125000001</v>
      </c>
      <c r="D859">
        <v>-8.6340792916666658</v>
      </c>
      <c r="E859">
        <v>3.3056666666666672</v>
      </c>
      <c r="F859">
        <v>16.78029166666667</v>
      </c>
      <c r="G859">
        <v>33.491691666666668</v>
      </c>
      <c r="H859">
        <v>269.30833333333328</v>
      </c>
      <c r="I859">
        <v>9.7499999999999989E-2</v>
      </c>
      <c r="J859">
        <v>385.36500000000001</v>
      </c>
      <c r="K859" t="b">
        <v>0</v>
      </c>
      <c r="M859">
        <v>369.51761520987048</v>
      </c>
      <c r="N859">
        <v>436.71372919999999</v>
      </c>
      <c r="O859" s="1">
        <v>46154.365289351852</v>
      </c>
      <c r="P859">
        <v>0.59203746713004468</v>
      </c>
      <c r="Q859">
        <v>42.313812255859382</v>
      </c>
      <c r="R859">
        <v>-8.6368570327758789</v>
      </c>
      <c r="S859">
        <v>4.5053282902955396E-3</v>
      </c>
      <c r="T859">
        <v>8.0803167068778964E-2</v>
      </c>
      <c r="U859">
        <v>3.5824685158784279E-2</v>
      </c>
      <c r="V859">
        <v>-67.196113990129504</v>
      </c>
      <c r="W859">
        <v>-4.668379630306474E-2</v>
      </c>
      <c r="X859" s="23">
        <v>-1.7051256599694399E-2</v>
      </c>
      <c r="Y859">
        <v>0.489261907</v>
      </c>
      <c r="Z859" s="23">
        <v>-1.164503541362188E-2</v>
      </c>
      <c r="AA859">
        <v>-3.13</v>
      </c>
      <c r="AB859">
        <v>-8.6341207799260218</v>
      </c>
      <c r="AC859">
        <v>42.310276229543781</v>
      </c>
      <c r="AD859">
        <v>0.25</v>
      </c>
      <c r="AE859">
        <v>1.4408209567336291E-2</v>
      </c>
      <c r="AF859">
        <v>-8.3243014467596198E-3</v>
      </c>
      <c r="AG859" s="23">
        <v>-3.0404511034289512E-3</v>
      </c>
      <c r="AH859">
        <v>3</v>
      </c>
      <c r="AI859">
        <v>-6.13</v>
      </c>
      <c r="AJ859">
        <f t="shared" si="54"/>
        <v>0.44376645804334824</v>
      </c>
      <c r="AK859">
        <f t="shared" si="55"/>
        <v>-1.0045853851561676E-2</v>
      </c>
    </row>
    <row r="860" spans="1:38" x14ac:dyDescent="0.35">
      <c r="A860">
        <v>6</v>
      </c>
      <c r="B860" s="2" t="s">
        <v>334</v>
      </c>
      <c r="C860">
        <v>42.310784277777778</v>
      </c>
      <c r="D860">
        <v>-8.6350238888888899</v>
      </c>
      <c r="E860">
        <v>3.19875</v>
      </c>
      <c r="F860">
        <v>16.875083333333329</v>
      </c>
      <c r="G860">
        <v>33.397824999999997</v>
      </c>
      <c r="H860">
        <v>283.36583333333328</v>
      </c>
      <c r="I860">
        <v>8.3333333333333329E-2</v>
      </c>
      <c r="J860">
        <v>386.47899999999998</v>
      </c>
      <c r="K860" t="b">
        <v>0</v>
      </c>
      <c r="M860">
        <v>370.78525738963759</v>
      </c>
      <c r="N860">
        <v>436.71372919999999</v>
      </c>
      <c r="O860" s="1">
        <v>46154.365983796299</v>
      </c>
      <c r="P860">
        <v>0.55464667719057181</v>
      </c>
      <c r="Q860">
        <v>42.313812255859382</v>
      </c>
      <c r="R860">
        <v>-8.6368570327758789</v>
      </c>
      <c r="S860">
        <v>3.5396423227551069E-3</v>
      </c>
      <c r="T860">
        <v>7.1092575913510814E-2</v>
      </c>
      <c r="U860">
        <v>3.5743615327290229E-2</v>
      </c>
      <c r="V860">
        <v>-65.928471810362396</v>
      </c>
      <c r="W860">
        <v>-4.020749150203002E-2</v>
      </c>
      <c r="X860" s="23">
        <v>-1.468578627111646E-2</v>
      </c>
      <c r="Y860">
        <v>0.489261907</v>
      </c>
      <c r="Z860" s="23">
        <v>-1.142739343028467E-2</v>
      </c>
      <c r="AA860">
        <v>-2.69</v>
      </c>
      <c r="AB860">
        <v>-8.6349669710549417</v>
      </c>
      <c r="AC860">
        <v>42.310819279680587</v>
      </c>
      <c r="AD860">
        <v>0.25</v>
      </c>
      <c r="AE860">
        <v>1.4443466440488269E-2</v>
      </c>
      <c r="AF860">
        <v>-8.1687229180202187E-3</v>
      </c>
      <c r="AG860" s="23">
        <v>-2.9836260458068848E-3</v>
      </c>
      <c r="AH860">
        <v>3</v>
      </c>
      <c r="AI860">
        <v>-5.69</v>
      </c>
      <c r="AJ860">
        <f t="shared" si="54"/>
        <v>0.43130286139685725</v>
      </c>
      <c r="AK860">
        <f t="shared" si="55"/>
        <v>-8.8347061584616721E-3</v>
      </c>
    </row>
    <row r="861" spans="1:38" x14ac:dyDescent="0.35">
      <c r="A861">
        <v>6</v>
      </c>
      <c r="B861" s="2" t="s">
        <v>335</v>
      </c>
      <c r="C861">
        <v>42.31135447222222</v>
      </c>
      <c r="D861">
        <v>-8.6359644166666669</v>
      </c>
      <c r="E861">
        <v>3.2045833333333329</v>
      </c>
      <c r="F861">
        <v>16.957274999999999</v>
      </c>
      <c r="G861">
        <v>33.336475</v>
      </c>
      <c r="H861">
        <v>279.32416666666671</v>
      </c>
      <c r="I861">
        <v>8.3333333333333329E-2</v>
      </c>
      <c r="J861">
        <v>384.3965</v>
      </c>
      <c r="K861" t="b">
        <v>0</v>
      </c>
      <c r="M861">
        <v>368.41554029864568</v>
      </c>
      <c r="N861">
        <v>436.71372919999999</v>
      </c>
      <c r="O861" s="1">
        <v>46154.366689814808</v>
      </c>
      <c r="P861">
        <v>0.5133700964896164</v>
      </c>
      <c r="Q861">
        <v>42.313812255859382</v>
      </c>
      <c r="R861">
        <v>-8.6368570327758789</v>
      </c>
      <c r="S861">
        <v>2.6148544750121362E-3</v>
      </c>
      <c r="T861">
        <v>6.1033916366284587E-2</v>
      </c>
      <c r="U861">
        <v>3.5669639741999021E-2</v>
      </c>
      <c r="V861">
        <v>-68.298188901354308</v>
      </c>
      <c r="W861">
        <v>-3.5685385314371737E-2</v>
      </c>
      <c r="X861" s="23">
        <v>-1.303408698607428E-2</v>
      </c>
      <c r="Y861">
        <v>0.489261907</v>
      </c>
      <c r="Z861" s="23">
        <v>-1.1838652888868959E-2</v>
      </c>
      <c r="AA861">
        <v>-2.4700000000000002</v>
      </c>
      <c r="AB861">
        <v>-8.6359345093062601</v>
      </c>
      <c r="AC861">
        <v>42.311362708852982</v>
      </c>
      <c r="AD861">
        <v>0.25</v>
      </c>
      <c r="AE861">
        <v>1.447405172318604E-2</v>
      </c>
      <c r="AF861">
        <v>-8.4627063697220624E-3</v>
      </c>
      <c r="AG861" s="23">
        <v>-3.0910035015409829E-3</v>
      </c>
      <c r="AH861">
        <v>3</v>
      </c>
      <c r="AI861">
        <v>-5.4700000000000006</v>
      </c>
      <c r="AJ861">
        <f t="shared" si="54"/>
        <v>0.41754400116320545</v>
      </c>
      <c r="AK861">
        <f t="shared" si="55"/>
        <v>-8.0625452438076312E-3</v>
      </c>
    </row>
    <row r="862" spans="1:38" x14ac:dyDescent="0.35">
      <c r="A862">
        <v>6</v>
      </c>
      <c r="B862" s="2" t="s">
        <v>336</v>
      </c>
      <c r="C862">
        <v>42.311879680555563</v>
      </c>
      <c r="D862">
        <v>-8.6369633055555557</v>
      </c>
      <c r="E862">
        <v>3.249083333333334</v>
      </c>
      <c r="F862">
        <v>17.02931666666667</v>
      </c>
      <c r="G862">
        <v>33.28295</v>
      </c>
      <c r="H862">
        <v>276.42250000000001</v>
      </c>
      <c r="I862">
        <v>8.0833333333333326E-2</v>
      </c>
      <c r="J862">
        <v>383.24266666666671</v>
      </c>
      <c r="K862" t="b">
        <v>0</v>
      </c>
      <c r="M862">
        <v>367.10257099725021</v>
      </c>
      <c r="N862">
        <v>436.71372919999999</v>
      </c>
      <c r="O862" s="1">
        <v>46154.367395833331</v>
      </c>
      <c r="P862">
        <v>0.4724803845746578</v>
      </c>
      <c r="Q862">
        <v>42.313812255859382</v>
      </c>
      <c r="R862">
        <v>-8.6368570327758789</v>
      </c>
      <c r="S862">
        <v>1.9354950810072579E-3</v>
      </c>
      <c r="T862">
        <v>5.1794261683143022E-2</v>
      </c>
      <c r="U862">
        <v>3.5604968567126312E-2</v>
      </c>
      <c r="V862">
        <v>-69.611158202749778</v>
      </c>
      <c r="W862">
        <v>-3.080933715117724E-2</v>
      </c>
      <c r="X862" s="23">
        <v>-1.125311039446749E-2</v>
      </c>
      <c r="Y862">
        <v>0.489261907</v>
      </c>
      <c r="Z862" s="23">
        <v>-1.206668069242248E-2</v>
      </c>
      <c r="AA862">
        <v>-2.36</v>
      </c>
      <c r="AB862">
        <v>-8.6370233978504931</v>
      </c>
      <c r="AC862">
        <v>42.311906514001294</v>
      </c>
      <c r="AD862">
        <v>0.25</v>
      </c>
      <c r="AE862">
        <v>1.4500871290875459E-2</v>
      </c>
      <c r="AF862">
        <v>-8.6257090663735062E-3</v>
      </c>
      <c r="AG862" s="23">
        <v>-3.1505402364929232E-3</v>
      </c>
      <c r="AH862">
        <v>3</v>
      </c>
      <c r="AI862">
        <v>-5.3599999999999994</v>
      </c>
      <c r="AJ862">
        <f t="shared" si="54"/>
        <v>0.40391409719155263</v>
      </c>
      <c r="AK862">
        <f t="shared" si="55"/>
        <v>-7.2018253154802064E-3</v>
      </c>
    </row>
    <row r="863" spans="1:38" x14ac:dyDescent="0.35">
      <c r="A863">
        <v>6</v>
      </c>
      <c r="B863" s="2" t="s">
        <v>337</v>
      </c>
      <c r="C863">
        <v>42.312398097222221</v>
      </c>
      <c r="D863">
        <v>-8.6379791527777776</v>
      </c>
      <c r="E863">
        <v>3.2839166666666659</v>
      </c>
      <c r="F863">
        <v>17.08573333333333</v>
      </c>
      <c r="G863">
        <v>33.212241666666657</v>
      </c>
      <c r="H863">
        <v>279.98333333333329</v>
      </c>
      <c r="I863">
        <v>7.6666666666666675E-2</v>
      </c>
      <c r="J863">
        <v>382.63749999999999</v>
      </c>
      <c r="K863" t="b">
        <v>0</v>
      </c>
      <c r="M863">
        <v>366.41394012430959</v>
      </c>
      <c r="N863">
        <v>436.71372919999999</v>
      </c>
      <c r="O863" s="1">
        <v>46154.368101851847</v>
      </c>
      <c r="P863">
        <v>0.45178004168656072</v>
      </c>
      <c r="Q863">
        <v>42.313812255859382</v>
      </c>
      <c r="R863">
        <v>-8.6368570327758789</v>
      </c>
      <c r="S863">
        <v>1.8052694950332091E-3</v>
      </c>
      <c r="T863">
        <v>4.7423865446179533E-2</v>
      </c>
      <c r="U863">
        <v>3.5560112899899972E-2</v>
      </c>
      <c r="V863">
        <v>-70.299789075690398</v>
      </c>
      <c r="W863">
        <v>-2.845282184630292E-2</v>
      </c>
      <c r="X863" s="23">
        <v>-1.0392393179362139E-2</v>
      </c>
      <c r="Y863">
        <v>0.489261907</v>
      </c>
      <c r="Z863" s="23">
        <v>-1.218833252852993E-2</v>
      </c>
      <c r="AA863">
        <v>-2.2599999999999998</v>
      </c>
      <c r="AB863">
        <v>-8.6379914865747995</v>
      </c>
      <c r="AC863">
        <v>42.312359868612049</v>
      </c>
      <c r="AD863">
        <v>0.375</v>
      </c>
      <c r="AE863">
        <v>3.2674233092331563E-2</v>
      </c>
      <c r="AF863">
        <v>-1.9603508157633322E-2</v>
      </c>
      <c r="AG863" s="23">
        <v>-7.1601813545755701E-3</v>
      </c>
      <c r="AH863">
        <v>3</v>
      </c>
      <c r="AI863">
        <v>-5.26</v>
      </c>
      <c r="AJ863">
        <f t="shared" si="54"/>
        <v>0.43868064956218689</v>
      </c>
      <c r="AK863">
        <f t="shared" si="55"/>
        <v>-8.7762872669688539E-3</v>
      </c>
    </row>
    <row r="864" spans="1:38" x14ac:dyDescent="0.35">
      <c r="A864">
        <v>6</v>
      </c>
      <c r="B864" s="2" t="s">
        <v>338</v>
      </c>
      <c r="C864">
        <v>42.312833249999997</v>
      </c>
      <c r="D864">
        <v>-8.6390627638888891</v>
      </c>
      <c r="E864">
        <v>3.276333333333334</v>
      </c>
      <c r="F864">
        <v>17.105466666666668</v>
      </c>
      <c r="G864">
        <v>33.142333333333333</v>
      </c>
      <c r="H864">
        <v>276.24250000000001</v>
      </c>
      <c r="I864">
        <v>7.8333333333333338E-2</v>
      </c>
      <c r="J864">
        <v>380.59733333333332</v>
      </c>
      <c r="K864" t="b">
        <v>0</v>
      </c>
      <c r="M864">
        <v>364.09239495337471</v>
      </c>
      <c r="N864">
        <v>436.71372919999999</v>
      </c>
      <c r="O864" s="1">
        <v>46154.368796296287</v>
      </c>
      <c r="P864">
        <v>0.4200758894260252</v>
      </c>
      <c r="Q864">
        <v>42.313812255859382</v>
      </c>
      <c r="R864">
        <v>-8.6368570327758789</v>
      </c>
      <c r="S864">
        <v>2.4132348032459049E-3</v>
      </c>
      <c r="T864">
        <v>4.1022124246596237E-2</v>
      </c>
      <c r="U864">
        <v>3.5553305711174467E-2</v>
      </c>
      <c r="V864">
        <v>-72.621334246625281</v>
      </c>
      <c r="W864">
        <v>-2.5419885990082811E-2</v>
      </c>
      <c r="X864" s="23">
        <v>-9.2846133578777454E-3</v>
      </c>
      <c r="Y864">
        <v>0.489261907</v>
      </c>
      <c r="Z864" s="23">
        <v>-1.2594795469943781E-2</v>
      </c>
      <c r="AA864">
        <v>-2.27</v>
      </c>
      <c r="AB864">
        <v>-8.639080924620874</v>
      </c>
      <c r="AC864">
        <v>42.31281359702384</v>
      </c>
      <c r="AD864">
        <v>0.375</v>
      </c>
      <c r="AE864">
        <v>3.2690771493431837E-2</v>
      </c>
      <c r="AF864">
        <v>-2.0257256286766698E-2</v>
      </c>
      <c r="AG864" s="23">
        <v>-7.3989628587415373E-3</v>
      </c>
      <c r="AH864">
        <v>3</v>
      </c>
      <c r="AI864">
        <v>-5.27</v>
      </c>
      <c r="AJ864">
        <f t="shared" si="54"/>
        <v>0.42811259880867508</v>
      </c>
      <c r="AK864">
        <f t="shared" si="55"/>
        <v>-8.3417881083096418E-3</v>
      </c>
    </row>
    <row r="865" spans="1:38" x14ac:dyDescent="0.35">
      <c r="A865">
        <v>6</v>
      </c>
      <c r="B865" s="2" t="s">
        <v>339</v>
      </c>
      <c r="C865">
        <v>42.313333319444453</v>
      </c>
      <c r="D865">
        <v>-8.6401200277777779</v>
      </c>
      <c r="E865">
        <v>3.269166666666667</v>
      </c>
      <c r="F865">
        <v>17.135999999999999</v>
      </c>
      <c r="G865">
        <v>33.167375</v>
      </c>
      <c r="H865">
        <v>274.28166666666669</v>
      </c>
      <c r="I865">
        <v>7.0833333333333345E-2</v>
      </c>
      <c r="J865">
        <v>379.23483333333343</v>
      </c>
      <c r="K865" t="b">
        <v>0</v>
      </c>
      <c r="M865">
        <v>362.54197980980871</v>
      </c>
      <c r="N865">
        <v>436.71372919999999</v>
      </c>
      <c r="O865" s="1">
        <v>46154.369502314818</v>
      </c>
      <c r="P865">
        <v>0.37663744679715982</v>
      </c>
      <c r="Q865">
        <v>42.313812255859382</v>
      </c>
      <c r="R865">
        <v>-8.6368570327758789</v>
      </c>
      <c r="S865">
        <v>3.29795640843778E-3</v>
      </c>
      <c r="T865">
        <v>3.3002702246993913E-2</v>
      </c>
      <c r="U865">
        <v>3.5516683544227282E-2</v>
      </c>
      <c r="V865">
        <v>-74.17174939019128</v>
      </c>
      <c r="W865">
        <v>-2.0865638113453339E-2</v>
      </c>
      <c r="X865" s="23">
        <v>-7.6211743209388316E-3</v>
      </c>
      <c r="Y865">
        <v>0.489261907</v>
      </c>
      <c r="Z865" s="23">
        <v>-1.286049570504115E-2</v>
      </c>
      <c r="AA865">
        <v>-2.09</v>
      </c>
      <c r="AB865">
        <v>-8.6401698653801642</v>
      </c>
      <c r="AC865">
        <v>42.313357372354247</v>
      </c>
      <c r="AD865">
        <v>0.375</v>
      </c>
      <c r="AE865">
        <v>3.2716364822921139E-2</v>
      </c>
      <c r="AF865">
        <v>-2.0684604056777418E-2</v>
      </c>
      <c r="AG865" s="23">
        <v>-7.5550516317379529E-3</v>
      </c>
      <c r="AH865">
        <v>3</v>
      </c>
      <c r="AI865">
        <v>-5.09</v>
      </c>
      <c r="AJ865">
        <f t="shared" si="54"/>
        <v>0.41363311793238661</v>
      </c>
      <c r="AK865">
        <f t="shared" si="55"/>
        <v>-7.5881129763383922E-3</v>
      </c>
    </row>
    <row r="866" spans="1:38" x14ac:dyDescent="0.35">
      <c r="A866">
        <v>6</v>
      </c>
      <c r="B866" s="2" t="s">
        <v>340</v>
      </c>
      <c r="C866">
        <v>42.313893638888892</v>
      </c>
      <c r="D866">
        <v>-8.6410599305555547</v>
      </c>
      <c r="E866">
        <v>3.2312500000000002</v>
      </c>
      <c r="F866">
        <v>17.144816666666671</v>
      </c>
      <c r="G866">
        <v>33.171283333333342</v>
      </c>
      <c r="H866">
        <v>275.08249999999998</v>
      </c>
      <c r="I866">
        <v>7.2499999999999995E-2</v>
      </c>
      <c r="J866">
        <v>378.77083333333331</v>
      </c>
      <c r="K866" t="b">
        <v>0</v>
      </c>
      <c r="M866">
        <v>362.01398522146752</v>
      </c>
      <c r="N866">
        <v>436.71372919999999</v>
      </c>
      <c r="O866" s="1">
        <v>46154.370196759257</v>
      </c>
      <c r="P866">
        <v>0.33770790050804689</v>
      </c>
      <c r="Q866">
        <v>42.313812255859382</v>
      </c>
      <c r="R866">
        <v>-8.6368570327758789</v>
      </c>
      <c r="S866">
        <v>4.2036856380915028E-3</v>
      </c>
      <c r="T866">
        <v>2.6538908049649659E-2</v>
      </c>
      <c r="U866">
        <v>3.5506769781741693E-2</v>
      </c>
      <c r="V866">
        <v>-74.699743978532467</v>
      </c>
      <c r="W866">
        <v>-1.6893691885679209E-2</v>
      </c>
      <c r="X866" s="23">
        <v>-6.1704209612443326E-3</v>
      </c>
      <c r="Y866">
        <v>0.489261907</v>
      </c>
      <c r="Z866" s="23">
        <v>-1.2951353561721311E-2</v>
      </c>
      <c r="AA866">
        <v>-2.19</v>
      </c>
      <c r="AB866">
        <v>-8.6410161499075393</v>
      </c>
      <c r="AC866">
        <v>42.313900377913782</v>
      </c>
      <c r="AD866">
        <v>0.375</v>
      </c>
      <c r="AE866">
        <v>3.2723755828926018E-2</v>
      </c>
      <c r="AF866">
        <v>-2.0830738298721119E-2</v>
      </c>
      <c r="AG866" s="23">
        <v>-7.6084271636078886E-3</v>
      </c>
      <c r="AH866">
        <v>3</v>
      </c>
      <c r="AI866">
        <v>-5.19</v>
      </c>
      <c r="AJ866">
        <f t="shared" si="54"/>
        <v>0.40065660250268231</v>
      </c>
      <c r="AK866">
        <f t="shared" si="55"/>
        <v>-6.8894240624261111E-3</v>
      </c>
    </row>
    <row r="867" spans="1:38" x14ac:dyDescent="0.35">
      <c r="A867">
        <v>6</v>
      </c>
      <c r="B867" s="2" t="s">
        <v>341</v>
      </c>
      <c r="C867">
        <v>42.314452166666669</v>
      </c>
      <c r="D867">
        <v>-8.6420397777777769</v>
      </c>
      <c r="E867">
        <v>3.315833333333333</v>
      </c>
      <c r="F867">
        <v>17.148691666666672</v>
      </c>
      <c r="G867">
        <v>33.149708333333329</v>
      </c>
      <c r="H867">
        <v>273.23250000000002</v>
      </c>
      <c r="I867">
        <v>7.0833333333333345E-2</v>
      </c>
      <c r="J867">
        <v>378.57233333333329</v>
      </c>
      <c r="K867" t="b">
        <v>0</v>
      </c>
      <c r="M867">
        <v>361.78810822623967</v>
      </c>
      <c r="N867">
        <v>436.71372919999999</v>
      </c>
      <c r="O867" s="1">
        <v>46154.370891203696</v>
      </c>
      <c r="P867">
        <v>0.31354087026134198</v>
      </c>
      <c r="Q867">
        <v>42.313812255859382</v>
      </c>
      <c r="R867">
        <v>-8.6368570327758789</v>
      </c>
      <c r="S867">
        <v>5.2221003050487418E-3</v>
      </c>
      <c r="T867">
        <v>2.2878736561444572E-2</v>
      </c>
      <c r="U867">
        <v>3.5506973946709618E-2</v>
      </c>
      <c r="V867">
        <v>-74.925620973760317</v>
      </c>
      <c r="W867">
        <v>-1.460788333794995E-2</v>
      </c>
      <c r="X867" s="23">
        <v>-5.33552938918622E-3</v>
      </c>
      <c r="Y867">
        <v>0.489261907</v>
      </c>
      <c r="Z867" s="23">
        <v>-1.299188013461075E-2</v>
      </c>
      <c r="AA867">
        <v>-2.19</v>
      </c>
      <c r="AB867">
        <v>-8.6419837875578747</v>
      </c>
      <c r="AC867">
        <v>42.314443756128128</v>
      </c>
      <c r="AD867">
        <v>0.375</v>
      </c>
      <c r="AE867">
        <v>3.2727004351256091E-2</v>
      </c>
      <c r="AF867">
        <v>-2.0895920553995129E-2</v>
      </c>
      <c r="AG867" s="23">
        <v>-7.6322349823467204E-3</v>
      </c>
      <c r="AH867">
        <v>3</v>
      </c>
      <c r="AI867">
        <v>-5.19</v>
      </c>
      <c r="AJ867">
        <f t="shared" si="54"/>
        <v>0.39260092575378064</v>
      </c>
      <c r="AK867">
        <f t="shared" si="55"/>
        <v>-6.4838821857664698E-3</v>
      </c>
    </row>
    <row r="868" spans="1:38" x14ac:dyDescent="0.35">
      <c r="A868">
        <v>6</v>
      </c>
      <c r="B868" s="2" t="s">
        <v>342</v>
      </c>
      <c r="C868">
        <v>42.314985972222217</v>
      </c>
      <c r="D868">
        <v>-8.643066680555556</v>
      </c>
      <c r="E868">
        <v>3.35425</v>
      </c>
      <c r="F868">
        <v>17.12724166666667</v>
      </c>
      <c r="G868">
        <v>33.072674999999997</v>
      </c>
      <c r="H868">
        <v>269.51333333333332</v>
      </c>
      <c r="I868">
        <v>7.7499999999999999E-2</v>
      </c>
      <c r="J868">
        <v>377.97133333333329</v>
      </c>
      <c r="K868" t="b">
        <v>0</v>
      </c>
      <c r="M868">
        <v>361.10421868401352</v>
      </c>
      <c r="N868">
        <v>436.71372919999999</v>
      </c>
      <c r="O868" s="1">
        <v>46154.37159722222</v>
      </c>
      <c r="P868">
        <v>0.28810016734101179</v>
      </c>
      <c r="Q868">
        <v>42.313610076904297</v>
      </c>
      <c r="R868">
        <v>-8.6490154266357422</v>
      </c>
      <c r="S868">
        <v>6.1057896993268433E-3</v>
      </c>
      <c r="T868">
        <v>1.9305989192129929E-2</v>
      </c>
      <c r="U868">
        <v>3.5544333117605853E-2</v>
      </c>
      <c r="V868">
        <v>-75.609510515986472</v>
      </c>
      <c r="W868">
        <v>-1.2452314973873391E-2</v>
      </c>
      <c r="X868" s="23">
        <v>-4.5482080442072574E-3</v>
      </c>
      <c r="Y868">
        <v>0.489261907</v>
      </c>
      <c r="Z868" s="23">
        <v>-1.311704801764968E-2</v>
      </c>
      <c r="AA868">
        <v>-2.23</v>
      </c>
      <c r="AB868">
        <v>-8.6430727815012443</v>
      </c>
      <c r="AC868">
        <v>42.314987503936948</v>
      </c>
      <c r="AD868">
        <v>0.375</v>
      </c>
      <c r="AE868">
        <v>3.2709023069269358E-2</v>
      </c>
      <c r="AF868">
        <v>-2.1097238462780759E-2</v>
      </c>
      <c r="AG868" s="23">
        <v>-7.7057663485306724E-3</v>
      </c>
      <c r="AH868">
        <v>3</v>
      </c>
      <c r="AI868">
        <v>-5.23</v>
      </c>
      <c r="AJ868">
        <f t="shared" si="54"/>
        <v>0.38412069144700389</v>
      </c>
      <c r="AK868">
        <f t="shared" si="55"/>
        <v>-6.1269871963689649E-3</v>
      </c>
    </row>
    <row r="869" spans="1:38" x14ac:dyDescent="0.35">
      <c r="A869">
        <v>6</v>
      </c>
      <c r="B869" s="2" t="s">
        <v>172</v>
      </c>
      <c r="C869">
        <v>42.315637055555563</v>
      </c>
      <c r="D869">
        <v>-8.6439742499999994</v>
      </c>
      <c r="E869">
        <v>3.3446666666666669</v>
      </c>
      <c r="F869">
        <v>17.098725000000002</v>
      </c>
      <c r="G869">
        <v>33.03864166666667</v>
      </c>
      <c r="H869">
        <v>269.27333333333343</v>
      </c>
      <c r="I869">
        <v>8.0833333333333326E-2</v>
      </c>
      <c r="J869">
        <v>377.61583333333328</v>
      </c>
      <c r="K869" t="b">
        <v>0</v>
      </c>
      <c r="M869">
        <v>360.69968834747198</v>
      </c>
      <c r="N869">
        <v>436.71372919999999</v>
      </c>
      <c r="O869" s="1">
        <v>46154.372291666667</v>
      </c>
      <c r="P869">
        <v>0.26429391054623669</v>
      </c>
      <c r="Q869">
        <v>42.313610076904297</v>
      </c>
      <c r="R869">
        <v>-8.6490154266357422</v>
      </c>
      <c r="S869">
        <v>5.4334247326567053E-3</v>
      </c>
      <c r="T869">
        <v>1.6235358288208868E-2</v>
      </c>
      <c r="U869">
        <v>3.5580658881378041E-2</v>
      </c>
      <c r="V869">
        <v>-76.014040852528012</v>
      </c>
      <c r="W869">
        <v>-1.053855156739065E-2</v>
      </c>
      <c r="X869" s="23">
        <v>-3.8492059599894361E-3</v>
      </c>
      <c r="Y869">
        <v>0.489261907</v>
      </c>
      <c r="Z869" s="23">
        <v>-1.31910584050929E-2</v>
      </c>
      <c r="AA869">
        <v>-2.21</v>
      </c>
      <c r="AB869">
        <v>-8.643918605192269</v>
      </c>
      <c r="AC869">
        <v>42.315620545339897</v>
      </c>
      <c r="AD869">
        <v>0.375</v>
      </c>
      <c r="AE869">
        <v>3.2685121138555193E-2</v>
      </c>
      <c r="AF869">
        <v>-2.12162755197856E-2</v>
      </c>
      <c r="AG869" s="23">
        <v>-7.7492446336016891E-3</v>
      </c>
      <c r="AH869">
        <v>3</v>
      </c>
      <c r="AI869">
        <v>-5.21</v>
      </c>
      <c r="AJ869">
        <f t="shared" si="54"/>
        <v>0.37618527251541223</v>
      </c>
      <c r="AK869">
        <f t="shared" si="55"/>
        <v>-5.7992252967955628E-3</v>
      </c>
    </row>
    <row r="870" spans="1:38" x14ac:dyDescent="0.35">
      <c r="A870">
        <v>6</v>
      </c>
      <c r="B870" s="2" t="s">
        <v>343</v>
      </c>
      <c r="C870">
        <v>42.316282624999999</v>
      </c>
      <c r="D870">
        <v>-8.6448820277777774</v>
      </c>
      <c r="E870">
        <v>3.37975</v>
      </c>
      <c r="F870">
        <v>17.190525000000001</v>
      </c>
      <c r="G870">
        <v>33.134999999999998</v>
      </c>
      <c r="H870">
        <v>267.5408333333333</v>
      </c>
      <c r="I870">
        <v>7.9166666666666677E-2</v>
      </c>
      <c r="J870">
        <v>378.24416666666667</v>
      </c>
      <c r="K870" t="b">
        <v>0</v>
      </c>
      <c r="M870">
        <v>361.41468101918389</v>
      </c>
      <c r="N870">
        <v>436.71372919999999</v>
      </c>
      <c r="O870" s="1">
        <v>46154.372997685183</v>
      </c>
      <c r="P870">
        <v>0.23995007567449189</v>
      </c>
      <c r="Q870">
        <v>42.313610076904297</v>
      </c>
      <c r="R870">
        <v>-8.6490154266357422</v>
      </c>
      <c r="S870">
        <v>4.9221437852696387E-3</v>
      </c>
      <c r="T870">
        <v>1.3413765119544931E-2</v>
      </c>
      <c r="U870">
        <v>3.5466495535089237E-2</v>
      </c>
      <c r="V870">
        <v>-75.299048180816101</v>
      </c>
      <c r="W870">
        <v>-8.5974508820546806E-3</v>
      </c>
      <c r="X870" s="23">
        <v>-3.1402189346704718E-3</v>
      </c>
      <c r="Y870">
        <v>0.489261907</v>
      </c>
      <c r="Z870" s="23">
        <v>-1.3055723774341461E-2</v>
      </c>
      <c r="AA870">
        <v>-2.21</v>
      </c>
      <c r="AB870">
        <v>-8.6448857879146566</v>
      </c>
      <c r="AC870">
        <v>42.316253956336681</v>
      </c>
      <c r="AD870">
        <v>0.375</v>
      </c>
      <c r="AE870">
        <v>3.2762078786938771E-2</v>
      </c>
      <c r="AF870">
        <v>-2.099860558571251E-2</v>
      </c>
      <c r="AG870" s="23">
        <v>-7.6697406901814922E-3</v>
      </c>
      <c r="AH870">
        <v>3</v>
      </c>
      <c r="AI870">
        <v>-5.21</v>
      </c>
      <c r="AJ870">
        <f t="shared" si="54"/>
        <v>0.36807066089149726</v>
      </c>
      <c r="AK870">
        <f t="shared" si="55"/>
        <v>-5.4049798124259823E-3</v>
      </c>
    </row>
    <row r="871" spans="1:38" x14ac:dyDescent="0.35">
      <c r="A871">
        <v>6</v>
      </c>
      <c r="B871" s="2" t="s">
        <v>344</v>
      </c>
      <c r="C871">
        <v>42.316781104166672</v>
      </c>
      <c r="D871">
        <v>-8.6457049374999997</v>
      </c>
      <c r="E871">
        <v>3.3184999999999998</v>
      </c>
      <c r="F871">
        <v>17.276362500000001</v>
      </c>
      <c r="G871">
        <v>33.027962500000001</v>
      </c>
      <c r="H871">
        <v>266.65499999999997</v>
      </c>
      <c r="I871">
        <v>8.2500000000000004E-2</v>
      </c>
      <c r="J871">
        <v>376.60399999999998</v>
      </c>
      <c r="K871" t="b">
        <v>0</v>
      </c>
      <c r="M871">
        <v>359.54830359681881</v>
      </c>
      <c r="N871">
        <v>436.71372919999999</v>
      </c>
      <c r="O871" s="1">
        <v>46154.373692129629</v>
      </c>
      <c r="P871">
        <v>0.23780652213054959</v>
      </c>
      <c r="Q871">
        <v>42.313610076904297</v>
      </c>
      <c r="R871">
        <v>-8.6490154266357422</v>
      </c>
      <c r="S871">
        <v>4.5841850111658679E-3</v>
      </c>
      <c r="T871">
        <v>1.3204128559168769E-2</v>
      </c>
      <c r="U871">
        <v>3.5398663476814987E-2</v>
      </c>
      <c r="V871">
        <v>-77.165425603181177</v>
      </c>
      <c r="W871">
        <v>-8.6562662623535132E-3</v>
      </c>
      <c r="X871" s="23">
        <v>-3.1617012523246211E-3</v>
      </c>
      <c r="Y871">
        <v>0.489261907</v>
      </c>
      <c r="Z871" s="23">
        <v>-1.338308128442643E-2</v>
      </c>
      <c r="AA871">
        <v>-2.17</v>
      </c>
      <c r="AB871">
        <v>-8.6457321518592511</v>
      </c>
      <c r="AC871">
        <v>42.316796927113167</v>
      </c>
      <c r="AD871">
        <v>0.375</v>
      </c>
      <c r="AE871">
        <v>3.2834072783733237E-2</v>
      </c>
      <c r="AF871">
        <v>-2.152512187531912E-2</v>
      </c>
      <c r="AG871" s="23">
        <v>-7.8620507649603093E-3</v>
      </c>
      <c r="AH871">
        <v>3</v>
      </c>
      <c r="AI871">
        <v>-5.17</v>
      </c>
      <c r="AJ871">
        <f t="shared" si="54"/>
        <v>0.36735614304351655</v>
      </c>
      <c r="AK871">
        <f t="shared" si="55"/>
        <v>-5.511876008642465E-3</v>
      </c>
    </row>
    <row r="872" spans="1:38" x14ac:dyDescent="0.35">
      <c r="A872">
        <v>6</v>
      </c>
      <c r="B872" s="2" t="s">
        <v>345</v>
      </c>
      <c r="C872">
        <v>42.317186000000007</v>
      </c>
      <c r="D872">
        <v>-8.6465141666666661</v>
      </c>
      <c r="E872">
        <v>0.40400000000000003</v>
      </c>
      <c r="F872">
        <v>17.404499999999999</v>
      </c>
      <c r="G872">
        <v>33.130000000000003</v>
      </c>
      <c r="H872">
        <v>264.95</v>
      </c>
      <c r="I872">
        <v>0.08</v>
      </c>
      <c r="J872">
        <v>375.42</v>
      </c>
      <c r="K872" t="b">
        <v>1</v>
      </c>
      <c r="L872">
        <v>360.02541172628099</v>
      </c>
      <c r="M872">
        <v>358.201007061052</v>
      </c>
      <c r="N872">
        <v>436.71372919999999</v>
      </c>
      <c r="O872" s="1">
        <v>46154.375509259262</v>
      </c>
      <c r="P872">
        <v>0.24486482766263071</v>
      </c>
      <c r="Q872">
        <v>42.313610076904297</v>
      </c>
      <c r="R872">
        <v>-8.6490154266357422</v>
      </c>
      <c r="S872">
        <v>4.3638890246353833E-3</v>
      </c>
      <c r="T872">
        <v>1.404543091468325E-2</v>
      </c>
      <c r="U872">
        <v>3.5247016911299341E-2</v>
      </c>
      <c r="V872">
        <v>-78.512722138947993</v>
      </c>
      <c r="W872">
        <v>-9.3284333238982803E-3</v>
      </c>
      <c r="X872" s="23">
        <v>-3.407210271553847E-3</v>
      </c>
      <c r="Y872">
        <v>0.489261907</v>
      </c>
      <c r="Z872" s="23">
        <v>-1.360281928762914E-2</v>
      </c>
      <c r="AA872">
        <v>-2.12</v>
      </c>
      <c r="AB872">
        <v>-8.6464581943628556</v>
      </c>
      <c r="AC872">
        <v>42.317159403099673</v>
      </c>
      <c r="AD872">
        <v>0.45833333333333343</v>
      </c>
      <c r="AE872">
        <v>4.920906797877056E-2</v>
      </c>
      <c r="AF872">
        <v>-3.2682764406412761E-2</v>
      </c>
      <c r="AG872" s="23">
        <v>-1.1937379699442261E-2</v>
      </c>
      <c r="AH872">
        <v>3</v>
      </c>
      <c r="AI872">
        <v>-5.12</v>
      </c>
      <c r="AJ872">
        <f t="shared" si="54"/>
        <v>0.397486689331988</v>
      </c>
      <c r="AK872">
        <f t="shared" si="55"/>
        <v>-7.6722949854980543E-3</v>
      </c>
      <c r="AL872">
        <f>L872-J872</f>
        <v>-15.394588273719023</v>
      </c>
    </row>
    <row r="873" spans="1:38" x14ac:dyDescent="0.35">
      <c r="A873">
        <v>6</v>
      </c>
      <c r="B873" s="2" t="s">
        <v>346</v>
      </c>
      <c r="C873">
        <v>42.316755847222218</v>
      </c>
      <c r="D873">
        <v>-8.6468583194444442</v>
      </c>
      <c r="E873">
        <v>3.0356666666666658</v>
      </c>
      <c r="F873">
        <v>17.378933333333329</v>
      </c>
      <c r="G873">
        <v>33.114550000000001</v>
      </c>
      <c r="H873">
        <v>264.68583333333328</v>
      </c>
      <c r="I873">
        <v>9.0000000000000011E-2</v>
      </c>
      <c r="J873">
        <v>372.32749999999999</v>
      </c>
      <c r="K873" t="b">
        <v>0</v>
      </c>
      <c r="M873">
        <v>354.68199140492112</v>
      </c>
      <c r="N873">
        <v>436.71372919999999</v>
      </c>
      <c r="O873" s="1">
        <v>46154.376898148148</v>
      </c>
      <c r="P873">
        <v>0.2402226221267976</v>
      </c>
      <c r="Q873">
        <v>42.313610076904297</v>
      </c>
      <c r="R873">
        <v>-8.6490154266357422</v>
      </c>
      <c r="S873">
        <v>3.814312825118698E-3</v>
      </c>
      <c r="T873">
        <v>1.350911871604347E-2</v>
      </c>
      <c r="U873">
        <v>3.5276242246588388E-2</v>
      </c>
      <c r="V873">
        <v>-82.031737795078868</v>
      </c>
      <c r="W873">
        <v>-9.382152507396645E-3</v>
      </c>
      <c r="X873" s="23">
        <v>-3.426831203326625E-3</v>
      </c>
      <c r="Y873">
        <v>0.489261907</v>
      </c>
      <c r="Z873" s="23">
        <v>-1.4215027817668729E-2</v>
      </c>
      <c r="AA873">
        <v>-2.06</v>
      </c>
      <c r="AB873">
        <v>-8.64682424015378</v>
      </c>
      <c r="AC873">
        <v>42.31680029586466</v>
      </c>
      <c r="AD873">
        <v>0.45833333333333343</v>
      </c>
      <c r="AE873">
        <v>4.9177007624268167E-2</v>
      </c>
      <c r="AF873">
        <v>-3.4153685009840652E-2</v>
      </c>
      <c r="AG873" s="23">
        <v>-1.2474633449844289E-2</v>
      </c>
      <c r="AH873">
        <v>3</v>
      </c>
      <c r="AI873">
        <v>-5.0599999999999996</v>
      </c>
      <c r="AJ873">
        <f t="shared" si="54"/>
        <v>0.39593928748671031</v>
      </c>
      <c r="AK873">
        <f t="shared" si="55"/>
        <v>-7.9507323265854569E-3</v>
      </c>
    </row>
    <row r="874" spans="1:38" x14ac:dyDescent="0.35">
      <c r="A874">
        <v>6</v>
      </c>
      <c r="B874" s="2" t="s">
        <v>347</v>
      </c>
      <c r="C874">
        <v>42.315971652777783</v>
      </c>
      <c r="D874">
        <v>-8.6463210138888886</v>
      </c>
      <c r="E874">
        <v>3.2602500000000001</v>
      </c>
      <c r="F874">
        <v>17.368191666666661</v>
      </c>
      <c r="G874">
        <v>33.044308333333333</v>
      </c>
      <c r="H874">
        <v>265.41500000000002</v>
      </c>
      <c r="I874">
        <v>7.5833333333333336E-2</v>
      </c>
      <c r="J874">
        <v>370.66466666666662</v>
      </c>
      <c r="K874" t="b">
        <v>0</v>
      </c>
      <c r="M874">
        <v>352.78982114347042</v>
      </c>
      <c r="N874">
        <v>436.71372919999999</v>
      </c>
      <c r="O874" s="1">
        <v>46154.377604166657</v>
      </c>
      <c r="P874">
        <v>0.2119623653876728</v>
      </c>
      <c r="Q874">
        <v>42.313610076904297</v>
      </c>
      <c r="R874">
        <v>-8.6490154266357422</v>
      </c>
      <c r="S874">
        <v>3.5828620761396142E-3</v>
      </c>
      <c r="T874">
        <v>1.051472129373991E-2</v>
      </c>
      <c r="U874">
        <v>3.5300920603748377E-2</v>
      </c>
      <c r="V874">
        <v>-83.923908056529569</v>
      </c>
      <c r="W874">
        <v>-7.4761970240727338E-3</v>
      </c>
      <c r="X874" s="23">
        <v>-2.7306809630425659E-3</v>
      </c>
      <c r="Y874">
        <v>0.489261907</v>
      </c>
      <c r="Z874" s="23">
        <v>-1.454910423696577E-2</v>
      </c>
      <c r="AA874">
        <v>-2.21</v>
      </c>
      <c r="AB874">
        <v>-8.6463434057392856</v>
      </c>
      <c r="AC874">
        <v>42.315988284610377</v>
      </c>
      <c r="AD874">
        <v>0.45833333333333343</v>
      </c>
      <c r="AE874">
        <v>4.9163539011675257E-2</v>
      </c>
      <c r="AF874">
        <v>-3.4956352506537683E-2</v>
      </c>
      <c r="AG874" s="23">
        <v>-1.2767807753012891E-2</v>
      </c>
      <c r="AH874">
        <v>3</v>
      </c>
      <c r="AI874">
        <v>-5.21</v>
      </c>
      <c r="AJ874">
        <f t="shared" si="54"/>
        <v>0.38651920190700206</v>
      </c>
      <c r="AK874">
        <f t="shared" si="55"/>
        <v>-7.7492443580277279E-3</v>
      </c>
    </row>
    <row r="875" spans="1:38" x14ac:dyDescent="0.35">
      <c r="A875">
        <v>6</v>
      </c>
      <c r="B875" s="2" t="s">
        <v>348</v>
      </c>
      <c r="C875">
        <v>42.31519627777778</v>
      </c>
      <c r="D875">
        <v>-8.6456601111111109</v>
      </c>
      <c r="E875">
        <v>3.2786666666666671</v>
      </c>
      <c r="F875">
        <v>17.29965833333333</v>
      </c>
      <c r="G875">
        <v>33.008783333333326</v>
      </c>
      <c r="H875">
        <v>265.85666666666668</v>
      </c>
      <c r="I875">
        <v>8.1666666666666665E-2</v>
      </c>
      <c r="J875">
        <v>370.84066666666672</v>
      </c>
      <c r="K875" t="b">
        <v>0</v>
      </c>
      <c r="M875">
        <v>352.99009495284122</v>
      </c>
      <c r="N875">
        <v>436.71372919999999</v>
      </c>
      <c r="O875" s="1">
        <v>46154.378298611111</v>
      </c>
      <c r="P875">
        <v>0.2141550519918051</v>
      </c>
      <c r="Q875">
        <v>42.313610076904297</v>
      </c>
      <c r="R875">
        <v>-8.6490154266357422</v>
      </c>
      <c r="S875">
        <v>3.7113576331134599E-3</v>
      </c>
      <c r="T875">
        <v>1.071463318124726E-2</v>
      </c>
      <c r="U875">
        <v>3.5378372238237678E-2</v>
      </c>
      <c r="V875">
        <v>-83.72363424715877</v>
      </c>
      <c r="W875">
        <v>-7.6168336014644129E-3</v>
      </c>
      <c r="X875" s="23">
        <v>-2.7820484729348771E-3</v>
      </c>
      <c r="Y875">
        <v>0.489261907</v>
      </c>
      <c r="Z875" s="23">
        <v>-1.452081030853093E-2</v>
      </c>
      <c r="AA875">
        <v>-2.23</v>
      </c>
      <c r="AB875">
        <v>-8.6456199035914523</v>
      </c>
      <c r="AC875">
        <v>42.315175521545683</v>
      </c>
      <c r="AD875">
        <v>0.45833333333333343</v>
      </c>
      <c r="AE875">
        <v>4.9077625952579272E-2</v>
      </c>
      <c r="AF875">
        <v>-3.4888372202042363E-2</v>
      </c>
      <c r="AG875" s="23">
        <v>-1.2742977946795971E-2</v>
      </c>
      <c r="AH875">
        <v>3</v>
      </c>
      <c r="AI875">
        <v>-5.23</v>
      </c>
      <c r="AJ875">
        <f t="shared" si="54"/>
        <v>0.38725009744171285</v>
      </c>
      <c r="AK875">
        <f t="shared" si="55"/>
        <v>-7.762513209865424E-3</v>
      </c>
    </row>
    <row r="876" spans="1:38" x14ac:dyDescent="0.35">
      <c r="A876">
        <v>6</v>
      </c>
      <c r="B876" s="2" t="s">
        <v>349</v>
      </c>
      <c r="C876">
        <v>42.314475611111114</v>
      </c>
      <c r="D876">
        <v>-8.6448603055555555</v>
      </c>
      <c r="E876">
        <v>3.24925</v>
      </c>
      <c r="F876">
        <v>17.23351666666667</v>
      </c>
      <c r="G876">
        <v>33.072474999999997</v>
      </c>
      <c r="H876">
        <v>264.37083333333328</v>
      </c>
      <c r="I876">
        <v>8.0833333333333326E-2</v>
      </c>
      <c r="J876">
        <v>371.18450000000001</v>
      </c>
      <c r="K876" t="b">
        <v>0</v>
      </c>
      <c r="M876">
        <v>353.38134956338268</v>
      </c>
      <c r="N876">
        <v>436.71372919999999</v>
      </c>
      <c r="O876" s="1">
        <v>46154.379004629627</v>
      </c>
      <c r="P876">
        <v>0.2254485146946853</v>
      </c>
      <c r="Q876">
        <v>42.313610076904297</v>
      </c>
      <c r="R876">
        <v>-8.6490154266357422</v>
      </c>
      <c r="S876">
        <v>4.2443115642211574E-3</v>
      </c>
      <c r="T876">
        <v>1.185444812504375E-2</v>
      </c>
      <c r="U876">
        <v>3.5434232603366179E-2</v>
      </c>
      <c r="V876">
        <v>-83.332379636617304</v>
      </c>
      <c r="W876">
        <v>-8.4009693001244543E-3</v>
      </c>
      <c r="X876" s="23">
        <v>-3.0684540368704572E-3</v>
      </c>
      <c r="Y876">
        <v>0.489261907</v>
      </c>
      <c r="Z876" s="23">
        <v>-1.44513251587988E-2</v>
      </c>
      <c r="AA876">
        <v>-2.2799999999999998</v>
      </c>
      <c r="AB876">
        <v>-8.6448959137546773</v>
      </c>
      <c r="AC876">
        <v>42.314452811144641</v>
      </c>
      <c r="AD876">
        <v>0.45833333333333343</v>
      </c>
      <c r="AE876">
        <v>4.8994741493140342E-2</v>
      </c>
      <c r="AF876">
        <v>-3.472142395915092E-2</v>
      </c>
      <c r="AG876" s="23">
        <v>-1.2682000101079871E-2</v>
      </c>
      <c r="AH876">
        <v>3</v>
      </c>
      <c r="AI876">
        <v>-5.2799999999999994</v>
      </c>
      <c r="AJ876">
        <f t="shared" si="54"/>
        <v>0.39101458500933961</v>
      </c>
      <c r="AK876">
        <f t="shared" si="55"/>
        <v>-7.8752270689751644E-3</v>
      </c>
    </row>
    <row r="877" spans="1:38" x14ac:dyDescent="0.35">
      <c r="A877">
        <v>6</v>
      </c>
      <c r="B877" s="2" t="s">
        <v>350</v>
      </c>
      <c r="C877">
        <v>42.313778652777778</v>
      </c>
      <c r="D877">
        <v>-8.644103722222221</v>
      </c>
      <c r="E877">
        <v>3.237333333333333</v>
      </c>
      <c r="F877">
        <v>17.16599166666667</v>
      </c>
      <c r="G877">
        <v>33.048949999999998</v>
      </c>
      <c r="H877">
        <v>262.99916666666672</v>
      </c>
      <c r="I877">
        <v>0.08</v>
      </c>
      <c r="J877">
        <v>373.16133333333329</v>
      </c>
      <c r="K877" t="b">
        <v>0</v>
      </c>
      <c r="M877">
        <v>355.63082650746071</v>
      </c>
      <c r="N877">
        <v>436.71372919999999</v>
      </c>
      <c r="O877" s="1">
        <v>46154.379699074067</v>
      </c>
      <c r="P877">
        <v>0.2343592294256209</v>
      </c>
      <c r="Q877">
        <v>42.313610076904297</v>
      </c>
      <c r="R877">
        <v>-8.6490154266357422</v>
      </c>
      <c r="S877">
        <v>4.9145964301174584E-3</v>
      </c>
      <c r="T877">
        <v>1.278793055052666E-2</v>
      </c>
      <c r="U877">
        <v>3.5508754677001458E-2</v>
      </c>
      <c r="V877">
        <v>-81.082902692539278</v>
      </c>
      <c r="W877">
        <v>-8.8364177597314696E-3</v>
      </c>
      <c r="X877" s="23">
        <v>-3.2275015867419192E-3</v>
      </c>
      <c r="Y877">
        <v>0.489261907</v>
      </c>
      <c r="Z877" s="23">
        <v>-1.406647080524019E-2</v>
      </c>
      <c r="AA877">
        <v>-2.31</v>
      </c>
      <c r="AB877">
        <v>-8.6440500957765511</v>
      </c>
      <c r="AC877">
        <v>42.313819776842763</v>
      </c>
      <c r="AD877">
        <v>0.45833333333333343</v>
      </c>
      <c r="AE877">
        <v>4.8910154326540223E-2</v>
      </c>
      <c r="AF877">
        <v>-3.3796755042937547E-2</v>
      </c>
      <c r="AG877" s="23">
        <v>-1.2344264779432941E-2</v>
      </c>
      <c r="AH877">
        <v>3</v>
      </c>
      <c r="AI877">
        <v>-5.31</v>
      </c>
      <c r="AJ877">
        <f t="shared" si="54"/>
        <v>0.39398482325298478</v>
      </c>
      <c r="AK877">
        <f t="shared" si="55"/>
        <v>-7.7858831830874302E-3</v>
      </c>
    </row>
    <row r="878" spans="1:38" x14ac:dyDescent="0.35">
      <c r="A878">
        <v>6</v>
      </c>
      <c r="B878" s="2" t="s">
        <v>351</v>
      </c>
      <c r="C878">
        <v>42.31300652777778</v>
      </c>
      <c r="D878">
        <v>-8.6434514999999994</v>
      </c>
      <c r="E878">
        <v>3.3130000000000002</v>
      </c>
      <c r="F878">
        <v>17.113108333333329</v>
      </c>
      <c r="G878">
        <v>33.125233333333327</v>
      </c>
      <c r="H878">
        <v>264.88</v>
      </c>
      <c r="I878">
        <v>7.4999999999999997E-2</v>
      </c>
      <c r="J878">
        <v>374.61416666666668</v>
      </c>
      <c r="K878" t="b">
        <v>0</v>
      </c>
      <c r="M878">
        <v>357.28403370091218</v>
      </c>
      <c r="N878">
        <v>436.71372919999999</v>
      </c>
      <c r="O878" s="1">
        <v>46154.380393518521</v>
      </c>
      <c r="P878">
        <v>0.27318551490423931</v>
      </c>
      <c r="Q878">
        <v>42.313610076904297</v>
      </c>
      <c r="R878">
        <v>-8.6490154266357422</v>
      </c>
      <c r="S878">
        <v>5.5965660146242383E-3</v>
      </c>
      <c r="T878">
        <v>1.735253987737282E-2</v>
      </c>
      <c r="U878">
        <v>3.5548715870367453E-2</v>
      </c>
      <c r="V878">
        <v>-79.429695499087813</v>
      </c>
      <c r="W878">
        <v>-1.175929018878283E-2</v>
      </c>
      <c r="X878" s="23">
        <v>-4.2950807414529292E-3</v>
      </c>
      <c r="Y878">
        <v>0.489261907</v>
      </c>
      <c r="Z878" s="23">
        <v>-1.377649705569549E-2</v>
      </c>
      <c r="AA878">
        <v>-2.35</v>
      </c>
      <c r="AB878">
        <v>-8.6434479837046805</v>
      </c>
      <c r="AC878">
        <v>42.313007376541577</v>
      </c>
      <c r="AD878">
        <v>0.45833333333333343</v>
      </c>
      <c r="AE878">
        <v>4.8843930194662002E-2</v>
      </c>
      <c r="AF878">
        <v>-3.3100050665703602E-2</v>
      </c>
      <c r="AG878" s="23">
        <v>-1.208979350564824E-2</v>
      </c>
      <c r="AH878">
        <v>3</v>
      </c>
      <c r="AI878">
        <v>-5.35</v>
      </c>
      <c r="AJ878">
        <f t="shared" si="54"/>
        <v>0.40692691841252421</v>
      </c>
      <c r="AK878">
        <f t="shared" si="55"/>
        <v>-8.192437123550585E-3</v>
      </c>
    </row>
    <row r="879" spans="1:38" x14ac:dyDescent="0.35">
      <c r="A879">
        <v>6</v>
      </c>
      <c r="B879" s="2" t="s">
        <v>352</v>
      </c>
      <c r="C879">
        <v>42.312176180555561</v>
      </c>
      <c r="D879">
        <v>-8.6428704722222225</v>
      </c>
      <c r="E879">
        <v>3.3916666666666671</v>
      </c>
      <c r="F879">
        <v>17.162591666666671</v>
      </c>
      <c r="G879">
        <v>33.253883333333327</v>
      </c>
      <c r="H879">
        <v>266.625</v>
      </c>
      <c r="I879">
        <v>6.9166666666666668E-2</v>
      </c>
      <c r="J879">
        <v>376.02583333333331</v>
      </c>
      <c r="K879" t="b">
        <v>0</v>
      </c>
      <c r="M879">
        <v>358.89039654690669</v>
      </c>
      <c r="N879">
        <v>436.71372919999999</v>
      </c>
      <c r="O879" s="1">
        <v>46154.38108796296</v>
      </c>
      <c r="P879">
        <v>0.31717661973439681</v>
      </c>
      <c r="Q879">
        <v>42.313812255859382</v>
      </c>
      <c r="R879">
        <v>-8.6368570327758789</v>
      </c>
      <c r="S879">
        <v>6.2320298759386541E-3</v>
      </c>
      <c r="T879">
        <v>2.3420742873575678E-2</v>
      </c>
      <c r="U879">
        <v>3.547217977659603E-2</v>
      </c>
      <c r="V879">
        <v>-77.823332653093303</v>
      </c>
      <c r="W879">
        <v>-1.551706607684105E-2</v>
      </c>
      <c r="X879" s="23">
        <v>-5.6676083845661916E-3</v>
      </c>
      <c r="Y879">
        <v>0.489261907</v>
      </c>
      <c r="Z879" s="23">
        <v>-1.348591160911651E-2</v>
      </c>
      <c r="AA879">
        <v>-2.48</v>
      </c>
      <c r="AB879">
        <v>-8.6428458870697771</v>
      </c>
      <c r="AC879">
        <v>42.31219497302142</v>
      </c>
      <c r="AD879">
        <v>0.45833333333333343</v>
      </c>
      <c r="AE879">
        <v>4.890589603970414E-2</v>
      </c>
      <c r="AF879">
        <v>-3.2401876596809653E-2</v>
      </c>
      <c r="AG879" s="23">
        <v>-1.1834785426984721E-2</v>
      </c>
      <c r="AH879">
        <v>3</v>
      </c>
      <c r="AI879">
        <v>-5.48</v>
      </c>
      <c r="AJ879">
        <f t="shared" si="54"/>
        <v>0.42159062002257675</v>
      </c>
      <c r="AK879">
        <f t="shared" si="55"/>
        <v>-8.7511969057754557E-3</v>
      </c>
    </row>
    <row r="880" spans="1:38" x14ac:dyDescent="0.35">
      <c r="A880">
        <v>6</v>
      </c>
      <c r="B880" s="2" t="s">
        <v>353</v>
      </c>
      <c r="C880">
        <v>42.311365180555548</v>
      </c>
      <c r="D880">
        <v>-8.642178805555556</v>
      </c>
      <c r="E880">
        <v>3.344416666666667</v>
      </c>
      <c r="F880">
        <v>17.211349999999999</v>
      </c>
      <c r="G880">
        <v>33.182250000000003</v>
      </c>
      <c r="H880">
        <v>267.07666666666671</v>
      </c>
      <c r="I880">
        <v>6.7500000000000004E-2</v>
      </c>
      <c r="J880">
        <v>375.45116666666672</v>
      </c>
      <c r="K880" t="b">
        <v>0</v>
      </c>
      <c r="M880">
        <v>358.23647221479479</v>
      </c>
      <c r="N880">
        <v>436.71372919999999</v>
      </c>
      <c r="O880" s="1">
        <v>46154.381793981483</v>
      </c>
      <c r="P880">
        <v>0.36138491784233828</v>
      </c>
      <c r="Q880">
        <v>42.313812255859382</v>
      </c>
      <c r="R880">
        <v>-8.6368570327758789</v>
      </c>
      <c r="S880">
        <v>5.8574263171731712E-3</v>
      </c>
      <c r="T880">
        <v>3.044250560910737E-2</v>
      </c>
      <c r="U880">
        <v>3.5435713718648058E-2</v>
      </c>
      <c r="V880">
        <v>-78.477256985205202</v>
      </c>
      <c r="W880">
        <v>-2.0317797876052181E-2</v>
      </c>
      <c r="X880" s="23">
        <v>-7.4210756742280589E-3</v>
      </c>
      <c r="Y880">
        <v>0.489261907</v>
      </c>
      <c r="Z880" s="23">
        <v>-1.360221454000593E-2</v>
      </c>
      <c r="AA880">
        <v>-2.4900000000000002</v>
      </c>
      <c r="AB880">
        <v>-8.6421224731848483</v>
      </c>
      <c r="AC880">
        <v>42.311382187682547</v>
      </c>
      <c r="AD880">
        <v>0.45833333333333343</v>
      </c>
      <c r="AE880">
        <v>4.8966970339695562E-2</v>
      </c>
      <c r="AF880">
        <v>-3.2681311411730037E-2</v>
      </c>
      <c r="AG880" s="23">
        <v>-1.1936848993134399E-2</v>
      </c>
      <c r="AH880">
        <v>3</v>
      </c>
      <c r="AI880">
        <v>-5.49</v>
      </c>
      <c r="AJ880">
        <f t="shared" si="54"/>
        <v>0.43632671939189055</v>
      </c>
      <c r="AK880">
        <f t="shared" si="55"/>
        <v>-9.6789623336812295E-3</v>
      </c>
    </row>
    <row r="881" spans="1:37" x14ac:dyDescent="0.35">
      <c r="A881">
        <v>6</v>
      </c>
      <c r="B881" s="2" t="s">
        <v>354</v>
      </c>
      <c r="C881">
        <v>42.310640055555552</v>
      </c>
      <c r="D881">
        <v>-8.6414007916666673</v>
      </c>
      <c r="E881">
        <v>3.319833333333333</v>
      </c>
      <c r="F881">
        <v>17.23651666666667</v>
      </c>
      <c r="G881">
        <v>33.187166666666663</v>
      </c>
      <c r="H881">
        <v>267.72666666666669</v>
      </c>
      <c r="I881">
        <v>6.5000000000000002E-2</v>
      </c>
      <c r="J881">
        <v>376.07766666666657</v>
      </c>
      <c r="K881" t="b">
        <v>0</v>
      </c>
      <c r="M881">
        <v>358.94937870099221</v>
      </c>
      <c r="N881">
        <v>436.71372919999999</v>
      </c>
      <c r="O881" s="1">
        <v>46154.382511574076</v>
      </c>
      <c r="P881">
        <v>0.40249171110699983</v>
      </c>
      <c r="Q881">
        <v>42.313812255859382</v>
      </c>
      <c r="R881">
        <v>-8.6368570327758789</v>
      </c>
      <c r="S881">
        <v>5.5415340498088383E-3</v>
      </c>
      <c r="T881">
        <v>3.7786249021342463E-2</v>
      </c>
      <c r="U881">
        <v>3.5408745082309373E-2</v>
      </c>
      <c r="V881">
        <v>-77.764350499007776</v>
      </c>
      <c r="W881">
        <v>-2.4971009988000972E-2</v>
      </c>
      <c r="X881" s="23">
        <v>-9.1206613981173537E-3</v>
      </c>
      <c r="Y881">
        <v>0.489261907</v>
      </c>
      <c r="Z881" s="23">
        <v>-1.3477062999835671E-2</v>
      </c>
      <c r="AA881">
        <v>-2.56</v>
      </c>
      <c r="AB881">
        <v>-8.6413985666881494</v>
      </c>
      <c r="AC881">
        <v>42.31065945503488</v>
      </c>
      <c r="AD881">
        <v>0.47222222222222221</v>
      </c>
      <c r="AE881">
        <v>5.201310036007209E-2</v>
      </c>
      <c r="AF881">
        <v>-3.4372812391742218E-2</v>
      </c>
      <c r="AG881" s="23">
        <v>-1.255466972608385E-2</v>
      </c>
      <c r="AH881">
        <v>3</v>
      </c>
      <c r="AI881">
        <v>-5.56</v>
      </c>
      <c r="AJ881">
        <f t="shared" si="54"/>
        <v>0.45465861344307407</v>
      </c>
      <c r="AK881">
        <f t="shared" si="55"/>
        <v>-1.0837665562100602E-2</v>
      </c>
    </row>
    <row r="882" spans="1:37" x14ac:dyDescent="0.35">
      <c r="A882">
        <v>6</v>
      </c>
      <c r="B882" s="2" t="s">
        <v>355</v>
      </c>
      <c r="C882">
        <v>42.309930083333327</v>
      </c>
      <c r="D882">
        <v>-8.6406308472222211</v>
      </c>
      <c r="E882">
        <v>3.3298333333333332</v>
      </c>
      <c r="F882">
        <v>17.225533333333331</v>
      </c>
      <c r="G882">
        <v>33.142158333333327</v>
      </c>
      <c r="H882">
        <v>266.20749999999998</v>
      </c>
      <c r="I882">
        <v>6.3333333333333339E-2</v>
      </c>
      <c r="J882">
        <v>376.43150000000003</v>
      </c>
      <c r="K882" t="b">
        <v>0</v>
      </c>
      <c r="M882">
        <v>359.35201250524813</v>
      </c>
      <c r="N882">
        <v>436.71372919999999</v>
      </c>
      <c r="O882" s="1">
        <v>46154.383206018523</v>
      </c>
      <c r="P882">
        <v>0.4274691815007976</v>
      </c>
      <c r="Q882">
        <v>42.313812255859382</v>
      </c>
      <c r="R882">
        <v>-8.6368570327758789</v>
      </c>
      <c r="S882">
        <v>5.4141424988099233E-3</v>
      </c>
      <c r="T882">
        <v>4.2609607483915221E-2</v>
      </c>
      <c r="U882">
        <v>3.5428878824358932E-2</v>
      </c>
      <c r="V882">
        <v>-77.361716694751863</v>
      </c>
      <c r="W882">
        <v>-2.80286565905099E-2</v>
      </c>
      <c r="X882" s="23">
        <v>-1.023746681968374E-2</v>
      </c>
      <c r="Y882">
        <v>0.489261907</v>
      </c>
      <c r="Z882" s="23">
        <v>-1.341113997679967E-2</v>
      </c>
      <c r="AA882">
        <v>-2.61</v>
      </c>
      <c r="AB882">
        <v>-8.6406746767290326</v>
      </c>
      <c r="AC882">
        <v>42.309936717788517</v>
      </c>
      <c r="AD882">
        <v>0.47222222222222221</v>
      </c>
      <c r="AE882">
        <v>5.199849279035542E-2</v>
      </c>
      <c r="AF882">
        <v>-3.420467785804298E-2</v>
      </c>
      <c r="AG882" s="23">
        <v>-1.2493258587650199E-2</v>
      </c>
      <c r="AH882">
        <v>3</v>
      </c>
      <c r="AI882">
        <v>-5.6099999999999994</v>
      </c>
      <c r="AJ882">
        <f t="shared" si="54"/>
        <v>0.46298443690767321</v>
      </c>
      <c r="AK882">
        <f t="shared" si="55"/>
        <v>-1.1365362703666969E-2</v>
      </c>
    </row>
    <row r="883" spans="1:37" x14ac:dyDescent="0.35">
      <c r="A883">
        <v>6</v>
      </c>
      <c r="B883" s="2" t="s">
        <v>356</v>
      </c>
      <c r="C883">
        <v>42.309174180555551</v>
      </c>
      <c r="D883">
        <v>-8.639899486111112</v>
      </c>
      <c r="E883">
        <v>3.3296666666666659</v>
      </c>
      <c r="F883">
        <v>17.21340833333333</v>
      </c>
      <c r="G883">
        <v>33.123733333333327</v>
      </c>
      <c r="H883">
        <v>265.59416666666669</v>
      </c>
      <c r="I883">
        <v>6.5000000000000002E-2</v>
      </c>
      <c r="J883">
        <v>376.6611666666667</v>
      </c>
      <c r="K883" t="b">
        <v>0</v>
      </c>
      <c r="M883">
        <v>359.6133546542186</v>
      </c>
      <c r="N883">
        <v>436.71372919999999</v>
      </c>
      <c r="O883" s="1">
        <v>46154.383900462963</v>
      </c>
      <c r="P883">
        <v>0.4480353031488527</v>
      </c>
      <c r="Q883">
        <v>42.304821014404297</v>
      </c>
      <c r="R883">
        <v>-8.6365833282470703</v>
      </c>
      <c r="S883">
        <v>5.4723814303897301E-3</v>
      </c>
      <c r="T883">
        <v>4.6793732545965132E-2</v>
      </c>
      <c r="U883">
        <v>3.5445015044132049E-2</v>
      </c>
      <c r="V883">
        <v>-77.100374545781392</v>
      </c>
      <c r="W883">
        <v>-3.0690967761979819E-2</v>
      </c>
      <c r="X883" s="23">
        <v>-1.120987597506313E-2</v>
      </c>
      <c r="Y883">
        <v>0.489261907</v>
      </c>
      <c r="Z883" s="23">
        <v>-1.3367775505725319E-2</v>
      </c>
      <c r="AA883">
        <v>-2.63</v>
      </c>
      <c r="AB883">
        <v>-8.639950803306748</v>
      </c>
      <c r="AC883">
        <v>42.309213975943777</v>
      </c>
      <c r="AD883">
        <v>0.47222222222222221</v>
      </c>
      <c r="AE883">
        <v>5.1982367846108338E-2</v>
      </c>
      <c r="AF883">
        <v>-3.4094078180003033E-2</v>
      </c>
      <c r="AG883" s="23">
        <v>-1.245286205524611E-2</v>
      </c>
      <c r="AH883">
        <v>3</v>
      </c>
      <c r="AI883">
        <v>-5.63</v>
      </c>
      <c r="AJ883">
        <f t="shared" si="54"/>
        <v>0.4698398107903583</v>
      </c>
      <c r="AK883">
        <f t="shared" si="55"/>
        <v>-1.183136901515462E-2</v>
      </c>
    </row>
    <row r="884" spans="1:37" x14ac:dyDescent="0.35">
      <c r="A884">
        <v>6</v>
      </c>
      <c r="B884" s="2" t="s">
        <v>357</v>
      </c>
      <c r="C884">
        <v>42.30838123611111</v>
      </c>
      <c r="D884">
        <v>-8.6392074027777781</v>
      </c>
      <c r="E884">
        <v>3.379166666666666</v>
      </c>
      <c r="F884">
        <v>17.223291666666672</v>
      </c>
      <c r="G884">
        <v>33.18225833333333</v>
      </c>
      <c r="H884">
        <v>265.25833333333333</v>
      </c>
      <c r="I884">
        <v>6.8333333333333343E-2</v>
      </c>
      <c r="J884">
        <v>377.02949999999998</v>
      </c>
      <c r="K884" t="b">
        <v>0</v>
      </c>
      <c r="M884">
        <v>360.03248828936</v>
      </c>
      <c r="N884">
        <v>436.71372919999999</v>
      </c>
      <c r="O884" s="1">
        <v>46154.384594907409</v>
      </c>
      <c r="P884">
        <v>0.46930374747823311</v>
      </c>
      <c r="Q884">
        <v>42.304821014404297</v>
      </c>
      <c r="R884">
        <v>-8.6365833282470703</v>
      </c>
      <c r="S884">
        <v>4.42277579630403E-3</v>
      </c>
      <c r="T884">
        <v>5.1354801897191077E-2</v>
      </c>
      <c r="U884">
        <v>3.542336678577316E-2</v>
      </c>
      <c r="V884">
        <v>-76.681240910639985</v>
      </c>
      <c r="W884">
        <v>-3.3478906793737863E-2</v>
      </c>
      <c r="X884" s="23">
        <v>-1.2228170706412749E-2</v>
      </c>
      <c r="Y884">
        <v>0.489261907</v>
      </c>
      <c r="Z884" s="23">
        <v>-1.329034503836973E-2</v>
      </c>
      <c r="AA884">
        <v>-2.75</v>
      </c>
      <c r="AB884">
        <v>-8.6392274606629673</v>
      </c>
      <c r="AC884">
        <v>42.308401172187793</v>
      </c>
      <c r="AD884">
        <v>0.47222222222222221</v>
      </c>
      <c r="AE884">
        <v>5.1995511534860747E-2</v>
      </c>
      <c r="AF884">
        <v>-3.3896594282520981E-2</v>
      </c>
      <c r="AG884" s="23">
        <v>-1.238073106169079E-2</v>
      </c>
      <c r="AH884">
        <v>3</v>
      </c>
      <c r="AI884">
        <v>-5.75</v>
      </c>
      <c r="AJ884">
        <f t="shared" si="54"/>
        <v>0.47692929223348512</v>
      </c>
      <c r="AK884">
        <f t="shared" si="55"/>
        <v>-1.2304450884051771E-2</v>
      </c>
    </row>
    <row r="885" spans="1:37" x14ac:dyDescent="0.35">
      <c r="A885">
        <v>6</v>
      </c>
      <c r="B885" s="2" t="s">
        <v>358</v>
      </c>
      <c r="C885">
        <v>42.307592958333338</v>
      </c>
      <c r="D885">
        <v>-8.6385198472222218</v>
      </c>
      <c r="E885">
        <v>3.3650833333333332</v>
      </c>
      <c r="F885">
        <v>17.143133333333331</v>
      </c>
      <c r="G885">
        <v>33.277116666666657</v>
      </c>
      <c r="H885">
        <v>266.27083333333331</v>
      </c>
      <c r="I885">
        <v>6.6666666666666666E-2</v>
      </c>
      <c r="J885">
        <v>377.29399999999998</v>
      </c>
      <c r="K885" t="b">
        <v>0</v>
      </c>
      <c r="M885">
        <v>360.33346796310178</v>
      </c>
      <c r="N885">
        <v>436.71372919999999</v>
      </c>
      <c r="O885" s="1">
        <v>46154.385300925933</v>
      </c>
      <c r="P885">
        <v>0.49012486443521591</v>
      </c>
      <c r="Q885">
        <v>42.304821014404297</v>
      </c>
      <c r="R885">
        <v>-8.6365833282470703</v>
      </c>
      <c r="S885">
        <v>3.381387124667587E-3</v>
      </c>
      <c r="T885">
        <v>5.5897881628503919E-2</v>
      </c>
      <c r="U885">
        <v>3.5487800334485127E-2</v>
      </c>
      <c r="V885">
        <v>-76.380261236898207</v>
      </c>
      <c r="W885">
        <v>-3.636359496967078E-2</v>
      </c>
      <c r="X885" s="23">
        <v>-1.3281803062672249E-2</v>
      </c>
      <c r="Y885">
        <v>0.489261907</v>
      </c>
      <c r="Z885" s="23">
        <v>-1.323507398870083E-2</v>
      </c>
      <c r="AA885">
        <v>-2.81</v>
      </c>
      <c r="AB885">
        <v>-8.6385041365895834</v>
      </c>
      <c r="AC885">
        <v>42.307588363824209</v>
      </c>
      <c r="AD885">
        <v>0.47222222222222221</v>
      </c>
      <c r="AE885">
        <v>5.1888930633570432E-2</v>
      </c>
      <c r="AF885">
        <v>-3.3755627261665852E-2</v>
      </c>
      <c r="AG885" s="23">
        <v>-1.2329242857323451E-2</v>
      </c>
      <c r="AH885">
        <v>3</v>
      </c>
      <c r="AI885">
        <v>-5.81</v>
      </c>
      <c r="AJ885">
        <f t="shared" si="54"/>
        <v>0.48386966455247937</v>
      </c>
      <c r="AK885">
        <f t="shared" si="55"/>
        <v>-1.280552295999785E-2</v>
      </c>
    </row>
    <row r="886" spans="1:37" x14ac:dyDescent="0.35">
      <c r="A886">
        <v>6</v>
      </c>
      <c r="B886" s="2" t="s">
        <v>359</v>
      </c>
      <c r="C886">
        <v>42.306893652777781</v>
      </c>
      <c r="D886">
        <v>-8.6377381805555569</v>
      </c>
      <c r="E886">
        <v>3.2608333333333341</v>
      </c>
      <c r="F886">
        <v>17.036841666666671</v>
      </c>
      <c r="G886">
        <v>33.374899999999997</v>
      </c>
      <c r="H886">
        <v>267.30583333333328</v>
      </c>
      <c r="I886">
        <v>7.0000000000000007E-2</v>
      </c>
      <c r="J886">
        <v>377.58766666666662</v>
      </c>
      <c r="K886" t="b">
        <v>0</v>
      </c>
      <c r="M886">
        <v>360.66763695184352</v>
      </c>
      <c r="N886">
        <v>436.71372919999999</v>
      </c>
      <c r="O886" s="1">
        <v>46154.385995370372</v>
      </c>
      <c r="P886">
        <v>0.50803056837910576</v>
      </c>
      <c r="Q886">
        <v>42.304821014404297</v>
      </c>
      <c r="R886">
        <v>-8.6365833282470703</v>
      </c>
      <c r="S886">
        <v>2.3726596219548258E-3</v>
      </c>
      <c r="T886">
        <v>5.9893222503146187E-2</v>
      </c>
      <c r="U886">
        <v>3.557907038177844E-2</v>
      </c>
      <c r="V886">
        <v>-76.046092248156469</v>
      </c>
      <c r="W886">
        <v>-3.8892012874834327E-2</v>
      </c>
      <c r="X886" s="23">
        <v>-1.420530770253324E-2</v>
      </c>
      <c r="Y886">
        <v>0.489261907</v>
      </c>
      <c r="Z886" s="23">
        <v>-1.317509524486609E-2</v>
      </c>
      <c r="AA886">
        <v>-3</v>
      </c>
      <c r="AB886">
        <v>-8.6377803148105752</v>
      </c>
      <c r="AC886">
        <v>42.306865608177937</v>
      </c>
      <c r="AD886">
        <v>0.47222222222222221</v>
      </c>
      <c r="AE886">
        <v>5.1747673858440833E-2</v>
      </c>
      <c r="AF886">
        <v>-3.3602653419416331E-2</v>
      </c>
      <c r="AG886" s="23">
        <v>-1.2273369161441819E-2</v>
      </c>
      <c r="AH886">
        <v>3</v>
      </c>
      <c r="AI886">
        <v>-6</v>
      </c>
      <c r="AJ886">
        <f t="shared" si="54"/>
        <v>0.48983823253377601</v>
      </c>
      <c r="AK886">
        <f t="shared" si="55"/>
        <v>-1.3239338431987529E-2</v>
      </c>
    </row>
    <row r="887" spans="1:37" x14ac:dyDescent="0.35">
      <c r="A887">
        <v>6</v>
      </c>
      <c r="B887" s="2" t="s">
        <v>360</v>
      </c>
      <c r="C887">
        <v>42.306185277777779</v>
      </c>
      <c r="D887">
        <v>-8.6369363749999994</v>
      </c>
      <c r="E887">
        <v>3.347666666666667</v>
      </c>
      <c r="F887">
        <v>16.971283333333329</v>
      </c>
      <c r="G887">
        <v>33.429308333333331</v>
      </c>
      <c r="H887">
        <v>267.95249999999999</v>
      </c>
      <c r="I887">
        <v>7.0833333333333345E-2</v>
      </c>
      <c r="J887">
        <v>377.53966666666662</v>
      </c>
      <c r="K887" t="b">
        <v>0</v>
      </c>
      <c r="M887">
        <v>360.61301682201508</v>
      </c>
      <c r="N887">
        <v>436.71372919999999</v>
      </c>
      <c r="O887" s="1">
        <v>46154.386689814812</v>
      </c>
      <c r="P887">
        <v>0.52575762909572876</v>
      </c>
      <c r="Q887">
        <v>42.304821014404297</v>
      </c>
      <c r="R887">
        <v>-8.6365833282470703</v>
      </c>
      <c r="S887">
        <v>1.4092042300453949E-3</v>
      </c>
      <c r="T887">
        <v>6.4037990128925623E-2</v>
      </c>
      <c r="U887">
        <v>3.5636732502223482E-2</v>
      </c>
      <c r="V887">
        <v>-76.100712377984905</v>
      </c>
      <c r="W887">
        <v>-4.1680750855951437E-2</v>
      </c>
      <c r="X887" s="23">
        <v>-1.5223894250136261E-2</v>
      </c>
      <c r="Y887">
        <v>0.489261907</v>
      </c>
      <c r="Z887" s="23">
        <v>-1.3183702655203021E-2</v>
      </c>
      <c r="AA887">
        <v>-3.1</v>
      </c>
      <c r="AB887">
        <v>-8.6369351870103195</v>
      </c>
      <c r="AC887">
        <v>42.30614246388437</v>
      </c>
      <c r="AD887">
        <v>0.47222222222222221</v>
      </c>
      <c r="AE887">
        <v>5.1660590673248741E-2</v>
      </c>
      <c r="AF887">
        <v>-3.3624606340515943E-2</v>
      </c>
      <c r="AG887" s="23">
        <v>-1.228138746587345E-2</v>
      </c>
      <c r="AH887">
        <v>3</v>
      </c>
      <c r="AI887">
        <v>-6.1</v>
      </c>
      <c r="AJ887">
        <f t="shared" si="54"/>
        <v>0.49574725277265036</v>
      </c>
      <c r="AK887">
        <f t="shared" si="55"/>
        <v>-1.3752640858004855E-2</v>
      </c>
    </row>
    <row r="888" spans="1:37" x14ac:dyDescent="0.35">
      <c r="A888">
        <v>6</v>
      </c>
      <c r="B888" s="2" t="s">
        <v>361</v>
      </c>
      <c r="C888">
        <v>42.305507749999997</v>
      </c>
      <c r="D888">
        <v>-8.6360763055555552</v>
      </c>
      <c r="E888">
        <v>3.2330000000000001</v>
      </c>
      <c r="F888">
        <v>16.82555</v>
      </c>
      <c r="G888">
        <v>33.541783333333328</v>
      </c>
      <c r="H888">
        <v>267.05083333333329</v>
      </c>
      <c r="I888">
        <v>7.8333333333333338E-2</v>
      </c>
      <c r="J888">
        <v>378.04883333333328</v>
      </c>
      <c r="K888" t="b">
        <v>0</v>
      </c>
      <c r="M888">
        <v>361.19240743529878</v>
      </c>
      <c r="N888">
        <v>436.71372919999999</v>
      </c>
      <c r="O888" s="1">
        <v>46154.387384259258</v>
      </c>
      <c r="P888">
        <v>0.56930649346223094</v>
      </c>
      <c r="Q888">
        <v>42.304821014404297</v>
      </c>
      <c r="R888">
        <v>-8.6365833282470703</v>
      </c>
      <c r="S888">
        <v>8.5362625786260921E-4</v>
      </c>
      <c r="T888">
        <v>7.4804772099925296E-2</v>
      </c>
      <c r="U888">
        <v>3.5767175124053828E-2</v>
      </c>
      <c r="V888">
        <v>-75.521321764701213</v>
      </c>
      <c r="W888">
        <v>-4.84947549696522E-2</v>
      </c>
      <c r="X888" s="23">
        <v>-1.7712709252665469E-2</v>
      </c>
      <c r="Y888">
        <v>0.489261907</v>
      </c>
      <c r="Z888" s="23">
        <v>-1.308204162482402E-2</v>
      </c>
      <c r="AA888">
        <v>-3.29</v>
      </c>
      <c r="AB888">
        <v>-8.6360895598801033</v>
      </c>
      <c r="AC888">
        <v>42.305509370674081</v>
      </c>
      <c r="AD888">
        <v>0.47222222222222221</v>
      </c>
      <c r="AE888">
        <v>5.1467120472802122E-2</v>
      </c>
      <c r="AF888">
        <v>-3.3365323177351157E-2</v>
      </c>
      <c r="AG888" s="23">
        <v>-1.218668429052751E-2</v>
      </c>
      <c r="AH888">
        <v>3</v>
      </c>
      <c r="AI888">
        <v>-6.29</v>
      </c>
      <c r="AJ888">
        <f t="shared" si="54"/>
        <v>0.51026354089481762</v>
      </c>
      <c r="AK888">
        <f t="shared" si="55"/>
        <v>-1.494969677159649E-2</v>
      </c>
    </row>
    <row r="889" spans="1:37" x14ac:dyDescent="0.35">
      <c r="A889">
        <v>6</v>
      </c>
      <c r="B889" s="2" t="s">
        <v>362</v>
      </c>
      <c r="C889">
        <v>42.30494108333334</v>
      </c>
      <c r="D889">
        <v>-8.6351560972222217</v>
      </c>
      <c r="E889">
        <v>3.1480000000000001</v>
      </c>
      <c r="F889">
        <v>16.53080833333334</v>
      </c>
      <c r="G889">
        <v>33.701508333333329</v>
      </c>
      <c r="H889">
        <v>266.14833333333343</v>
      </c>
      <c r="I889">
        <v>8.666666666666667E-2</v>
      </c>
      <c r="J889">
        <v>380.84233333333327</v>
      </c>
      <c r="K889" t="b">
        <v>0</v>
      </c>
      <c r="M889">
        <v>364.37118519937371</v>
      </c>
      <c r="N889">
        <v>436.71372919999999</v>
      </c>
      <c r="O889" s="1">
        <v>46154.388090277767</v>
      </c>
      <c r="P889">
        <v>0.58075848414004616</v>
      </c>
      <c r="Q889">
        <v>42.304821014404297</v>
      </c>
      <c r="R889">
        <v>-8.6365833282470703</v>
      </c>
      <c r="S889">
        <v>1.432272650724024E-3</v>
      </c>
      <c r="T889">
        <v>7.7253431781063336E-2</v>
      </c>
      <c r="U889">
        <v>3.6047058617764319E-2</v>
      </c>
      <c r="V889">
        <v>-72.342544000626276</v>
      </c>
      <c r="W889">
        <v>-4.8349571836621238E-2</v>
      </c>
      <c r="X889" s="23">
        <v>-1.7659681113325911E-2</v>
      </c>
      <c r="Y889">
        <v>0.489261907</v>
      </c>
      <c r="Z889" s="23">
        <v>-1.253356271777473E-2</v>
      </c>
      <c r="AA889">
        <v>-3.16</v>
      </c>
      <c r="AB889">
        <v>-8.6351221095665505</v>
      </c>
      <c r="AC889">
        <v>42.304965942592283</v>
      </c>
      <c r="AD889">
        <v>0.47222222222222221</v>
      </c>
      <c r="AE889">
        <v>5.1076307875936242E-2</v>
      </c>
      <c r="AF889">
        <v>-3.1966445501030803E-2</v>
      </c>
      <c r="AG889" s="23">
        <v>-1.1675744219251501E-2</v>
      </c>
      <c r="AH889">
        <v>3</v>
      </c>
      <c r="AI889">
        <v>-6.16</v>
      </c>
      <c r="AJ889">
        <f t="shared" si="54"/>
        <v>0.51408087112075618</v>
      </c>
      <c r="AK889">
        <f t="shared" si="55"/>
        <v>-1.4667712666288706E-2</v>
      </c>
    </row>
    <row r="890" spans="1:37" x14ac:dyDescent="0.35">
      <c r="A890">
        <v>6</v>
      </c>
      <c r="B890" s="2" t="s">
        <v>363</v>
      </c>
      <c r="C890">
        <v>42.304354916666668</v>
      </c>
      <c r="D890">
        <v>-8.6342599861111111</v>
      </c>
      <c r="E890">
        <v>3.237333333333333</v>
      </c>
      <c r="F890">
        <v>16.46758333333333</v>
      </c>
      <c r="G890">
        <v>33.925066666666673</v>
      </c>
      <c r="H890">
        <v>266.30166666666668</v>
      </c>
      <c r="I890">
        <v>8.5000000000000006E-2</v>
      </c>
      <c r="J890">
        <v>383.89699999999999</v>
      </c>
      <c r="K890" t="b">
        <v>0</v>
      </c>
      <c r="M890">
        <v>367.84714957261912</v>
      </c>
      <c r="N890">
        <v>436.71372919999999</v>
      </c>
      <c r="O890" s="1">
        <v>46154.388784722221</v>
      </c>
      <c r="P890">
        <v>0.6054271782741566</v>
      </c>
      <c r="Q890">
        <v>42.304821014404297</v>
      </c>
      <c r="R890">
        <v>-8.6365833282470703</v>
      </c>
      <c r="S890">
        <v>2.3696341029252311E-3</v>
      </c>
      <c r="T890">
        <v>8.3818095270358814E-2</v>
      </c>
      <c r="U890">
        <v>3.6069742019461122E-2</v>
      </c>
      <c r="V890">
        <v>-68.866579627380872</v>
      </c>
      <c r="W890">
        <v>-4.9968990867008227E-2</v>
      </c>
      <c r="X890" s="23">
        <v>-1.8251173914174759E-2</v>
      </c>
      <c r="Y890">
        <v>0.489261907</v>
      </c>
      <c r="Z890" s="23">
        <v>-1.1919273492386679E-2</v>
      </c>
      <c r="AA890">
        <v>-3.26</v>
      </c>
      <c r="AB890">
        <v>-8.6342765163581863</v>
      </c>
      <c r="AC890">
        <v>42.304332836012257</v>
      </c>
      <c r="AD890">
        <v>0.47222222222222221</v>
      </c>
      <c r="AE890">
        <v>5.0992558485260291E-2</v>
      </c>
      <c r="AF890">
        <v>-3.0399720740688769E-2</v>
      </c>
      <c r="AG890" s="23">
        <v>-1.1103498000536571E-2</v>
      </c>
      <c r="AH890">
        <v>3</v>
      </c>
      <c r="AI890">
        <v>-6.26</v>
      </c>
      <c r="AJ890">
        <f t="shared" si="54"/>
        <v>0.52230376916545962</v>
      </c>
      <c r="AK890">
        <f t="shared" si="55"/>
        <v>-1.4677335957355665E-2</v>
      </c>
    </row>
    <row r="891" spans="1:37" x14ac:dyDescent="0.35">
      <c r="A891">
        <v>6</v>
      </c>
      <c r="B891" s="2" t="s">
        <v>364</v>
      </c>
      <c r="C891">
        <v>42.303705583333333</v>
      </c>
      <c r="D891">
        <v>-8.6333925694444442</v>
      </c>
      <c r="E891">
        <v>3.1975833333333341</v>
      </c>
      <c r="F891">
        <v>16.37843333333333</v>
      </c>
      <c r="G891">
        <v>34.200366666666667</v>
      </c>
      <c r="H891">
        <v>272.04666666666668</v>
      </c>
      <c r="I891">
        <v>8.5000000000000006E-2</v>
      </c>
      <c r="J891">
        <v>384.09</v>
      </c>
      <c r="K891" t="b">
        <v>0</v>
      </c>
      <c r="M891">
        <v>368.06676801130402</v>
      </c>
      <c r="N891">
        <v>436.71372919999999</v>
      </c>
      <c r="O891" s="1">
        <v>46154.389490740738</v>
      </c>
      <c r="P891">
        <v>0.63763135604300503</v>
      </c>
      <c r="Q891">
        <v>42.304821014404297</v>
      </c>
      <c r="R891">
        <v>-8.6365833282470703</v>
      </c>
      <c r="S891">
        <v>3.3801077217462039E-3</v>
      </c>
      <c r="T891">
        <v>9.2757024132941679E-2</v>
      </c>
      <c r="U891">
        <v>3.6109805794781721E-2</v>
      </c>
      <c r="V891">
        <v>-68.646961188695968</v>
      </c>
      <c r="W891">
        <v>-5.5182899794882077E-2</v>
      </c>
      <c r="X891" s="23">
        <v>-2.015555415008068E-2</v>
      </c>
      <c r="Y891">
        <v>0.489261907</v>
      </c>
      <c r="Z891" s="23">
        <v>-1.186692558687528E-2</v>
      </c>
      <c r="AA891">
        <v>-3.54</v>
      </c>
      <c r="AB891">
        <v>-8.6334309400933105</v>
      </c>
      <c r="AC891">
        <v>42.303699723192203</v>
      </c>
      <c r="AD891">
        <v>0.61111111111111116</v>
      </c>
      <c r="AE891">
        <v>8.52016167228484E-2</v>
      </c>
      <c r="AF891">
        <v>-5.0688045697114409E-2</v>
      </c>
      <c r="AG891" s="23">
        <v>-1.8513808690871041E-2</v>
      </c>
      <c r="AH891">
        <v>3</v>
      </c>
      <c r="AI891">
        <v>-6.54</v>
      </c>
      <c r="AJ891">
        <f t="shared" si="54"/>
        <v>0.57933479138470545</v>
      </c>
      <c r="AK891">
        <f t="shared" si="55"/>
        <v>-1.9334681420475862E-2</v>
      </c>
    </row>
    <row r="892" spans="1:37" x14ac:dyDescent="0.35">
      <c r="A892">
        <v>6</v>
      </c>
      <c r="B892" s="2" t="s">
        <v>194</v>
      </c>
      <c r="C892">
        <v>42.303029916666667</v>
      </c>
      <c r="D892">
        <v>-8.6326128888888878</v>
      </c>
      <c r="E892">
        <v>3.1575000000000002</v>
      </c>
      <c r="F892">
        <v>16.356991666666669</v>
      </c>
      <c r="G892">
        <v>34.224224999999997</v>
      </c>
      <c r="H892">
        <v>274.84166666666658</v>
      </c>
      <c r="I892">
        <v>8.5000000000000006E-2</v>
      </c>
      <c r="J892">
        <v>383.37116666666662</v>
      </c>
      <c r="K892" t="b">
        <v>0</v>
      </c>
      <c r="M892">
        <v>367.24879363647818</v>
      </c>
      <c r="N892">
        <v>436.71372919999999</v>
      </c>
      <c r="O892" s="1">
        <v>46154.390196759261</v>
      </c>
      <c r="P892">
        <v>0.66999624682320325</v>
      </c>
      <c r="Q892">
        <v>42.304821014404297</v>
      </c>
      <c r="R892">
        <v>-8.6365833282470703</v>
      </c>
      <c r="S892">
        <v>4.3557341290245584E-3</v>
      </c>
      <c r="T892">
        <v>0.10235519053364869</v>
      </c>
      <c r="U892">
        <v>3.6127941305854817E-2</v>
      </c>
      <c r="V892">
        <v>-69.464935563521806</v>
      </c>
      <c r="W892">
        <v>-6.1649557631736317E-2</v>
      </c>
      <c r="X892" s="23">
        <v>-2.251750092499169E-2</v>
      </c>
      <c r="Y892">
        <v>0.489261907</v>
      </c>
      <c r="Z892" s="23">
        <v>-1.2007656535998701E-2</v>
      </c>
      <c r="AA892">
        <v>-3.87</v>
      </c>
      <c r="AB892">
        <v>-8.6325853807713795</v>
      </c>
      <c r="AC892">
        <v>42.303066604132539</v>
      </c>
      <c r="AD892">
        <v>0.61111111111111116</v>
      </c>
      <c r="AE892">
        <v>8.515408592057612E-2</v>
      </c>
      <c r="AF892">
        <v>-5.1289159838089189E-2</v>
      </c>
      <c r="AG892" s="23">
        <v>-1.873336563086208E-2</v>
      </c>
      <c r="AH892">
        <v>3</v>
      </c>
      <c r="AI892">
        <v>-6.87</v>
      </c>
      <c r="AJ892">
        <f t="shared" ref="AJ892:AJ955" si="56">AVERAGE(P892,Y892,AD892)</f>
        <v>0.59012308831143812</v>
      </c>
      <c r="AK892">
        <f t="shared" ref="AK892:AK955" si="57">AVERAGE(X892,AG892)</f>
        <v>-2.0625433277926885E-2</v>
      </c>
    </row>
    <row r="893" spans="1:37" x14ac:dyDescent="0.35">
      <c r="A893">
        <v>6</v>
      </c>
      <c r="B893" s="2" t="s">
        <v>365</v>
      </c>
      <c r="C893">
        <v>42.302444180555561</v>
      </c>
      <c r="D893">
        <v>-8.6317391388888893</v>
      </c>
      <c r="E893">
        <v>3.117666666666667</v>
      </c>
      <c r="F893">
        <v>16.399274999999999</v>
      </c>
      <c r="G893">
        <v>34.152749999999997</v>
      </c>
      <c r="H893">
        <v>274.19833333333332</v>
      </c>
      <c r="I893">
        <v>8.0833333333333326E-2</v>
      </c>
      <c r="J893">
        <v>382.73649999999998</v>
      </c>
      <c r="K893" t="b">
        <v>0</v>
      </c>
      <c r="M893">
        <v>366.52659414208068</v>
      </c>
      <c r="N893">
        <v>436.71372919999999</v>
      </c>
      <c r="O893" s="1">
        <v>46154.390902777777</v>
      </c>
      <c r="P893">
        <v>0.70074700330425699</v>
      </c>
      <c r="Q893">
        <v>42.304821014404297</v>
      </c>
      <c r="R893">
        <v>-8.6365833282470703</v>
      </c>
      <c r="S893">
        <v>5.395878953646939E-3</v>
      </c>
      <c r="T893">
        <v>0.11208963000752641</v>
      </c>
      <c r="U893">
        <v>3.6097078764817929E-2</v>
      </c>
      <c r="V893">
        <v>-70.187135057919306</v>
      </c>
      <c r="W893">
        <v>-6.8156338298400856E-2</v>
      </c>
      <c r="X893" s="23">
        <v>-2.4894102563490911E-2</v>
      </c>
      <c r="Y893">
        <v>0.489261907</v>
      </c>
      <c r="Z893" s="23">
        <v>-1.2135475102009151E-2</v>
      </c>
      <c r="AA893">
        <v>-3.83</v>
      </c>
      <c r="AB893">
        <v>-8.6317398383918373</v>
      </c>
      <c r="AC893">
        <v>42.302433478833692</v>
      </c>
      <c r="AD893">
        <v>0.61111111111111116</v>
      </c>
      <c r="AE893">
        <v>8.5247823044022328E-2</v>
      </c>
      <c r="AF893">
        <v>-5.183512039606579E-2</v>
      </c>
      <c r="AG893" s="23">
        <v>-1.8932777724663029E-2</v>
      </c>
      <c r="AH893">
        <v>3</v>
      </c>
      <c r="AI893">
        <v>-6.83</v>
      </c>
      <c r="AJ893">
        <f t="shared" si="56"/>
        <v>0.60037334047178936</v>
      </c>
      <c r="AK893">
        <f t="shared" si="57"/>
        <v>-2.1913440144076972E-2</v>
      </c>
    </row>
    <row r="894" spans="1:37" x14ac:dyDescent="0.35">
      <c r="A894">
        <v>6</v>
      </c>
      <c r="B894" s="2" t="s">
        <v>366</v>
      </c>
      <c r="C894">
        <v>42.301902805555557</v>
      </c>
      <c r="D894">
        <v>-8.6308549305555555</v>
      </c>
      <c r="E894">
        <v>3.1380833333333329</v>
      </c>
      <c r="F894">
        <v>16.591975000000001</v>
      </c>
      <c r="G894">
        <v>33.752425000000002</v>
      </c>
      <c r="H894">
        <v>276.04666666666668</v>
      </c>
      <c r="I894">
        <v>8.5833333333333331E-2</v>
      </c>
      <c r="J894">
        <v>379.36216666666661</v>
      </c>
      <c r="K894" t="b">
        <v>0</v>
      </c>
      <c r="M894">
        <v>362.6868748764366</v>
      </c>
      <c r="N894">
        <v>436.71372919999999</v>
      </c>
      <c r="O894" s="1">
        <v>46154.391597222217</v>
      </c>
      <c r="P894">
        <v>0.7303734018341046</v>
      </c>
      <c r="Q894">
        <v>42.304821014404297</v>
      </c>
      <c r="R894">
        <v>-8.6365833282470703</v>
      </c>
      <c r="S894">
        <v>6.4288788289263927E-3</v>
      </c>
      <c r="T894">
        <v>0.12237851341699189</v>
      </c>
      <c r="U894">
        <v>3.5971933250638383E-2</v>
      </c>
      <c r="V894">
        <v>-74.026854323563384</v>
      </c>
      <c r="W894">
        <v>-7.821129716661808E-2</v>
      </c>
      <c r="X894" s="23">
        <v>-2.856667629010725E-2</v>
      </c>
      <c r="Y894">
        <v>0.489261907</v>
      </c>
      <c r="Z894" s="23">
        <v>-1.281895499882818E-2</v>
      </c>
      <c r="AA894">
        <v>-3.9</v>
      </c>
      <c r="AB894">
        <v>-8.6308937869554168</v>
      </c>
      <c r="AC894">
        <v>42.301890404630107</v>
      </c>
      <c r="AD894">
        <v>0.61111111111111116</v>
      </c>
      <c r="AE894">
        <v>8.5675300312131178E-2</v>
      </c>
      <c r="AF894">
        <v>-5.4754516830247388E-2</v>
      </c>
      <c r="AG894" s="23">
        <v>-1.9999087272247858E-2</v>
      </c>
      <c r="AH894">
        <v>3</v>
      </c>
      <c r="AI894">
        <v>-6.9</v>
      </c>
      <c r="AJ894">
        <f t="shared" si="56"/>
        <v>0.6102488066484052</v>
      </c>
      <c r="AK894">
        <f t="shared" si="57"/>
        <v>-2.4282881781177552E-2</v>
      </c>
    </row>
    <row r="895" spans="1:37" x14ac:dyDescent="0.35">
      <c r="A895">
        <v>6</v>
      </c>
      <c r="B895" s="2" t="s">
        <v>367</v>
      </c>
      <c r="C895">
        <v>42.301278569444442</v>
      </c>
      <c r="D895">
        <v>-8.6300353888888885</v>
      </c>
      <c r="E895">
        <v>3.13625</v>
      </c>
      <c r="F895">
        <v>16.682524999999998</v>
      </c>
      <c r="G895">
        <v>33.025583333333337</v>
      </c>
      <c r="H895">
        <v>274.86333333333329</v>
      </c>
      <c r="I895">
        <v>8.7500000000000008E-2</v>
      </c>
      <c r="J895">
        <v>374.61883333333338</v>
      </c>
      <c r="K895" t="b">
        <v>0</v>
      </c>
      <c r="M895">
        <v>357.28934399131231</v>
      </c>
      <c r="N895">
        <v>436.71372919999999</v>
      </c>
      <c r="O895" s="1">
        <v>46154.392291666663</v>
      </c>
      <c r="P895">
        <v>0.76242010535006044</v>
      </c>
      <c r="Q895">
        <v>42.305023193359382</v>
      </c>
      <c r="R895">
        <v>-8.6244268417358398</v>
      </c>
      <c r="S895">
        <v>6.7437385352829846E-3</v>
      </c>
      <c r="T895">
        <v>0.1336662632272049</v>
      </c>
      <c r="U895">
        <v>3.6020616407880339E-2</v>
      </c>
      <c r="V895">
        <v>-79.424385208687681</v>
      </c>
      <c r="W895">
        <v>-9.1777886232654177E-2</v>
      </c>
      <c r="X895" s="23">
        <v>-3.352187294647694E-2</v>
      </c>
      <c r="Y895">
        <v>0.489261907</v>
      </c>
      <c r="Z895" s="23">
        <v>-1.380455471832266E-2</v>
      </c>
      <c r="AA895">
        <v>-3.75</v>
      </c>
      <c r="AB895">
        <v>-8.6300482772657983</v>
      </c>
      <c r="AC895">
        <v>42.301257266855529</v>
      </c>
      <c r="AD895">
        <v>0.61111111111111116</v>
      </c>
      <c r="AE895">
        <v>8.5876332048692133E-2</v>
      </c>
      <c r="AF895">
        <v>-5.8964379212468193E-2</v>
      </c>
      <c r="AG895" s="23">
        <v>-2.1536739507354009E-2</v>
      </c>
      <c r="AH895">
        <v>3</v>
      </c>
      <c r="AI895">
        <v>-6.75</v>
      </c>
      <c r="AJ895">
        <f t="shared" si="56"/>
        <v>0.62093104115372388</v>
      </c>
      <c r="AK895">
        <f t="shared" si="57"/>
        <v>-2.7529306226915476E-2</v>
      </c>
    </row>
    <row r="896" spans="1:37" x14ac:dyDescent="0.35">
      <c r="A896">
        <v>6</v>
      </c>
      <c r="B896" s="2" t="s">
        <v>368</v>
      </c>
      <c r="C896">
        <v>42.30068148611111</v>
      </c>
      <c r="D896">
        <v>-8.6291776944444454</v>
      </c>
      <c r="E896">
        <v>3.16</v>
      </c>
      <c r="F896">
        <v>16.720600000000001</v>
      </c>
      <c r="G896">
        <v>33.419833333333337</v>
      </c>
      <c r="H896">
        <v>275.86666666666667</v>
      </c>
      <c r="I896">
        <v>8.9166666666666672E-2</v>
      </c>
      <c r="J896">
        <v>369.78533333333331</v>
      </c>
      <c r="K896" t="b">
        <v>0</v>
      </c>
      <c r="M896">
        <v>351.78921070953089</v>
      </c>
      <c r="N896">
        <v>436.71372919999999</v>
      </c>
      <c r="O896" s="1">
        <v>46154.39298611111</v>
      </c>
      <c r="P896">
        <v>0.80193629045373249</v>
      </c>
      <c r="Q896">
        <v>42.305023193359382</v>
      </c>
      <c r="R896">
        <v>-8.6244268417358398</v>
      </c>
      <c r="S896">
        <v>6.4359166626445051E-3</v>
      </c>
      <c r="T896">
        <v>0.14802678078714751</v>
      </c>
      <c r="U896">
        <v>3.5901894478906252E-2</v>
      </c>
      <c r="V896">
        <v>-84.924518490469097</v>
      </c>
      <c r="W896">
        <v>-0.1083183399203882</v>
      </c>
      <c r="X896" s="23">
        <v>-3.9563273655921792E-2</v>
      </c>
      <c r="Y896">
        <v>0.489261907</v>
      </c>
      <c r="Z896" s="23">
        <v>-1.4726355928249481E-2</v>
      </c>
      <c r="AA896">
        <v>-3.94</v>
      </c>
      <c r="AB896">
        <v>-8.6292022561295276</v>
      </c>
      <c r="AC896">
        <v>42.300714180178488</v>
      </c>
      <c r="AD896">
        <v>0.61111111111111116</v>
      </c>
      <c r="AE896">
        <v>8.5960893292798241E-2</v>
      </c>
      <c r="AF896">
        <v>-6.2901734470185711E-2</v>
      </c>
      <c r="AG896" s="23">
        <v>-2.2974858515235331E-2</v>
      </c>
      <c r="AH896">
        <v>3</v>
      </c>
      <c r="AI896">
        <v>-6.94</v>
      </c>
      <c r="AJ896">
        <f t="shared" si="56"/>
        <v>0.63410310285494786</v>
      </c>
      <c r="AK896">
        <f t="shared" si="57"/>
        <v>-3.1269066085578563E-2</v>
      </c>
    </row>
    <row r="897" spans="1:38" x14ac:dyDescent="0.35">
      <c r="A897">
        <v>6</v>
      </c>
      <c r="B897" s="2" t="s">
        <v>369</v>
      </c>
      <c r="C897">
        <v>42.300119236111108</v>
      </c>
      <c r="D897">
        <v>-8.6282516944444438</v>
      </c>
      <c r="E897">
        <v>3.157833333333333</v>
      </c>
      <c r="F897">
        <v>16.703908333333331</v>
      </c>
      <c r="G897">
        <v>33.497399999999999</v>
      </c>
      <c r="H897">
        <v>280.15833333333342</v>
      </c>
      <c r="I897">
        <v>9.0833333333333335E-2</v>
      </c>
      <c r="J897">
        <v>364.43916666666672</v>
      </c>
      <c r="K897" t="b">
        <v>0</v>
      </c>
      <c r="M897">
        <v>345.70570409666612</v>
      </c>
      <c r="N897">
        <v>436.71372919999999</v>
      </c>
      <c r="O897" s="1">
        <v>46154.393680555557</v>
      </c>
      <c r="P897">
        <v>0.84853187721518009</v>
      </c>
      <c r="Q897">
        <v>42.296031951904297</v>
      </c>
      <c r="R897">
        <v>-8.6241550445556641</v>
      </c>
      <c r="S897">
        <v>5.7869190851857627E-3</v>
      </c>
      <c r="T897">
        <v>0.16565690496551011</v>
      </c>
      <c r="U897">
        <v>3.5904132417632753E-2</v>
      </c>
      <c r="V897">
        <v>-91.008025103333864</v>
      </c>
      <c r="W897">
        <v>-0.12991069669442451</v>
      </c>
      <c r="X897" s="23">
        <v>-4.7449881967638552E-2</v>
      </c>
      <c r="Y897">
        <v>0.489261907</v>
      </c>
      <c r="Z897" s="23">
        <v>-1.577544501637174E-2</v>
      </c>
      <c r="AA897">
        <v>-4.17</v>
      </c>
      <c r="AB897">
        <v>-8.6282354683286151</v>
      </c>
      <c r="AC897">
        <v>42.300080636720708</v>
      </c>
      <c r="AD897">
        <v>0.61111111111111116</v>
      </c>
      <c r="AE897">
        <v>8.5923820363561318E-2</v>
      </c>
      <c r="AF897">
        <v>-6.7382783521162948E-2</v>
      </c>
      <c r="AG897" s="23">
        <v>-2.461156168110477E-2</v>
      </c>
      <c r="AH897">
        <v>3</v>
      </c>
      <c r="AI897">
        <v>-7.17</v>
      </c>
      <c r="AJ897">
        <f t="shared" si="56"/>
        <v>0.64963496510876373</v>
      </c>
      <c r="AK897">
        <f t="shared" si="57"/>
        <v>-3.6030721824371663E-2</v>
      </c>
    </row>
    <row r="898" spans="1:38" x14ac:dyDescent="0.35">
      <c r="A898">
        <v>6</v>
      </c>
      <c r="B898" s="2" t="s">
        <v>370</v>
      </c>
      <c r="C898">
        <v>42.299544555555549</v>
      </c>
      <c r="D898">
        <v>-8.6273293055555555</v>
      </c>
      <c r="E898">
        <v>3.1913333333333331</v>
      </c>
      <c r="F898">
        <v>16.6968</v>
      </c>
      <c r="G898">
        <v>33.448683333333342</v>
      </c>
      <c r="H898">
        <v>279.27916666666658</v>
      </c>
      <c r="I898">
        <v>9.1666666666666674E-2</v>
      </c>
      <c r="J898">
        <v>361.66149999999999</v>
      </c>
      <c r="K898" t="b">
        <v>0</v>
      </c>
      <c r="M898">
        <v>342.54494338930527</v>
      </c>
      <c r="N898">
        <v>436.71372919999999</v>
      </c>
      <c r="O898" s="1">
        <v>46154.394386574073</v>
      </c>
      <c r="P898">
        <v>0.89614282229961628</v>
      </c>
      <c r="Q898">
        <v>42.296031951904297</v>
      </c>
      <c r="R898">
        <v>-8.6241550445556641</v>
      </c>
      <c r="S898">
        <v>4.7343761263996479E-3</v>
      </c>
      <c r="T898">
        <v>0.18473444445994799</v>
      </c>
      <c r="U898">
        <v>3.5921322383811842E-2</v>
      </c>
      <c r="V898">
        <v>-94.168785810694715</v>
      </c>
      <c r="W898">
        <v>-0.14997484007288839</v>
      </c>
      <c r="X898" s="23">
        <v>-5.477831033662247E-2</v>
      </c>
      <c r="Y898">
        <v>0.489261907</v>
      </c>
      <c r="Z898" s="23">
        <v>-1.6328149882958928E-2</v>
      </c>
      <c r="AA898">
        <v>-3.62</v>
      </c>
      <c r="AB898">
        <v>-8.6273894785449929</v>
      </c>
      <c r="AC898">
        <v>42.299537536680788</v>
      </c>
      <c r="AD898">
        <v>0.61111111111111116</v>
      </c>
      <c r="AE898">
        <v>8.5908033482553728E-2</v>
      </c>
      <c r="AF898">
        <v>-6.9743591240861963E-2</v>
      </c>
      <c r="AG898" s="23">
        <v>-2.547384670072483E-2</v>
      </c>
      <c r="AH898">
        <v>3</v>
      </c>
      <c r="AI898">
        <v>-6.62</v>
      </c>
      <c r="AJ898">
        <f t="shared" si="56"/>
        <v>0.66550528013690913</v>
      </c>
      <c r="AK898">
        <f t="shared" si="57"/>
        <v>-4.0126078518673648E-2</v>
      </c>
    </row>
    <row r="899" spans="1:38" x14ac:dyDescent="0.35">
      <c r="A899">
        <v>6</v>
      </c>
      <c r="B899" s="2" t="s">
        <v>371</v>
      </c>
      <c r="C899">
        <v>42.299007874999987</v>
      </c>
      <c r="D899">
        <v>-8.6263488888888897</v>
      </c>
      <c r="E899">
        <v>3.199583333333333</v>
      </c>
      <c r="F899">
        <v>16.6845</v>
      </c>
      <c r="G899">
        <v>33.488016666666667</v>
      </c>
      <c r="H899">
        <v>279.5</v>
      </c>
      <c r="I899">
        <v>9.5833333333333326E-2</v>
      </c>
      <c r="J899">
        <v>357.35716666666673</v>
      </c>
      <c r="K899" t="b">
        <v>0</v>
      </c>
      <c r="M899">
        <v>337.64695910823639</v>
      </c>
      <c r="N899">
        <v>436.71372919999999</v>
      </c>
      <c r="O899" s="1">
        <v>46154.39508101852</v>
      </c>
      <c r="P899">
        <v>0.94364750676902009</v>
      </c>
      <c r="Q899">
        <v>42.296031951904297</v>
      </c>
      <c r="R899">
        <v>-8.6241550445556641</v>
      </c>
      <c r="S899">
        <v>3.697170706078712E-3</v>
      </c>
      <c r="T899">
        <v>0.20477404051125259</v>
      </c>
      <c r="U899">
        <v>3.5926517149449402E-2</v>
      </c>
      <c r="V899">
        <v>-99.066770091763601</v>
      </c>
      <c r="W899">
        <v>-0.17491588923814461</v>
      </c>
      <c r="X899" s="23">
        <v>-6.3888028544232298E-2</v>
      </c>
      <c r="Y899">
        <v>0.489261907</v>
      </c>
      <c r="Z899" s="23">
        <v>-1.717444457509102E-2</v>
      </c>
      <c r="AA899">
        <v>-3.62</v>
      </c>
      <c r="AB899">
        <v>-8.6263008859374821</v>
      </c>
      <c r="AC899">
        <v>42.298993640039029</v>
      </c>
      <c r="AD899">
        <v>0.61111111111111116</v>
      </c>
      <c r="AE899">
        <v>8.5880717911714657E-2</v>
      </c>
      <c r="AF899">
        <v>-7.3358430123433266E-2</v>
      </c>
      <c r="AG899" s="23">
        <v>-2.6794166602584001E-2</v>
      </c>
      <c r="AH899">
        <v>3</v>
      </c>
      <c r="AI899">
        <v>-6.62</v>
      </c>
      <c r="AJ899">
        <f t="shared" si="56"/>
        <v>0.68134017496004373</v>
      </c>
      <c r="AK899">
        <f t="shared" si="57"/>
        <v>-4.5341097573408151E-2</v>
      </c>
    </row>
    <row r="900" spans="1:38" x14ac:dyDescent="0.35">
      <c r="A900">
        <v>6</v>
      </c>
      <c r="B900" s="2" t="s">
        <v>372</v>
      </c>
      <c r="C900">
        <v>42.298513111111113</v>
      </c>
      <c r="D900">
        <v>-8.6253583611111111</v>
      </c>
      <c r="E900">
        <v>3.234833333333333</v>
      </c>
      <c r="F900">
        <v>16.712091666666669</v>
      </c>
      <c r="G900">
        <v>33.405625000000001</v>
      </c>
      <c r="H900">
        <v>278.16916666666668</v>
      </c>
      <c r="I900">
        <v>9.3333333333333338E-2</v>
      </c>
      <c r="J900">
        <v>355.99216666666672</v>
      </c>
      <c r="K900" t="b">
        <v>0</v>
      </c>
      <c r="M900">
        <v>336.09369916624172</v>
      </c>
      <c r="N900">
        <v>436.71372919999999</v>
      </c>
      <c r="O900" s="1">
        <v>46154.395787037043</v>
      </c>
      <c r="P900">
        <v>0.98981089102477726</v>
      </c>
      <c r="Q900">
        <v>42.296031951904297</v>
      </c>
      <c r="R900">
        <v>-8.6241550445556641</v>
      </c>
      <c r="S900">
        <v>2.7575572056045112E-3</v>
      </c>
      <c r="T900">
        <v>0.22546001388348</v>
      </c>
      <c r="U900">
        <v>3.5913707191363227E-2</v>
      </c>
      <c r="V900">
        <v>-100.6200300337583</v>
      </c>
      <c r="W900">
        <v>-0.19553542570447521</v>
      </c>
      <c r="X900" s="23">
        <v>-7.1419314238559586E-2</v>
      </c>
      <c r="Y900">
        <v>0.489261907</v>
      </c>
      <c r="Z900" s="23">
        <v>-1.744994357884453E-2</v>
      </c>
      <c r="AA900">
        <v>-3.28</v>
      </c>
      <c r="AB900">
        <v>-8.6253330858738142</v>
      </c>
      <c r="AC900">
        <v>42.298540186810818</v>
      </c>
      <c r="AD900">
        <v>0.61111111111111116</v>
      </c>
      <c r="AE900">
        <v>8.5941995480025526E-2</v>
      </c>
      <c r="AF900">
        <v>-7.4535188668815214E-2</v>
      </c>
      <c r="AG900" s="23">
        <v>-2.7223977661284759E-2</v>
      </c>
      <c r="AH900">
        <v>3</v>
      </c>
      <c r="AI900">
        <v>-6.2799999999999994</v>
      </c>
      <c r="AJ900">
        <f t="shared" si="56"/>
        <v>0.69672796971196282</v>
      </c>
      <c r="AK900">
        <f t="shared" si="57"/>
        <v>-4.9321645949922173E-2</v>
      </c>
    </row>
    <row r="901" spans="1:38" x14ac:dyDescent="0.35">
      <c r="A901">
        <v>6</v>
      </c>
      <c r="B901" s="2" t="s">
        <v>373</v>
      </c>
      <c r="C901">
        <v>42.298017625</v>
      </c>
      <c r="D901">
        <v>-8.6243359999999996</v>
      </c>
      <c r="E901">
        <v>3.3217500000000002</v>
      </c>
      <c r="F901">
        <v>16.714825000000001</v>
      </c>
      <c r="G901">
        <v>33.425066666666673</v>
      </c>
      <c r="H901">
        <v>276.03416666666658</v>
      </c>
      <c r="I901">
        <v>9.5000000000000015E-2</v>
      </c>
      <c r="J901">
        <v>356.61950000000002</v>
      </c>
      <c r="K901" t="b">
        <v>0</v>
      </c>
      <c r="M901">
        <v>336.80755391858207</v>
      </c>
      <c r="N901">
        <v>436.71372919999999</v>
      </c>
      <c r="O901" s="1">
        <v>46154.396481481483</v>
      </c>
      <c r="P901">
        <v>1.037125830468568</v>
      </c>
      <c r="Q901">
        <v>42.296031951904297</v>
      </c>
      <c r="R901">
        <v>-8.6241550445556641</v>
      </c>
      <c r="S901">
        <v>1.993901330516057E-3</v>
      </c>
      <c r="T901">
        <v>0.2475475612372631</v>
      </c>
      <c r="U901">
        <v>3.5906957675859538E-2</v>
      </c>
      <c r="V901">
        <v>-99.906175281417916</v>
      </c>
      <c r="W901">
        <v>-0.21312816060712289</v>
      </c>
      <c r="X901" s="23">
        <v>-7.7845060661751619E-2</v>
      </c>
      <c r="Y901">
        <v>1.1298718640000001</v>
      </c>
      <c r="Z901" s="23">
        <v>-9.2390336248891522E-2</v>
      </c>
      <c r="AA901">
        <v>-3.13</v>
      </c>
      <c r="AB901">
        <v>-8.6243658349635517</v>
      </c>
      <c r="AC901">
        <v>42.297996668106499</v>
      </c>
      <c r="AD901">
        <v>0.68055555555555558</v>
      </c>
      <c r="AE901">
        <v>0.10659158438304921</v>
      </c>
      <c r="AF901">
        <v>-9.1770923543796706E-2</v>
      </c>
      <c r="AG901" s="23">
        <v>-3.3519329824371738E-2</v>
      </c>
      <c r="AH901">
        <v>2.9999730167401082</v>
      </c>
      <c r="AI901">
        <v>-6.1299730167401076</v>
      </c>
      <c r="AJ901">
        <f t="shared" si="56"/>
        <v>0.94918441667470788</v>
      </c>
      <c r="AK901">
        <f t="shared" si="57"/>
        <v>-5.5682195243061679E-2</v>
      </c>
    </row>
    <row r="902" spans="1:38" x14ac:dyDescent="0.35">
      <c r="A902">
        <v>6</v>
      </c>
      <c r="B902" s="2" t="s">
        <v>374</v>
      </c>
      <c r="C902">
        <v>42.297459222222223</v>
      </c>
      <c r="D902">
        <v>-8.6232964722222221</v>
      </c>
      <c r="E902">
        <v>3.319583333333334</v>
      </c>
      <c r="F902">
        <v>16.605083333333329</v>
      </c>
      <c r="G902">
        <v>33.991999999999997</v>
      </c>
      <c r="H902">
        <v>282.02999999999997</v>
      </c>
      <c r="I902">
        <v>9.2500000000000013E-2</v>
      </c>
      <c r="J902">
        <v>355.61649999999997</v>
      </c>
      <c r="K902" t="b">
        <v>0</v>
      </c>
      <c r="M902">
        <v>335.66622078904311</v>
      </c>
      <c r="N902">
        <v>436.71372919999999</v>
      </c>
      <c r="O902" s="1">
        <v>46154.397187499999</v>
      </c>
      <c r="P902">
        <v>1.073185317492509</v>
      </c>
      <c r="Q902">
        <v>42.296031951904297</v>
      </c>
      <c r="R902">
        <v>-8.6241550445556641</v>
      </c>
      <c r="S902">
        <v>1.6656071001842851E-3</v>
      </c>
      <c r="T902">
        <v>0.26430914121485533</v>
      </c>
      <c r="U902">
        <v>3.5910396633200198E-2</v>
      </c>
      <c r="V902">
        <v>-101.04750841095689</v>
      </c>
      <c r="W902">
        <v>-0.23018087498329209</v>
      </c>
      <c r="X902" s="23">
        <v>-8.4073564587647448E-2</v>
      </c>
      <c r="Y902">
        <v>1.1298718640000001</v>
      </c>
      <c r="Z902" s="23">
        <v>-9.3189805330976996E-2</v>
      </c>
      <c r="AA902">
        <v>-2.4</v>
      </c>
      <c r="AB902">
        <v>-8.6232772950273695</v>
      </c>
      <c r="AC902">
        <v>42.297452742824028</v>
      </c>
      <c r="AD902">
        <v>0.68055555555555558</v>
      </c>
      <c r="AE902">
        <v>0.1062893879120827</v>
      </c>
      <c r="AF902">
        <v>-9.2565032743811393E-2</v>
      </c>
      <c r="AG902" s="23">
        <v>-3.380937820967711E-2</v>
      </c>
      <c r="AH902">
        <v>2.9998822172011468</v>
      </c>
      <c r="AI902">
        <v>-5.3998822172011467</v>
      </c>
      <c r="AJ902">
        <f t="shared" si="56"/>
        <v>0.96120424568268825</v>
      </c>
      <c r="AK902">
        <f t="shared" si="57"/>
        <v>-5.8941471398662279E-2</v>
      </c>
    </row>
    <row r="903" spans="1:38" x14ac:dyDescent="0.35">
      <c r="A903">
        <v>6</v>
      </c>
      <c r="B903" s="2" t="s">
        <v>375</v>
      </c>
      <c r="C903">
        <v>42.297048347222223</v>
      </c>
      <c r="D903">
        <v>-8.6222050972222224</v>
      </c>
      <c r="E903">
        <v>3.1970833333333331</v>
      </c>
      <c r="F903">
        <v>16.689766666666671</v>
      </c>
      <c r="G903">
        <v>34.228008333333342</v>
      </c>
      <c r="H903">
        <v>294.28833333333341</v>
      </c>
      <c r="I903">
        <v>9.8333333333333328E-2</v>
      </c>
      <c r="J903">
        <v>349.41233333333338</v>
      </c>
      <c r="K903" t="b">
        <v>0</v>
      </c>
      <c r="M903">
        <v>328.60637935549579</v>
      </c>
      <c r="N903">
        <v>436.71372919999999</v>
      </c>
      <c r="O903" s="1">
        <v>46154.397893518522</v>
      </c>
      <c r="P903">
        <v>1.0914396101525941</v>
      </c>
      <c r="Q903">
        <v>42.296031951904297</v>
      </c>
      <c r="R903">
        <v>-8.6241550445556641</v>
      </c>
      <c r="S903">
        <v>2.1989438477364271E-3</v>
      </c>
      <c r="T903">
        <v>0.27397685086483248</v>
      </c>
      <c r="U903">
        <v>3.5774238014289958E-2</v>
      </c>
      <c r="V903">
        <v>-108.1073498445042</v>
      </c>
      <c r="W903">
        <v>-0.25430255552273212</v>
      </c>
      <c r="X903" s="23">
        <v>-9.2884008404677892E-2</v>
      </c>
      <c r="Y903">
        <v>1.1298718640000001</v>
      </c>
      <c r="Z903" s="23">
        <v>-9.954052227542351E-2</v>
      </c>
      <c r="AA903">
        <v>-1.92</v>
      </c>
      <c r="AB903">
        <v>-8.622187697240479</v>
      </c>
      <c r="AC903">
        <v>42.297088921874568</v>
      </c>
      <c r="AD903">
        <v>0.68055555555555558</v>
      </c>
      <c r="AE903">
        <v>0.1065225648189395</v>
      </c>
      <c r="AF903">
        <v>-9.8873172564701919E-2</v>
      </c>
      <c r="AG903" s="23">
        <v>-3.6113426279257378E-2</v>
      </c>
      <c r="AH903">
        <v>2.9997273935407902</v>
      </c>
      <c r="AI903">
        <v>-4.9197273935407901</v>
      </c>
      <c r="AJ903">
        <f t="shared" si="56"/>
        <v>0.9672890099027166</v>
      </c>
      <c r="AK903">
        <f t="shared" si="57"/>
        <v>-6.4498717341967632E-2</v>
      </c>
    </row>
    <row r="904" spans="1:38" x14ac:dyDescent="0.35">
      <c r="A904">
        <v>6</v>
      </c>
      <c r="B904" s="2" t="s">
        <v>376</v>
      </c>
      <c r="C904">
        <v>42.296787958333333</v>
      </c>
      <c r="D904">
        <v>-8.6210541944444454</v>
      </c>
      <c r="E904">
        <v>3.10025</v>
      </c>
      <c r="F904">
        <v>16.671191666666669</v>
      </c>
      <c r="G904">
        <v>34.271850000000001</v>
      </c>
      <c r="H904">
        <v>296.46333333333331</v>
      </c>
      <c r="I904">
        <v>9.5000000000000015E-2</v>
      </c>
      <c r="J904">
        <v>345.87266666666659</v>
      </c>
      <c r="K904" t="b">
        <v>0</v>
      </c>
      <c r="M904">
        <v>324.57852408710937</v>
      </c>
      <c r="N904">
        <v>436.71372919999999</v>
      </c>
      <c r="O904" s="1">
        <v>46154.398599537039</v>
      </c>
      <c r="P904">
        <v>1.0903897685095061</v>
      </c>
      <c r="Q904">
        <v>42.296031951904297</v>
      </c>
      <c r="R904">
        <v>-8.6241550445556641</v>
      </c>
      <c r="S904">
        <v>3.1916793593637039E-3</v>
      </c>
      <c r="T904">
        <v>0.27331871424239618</v>
      </c>
      <c r="U904">
        <v>3.5785114280429332E-2</v>
      </c>
      <c r="V904">
        <v>-112.1352051128906</v>
      </c>
      <c r="W904">
        <v>-0.26322370698061209</v>
      </c>
      <c r="X904" s="23">
        <v>-9.6142458974668596E-2</v>
      </c>
      <c r="Y904">
        <v>1.1298718640000001</v>
      </c>
      <c r="Z904" s="23">
        <v>-0.1032309866427264</v>
      </c>
      <c r="AA904">
        <v>-0.99</v>
      </c>
      <c r="AB904">
        <v>-8.6210975721945733</v>
      </c>
      <c r="AC904">
        <v>42.29681514791298</v>
      </c>
      <c r="AD904">
        <v>0.68055555555555558</v>
      </c>
      <c r="AE904">
        <v>0.106471408854578</v>
      </c>
      <c r="AF904">
        <v>-0.1025388949448055</v>
      </c>
      <c r="AG904" s="23">
        <v>-3.7452331378590227E-2</v>
      </c>
      <c r="AH904">
        <v>2.9995085581514238</v>
      </c>
      <c r="AI904">
        <v>-3.989508558151424</v>
      </c>
      <c r="AJ904">
        <f t="shared" si="56"/>
        <v>0.96693906268835372</v>
      </c>
      <c r="AK904">
        <f t="shared" si="57"/>
        <v>-6.6797395176629415E-2</v>
      </c>
    </row>
    <row r="905" spans="1:38" x14ac:dyDescent="0.35">
      <c r="A905">
        <v>6</v>
      </c>
      <c r="B905" s="2" t="s">
        <v>377</v>
      </c>
      <c r="C905">
        <v>42.296677708333327</v>
      </c>
      <c r="D905">
        <v>-8.620118999999999</v>
      </c>
      <c r="E905">
        <v>3.0996250000000001</v>
      </c>
      <c r="F905">
        <v>16.658225000000002</v>
      </c>
      <c r="G905">
        <v>34.289587500000003</v>
      </c>
      <c r="H905">
        <v>295.63249999999999</v>
      </c>
      <c r="I905">
        <v>9.5000000000000001E-2</v>
      </c>
      <c r="J905">
        <v>345.77</v>
      </c>
      <c r="K905" t="b">
        <v>0</v>
      </c>
      <c r="M905">
        <v>324.46169769830988</v>
      </c>
      <c r="N905">
        <v>436.71372919999999</v>
      </c>
      <c r="O905" s="1">
        <v>46154.399293981478</v>
      </c>
      <c r="P905">
        <v>1.0880828561290199</v>
      </c>
      <c r="Q905">
        <v>42.296031951904297</v>
      </c>
      <c r="R905">
        <v>-8.6241550445556641</v>
      </c>
      <c r="S905">
        <v>4.0873777683188848E-3</v>
      </c>
      <c r="T905">
        <v>0.27207215393225898</v>
      </c>
      <c r="U905">
        <v>3.5795258921285933E-2</v>
      </c>
      <c r="V905">
        <v>-112.2520315016901</v>
      </c>
      <c r="W905">
        <v>-0.26237053097948371</v>
      </c>
      <c r="X905" s="23">
        <v>-9.5830836440256417E-2</v>
      </c>
      <c r="Y905">
        <v>1.1298718640000001</v>
      </c>
      <c r="Z905" s="23">
        <v>-0.1033331649995428</v>
      </c>
      <c r="AA905">
        <v>-0.54</v>
      </c>
      <c r="AB905">
        <v>-8.6201276780677123</v>
      </c>
      <c r="AC905">
        <v>42.29672188011078</v>
      </c>
      <c r="AD905">
        <v>0.68055555555555558</v>
      </c>
      <c r="AE905">
        <v>0.1064357014944234</v>
      </c>
      <c r="AF905">
        <v>-0.1026403882670721</v>
      </c>
      <c r="AG905" s="23">
        <v>-3.7489401814548101E-2</v>
      </c>
      <c r="AH905">
        <v>2.9992308809298409</v>
      </c>
      <c r="AI905">
        <v>-3.5392308809298409</v>
      </c>
      <c r="AJ905">
        <f t="shared" si="56"/>
        <v>0.96617009189485847</v>
      </c>
      <c r="AK905">
        <f t="shared" si="57"/>
        <v>-6.6660119127402259E-2</v>
      </c>
    </row>
    <row r="906" spans="1:38" x14ac:dyDescent="0.35">
      <c r="A906">
        <v>6</v>
      </c>
      <c r="B906" s="2" t="s">
        <v>378</v>
      </c>
      <c r="C906">
        <v>42.296576833333333</v>
      </c>
      <c r="D906">
        <v>-8.6192713333333337</v>
      </c>
      <c r="E906">
        <v>0.376</v>
      </c>
      <c r="F906">
        <v>16.595400000000001</v>
      </c>
      <c r="G906">
        <v>34.306100000000001</v>
      </c>
      <c r="H906">
        <v>289.43</v>
      </c>
      <c r="I906">
        <v>0.1</v>
      </c>
      <c r="J906">
        <v>346.56599999999997</v>
      </c>
      <c r="K906" t="b">
        <v>1</v>
      </c>
      <c r="L906">
        <v>337.44260499695997</v>
      </c>
      <c r="M906">
        <v>325.36748151796388</v>
      </c>
      <c r="N906">
        <v>436.71372919999999</v>
      </c>
      <c r="O906" s="1">
        <v>46154.401273148149</v>
      </c>
      <c r="P906">
        <v>1.0950384024918169</v>
      </c>
      <c r="Q906">
        <v>42.296031951904297</v>
      </c>
      <c r="R906">
        <v>-8.6241550445556641</v>
      </c>
      <c r="S906">
        <v>4.9140137438578304E-3</v>
      </c>
      <c r="T906">
        <v>0.27511388443310197</v>
      </c>
      <c r="U906">
        <v>3.5858262232099043E-2</v>
      </c>
      <c r="V906">
        <v>-111.34624768203609</v>
      </c>
      <c r="W906">
        <v>-0.263626203628398</v>
      </c>
      <c r="X906" s="23">
        <v>-9.628947087527237E-2</v>
      </c>
      <c r="Y906">
        <v>1.1298718640000001</v>
      </c>
      <c r="Z906" s="23">
        <v>-0.10251289263619071</v>
      </c>
      <c r="AA906">
        <v>-0.34000000000000008</v>
      </c>
      <c r="AB906">
        <v>-8.619279633359719</v>
      </c>
      <c r="AC906">
        <v>42.296538949603253</v>
      </c>
      <c r="AD906">
        <v>0.68055555555555558</v>
      </c>
      <c r="AE906">
        <v>0.1062627317112419</v>
      </c>
      <c r="AF906">
        <v>-0.10182561525726851</v>
      </c>
      <c r="AG906" s="23">
        <v>-3.7191805972717318E-2</v>
      </c>
      <c r="AH906">
        <v>2.9981000396402249</v>
      </c>
      <c r="AI906">
        <v>-3.3381000396402252</v>
      </c>
      <c r="AJ906">
        <f t="shared" si="56"/>
        <v>0.96848860734912423</v>
      </c>
      <c r="AK906">
        <f t="shared" si="57"/>
        <v>-6.6740638423994844E-2</v>
      </c>
      <c r="AL906">
        <f>L906-J906</f>
        <v>-9.1233950030400024</v>
      </c>
    </row>
    <row r="907" spans="1:38" x14ac:dyDescent="0.35">
      <c r="A907">
        <v>6</v>
      </c>
      <c r="B907" s="2" t="s">
        <v>379</v>
      </c>
      <c r="C907">
        <v>42.296629763888888</v>
      </c>
      <c r="D907">
        <v>-8.6193067499999998</v>
      </c>
      <c r="E907">
        <v>3.1551666666666671</v>
      </c>
      <c r="F907">
        <v>16.54676666666667</v>
      </c>
      <c r="G907">
        <v>33.885508333333327</v>
      </c>
      <c r="H907">
        <v>284.875</v>
      </c>
      <c r="I907">
        <v>0.1041666666666667</v>
      </c>
      <c r="J907">
        <v>350.70249999999999</v>
      </c>
      <c r="K907" t="b">
        <v>0</v>
      </c>
      <c r="M907">
        <v>330.07448499786221</v>
      </c>
      <c r="N907">
        <v>436.71372919999999</v>
      </c>
      <c r="O907" s="1">
        <v>46154.402858796297</v>
      </c>
      <c r="P907">
        <v>1.103109575911198</v>
      </c>
      <c r="Q907">
        <v>42.296031951904297</v>
      </c>
      <c r="R907">
        <v>-8.6241550445556641</v>
      </c>
      <c r="S907">
        <v>4.885011695728473E-3</v>
      </c>
      <c r="T907">
        <v>0.27883270197660792</v>
      </c>
      <c r="U907">
        <v>3.5993404703196008E-2</v>
      </c>
      <c r="V907">
        <v>-106.6392442021378</v>
      </c>
      <c r="W907">
        <v>-0.25685908838519811</v>
      </c>
      <c r="X907" s="23">
        <v>-9.38177820326936E-2</v>
      </c>
      <c r="Y907">
        <v>1.1298718640000001</v>
      </c>
      <c r="Z907" s="23">
        <v>-9.8425185098579226E-2</v>
      </c>
      <c r="AA907">
        <v>-0.46</v>
      </c>
      <c r="AB907">
        <v>-8.6192790909095045</v>
      </c>
      <c r="AC907">
        <v>42.296629006900893</v>
      </c>
      <c r="AD907">
        <v>0.76388888888888884</v>
      </c>
      <c r="AE907">
        <v>0.13371089138771999</v>
      </c>
      <c r="AF907">
        <v>-0.12317370747963161</v>
      </c>
      <c r="AG907" s="23">
        <v>-4.4989196656935418E-2</v>
      </c>
      <c r="AH907">
        <v>2.9968318092189352</v>
      </c>
      <c r="AI907">
        <v>-3.4568318092189352</v>
      </c>
      <c r="AJ907">
        <f t="shared" si="56"/>
        <v>0.99895677626669555</v>
      </c>
      <c r="AK907">
        <f t="shared" si="57"/>
        <v>-6.9403489344814509E-2</v>
      </c>
    </row>
    <row r="908" spans="1:38" x14ac:dyDescent="0.35">
      <c r="A908">
        <v>6</v>
      </c>
      <c r="B908" s="2" t="s">
        <v>380</v>
      </c>
      <c r="C908">
        <v>42.297018041666668</v>
      </c>
      <c r="D908">
        <v>-8.6205032638888888</v>
      </c>
      <c r="E908">
        <v>3.699416666666667</v>
      </c>
      <c r="F908">
        <v>16.657458333333331</v>
      </c>
      <c r="G908">
        <v>34.309608333333337</v>
      </c>
      <c r="H908">
        <v>292.70999999999998</v>
      </c>
      <c r="I908">
        <v>9.4166666666666676E-2</v>
      </c>
      <c r="J908">
        <v>354.24349999999998</v>
      </c>
      <c r="K908" t="b">
        <v>0</v>
      </c>
      <c r="M908">
        <v>334.103857492077</v>
      </c>
      <c r="N908">
        <v>436.71372919999999</v>
      </c>
      <c r="O908" s="1">
        <v>46154.403553240743</v>
      </c>
      <c r="P908">
        <v>1.1021344260563259</v>
      </c>
      <c r="Q908">
        <v>42.296031951904297</v>
      </c>
      <c r="R908">
        <v>-8.6241550445556641</v>
      </c>
      <c r="S908">
        <v>3.7825751886362761E-3</v>
      </c>
      <c r="T908">
        <v>0.27913910495141858</v>
      </c>
      <c r="U908">
        <v>3.5792102382020713E-2</v>
      </c>
      <c r="V908">
        <v>-102.60987170792301</v>
      </c>
      <c r="W908">
        <v>-0.24604144953992779</v>
      </c>
      <c r="X908" s="23">
        <v>-8.9866639444458635E-2</v>
      </c>
      <c r="Y908">
        <v>1.1298718640000001</v>
      </c>
      <c r="Z908" s="23">
        <v>-9.4446909901224715E-2</v>
      </c>
      <c r="AA908">
        <v>-1.24</v>
      </c>
      <c r="AB908">
        <v>-8.6204899686070657</v>
      </c>
      <c r="AC908">
        <v>42.296993256924218</v>
      </c>
      <c r="AD908">
        <v>0.76388888888888884</v>
      </c>
      <c r="AE908">
        <v>0.13409479832878099</v>
      </c>
      <c r="AF908">
        <v>-0.11819511480600201</v>
      </c>
      <c r="AG908" s="23">
        <v>-4.3170765682892229E-2</v>
      </c>
      <c r="AH908">
        <v>2.996175047082593</v>
      </c>
      <c r="AI908">
        <v>-4.2361750470825932</v>
      </c>
      <c r="AJ908">
        <f t="shared" si="56"/>
        <v>0.99863172631507158</v>
      </c>
      <c r="AK908">
        <f t="shared" si="57"/>
        <v>-6.6518702563675425E-2</v>
      </c>
    </row>
    <row r="909" spans="1:38" x14ac:dyDescent="0.35">
      <c r="A909">
        <v>6</v>
      </c>
      <c r="B909" s="2" t="s">
        <v>381</v>
      </c>
      <c r="C909">
        <v>42.297377611111109</v>
      </c>
      <c r="D909">
        <v>-8.6218304305555549</v>
      </c>
      <c r="E909">
        <v>3.7293333333333329</v>
      </c>
      <c r="F909">
        <v>16.731066666666671</v>
      </c>
      <c r="G909">
        <v>34.296166666666657</v>
      </c>
      <c r="H909">
        <v>306.01499999999999</v>
      </c>
      <c r="I909">
        <v>9.0833333333333335E-2</v>
      </c>
      <c r="J909">
        <v>355.33</v>
      </c>
      <c r="K909" t="b">
        <v>0</v>
      </c>
      <c r="M909">
        <v>335.34020688912989</v>
      </c>
      <c r="N909">
        <v>436.71372919999999</v>
      </c>
      <c r="O909" s="1">
        <v>46154.404247685183</v>
      </c>
      <c r="P909">
        <v>1.101396794759798</v>
      </c>
      <c r="Q909">
        <v>42.296031951904297</v>
      </c>
      <c r="R909">
        <v>-8.6241550445556641</v>
      </c>
      <c r="S909">
        <v>2.6860061337202188E-3</v>
      </c>
      <c r="T909">
        <v>0.27929658032378613</v>
      </c>
      <c r="U909">
        <v>3.5717357359664449E-2</v>
      </c>
      <c r="V909">
        <v>-101.3735223108701</v>
      </c>
      <c r="W909">
        <v>-0.2427061134051412</v>
      </c>
      <c r="X909" s="23">
        <v>-8.8648407921227829E-2</v>
      </c>
      <c r="Y909">
        <v>1.1298718640000001</v>
      </c>
      <c r="Z909" s="23">
        <v>-9.3291421756133378E-2</v>
      </c>
      <c r="AA909">
        <v>-1.97</v>
      </c>
      <c r="AB909">
        <v>-8.6218221658206797</v>
      </c>
      <c r="AC909">
        <v>42.297357894295253</v>
      </c>
      <c r="AD909">
        <v>0.76388888888888884</v>
      </c>
      <c r="AE909">
        <v>0.13435022182904269</v>
      </c>
      <c r="AF909">
        <v>-0.1167490849241469</v>
      </c>
      <c r="AG909" s="23">
        <v>-4.2642603268544667E-2</v>
      </c>
      <c r="AH909">
        <v>2.9954566298368421</v>
      </c>
      <c r="AI909">
        <v>-4.9654566298368419</v>
      </c>
      <c r="AJ909">
        <f t="shared" si="56"/>
        <v>0.99838584921622886</v>
      </c>
      <c r="AK909">
        <f t="shared" si="57"/>
        <v>-6.5645505594886244E-2</v>
      </c>
    </row>
    <row r="910" spans="1:38" x14ac:dyDescent="0.35">
      <c r="A910">
        <v>6</v>
      </c>
      <c r="B910" s="2" t="s">
        <v>382</v>
      </c>
      <c r="C910">
        <v>42.297609027777767</v>
      </c>
      <c r="D910">
        <v>-8.6231982499999997</v>
      </c>
      <c r="E910">
        <v>3.6970833333333331</v>
      </c>
      <c r="F910">
        <v>16.780525000000001</v>
      </c>
      <c r="G910">
        <v>34.251541666666668</v>
      </c>
      <c r="H910">
        <v>316.16500000000002</v>
      </c>
      <c r="I910">
        <v>9.1666666666666674E-2</v>
      </c>
      <c r="J910">
        <v>353.40066666666672</v>
      </c>
      <c r="K910" t="b">
        <v>0</v>
      </c>
      <c r="M910">
        <v>333.14478111519458</v>
      </c>
      <c r="N910">
        <v>436.71372919999999</v>
      </c>
      <c r="O910" s="1">
        <v>46154.404965277783</v>
      </c>
      <c r="P910">
        <v>1.086594555929056</v>
      </c>
      <c r="Q910">
        <v>42.296031951904297</v>
      </c>
      <c r="R910">
        <v>-8.6241550445556641</v>
      </c>
      <c r="S910">
        <v>1.844620322025951E-3</v>
      </c>
      <c r="T910">
        <v>0.27218717877291421</v>
      </c>
      <c r="U910">
        <v>3.5674295828298473E-2</v>
      </c>
      <c r="V910">
        <v>-103.5689480848054</v>
      </c>
      <c r="W910">
        <v>-0.2413592126944418</v>
      </c>
      <c r="X910" s="23">
        <v>-8.8156452436644855E-2</v>
      </c>
      <c r="Y910">
        <v>1.1298718640000001</v>
      </c>
      <c r="Z910" s="23">
        <v>-9.531855359179825E-2</v>
      </c>
      <c r="AA910">
        <v>-2.54</v>
      </c>
      <c r="AB910">
        <v>-8.623154915451698</v>
      </c>
      <c r="AC910">
        <v>42.297632458907323</v>
      </c>
      <c r="AD910">
        <v>0.76388888888888884</v>
      </c>
      <c r="AE910">
        <v>0.1345219024720018</v>
      </c>
      <c r="AF910">
        <v>-0.1192859289595303</v>
      </c>
      <c r="AG910" s="23">
        <v>-4.3569185552468449E-2</v>
      </c>
      <c r="AH910">
        <v>2.994649552369681</v>
      </c>
      <c r="AI910">
        <v>-5.5346495523696806</v>
      </c>
      <c r="AJ910">
        <f t="shared" si="56"/>
        <v>0.99345176960598158</v>
      </c>
      <c r="AK910">
        <f t="shared" si="57"/>
        <v>-6.5862818994556649E-2</v>
      </c>
    </row>
    <row r="911" spans="1:38" x14ac:dyDescent="0.35">
      <c r="A911">
        <v>6</v>
      </c>
      <c r="B911" s="2" t="s">
        <v>383</v>
      </c>
      <c r="C911">
        <v>42.297779291666657</v>
      </c>
      <c r="D911">
        <v>-8.6245292916666667</v>
      </c>
      <c r="E911">
        <v>3.6448333333333331</v>
      </c>
      <c r="F911">
        <v>16.712908333333331</v>
      </c>
      <c r="G911">
        <v>34.061541666666663</v>
      </c>
      <c r="H911">
        <v>320.19166666666672</v>
      </c>
      <c r="I911">
        <v>9.5833333333333326E-2</v>
      </c>
      <c r="J911">
        <v>353.45299999999997</v>
      </c>
      <c r="K911" t="b">
        <v>0</v>
      </c>
      <c r="M911">
        <v>333.20433222896582</v>
      </c>
      <c r="N911">
        <v>436.71372919999999</v>
      </c>
      <c r="O911" s="1">
        <v>46154.405659722222</v>
      </c>
      <c r="P911">
        <v>1.061081495299107</v>
      </c>
      <c r="Q911">
        <v>42.296031951904297</v>
      </c>
      <c r="R911">
        <v>-8.6241550445556641</v>
      </c>
      <c r="S911">
        <v>1.7869687029211129E-3</v>
      </c>
      <c r="T911">
        <v>0.25910256993962882</v>
      </c>
      <c r="U911">
        <v>3.5782822634163769E-2</v>
      </c>
      <c r="V911">
        <v>-103.50939697103421</v>
      </c>
      <c r="W911">
        <v>-0.2303230147830567</v>
      </c>
      <c r="X911" s="23">
        <v>-8.4125481149511461E-2</v>
      </c>
      <c r="Y911">
        <v>1.1298718640000001</v>
      </c>
      <c r="Z911" s="23">
        <v>-9.538684133684916E-2</v>
      </c>
      <c r="AA911">
        <v>-3.06</v>
      </c>
      <c r="AB911">
        <v>-8.6244882118180382</v>
      </c>
      <c r="AC911">
        <v>42.297816950731551</v>
      </c>
      <c r="AD911">
        <v>0.76388888888888884</v>
      </c>
      <c r="AE911">
        <v>0.13428720208633901</v>
      </c>
      <c r="AF911">
        <v>-0.11937138731782471</v>
      </c>
      <c r="AG911" s="23">
        <v>-4.3600399217835463E-2</v>
      </c>
      <c r="AH911">
        <v>2.9938059463696871</v>
      </c>
      <c r="AI911">
        <v>-6.0538059463696872</v>
      </c>
      <c r="AJ911">
        <f t="shared" si="56"/>
        <v>0.98494741606266534</v>
      </c>
      <c r="AK911">
        <f t="shared" si="57"/>
        <v>-6.3862940183673458E-2</v>
      </c>
    </row>
    <row r="912" spans="1:38" x14ac:dyDescent="0.35">
      <c r="A912">
        <v>6</v>
      </c>
      <c r="B912" s="2" t="s">
        <v>384</v>
      </c>
      <c r="C912">
        <v>42.298067986111107</v>
      </c>
      <c r="D912">
        <v>-8.6258299027777774</v>
      </c>
      <c r="E912">
        <v>3.6755</v>
      </c>
      <c r="F912">
        <v>16.82813333333333</v>
      </c>
      <c r="G912">
        <v>33.5959</v>
      </c>
      <c r="H912">
        <v>314.19333333333333</v>
      </c>
      <c r="I912">
        <v>9.0833333333333335E-2</v>
      </c>
      <c r="J912">
        <v>357.64833333333331</v>
      </c>
      <c r="K912" t="b">
        <v>0</v>
      </c>
      <c r="M912">
        <v>337.97828329854951</v>
      </c>
      <c r="N912">
        <v>436.71372919999999</v>
      </c>
      <c r="O912" s="1">
        <v>46154.406354166669</v>
      </c>
      <c r="P912">
        <v>1.017865865653947</v>
      </c>
      <c r="Q912">
        <v>42.296031951904297</v>
      </c>
      <c r="R912">
        <v>-8.6241550445556641</v>
      </c>
      <c r="S912">
        <v>2.6363962819503941E-3</v>
      </c>
      <c r="T912">
        <v>0.23913715459404511</v>
      </c>
      <c r="U912">
        <v>3.5753768759083267E-2</v>
      </c>
      <c r="V912">
        <v>-98.735445901450476</v>
      </c>
      <c r="W912">
        <v>-0.20260642709065141</v>
      </c>
      <c r="X912" s="23">
        <v>-7.4001997494860403E-2</v>
      </c>
      <c r="Y912">
        <v>1.1298718640000001</v>
      </c>
      <c r="Z912" s="23">
        <v>-9.1184438821659802E-2</v>
      </c>
      <c r="AA912">
        <v>-3.55</v>
      </c>
      <c r="AB912">
        <v>-8.6258209829188797</v>
      </c>
      <c r="AC912">
        <v>42.298091484421242</v>
      </c>
      <c r="AD912">
        <v>0.76388888888888884</v>
      </c>
      <c r="AE912">
        <v>0.13468720562800451</v>
      </c>
      <c r="AF912">
        <v>-0.1141123116290244</v>
      </c>
      <c r="AG912" s="23">
        <v>-4.1679521822501162E-2</v>
      </c>
      <c r="AH912">
        <v>2.992900868721398</v>
      </c>
      <c r="AI912">
        <v>-6.5429008687213983</v>
      </c>
      <c r="AJ912">
        <f t="shared" si="56"/>
        <v>0.97054220618094533</v>
      </c>
      <c r="AK912">
        <f t="shared" si="57"/>
        <v>-5.7840759658680782E-2</v>
      </c>
    </row>
    <row r="913" spans="1:37" x14ac:dyDescent="0.35">
      <c r="A913">
        <v>6</v>
      </c>
      <c r="B913" s="2" t="s">
        <v>385</v>
      </c>
      <c r="C913">
        <v>42.298355444444447</v>
      </c>
      <c r="D913">
        <v>-8.6271715694444442</v>
      </c>
      <c r="E913">
        <v>3.7199166666666672</v>
      </c>
      <c r="F913">
        <v>16.847116666666668</v>
      </c>
      <c r="G913">
        <v>33.548516666666657</v>
      </c>
      <c r="H913">
        <v>309.80333333333328</v>
      </c>
      <c r="I913">
        <v>9.3333333333333338E-2</v>
      </c>
      <c r="J913">
        <v>360.75733333333329</v>
      </c>
      <c r="K913" t="b">
        <v>0</v>
      </c>
      <c r="M913">
        <v>341.51607462430883</v>
      </c>
      <c r="N913">
        <v>436.71372919999999</v>
      </c>
      <c r="O913" s="1">
        <v>46154.407048611109</v>
      </c>
      <c r="P913">
        <v>0.97348971427083397</v>
      </c>
      <c r="Q913">
        <v>42.296031951904297</v>
      </c>
      <c r="R913">
        <v>-8.6241550445556641</v>
      </c>
      <c r="S913">
        <v>3.8076291821500848E-3</v>
      </c>
      <c r="T913">
        <v>0.21884730959670709</v>
      </c>
      <c r="U913">
        <v>3.5743202085980058E-2</v>
      </c>
      <c r="V913">
        <v>-95.197654575691161</v>
      </c>
      <c r="W913">
        <v>-0.17871958975821761</v>
      </c>
      <c r="X913" s="23">
        <v>-6.5277330159188962E-2</v>
      </c>
      <c r="Y913">
        <v>1.1298718640000001</v>
      </c>
      <c r="Z913" s="23">
        <v>-8.7934244591999472E-2</v>
      </c>
      <c r="AA913">
        <v>-3.69</v>
      </c>
      <c r="AB913">
        <v>-8.6271537657003012</v>
      </c>
      <c r="AC913">
        <v>42.298366002653779</v>
      </c>
      <c r="AD913">
        <v>0.76388888888888884</v>
      </c>
      <c r="AE913">
        <v>0.1347531306469148</v>
      </c>
      <c r="AF913">
        <v>-0.11004487225468949</v>
      </c>
      <c r="AG913" s="23">
        <v>-4.0193889591025329E-2</v>
      </c>
      <c r="AH913">
        <v>2.9919343895132502</v>
      </c>
      <c r="AI913">
        <v>-6.6819343895132501</v>
      </c>
      <c r="AJ913">
        <f t="shared" si="56"/>
        <v>0.95575015571990762</v>
      </c>
      <c r="AK913">
        <f t="shared" si="57"/>
        <v>-5.2735609875107142E-2</v>
      </c>
    </row>
    <row r="914" spans="1:37" x14ac:dyDescent="0.35">
      <c r="A914">
        <v>6</v>
      </c>
      <c r="B914" s="2" t="s">
        <v>386</v>
      </c>
      <c r="C914">
        <v>42.298708152777778</v>
      </c>
      <c r="D914">
        <v>-8.6284850416666661</v>
      </c>
      <c r="E914">
        <v>3.7278333333333329</v>
      </c>
      <c r="F914">
        <v>16.816825000000001</v>
      </c>
      <c r="G914">
        <v>33.633283333333331</v>
      </c>
      <c r="H914">
        <v>308.73</v>
      </c>
      <c r="I914">
        <v>8.9166666666666672E-2</v>
      </c>
      <c r="J914">
        <v>361.27550000000002</v>
      </c>
      <c r="K914" t="b">
        <v>0</v>
      </c>
      <c r="M914">
        <v>342.10570651193552</v>
      </c>
      <c r="N914">
        <v>436.71372919999999</v>
      </c>
      <c r="O914" s="1">
        <v>46154.407754629632</v>
      </c>
      <c r="P914">
        <v>0.92583470146011349</v>
      </c>
      <c r="Q914">
        <v>42.296031951904297</v>
      </c>
      <c r="R914">
        <v>-8.6241550445556641</v>
      </c>
      <c r="S914">
        <v>5.0902776050530223E-3</v>
      </c>
      <c r="T914">
        <v>0.19779086446303229</v>
      </c>
      <c r="U914">
        <v>3.5758257374807513E-2</v>
      </c>
      <c r="V914">
        <v>-94.608022688064466</v>
      </c>
      <c r="W914">
        <v>-0.16059121431817311</v>
      </c>
      <c r="X914" s="23">
        <v>-5.8655941029712708E-2</v>
      </c>
      <c r="Y914">
        <v>1.1298718640000001</v>
      </c>
      <c r="Z914" s="23">
        <v>-8.7358161470175125E-2</v>
      </c>
      <c r="AA914">
        <v>-3.79</v>
      </c>
      <c r="AB914">
        <v>-8.6284860307901887</v>
      </c>
      <c r="AC914">
        <v>42.29873056278835</v>
      </c>
      <c r="AD914">
        <v>0.76388888888888884</v>
      </c>
      <c r="AE914">
        <v>0.1346479375002983</v>
      </c>
      <c r="AF914">
        <v>-0.1093239359022663</v>
      </c>
      <c r="AG914" s="23">
        <v>-3.9930567588302747E-2</v>
      </c>
      <c r="AH914">
        <v>2.990888934362895</v>
      </c>
      <c r="AI914">
        <v>-6.7808889343628964</v>
      </c>
      <c r="AJ914">
        <f t="shared" si="56"/>
        <v>0.93986515144966754</v>
      </c>
      <c r="AK914">
        <f t="shared" si="57"/>
        <v>-4.9293254309007731E-2</v>
      </c>
    </row>
    <row r="915" spans="1:37" x14ac:dyDescent="0.35">
      <c r="A915">
        <v>6</v>
      </c>
      <c r="B915" s="2" t="s">
        <v>387</v>
      </c>
      <c r="C915">
        <v>42.298984249999997</v>
      </c>
      <c r="D915">
        <v>-8.6298515416666675</v>
      </c>
      <c r="E915">
        <v>3.7986666666666671</v>
      </c>
      <c r="F915">
        <v>16.874166666666671</v>
      </c>
      <c r="G915">
        <v>33.593891666666671</v>
      </c>
      <c r="H915">
        <v>307.50333333333327</v>
      </c>
      <c r="I915">
        <v>8.5000000000000006E-2</v>
      </c>
      <c r="J915">
        <v>360.97699999999998</v>
      </c>
      <c r="K915" t="b">
        <v>0</v>
      </c>
      <c r="M915">
        <v>341.76603757956508</v>
      </c>
      <c r="N915">
        <v>436.71372919999999</v>
      </c>
      <c r="O915" s="1">
        <v>46154.408449074072</v>
      </c>
      <c r="P915">
        <v>0.88086887523286006</v>
      </c>
      <c r="Q915">
        <v>42.296031951904297</v>
      </c>
      <c r="R915">
        <v>-8.6241550445556641</v>
      </c>
      <c r="S915">
        <v>6.4160847392738182E-3</v>
      </c>
      <c r="T915">
        <v>0.179309663055993</v>
      </c>
      <c r="U915">
        <v>3.5705884774372948E-2</v>
      </c>
      <c r="V915">
        <v>-94.94769162043491</v>
      </c>
      <c r="W915">
        <v>-0.14589457590231561</v>
      </c>
      <c r="X915" s="23">
        <v>-5.3287993848320767E-2</v>
      </c>
      <c r="Y915">
        <v>1.1298718640000001</v>
      </c>
      <c r="Z915" s="23">
        <v>-8.7672871072357758E-2</v>
      </c>
      <c r="AA915">
        <v>-4</v>
      </c>
      <c r="AB915">
        <v>-8.6298188388243933</v>
      </c>
      <c r="AC915">
        <v>42.299005050114552</v>
      </c>
      <c r="AD915">
        <v>0.76388888888888884</v>
      </c>
      <c r="AE915">
        <v>0.13484708134515139</v>
      </c>
      <c r="AF915">
        <v>-0.10971777766585</v>
      </c>
      <c r="AG915" s="23">
        <v>-4.0074418292451702E-2</v>
      </c>
      <c r="AH915">
        <v>2.989798861230009</v>
      </c>
      <c r="AI915">
        <v>-6.9897988612300086</v>
      </c>
      <c r="AJ915">
        <f t="shared" si="56"/>
        <v>0.92487654270724962</v>
      </c>
      <c r="AK915">
        <f t="shared" si="57"/>
        <v>-4.6681206070386234E-2</v>
      </c>
    </row>
    <row r="916" spans="1:37" x14ac:dyDescent="0.35">
      <c r="A916">
        <v>6</v>
      </c>
      <c r="B916" s="2" t="s">
        <v>388</v>
      </c>
      <c r="C916">
        <v>42.299272500000001</v>
      </c>
      <c r="D916">
        <v>-8.6312317500000013</v>
      </c>
      <c r="E916">
        <v>3.7677499999999999</v>
      </c>
      <c r="F916">
        <v>16.915775</v>
      </c>
      <c r="G916">
        <v>33.568516666666667</v>
      </c>
      <c r="H916">
        <v>308.75</v>
      </c>
      <c r="I916">
        <v>8.2500000000000004E-2</v>
      </c>
      <c r="J916">
        <v>361.32033333333328</v>
      </c>
      <c r="K916" t="b">
        <v>0</v>
      </c>
      <c r="M916">
        <v>342.15672323042088</v>
      </c>
      <c r="N916">
        <v>436.71372919999999</v>
      </c>
      <c r="O916" s="1">
        <v>46154.409155092602</v>
      </c>
      <c r="P916">
        <v>0.83461095589518564</v>
      </c>
      <c r="Q916">
        <v>42.295829772949219</v>
      </c>
      <c r="R916">
        <v>-8.6363096237182617</v>
      </c>
      <c r="S916">
        <v>6.1349141024781822E-3</v>
      </c>
      <c r="T916">
        <v>0.16114416986695529</v>
      </c>
      <c r="U916">
        <v>3.5667332693488603E-2</v>
      </c>
      <c r="V916">
        <v>-94.557005969579109</v>
      </c>
      <c r="W916">
        <v>-0.13043381121629519</v>
      </c>
      <c r="X916" s="23">
        <v>-4.7640949546751833E-2</v>
      </c>
      <c r="Y916">
        <v>1.1298718640000001</v>
      </c>
      <c r="Z916" s="23">
        <v>-8.731133611217734E-2</v>
      </c>
      <c r="AA916">
        <v>-4.16</v>
      </c>
      <c r="AB916">
        <v>-8.6312729678384343</v>
      </c>
      <c r="AC916">
        <v>42.299279912100459</v>
      </c>
      <c r="AD916">
        <v>0.76388888888888884</v>
      </c>
      <c r="AE916">
        <v>0.1349916236288233</v>
      </c>
      <c r="AF916">
        <v>-0.10926533654131131</v>
      </c>
      <c r="AG916" s="23">
        <v>-3.9909164171713973E-2</v>
      </c>
      <c r="AH916">
        <v>2.9886279218413989</v>
      </c>
      <c r="AI916">
        <v>-7.1486279218413991</v>
      </c>
      <c r="AJ916">
        <f t="shared" si="56"/>
        <v>0.90945723626135822</v>
      </c>
      <c r="AK916">
        <f t="shared" si="57"/>
        <v>-4.37750568592329E-2</v>
      </c>
    </row>
    <row r="917" spans="1:37" x14ac:dyDescent="0.35">
      <c r="A917">
        <v>6</v>
      </c>
      <c r="B917" s="2" t="s">
        <v>389</v>
      </c>
      <c r="C917">
        <v>42.299601111111109</v>
      </c>
      <c r="D917">
        <v>-8.6325858888888884</v>
      </c>
      <c r="E917">
        <v>3.7878333333333329</v>
      </c>
      <c r="F917">
        <v>16.928175</v>
      </c>
      <c r="G917">
        <v>33.573149999999998</v>
      </c>
      <c r="H917">
        <v>307.37666666666672</v>
      </c>
      <c r="I917">
        <v>8.666666666666667E-2</v>
      </c>
      <c r="J917">
        <v>362.06950000000001</v>
      </c>
      <c r="K917" t="b">
        <v>0</v>
      </c>
      <c r="M917">
        <v>343.00921449284658</v>
      </c>
      <c r="N917">
        <v>436.71372919999999</v>
      </c>
      <c r="O917" s="1">
        <v>46154.409849537027</v>
      </c>
      <c r="P917">
        <v>0.79825255056864064</v>
      </c>
      <c r="Q917">
        <v>42.295829772949219</v>
      </c>
      <c r="R917">
        <v>-8.6363096237182617</v>
      </c>
      <c r="S917">
        <v>5.2999238306616764E-3</v>
      </c>
      <c r="T917">
        <v>0.1474570859575666</v>
      </c>
      <c r="U917">
        <v>3.5653456158938272E-2</v>
      </c>
      <c r="V917">
        <v>-93.704514707153407</v>
      </c>
      <c r="W917">
        <v>-0.1182330901071489</v>
      </c>
      <c r="X917" s="23">
        <v>-4.318463616163614E-2</v>
      </c>
      <c r="Y917">
        <v>1.1298718640000001</v>
      </c>
      <c r="Z917" s="23">
        <v>-8.6518109912936389E-2</v>
      </c>
      <c r="AA917">
        <v>-4.41</v>
      </c>
      <c r="AB917">
        <v>-8.6326052762546244</v>
      </c>
      <c r="AC917">
        <v>42.299644424488278</v>
      </c>
      <c r="AD917">
        <v>0.88888888888888884</v>
      </c>
      <c r="AE917">
        <v>0.1828436879922285</v>
      </c>
      <c r="AF917">
        <v>-0.14660654723727271</v>
      </c>
      <c r="AG917" s="23">
        <v>-5.354804137841386E-2</v>
      </c>
      <c r="AH917">
        <v>2.987414598085345</v>
      </c>
      <c r="AI917">
        <v>-7.3974145980853452</v>
      </c>
      <c r="AJ917">
        <f t="shared" si="56"/>
        <v>0.93900443448584314</v>
      </c>
      <c r="AK917">
        <f t="shared" si="57"/>
        <v>-4.8366338770024997E-2</v>
      </c>
    </row>
    <row r="918" spans="1:37" x14ac:dyDescent="0.35">
      <c r="A918">
        <v>6</v>
      </c>
      <c r="B918" s="2" t="s">
        <v>390</v>
      </c>
      <c r="C918">
        <v>42.299898666666671</v>
      </c>
      <c r="D918">
        <v>-8.6339684305555551</v>
      </c>
      <c r="E918">
        <v>3.8140000000000001</v>
      </c>
      <c r="F918">
        <v>16.9055</v>
      </c>
      <c r="G918">
        <v>33.559649999999998</v>
      </c>
      <c r="H918">
        <v>301.50416666666672</v>
      </c>
      <c r="I918">
        <v>8.5000000000000006E-2</v>
      </c>
      <c r="J918">
        <v>363.49149999999997</v>
      </c>
      <c r="K918" t="b">
        <v>0</v>
      </c>
      <c r="M918">
        <v>344.62733583901252</v>
      </c>
      <c r="N918">
        <v>436.71372919999999</v>
      </c>
      <c r="O918" s="1">
        <v>46154.410555555558</v>
      </c>
      <c r="P918">
        <v>0.7692296652046926</v>
      </c>
      <c r="Q918">
        <v>42.295829772949219</v>
      </c>
      <c r="R918">
        <v>-8.6363096237182617</v>
      </c>
      <c r="S918">
        <v>4.6943669976927194E-3</v>
      </c>
      <c r="T918">
        <v>0.1368496287487905</v>
      </c>
      <c r="U918">
        <v>3.5679828186887468E-2</v>
      </c>
      <c r="V918">
        <v>-92.086393360987472</v>
      </c>
      <c r="W918">
        <v>-0.1079128303700421</v>
      </c>
      <c r="X918" s="23">
        <v>-3.9415161292657867E-2</v>
      </c>
      <c r="Y918">
        <v>1.1298718640000001</v>
      </c>
      <c r="Z918" s="23">
        <v>-8.5037336184780987E-2</v>
      </c>
      <c r="AA918">
        <v>-4.6900000000000004</v>
      </c>
      <c r="AB918">
        <v>-8.6339381217601616</v>
      </c>
      <c r="AC918">
        <v>42.299918864038787</v>
      </c>
      <c r="AD918">
        <v>0.88888888888888884</v>
      </c>
      <c r="AE918">
        <v>0.18273701645971771</v>
      </c>
      <c r="AF918">
        <v>-0.14409734859963511</v>
      </c>
      <c r="AG918" s="23">
        <v>-5.2631556576016703E-2</v>
      </c>
      <c r="AH918">
        <v>2.9861185432276209</v>
      </c>
      <c r="AI918">
        <v>-7.6761185432276218</v>
      </c>
      <c r="AJ918">
        <f t="shared" si="56"/>
        <v>0.92933013936452724</v>
      </c>
      <c r="AK918">
        <f t="shared" si="57"/>
        <v>-4.6023358934337288E-2</v>
      </c>
    </row>
    <row r="919" spans="1:37" x14ac:dyDescent="0.35">
      <c r="A919">
        <v>6</v>
      </c>
      <c r="B919" s="2" t="s">
        <v>391</v>
      </c>
      <c r="C919">
        <v>42.30028318055556</v>
      </c>
      <c r="D919">
        <v>-8.6352653055555546</v>
      </c>
      <c r="E919">
        <v>3.6894166666666668</v>
      </c>
      <c r="F919">
        <v>16.79291666666667</v>
      </c>
      <c r="G919">
        <v>33.933866666666667</v>
      </c>
      <c r="H919">
        <v>299.4158333333333</v>
      </c>
      <c r="I919">
        <v>0.08</v>
      </c>
      <c r="J919">
        <v>367.59766666666661</v>
      </c>
      <c r="K919" t="b">
        <v>0</v>
      </c>
      <c r="M919">
        <v>349.29982243131082</v>
      </c>
      <c r="N919">
        <v>436.71372919999999</v>
      </c>
      <c r="O919" s="1">
        <v>46154.411249999997</v>
      </c>
      <c r="P919">
        <v>0.7373324747486103</v>
      </c>
      <c r="Q919">
        <v>42.295829772949219</v>
      </c>
      <c r="R919">
        <v>-8.6363096237182617</v>
      </c>
      <c r="S919">
        <v>4.5742146575318563E-3</v>
      </c>
      <c r="T919">
        <v>0.1253713229562026</v>
      </c>
      <c r="U919">
        <v>3.5723984353063627E-2</v>
      </c>
      <c r="V919">
        <v>-87.413906768689174</v>
      </c>
      <c r="W919">
        <v>-9.3961484885157584E-2</v>
      </c>
      <c r="X919" s="23">
        <v>-3.4319432354303812E-2</v>
      </c>
      <c r="Y919">
        <v>1.1298718640000001</v>
      </c>
      <c r="Z919" s="23">
        <v>-8.0588256411598794E-2</v>
      </c>
      <c r="AA919">
        <v>-4.63</v>
      </c>
      <c r="AB919">
        <v>-8.6352704592089307</v>
      </c>
      <c r="AC919">
        <v>42.300283345533032</v>
      </c>
      <c r="AD919">
        <v>0.88888888888888884</v>
      </c>
      <c r="AE919">
        <v>0.18220757972451249</v>
      </c>
      <c r="AF919">
        <v>-0.13655830013237411</v>
      </c>
      <c r="AG919" s="23">
        <v>-4.9877919123349657E-2</v>
      </c>
      <c r="AH919">
        <v>2.984782350965836</v>
      </c>
      <c r="AI919">
        <v>-7.6147823509658359</v>
      </c>
      <c r="AJ919">
        <f t="shared" si="56"/>
        <v>0.91869774254583303</v>
      </c>
      <c r="AK919">
        <f t="shared" si="57"/>
        <v>-4.2098675738826738E-2</v>
      </c>
    </row>
    <row r="920" spans="1:37" x14ac:dyDescent="0.35">
      <c r="A920">
        <v>6</v>
      </c>
      <c r="B920" s="2" t="s">
        <v>392</v>
      </c>
      <c r="C920">
        <v>42.300688763888893</v>
      </c>
      <c r="D920">
        <v>-8.6365608749999989</v>
      </c>
      <c r="E920">
        <v>3.730583333333334</v>
      </c>
      <c r="F920">
        <v>16.619050000000001</v>
      </c>
      <c r="G920">
        <v>34.142283333333332</v>
      </c>
      <c r="H920">
        <v>302.73083333333341</v>
      </c>
      <c r="I920">
        <v>8.0833333333333326E-2</v>
      </c>
      <c r="J920">
        <v>372.48016666666672</v>
      </c>
      <c r="K920" t="b">
        <v>0</v>
      </c>
      <c r="M920">
        <v>354.855713762292</v>
      </c>
      <c r="N920">
        <v>436.71372919999999</v>
      </c>
      <c r="O920" s="1">
        <v>46154.411956018521</v>
      </c>
      <c r="P920">
        <v>0.7067200767302585</v>
      </c>
      <c r="Q920">
        <v>42.304821014404297</v>
      </c>
      <c r="R920">
        <v>-8.6365833282470703</v>
      </c>
      <c r="S920">
        <v>4.1323115166166406E-3</v>
      </c>
      <c r="T920">
        <v>0.11466072231872999</v>
      </c>
      <c r="U920">
        <v>3.5865785874418903E-2</v>
      </c>
      <c r="V920">
        <v>-81.858015437707991</v>
      </c>
      <c r="W920">
        <v>-8.0791836034807191E-2</v>
      </c>
      <c r="X920" s="23">
        <v>-2.9509218111713319E-2</v>
      </c>
      <c r="Y920">
        <v>1.1298718640000001</v>
      </c>
      <c r="Z920" s="23">
        <v>-7.5426027007699542E-2</v>
      </c>
      <c r="AA920">
        <v>-4.6399999999999997</v>
      </c>
      <c r="AB920">
        <v>-8.6366028121189338</v>
      </c>
      <c r="AC920">
        <v>42.300647811583453</v>
      </c>
      <c r="AD920">
        <v>0.88888888888888884</v>
      </c>
      <c r="AE920">
        <v>0.18139059705675911</v>
      </c>
      <c r="AF920">
        <v>-0.12781080634507361</v>
      </c>
      <c r="AG920" s="23">
        <v>-4.6682897017538132E-2</v>
      </c>
      <c r="AH920">
        <v>2.9833615888113059</v>
      </c>
      <c r="AI920">
        <v>-7.6233615888113064</v>
      </c>
      <c r="AJ920">
        <f t="shared" si="56"/>
        <v>0.90849360987304906</v>
      </c>
      <c r="AK920">
        <f t="shared" si="57"/>
        <v>-3.8096057564625724E-2</v>
      </c>
    </row>
    <row r="921" spans="1:37" x14ac:dyDescent="0.35">
      <c r="A921">
        <v>6</v>
      </c>
      <c r="B921" s="2" t="s">
        <v>393</v>
      </c>
      <c r="C921">
        <v>42.300989388888887</v>
      </c>
      <c r="D921">
        <v>-8.6378848194444444</v>
      </c>
      <c r="E921">
        <v>3.6829999999999998</v>
      </c>
      <c r="F921">
        <v>16.6737</v>
      </c>
      <c r="G921">
        <v>34.118491666666657</v>
      </c>
      <c r="H921">
        <v>298.10500000000002</v>
      </c>
      <c r="I921">
        <v>7.7499999999999999E-2</v>
      </c>
      <c r="J921">
        <v>375.11250000000001</v>
      </c>
      <c r="K921" t="b">
        <v>0</v>
      </c>
      <c r="M921">
        <v>357.85109685433889</v>
      </c>
      <c r="N921">
        <v>436.71372919999999</v>
      </c>
      <c r="O921" s="1">
        <v>46154.41265046296</v>
      </c>
      <c r="P921">
        <v>0.70769515083475154</v>
      </c>
      <c r="Q921">
        <v>42.304821014404297</v>
      </c>
      <c r="R921">
        <v>-8.6365833282470703</v>
      </c>
      <c r="S921">
        <v>4.0466323563160067E-3</v>
      </c>
      <c r="T921">
        <v>0.11514005925957969</v>
      </c>
      <c r="U921">
        <v>3.5812838603679148E-2</v>
      </c>
      <c r="V921">
        <v>-78.862632345661098</v>
      </c>
      <c r="W921">
        <v>-7.8045470854650648E-2</v>
      </c>
      <c r="X921" s="23">
        <v>-2.850610822966115E-2</v>
      </c>
      <c r="Y921">
        <v>1.1298718640000001</v>
      </c>
      <c r="Z921" s="23">
        <v>-7.2661419531256738E-2</v>
      </c>
      <c r="AA921">
        <v>-4.37</v>
      </c>
      <c r="AB921">
        <v>-8.637935180489551</v>
      </c>
      <c r="AC921">
        <v>42.301012262189467</v>
      </c>
      <c r="AD921">
        <v>0.88888888888888884</v>
      </c>
      <c r="AE921">
        <v>0.18164730720459879</v>
      </c>
      <c r="AF921">
        <v>-0.1231261275304822</v>
      </c>
      <c r="AG921" s="23">
        <v>-4.4971818080508617E-2</v>
      </c>
      <c r="AH921">
        <v>2.9819029488567508</v>
      </c>
      <c r="AI921">
        <v>-7.3519029488567513</v>
      </c>
      <c r="AJ921">
        <f t="shared" si="56"/>
        <v>0.90881863457454681</v>
      </c>
      <c r="AK921">
        <f t="shared" si="57"/>
        <v>-3.6738963155084882E-2</v>
      </c>
    </row>
    <row r="922" spans="1:37" x14ac:dyDescent="0.35">
      <c r="A922">
        <v>6</v>
      </c>
      <c r="B922" s="2" t="s">
        <v>394</v>
      </c>
      <c r="C922">
        <v>42.30131869444444</v>
      </c>
      <c r="D922">
        <v>-8.6391776388888886</v>
      </c>
      <c r="E922">
        <v>3.6062500000000002</v>
      </c>
      <c r="F922">
        <v>17.036141666666669</v>
      </c>
      <c r="G922">
        <v>33.647525000000002</v>
      </c>
      <c r="H922">
        <v>299.54333333333341</v>
      </c>
      <c r="I922">
        <v>7.4166666666666672E-2</v>
      </c>
      <c r="J922">
        <v>378.63816666666668</v>
      </c>
      <c r="K922" t="b">
        <v>0</v>
      </c>
      <c r="M922">
        <v>361.8630212515252</v>
      </c>
      <c r="N922">
        <v>436.71372919999999</v>
      </c>
      <c r="O922" s="1">
        <v>46154.413344907407</v>
      </c>
      <c r="P922">
        <v>0.70664751383237701</v>
      </c>
      <c r="Q922">
        <v>42.304821014404297</v>
      </c>
      <c r="R922">
        <v>-8.6365833282470703</v>
      </c>
      <c r="S922">
        <v>4.35851956602971E-3</v>
      </c>
      <c r="T922">
        <v>0.1158766301059001</v>
      </c>
      <c r="U922">
        <v>3.5526315295616243E-2</v>
      </c>
      <c r="V922">
        <v>-74.850707948474792</v>
      </c>
      <c r="W922">
        <v>-7.3952553882175295E-2</v>
      </c>
      <c r="X922" s="23">
        <v>-2.701117030546453E-2</v>
      </c>
      <c r="Y922">
        <v>1.1298718640000001</v>
      </c>
      <c r="Z922" s="23">
        <v>-6.9055157237141257E-2</v>
      </c>
      <c r="AA922">
        <v>-4.1500000000000004</v>
      </c>
      <c r="AB922">
        <v>-8.6391467651151537</v>
      </c>
      <c r="AC922">
        <v>42.301286258248894</v>
      </c>
      <c r="AD922">
        <v>0.88888888888888884</v>
      </c>
      <c r="AE922">
        <v>0.1833517844792526</v>
      </c>
      <c r="AF922">
        <v>-0.1170152489652399</v>
      </c>
      <c r="AG922" s="23">
        <v>-4.2739819684553877E-2</v>
      </c>
      <c r="AH922">
        <v>2.980383759011771</v>
      </c>
      <c r="AI922">
        <v>-7.1303837590117709</v>
      </c>
      <c r="AJ922">
        <f t="shared" si="56"/>
        <v>0.90846942224042193</v>
      </c>
      <c r="AK922">
        <f t="shared" si="57"/>
        <v>-3.4875494995009207E-2</v>
      </c>
    </row>
    <row r="923" spans="1:37" x14ac:dyDescent="0.35">
      <c r="A923">
        <v>6</v>
      </c>
      <c r="B923" s="2" t="s">
        <v>395</v>
      </c>
      <c r="C923">
        <v>42.30169022222222</v>
      </c>
      <c r="D923">
        <v>-8.6404061250000002</v>
      </c>
      <c r="E923">
        <v>3.4389166666666671</v>
      </c>
      <c r="F923">
        <v>17.323266666666669</v>
      </c>
      <c r="G923">
        <v>33.300474999999999</v>
      </c>
      <c r="H923">
        <v>292.17583333333329</v>
      </c>
      <c r="I923">
        <v>7.6666666666666675E-2</v>
      </c>
      <c r="J923">
        <v>382.81933333333342</v>
      </c>
      <c r="K923" t="b">
        <v>0</v>
      </c>
      <c r="M923">
        <v>366.62085179668048</v>
      </c>
      <c r="N923">
        <v>436.71372919999999</v>
      </c>
      <c r="O923" s="1">
        <v>46154.414050925923</v>
      </c>
      <c r="P923">
        <v>0.70258547327305132</v>
      </c>
      <c r="Q923">
        <v>42.304821014404297</v>
      </c>
      <c r="R923">
        <v>-8.6365833282470703</v>
      </c>
      <c r="S923">
        <v>4.9412179370641844E-3</v>
      </c>
      <c r="T923">
        <v>0.11539334777151231</v>
      </c>
      <c r="U923">
        <v>3.5297294628951023E-2</v>
      </c>
      <c r="V923">
        <v>-70.092877403319505</v>
      </c>
      <c r="W923">
        <v>-6.851841745418559E-2</v>
      </c>
      <c r="X923" s="23">
        <v>-2.5026351975141289E-2</v>
      </c>
      <c r="Y923">
        <v>1.1298718640000001</v>
      </c>
      <c r="Z923" s="23">
        <v>-6.4722845752603994E-2</v>
      </c>
      <c r="AA923">
        <v>-4.51</v>
      </c>
      <c r="AB923">
        <v>-8.6403578478192049</v>
      </c>
      <c r="AC923">
        <v>42.301650298966941</v>
      </c>
      <c r="AD923">
        <v>0.88888888888888884</v>
      </c>
      <c r="AE923">
        <v>0.18470446591627859</v>
      </c>
      <c r="AF923">
        <v>-0.10967406653599431</v>
      </c>
      <c r="AG923" s="23">
        <v>-4.0058452802271917E-2</v>
      </c>
      <c r="AH923">
        <v>2.9787772985809791</v>
      </c>
      <c r="AI923">
        <v>-7.4887772985809793</v>
      </c>
      <c r="AJ923">
        <f t="shared" si="56"/>
        <v>0.90711540872064678</v>
      </c>
      <c r="AK923">
        <f t="shared" si="57"/>
        <v>-3.2542402388706607E-2</v>
      </c>
    </row>
    <row r="924" spans="1:37" x14ac:dyDescent="0.35">
      <c r="A924">
        <v>6</v>
      </c>
      <c r="B924" s="2" t="s">
        <v>396</v>
      </c>
      <c r="C924">
        <v>42.301974000000001</v>
      </c>
      <c r="D924">
        <v>-8.6415909444444452</v>
      </c>
      <c r="E924">
        <v>3.1663333333333341</v>
      </c>
      <c r="F924">
        <v>17.31015833333333</v>
      </c>
      <c r="G924">
        <v>33.451116666666671</v>
      </c>
      <c r="H924">
        <v>284.25083333333328</v>
      </c>
      <c r="I924">
        <v>7.166666666666667E-2</v>
      </c>
      <c r="J924">
        <v>384.55599999999998</v>
      </c>
      <c r="K924" t="b">
        <v>0</v>
      </c>
      <c r="M924">
        <v>368.59703843838793</v>
      </c>
      <c r="N924">
        <v>436.71372919999999</v>
      </c>
      <c r="O924" s="1">
        <v>46154.41474537037</v>
      </c>
      <c r="P924">
        <v>0.70998089616013649</v>
      </c>
      <c r="Q924">
        <v>42.304821014404297</v>
      </c>
      <c r="R924">
        <v>-8.6365833282470703</v>
      </c>
      <c r="S924">
        <v>5.7603568464529888E-3</v>
      </c>
      <c r="T924">
        <v>0.11779596937982011</v>
      </c>
      <c r="U924">
        <v>3.5281485982405908E-2</v>
      </c>
      <c r="V924">
        <v>-68.116690761612062</v>
      </c>
      <c r="W924">
        <v>-6.7942587373863758E-2</v>
      </c>
      <c r="X924" s="23">
        <v>-2.4816030038303741E-2</v>
      </c>
      <c r="Y924">
        <v>1.1298718640000001</v>
      </c>
      <c r="Z924" s="23">
        <v>-6.2848854713601174E-2</v>
      </c>
      <c r="AA924">
        <v>-5.16</v>
      </c>
      <c r="AB924">
        <v>-8.6415689445498884</v>
      </c>
      <c r="AC924">
        <v>42.302014326924343</v>
      </c>
      <c r="AD924">
        <v>0.88888888888888884</v>
      </c>
      <c r="AE924">
        <v>0.18464266482856509</v>
      </c>
      <c r="AF924">
        <v>-0.1064985538478616</v>
      </c>
      <c r="AG924" s="23">
        <v>-3.8898596792931443E-2</v>
      </c>
      <c r="AH924">
        <v>2.9771363624668479</v>
      </c>
      <c r="AI924">
        <v>-8.1371363624668476</v>
      </c>
      <c r="AJ924">
        <f t="shared" si="56"/>
        <v>0.9095805496830085</v>
      </c>
      <c r="AK924">
        <f t="shared" si="57"/>
        <v>-3.1857313415617594E-2</v>
      </c>
    </row>
    <row r="925" spans="1:37" x14ac:dyDescent="0.35">
      <c r="A925">
        <v>6</v>
      </c>
      <c r="B925" s="2" t="s">
        <v>397</v>
      </c>
      <c r="C925">
        <v>42.302182680555553</v>
      </c>
      <c r="D925">
        <v>-8.6427561944444449</v>
      </c>
      <c r="E925">
        <v>3.2282500000000001</v>
      </c>
      <c r="F925">
        <v>17.556133333333332</v>
      </c>
      <c r="G925">
        <v>33.300924999999999</v>
      </c>
      <c r="H925">
        <v>276.92083333333329</v>
      </c>
      <c r="I925">
        <v>6.9166666666666668E-2</v>
      </c>
      <c r="J925">
        <v>386.1393333333333</v>
      </c>
      <c r="K925" t="b">
        <v>0</v>
      </c>
      <c r="M925">
        <v>370.39874410981031</v>
      </c>
      <c r="N925">
        <v>436.71372919999999</v>
      </c>
      <c r="O925" s="1">
        <v>46154.415451388893</v>
      </c>
      <c r="P925">
        <v>0.72222572161169174</v>
      </c>
      <c r="Q925">
        <v>42.304618835449219</v>
      </c>
      <c r="R925">
        <v>-8.6487398147583008</v>
      </c>
      <c r="S925">
        <v>6.4605388882289557E-3</v>
      </c>
      <c r="T925">
        <v>0.1226602572519408</v>
      </c>
      <c r="U925">
        <v>3.5059155638112911E-2</v>
      </c>
      <c r="V925">
        <v>-66.31498509018968</v>
      </c>
      <c r="W925">
        <v>-6.8442874595290831E-2</v>
      </c>
      <c r="X925" s="23">
        <v>-2.4998759945929979E-2</v>
      </c>
      <c r="Y925">
        <v>1.1298718640000001</v>
      </c>
      <c r="Z925" s="23">
        <v>-6.1183025807388998E-2</v>
      </c>
      <c r="AA925">
        <v>-6.04</v>
      </c>
      <c r="AB925">
        <v>-8.6427810734424444</v>
      </c>
      <c r="AC925">
        <v>42.302198227229148</v>
      </c>
      <c r="AD925">
        <v>0.88888888888888884</v>
      </c>
      <c r="AE925">
        <v>0.18580308617392721</v>
      </c>
      <c r="AF925">
        <v>-0.1036757757673698</v>
      </c>
      <c r="AG925" s="23">
        <v>-3.7867577099031817E-2</v>
      </c>
      <c r="AH925">
        <v>2.9754063845134371</v>
      </c>
      <c r="AI925">
        <v>-9.0154063845134367</v>
      </c>
      <c r="AJ925">
        <f t="shared" si="56"/>
        <v>0.91366215816686014</v>
      </c>
      <c r="AK925">
        <f t="shared" si="57"/>
        <v>-3.1433168522480896E-2</v>
      </c>
    </row>
    <row r="926" spans="1:37" x14ac:dyDescent="0.35">
      <c r="A926">
        <v>6</v>
      </c>
      <c r="B926" s="2" t="s">
        <v>398</v>
      </c>
      <c r="C926">
        <v>42.302443888888888</v>
      </c>
      <c r="D926">
        <v>-8.6438795833333337</v>
      </c>
      <c r="E926">
        <v>3.1109166666666672</v>
      </c>
      <c r="F926">
        <v>17.655316666666671</v>
      </c>
      <c r="G926">
        <v>33.222391666666667</v>
      </c>
      <c r="H926">
        <v>272.89</v>
      </c>
      <c r="I926">
        <v>6.6666666666666666E-2</v>
      </c>
      <c r="J926">
        <v>387.29966666666661</v>
      </c>
      <c r="K926" t="b">
        <v>0</v>
      </c>
      <c r="M926">
        <v>371.71910988712011</v>
      </c>
      <c r="N926">
        <v>436.71372919999999</v>
      </c>
      <c r="O926" s="1">
        <v>46154.416145833333</v>
      </c>
      <c r="P926">
        <v>0.73283978672809014</v>
      </c>
      <c r="Q926">
        <v>42.304618835449219</v>
      </c>
      <c r="R926">
        <v>-8.6487398147583008</v>
      </c>
      <c r="S926">
        <v>5.3246823421244146E-3</v>
      </c>
      <c r="T926">
        <v>0.12661040452948269</v>
      </c>
      <c r="U926">
        <v>3.4973639100393479E-2</v>
      </c>
      <c r="V926">
        <v>-64.994619312879877</v>
      </c>
      <c r="W926">
        <v>-6.9071496673996313E-2</v>
      </c>
      <c r="X926" s="23">
        <v>-2.5228364160177149E-2</v>
      </c>
      <c r="Y926">
        <v>1.1298718640000001</v>
      </c>
      <c r="Z926" s="23">
        <v>-5.9969358051452003E-2</v>
      </c>
      <c r="AA926">
        <v>-6.82</v>
      </c>
      <c r="AB926">
        <v>-8.6438713865311119</v>
      </c>
      <c r="AC926">
        <v>42.302471795511771</v>
      </c>
      <c r="AD926">
        <v>0.88888888888888884</v>
      </c>
      <c r="AE926">
        <v>0.18627144009862351</v>
      </c>
      <c r="AF926">
        <v>-0.1016191931701519</v>
      </c>
      <c r="AG926" s="23">
        <v>-3.7116410305397987E-2</v>
      </c>
      <c r="AH926">
        <v>2.9736442189174488</v>
      </c>
      <c r="AI926">
        <v>-9.79364421891745</v>
      </c>
      <c r="AJ926">
        <f t="shared" si="56"/>
        <v>0.91720017987232627</v>
      </c>
      <c r="AK926">
        <f t="shared" si="57"/>
        <v>-3.117238723278757E-2</v>
      </c>
    </row>
    <row r="927" spans="1:37" x14ac:dyDescent="0.35">
      <c r="A927">
        <v>6</v>
      </c>
      <c r="B927" s="2" t="s">
        <v>399</v>
      </c>
      <c r="C927">
        <v>42.302755180555558</v>
      </c>
      <c r="D927">
        <v>-8.6449610694444434</v>
      </c>
      <c r="E927">
        <v>3.1070833333333332</v>
      </c>
      <c r="F927">
        <v>17.695966666666671</v>
      </c>
      <c r="G927">
        <v>33.133141666666667</v>
      </c>
      <c r="H927">
        <v>271.34500000000003</v>
      </c>
      <c r="I927">
        <v>6.3333333333333339E-2</v>
      </c>
      <c r="J927">
        <v>388.46683333333328</v>
      </c>
      <c r="K927" t="b">
        <v>0</v>
      </c>
      <c r="M927">
        <v>373.04725144680128</v>
      </c>
      <c r="N927">
        <v>436.71372919999999</v>
      </c>
      <c r="O927" s="1">
        <v>46154.41684027778</v>
      </c>
      <c r="P927">
        <v>0.7408273822590451</v>
      </c>
      <c r="Q927">
        <v>42.304618835449219</v>
      </c>
      <c r="R927">
        <v>-8.6487398147583008</v>
      </c>
      <c r="S927">
        <v>4.2133271543598957E-3</v>
      </c>
      <c r="T927">
        <v>0.1295188124648069</v>
      </c>
      <c r="U927">
        <v>3.4949650712903173E-2</v>
      </c>
      <c r="V927">
        <v>-63.666477753198713</v>
      </c>
      <c r="W927">
        <v>-6.9166812043457607E-2</v>
      </c>
      <c r="X927" s="23">
        <v>-2.526317809887289E-2</v>
      </c>
      <c r="Y927">
        <v>1.1298718640000001</v>
      </c>
      <c r="Z927" s="23">
        <v>-5.8764131141645623E-2</v>
      </c>
      <c r="AA927">
        <v>-7.43</v>
      </c>
      <c r="AB927">
        <v>-8.6449617091224091</v>
      </c>
      <c r="AC927">
        <v>42.302745353450113</v>
      </c>
      <c r="AD927">
        <v>1.0277777777777779</v>
      </c>
      <c r="AE927">
        <v>0.24928563198746359</v>
      </c>
      <c r="AF927">
        <v>-0.13312577628440311</v>
      </c>
      <c r="AG927" s="23">
        <v>-4.8624189787878212E-2</v>
      </c>
      <c r="AH927">
        <v>2.9718221429799652</v>
      </c>
      <c r="AI927">
        <v>-10.40182214297996</v>
      </c>
      <c r="AJ927">
        <f t="shared" si="56"/>
        <v>0.96615900801227428</v>
      </c>
      <c r="AK927">
        <f t="shared" si="57"/>
        <v>-3.6943683943375549E-2</v>
      </c>
    </row>
    <row r="928" spans="1:37" x14ac:dyDescent="0.35">
      <c r="A928">
        <v>6</v>
      </c>
      <c r="B928" s="2" t="s">
        <v>400</v>
      </c>
      <c r="C928">
        <v>42.303087180555558</v>
      </c>
      <c r="D928">
        <v>-8.6460452916666668</v>
      </c>
      <c r="E928">
        <v>3.1143333333333332</v>
      </c>
      <c r="F928">
        <v>17.714441666666669</v>
      </c>
      <c r="G928">
        <v>33.126333333333328</v>
      </c>
      <c r="H928">
        <v>270.86083333333329</v>
      </c>
      <c r="I928">
        <v>6.5000000000000002E-2</v>
      </c>
      <c r="J928">
        <v>388.75866666666673</v>
      </c>
      <c r="K928" t="b">
        <v>0</v>
      </c>
      <c r="M928">
        <v>373.37933425002882</v>
      </c>
      <c r="N928">
        <v>436.71372919999999</v>
      </c>
      <c r="O928" s="1">
        <v>46154.417534722219</v>
      </c>
      <c r="P928">
        <v>0.74330425016499491</v>
      </c>
      <c r="Q928">
        <v>42.304618835449219</v>
      </c>
      <c r="R928">
        <v>-8.6487398147583008</v>
      </c>
      <c r="S928">
        <v>3.0994227534533801E-3</v>
      </c>
      <c r="T928">
        <v>0.13044735911241789</v>
      </c>
      <c r="U928">
        <v>3.4932282750176333E-2</v>
      </c>
      <c r="V928">
        <v>-63.33439494997117</v>
      </c>
      <c r="W928">
        <v>-6.9264886318487387E-2</v>
      </c>
      <c r="X928" s="23">
        <v>-2.529899972782752E-2</v>
      </c>
      <c r="Y928">
        <v>1.1298718640000001</v>
      </c>
      <c r="Z928" s="23">
        <v>-5.8455920840238852E-2</v>
      </c>
      <c r="AA928">
        <v>-6.95</v>
      </c>
      <c r="AB928">
        <v>-8.6460515367961612</v>
      </c>
      <c r="AC928">
        <v>42.303108958509313</v>
      </c>
      <c r="AD928">
        <v>1.0277777777777779</v>
      </c>
      <c r="AE928">
        <v>0.24940232957280681</v>
      </c>
      <c r="AF928">
        <v>-0.13242754872897941</v>
      </c>
      <c r="AG928" s="23">
        <v>-4.8369162173259733E-2</v>
      </c>
      <c r="AH928">
        <v>2.9699402978009739</v>
      </c>
      <c r="AI928">
        <v>-9.9199402978009736</v>
      </c>
      <c r="AJ928">
        <f t="shared" si="56"/>
        <v>0.96698463064759099</v>
      </c>
      <c r="AK928">
        <f t="shared" si="57"/>
        <v>-3.6834080950543628E-2</v>
      </c>
    </row>
    <row r="929" spans="1:38" x14ac:dyDescent="0.35">
      <c r="A929">
        <v>6</v>
      </c>
      <c r="B929" s="2" t="s">
        <v>401</v>
      </c>
      <c r="C929">
        <v>42.303423041666669</v>
      </c>
      <c r="D929">
        <v>-8.6471241111111112</v>
      </c>
      <c r="E929">
        <v>3.077833333333333</v>
      </c>
      <c r="F929">
        <v>17.753066666666669</v>
      </c>
      <c r="G929">
        <v>33.12401666666667</v>
      </c>
      <c r="H929">
        <v>269.56166666666672</v>
      </c>
      <c r="I929">
        <v>6.5833333333333341E-2</v>
      </c>
      <c r="J929">
        <v>388.37316666666669</v>
      </c>
      <c r="K929" t="b">
        <v>0</v>
      </c>
      <c r="M929">
        <v>372.94066633234462</v>
      </c>
      <c r="N929">
        <v>436.71372919999999</v>
      </c>
      <c r="O929" s="1">
        <v>46154.418240740742</v>
      </c>
      <c r="P929">
        <v>0.74234368912399762</v>
      </c>
      <c r="Q929">
        <v>42.304618835449219</v>
      </c>
      <c r="R929">
        <v>-8.6487398147583008</v>
      </c>
      <c r="S929">
        <v>2.0100798605843431E-3</v>
      </c>
      <c r="T929">
        <v>0.13023772596493591</v>
      </c>
      <c r="U929">
        <v>3.4893735121823588E-2</v>
      </c>
      <c r="V929">
        <v>-63.773062867655369</v>
      </c>
      <c r="W929">
        <v>-6.9555709005880914E-2</v>
      </c>
      <c r="X929" s="23">
        <v>-2.5405222714398001E-2</v>
      </c>
      <c r="Y929">
        <v>1.1298718640000001</v>
      </c>
      <c r="Z929" s="23">
        <v>-5.8853372283964873E-2</v>
      </c>
      <c r="AA929">
        <v>-6.33</v>
      </c>
      <c r="AB929">
        <v>-8.6471418799406266</v>
      </c>
      <c r="AC929">
        <v>42.303382495764488</v>
      </c>
      <c r="AD929">
        <v>1.0277777777777779</v>
      </c>
      <c r="AE929">
        <v>0.24964634353315479</v>
      </c>
      <c r="AF929">
        <v>-0.1333279454668099</v>
      </c>
      <c r="AG929" s="23">
        <v>-4.8698032081752309E-2</v>
      </c>
      <c r="AH929">
        <v>2.967965967003555</v>
      </c>
      <c r="AI929">
        <v>-9.2979659670035559</v>
      </c>
      <c r="AJ929">
        <f t="shared" si="56"/>
        <v>0.96666444363392523</v>
      </c>
      <c r="AK929">
        <f t="shared" si="57"/>
        <v>-3.7051627398075153E-2</v>
      </c>
    </row>
    <row r="930" spans="1:38" x14ac:dyDescent="0.35">
      <c r="A930">
        <v>6</v>
      </c>
      <c r="B930" s="2" t="s">
        <v>402</v>
      </c>
      <c r="C930">
        <v>42.303816249999997</v>
      </c>
      <c r="D930">
        <v>-8.6481254444444442</v>
      </c>
      <c r="E930">
        <v>3.0455833333333331</v>
      </c>
      <c r="F930">
        <v>17.748783333333328</v>
      </c>
      <c r="G930">
        <v>33.125583333333331</v>
      </c>
      <c r="H930">
        <v>268.90333333333342</v>
      </c>
      <c r="I930">
        <v>5.9166666666666673E-2</v>
      </c>
      <c r="J930">
        <v>388.9256666666667</v>
      </c>
      <c r="K930" t="b">
        <v>0</v>
      </c>
      <c r="M930">
        <v>373.56936678505667</v>
      </c>
      <c r="N930">
        <v>436.71372919999999</v>
      </c>
      <c r="O930" s="1">
        <v>46154.418935185182</v>
      </c>
      <c r="P930">
        <v>0.73484706896907304</v>
      </c>
      <c r="Q930">
        <v>42.304618835449219</v>
      </c>
      <c r="R930">
        <v>-8.6487398147583008</v>
      </c>
      <c r="S930">
        <v>1.0107394747662199E-3</v>
      </c>
      <c r="T930">
        <v>0.127606739993506</v>
      </c>
      <c r="U930">
        <v>3.4897755450856563E-2</v>
      </c>
      <c r="V930">
        <v>-63.144362414943323</v>
      </c>
      <c r="W930">
        <v>-6.7486504291018976E-2</v>
      </c>
      <c r="X930" s="23">
        <v>-2.4649445692294679E-2</v>
      </c>
      <c r="Y930">
        <v>1.1298718640000001</v>
      </c>
      <c r="Z930" s="23">
        <v>-5.8273568381011921E-2</v>
      </c>
      <c r="AA930">
        <v>-5.75</v>
      </c>
      <c r="AB930">
        <v>-8.648109911662301</v>
      </c>
      <c r="AC930">
        <v>42.303835765414433</v>
      </c>
      <c r="AD930">
        <v>1.0277777777777779</v>
      </c>
      <c r="AE930">
        <v>0.24961928093680161</v>
      </c>
      <c r="AF930">
        <v>-0.1320144427709683</v>
      </c>
      <c r="AG930" s="23">
        <v>-4.821827522209618E-2</v>
      </c>
      <c r="AH930">
        <v>2.9659640352247019</v>
      </c>
      <c r="AI930">
        <v>-8.715964035224701</v>
      </c>
      <c r="AJ930">
        <f t="shared" si="56"/>
        <v>0.96416557024895033</v>
      </c>
      <c r="AK930">
        <f t="shared" si="57"/>
        <v>-3.6433860457195433E-2</v>
      </c>
    </row>
    <row r="931" spans="1:38" x14ac:dyDescent="0.35">
      <c r="A931">
        <v>6</v>
      </c>
      <c r="B931" s="2" t="s">
        <v>403</v>
      </c>
      <c r="C931">
        <v>42.304212777777778</v>
      </c>
      <c r="D931">
        <v>-8.6491574444444446</v>
      </c>
      <c r="E931">
        <v>3.0381666666666671</v>
      </c>
      <c r="F931">
        <v>17.891258333333329</v>
      </c>
      <c r="G931">
        <v>33.145058333333331</v>
      </c>
      <c r="H931">
        <v>266.85666666666668</v>
      </c>
      <c r="I931">
        <v>5.6666666666666671E-2</v>
      </c>
      <c r="J931">
        <v>390.74483333333342</v>
      </c>
      <c r="K931" t="b">
        <v>0</v>
      </c>
      <c r="M931">
        <v>375.63943177490688</v>
      </c>
      <c r="N931">
        <v>436.71372919999999</v>
      </c>
      <c r="O931" s="1">
        <v>46154.419641203713</v>
      </c>
      <c r="P931">
        <v>0.70643969800244322</v>
      </c>
      <c r="Q931">
        <v>42.304618835449219</v>
      </c>
      <c r="R931">
        <v>-8.6487398147583008</v>
      </c>
      <c r="S931">
        <v>5.8249239246923256E-4</v>
      </c>
      <c r="T931">
        <v>0.1183569608513422</v>
      </c>
      <c r="U931">
        <v>3.4750792192732319E-2</v>
      </c>
      <c r="V931">
        <v>-61.074297425093107</v>
      </c>
      <c r="W931">
        <v>-6.0287633373515788E-2</v>
      </c>
      <c r="X931" s="23">
        <v>-2.202005808967664E-2</v>
      </c>
      <c r="Y931">
        <v>1.1298718640000001</v>
      </c>
      <c r="Z931" s="23">
        <v>-5.6328301503012372E-2</v>
      </c>
      <c r="AA931">
        <v>-5.47</v>
      </c>
      <c r="AB931">
        <v>-8.6491997764161486</v>
      </c>
      <c r="AC931">
        <v>42.304199340621572</v>
      </c>
      <c r="AD931">
        <v>1.0277777777777779</v>
      </c>
      <c r="AE931">
        <v>0.25051980160171222</v>
      </c>
      <c r="AF931">
        <v>-0.1276075850810314</v>
      </c>
      <c r="AG931" s="23">
        <v>-4.6608670450846712E-2</v>
      </c>
      <c r="AH931">
        <v>2.9638679320960222</v>
      </c>
      <c r="AI931">
        <v>-8.433867932096021</v>
      </c>
      <c r="AJ931">
        <f t="shared" si="56"/>
        <v>0.95469644659340702</v>
      </c>
      <c r="AK931">
        <f t="shared" si="57"/>
        <v>-3.4314364270261674E-2</v>
      </c>
    </row>
    <row r="932" spans="1:38" x14ac:dyDescent="0.35">
      <c r="A932">
        <v>6</v>
      </c>
      <c r="B932" s="2" t="s">
        <v>404</v>
      </c>
      <c r="C932">
        <v>42.30443845833333</v>
      </c>
      <c r="D932">
        <v>-8.6498594166666667</v>
      </c>
      <c r="E932">
        <v>2.91275</v>
      </c>
      <c r="F932">
        <v>17.876249999999999</v>
      </c>
      <c r="G932">
        <v>33.177475000000001</v>
      </c>
      <c r="H932">
        <v>266.36500000000001</v>
      </c>
      <c r="I932">
        <v>0.06</v>
      </c>
      <c r="J932">
        <v>391.28300000000002</v>
      </c>
      <c r="K932" t="b">
        <v>0</v>
      </c>
      <c r="M932">
        <v>376.25182204996179</v>
      </c>
      <c r="N932">
        <v>436.71372919999999</v>
      </c>
      <c r="O932" s="1">
        <v>46154.420347222222</v>
      </c>
      <c r="P932">
        <v>0.70494879544734002</v>
      </c>
      <c r="Q932">
        <v>42.304618835449219</v>
      </c>
      <c r="R932">
        <v>-8.6487398147583008</v>
      </c>
      <c r="S932">
        <v>1.134038948693134E-3</v>
      </c>
      <c r="T932">
        <v>0.1178132725614548</v>
      </c>
      <c r="U932">
        <v>3.4759652030962519E-2</v>
      </c>
      <c r="V932">
        <v>-60.461907150038201</v>
      </c>
      <c r="W932">
        <v>-5.9424115161440097E-2</v>
      </c>
      <c r="X932" s="23">
        <v>-2.1704658062716001E-2</v>
      </c>
      <c r="Y932">
        <v>1.1298718640000001</v>
      </c>
      <c r="Z932" s="23">
        <v>-5.5756588166307602E-2</v>
      </c>
      <c r="AA932">
        <v>-5.12</v>
      </c>
      <c r="AB932">
        <v>-8.6498048740931619</v>
      </c>
      <c r="AC932">
        <v>42.304471367088738</v>
      </c>
      <c r="AD932">
        <v>1.0277777777777779</v>
      </c>
      <c r="AE932">
        <v>0.25042490679371798</v>
      </c>
      <c r="AF932">
        <v>-0.12631241096235829</v>
      </c>
      <c r="AG932" s="23">
        <v>-4.6135608104001351E-2</v>
      </c>
      <c r="AH932">
        <v>2.9617106874990582</v>
      </c>
      <c r="AI932">
        <v>-8.0817106874990579</v>
      </c>
      <c r="AJ932">
        <f t="shared" si="56"/>
        <v>0.95419947907503921</v>
      </c>
      <c r="AK932">
        <f t="shared" si="57"/>
        <v>-3.3920133083358672E-2</v>
      </c>
    </row>
    <row r="933" spans="1:38" x14ac:dyDescent="0.35">
      <c r="A933">
        <v>6</v>
      </c>
      <c r="B933" s="2" t="s">
        <v>405</v>
      </c>
      <c r="C933">
        <v>42.304536000000013</v>
      </c>
      <c r="D933">
        <v>-8.650545666666666</v>
      </c>
      <c r="E933">
        <v>0.30399999999999999</v>
      </c>
      <c r="F933">
        <v>17.5806</v>
      </c>
      <c r="G933">
        <v>33.217100000000002</v>
      </c>
      <c r="H933">
        <v>267.74</v>
      </c>
      <c r="I933">
        <v>0.09</v>
      </c>
      <c r="J933">
        <v>386.94600000000003</v>
      </c>
      <c r="K933" t="b">
        <v>1</v>
      </c>
      <c r="L933">
        <v>371.36529220793199</v>
      </c>
      <c r="M933">
        <v>371.316665736093</v>
      </c>
      <c r="N933">
        <v>436.71372919999999</v>
      </c>
      <c r="O933" s="1">
        <v>46154.421979166669</v>
      </c>
      <c r="P933">
        <v>0.7006529702655383</v>
      </c>
      <c r="Q933">
        <v>42.304618835449219</v>
      </c>
      <c r="R933">
        <v>-8.6487398147583008</v>
      </c>
      <c r="S933">
        <v>1.807750764511386E-3</v>
      </c>
      <c r="T933">
        <v>0.11551378437965849</v>
      </c>
      <c r="U933">
        <v>3.5050444523294408E-2</v>
      </c>
      <c r="V933">
        <v>-65.397063463906989</v>
      </c>
      <c r="W933">
        <v>-6.354726029786438E-2</v>
      </c>
      <c r="X933" s="23">
        <v>-2.3210636823794959E-2</v>
      </c>
      <c r="Y933">
        <v>1.1298718640000001</v>
      </c>
      <c r="Z933" s="23">
        <v>-6.035864884709214E-2</v>
      </c>
      <c r="AA933">
        <v>-5.39</v>
      </c>
      <c r="AB933">
        <v>-8.6505322931661457</v>
      </c>
      <c r="AC933">
        <v>42.304563645186789</v>
      </c>
      <c r="AD933">
        <v>1.0277777777777779</v>
      </c>
      <c r="AE933">
        <v>0.2485571862074708</v>
      </c>
      <c r="AF933">
        <v>-0.13673803776454191</v>
      </c>
      <c r="AG933" s="23">
        <v>-4.9943568293498913E-2</v>
      </c>
      <c r="AH933">
        <v>2.9564912277507851</v>
      </c>
      <c r="AI933">
        <v>-8.3464912277507857</v>
      </c>
      <c r="AJ933">
        <f t="shared" si="56"/>
        <v>0.9527675373477722</v>
      </c>
      <c r="AK933">
        <f t="shared" si="57"/>
        <v>-3.6577102558646934E-2</v>
      </c>
      <c r="AL933">
        <f>L933-J933</f>
        <v>-15.58070779206804</v>
      </c>
    </row>
    <row r="934" spans="1:38" x14ac:dyDescent="0.35">
      <c r="A934">
        <v>6</v>
      </c>
      <c r="B934" s="2" t="s">
        <v>406</v>
      </c>
      <c r="C934">
        <v>42.304117097222218</v>
      </c>
      <c r="D934">
        <v>-8.650799972222222</v>
      </c>
      <c r="E934">
        <v>3.0661666666666658</v>
      </c>
      <c r="F934">
        <v>17.670641666666668</v>
      </c>
      <c r="G934">
        <v>33.193141666666669</v>
      </c>
      <c r="H934">
        <v>274.04500000000002</v>
      </c>
      <c r="I934">
        <v>6.6666666666666666E-2</v>
      </c>
      <c r="J934">
        <v>386.72416666666658</v>
      </c>
      <c r="K934" t="b">
        <v>0</v>
      </c>
      <c r="M934">
        <v>371.06423728886512</v>
      </c>
      <c r="N934">
        <v>436.71372919999999</v>
      </c>
      <c r="O934" s="1">
        <v>46154.423437500001</v>
      </c>
      <c r="P934">
        <v>0.6958239295001668</v>
      </c>
      <c r="Q934">
        <v>42.304618835449219</v>
      </c>
      <c r="R934">
        <v>-8.6487398147583008</v>
      </c>
      <c r="S934">
        <v>2.1203749726367862E-3</v>
      </c>
      <c r="T934">
        <v>0.1141875567883439</v>
      </c>
      <c r="U934">
        <v>3.4963746420569299E-2</v>
      </c>
      <c r="V934">
        <v>-65.649491911134874</v>
      </c>
      <c r="W934">
        <v>-6.2904157991030635E-2</v>
      </c>
      <c r="X934" s="23">
        <v>-2.297574370622394E-2</v>
      </c>
      <c r="Y934">
        <v>1.1298718640000001</v>
      </c>
      <c r="Z934" s="23">
        <v>-6.057999676383604E-2</v>
      </c>
      <c r="AA934">
        <v>-5.59</v>
      </c>
      <c r="AB934">
        <v>-8.6507774211207202</v>
      </c>
      <c r="AC934">
        <v>42.304114096911917</v>
      </c>
      <c r="AD934">
        <v>1.0277777777777779</v>
      </c>
      <c r="AE934">
        <v>0.24912568567302279</v>
      </c>
      <c r="AF934">
        <v>-0.13723948503642339</v>
      </c>
      <c r="AG934" s="23">
        <v>-5.0126721909553647E-2</v>
      </c>
      <c r="AH934">
        <v>2.951553243161134</v>
      </c>
      <c r="AI934">
        <v>-8.5415532431611343</v>
      </c>
      <c r="AJ934">
        <f t="shared" si="56"/>
        <v>0.95115785709264833</v>
      </c>
      <c r="AK934">
        <f t="shared" si="57"/>
        <v>-3.6551232807888794E-2</v>
      </c>
    </row>
    <row r="935" spans="1:38" x14ac:dyDescent="0.35">
      <c r="A935">
        <v>6</v>
      </c>
      <c r="B935" s="2" t="s">
        <v>407</v>
      </c>
      <c r="C935">
        <v>42.303320416666672</v>
      </c>
      <c r="D935">
        <v>-8.6501933611111106</v>
      </c>
      <c r="E935">
        <v>3.406916666666667</v>
      </c>
      <c r="F935">
        <v>17.786300000000001</v>
      </c>
      <c r="G935">
        <v>33.124699999999997</v>
      </c>
      <c r="H935">
        <v>276.73250000000002</v>
      </c>
      <c r="I935">
        <v>6.1666666666666668E-2</v>
      </c>
      <c r="J935">
        <v>388.40816666666672</v>
      </c>
      <c r="K935" t="b">
        <v>0</v>
      </c>
      <c r="M935">
        <v>372.9804935103445</v>
      </c>
      <c r="N935">
        <v>436.71372919999999</v>
      </c>
      <c r="O935" s="1">
        <v>46154.424143518518</v>
      </c>
      <c r="P935">
        <v>0.69118270808435445</v>
      </c>
      <c r="Q935">
        <v>42.304618835449219</v>
      </c>
      <c r="R935">
        <v>-8.6487398147583008</v>
      </c>
      <c r="S935">
        <v>1.9490224048575361E-3</v>
      </c>
      <c r="T935">
        <v>0.11299979405714609</v>
      </c>
      <c r="U935">
        <v>3.4860111336176308E-2</v>
      </c>
      <c r="V935">
        <v>-63.733235689655487</v>
      </c>
      <c r="W935">
        <v>-6.0253687593116473E-2</v>
      </c>
      <c r="X935" s="23">
        <v>-2.2007659393385792E-2</v>
      </c>
      <c r="Y935">
        <v>1.1298718640000001</v>
      </c>
      <c r="Z935" s="23">
        <v>-5.8809368374398208E-2</v>
      </c>
      <c r="AA935">
        <v>-6.5</v>
      </c>
      <c r="AB935">
        <v>-8.6501753139594406</v>
      </c>
      <c r="AC935">
        <v>42.303301730573068</v>
      </c>
      <c r="AD935">
        <v>1.0277777777777779</v>
      </c>
      <c r="AE935">
        <v>0.24985633749618211</v>
      </c>
      <c r="AF935">
        <v>-0.13322825787666259</v>
      </c>
      <c r="AG935" s="23">
        <v>-4.8661621189451019E-2</v>
      </c>
      <c r="AH935">
        <v>2.9490703200535351</v>
      </c>
      <c r="AI935">
        <v>-9.4490703200535346</v>
      </c>
      <c r="AJ935">
        <f t="shared" si="56"/>
        <v>0.94961078328737747</v>
      </c>
      <c r="AK935">
        <f t="shared" si="57"/>
        <v>-3.5334640291418404E-2</v>
      </c>
    </row>
    <row r="936" spans="1:38" x14ac:dyDescent="0.35">
      <c r="A936">
        <v>6</v>
      </c>
      <c r="B936" s="2" t="s">
        <v>408</v>
      </c>
      <c r="C936">
        <v>42.302520333333327</v>
      </c>
      <c r="D936">
        <v>-8.6494875555555559</v>
      </c>
      <c r="E936">
        <v>3.4202499999999998</v>
      </c>
      <c r="F936">
        <v>17.714541666666669</v>
      </c>
      <c r="G936">
        <v>33.140016666666668</v>
      </c>
      <c r="H936">
        <v>272.79500000000002</v>
      </c>
      <c r="I936">
        <v>6.083333333333333E-2</v>
      </c>
      <c r="J936">
        <v>388.48149999999998</v>
      </c>
      <c r="K936" t="b">
        <v>0</v>
      </c>
      <c r="M936">
        <v>373.06394093091552</v>
      </c>
      <c r="N936">
        <v>436.71372919999999</v>
      </c>
      <c r="O936" s="1">
        <v>46154.424837962957</v>
      </c>
      <c r="P936">
        <v>0.73667637162266275</v>
      </c>
      <c r="Q936">
        <v>42.304618835449219</v>
      </c>
      <c r="R936">
        <v>-8.6487398147583008</v>
      </c>
      <c r="S936">
        <v>2.227740431532255E-3</v>
      </c>
      <c r="T936">
        <v>0.12813171524258099</v>
      </c>
      <c r="U936">
        <v>3.4929556193352772E-2</v>
      </c>
      <c r="V936">
        <v>-63.649788269084468</v>
      </c>
      <c r="W936">
        <v>-6.836879295663903E-2</v>
      </c>
      <c r="X936" s="23">
        <v>-2.4971701627412399E-2</v>
      </c>
      <c r="Y936">
        <v>1.1298718640000001</v>
      </c>
      <c r="Z936" s="23">
        <v>-5.8742583702493453E-2</v>
      </c>
      <c r="AA936">
        <v>-8.32</v>
      </c>
      <c r="AB936">
        <v>-8.6494519065239732</v>
      </c>
      <c r="AC936">
        <v>42.302488990231979</v>
      </c>
      <c r="AD936">
        <v>1.0277777777777779</v>
      </c>
      <c r="AE936">
        <v>0.24940296125665029</v>
      </c>
      <c r="AF936">
        <v>-0.13307696216074719</v>
      </c>
      <c r="AG936" s="23">
        <v>-4.860636042921293E-2</v>
      </c>
      <c r="AH936">
        <v>2.9465696087829718</v>
      </c>
      <c r="AI936">
        <v>-11.266569608782969</v>
      </c>
      <c r="AJ936">
        <f t="shared" si="56"/>
        <v>0.9647753378001469</v>
      </c>
      <c r="AK936">
        <f t="shared" si="57"/>
        <v>-3.6789031028312665E-2</v>
      </c>
    </row>
    <row r="937" spans="1:38" x14ac:dyDescent="0.35">
      <c r="A937">
        <v>6</v>
      </c>
      <c r="B937" s="2" t="s">
        <v>409</v>
      </c>
      <c r="C937">
        <v>42.301769041666667</v>
      </c>
      <c r="D937">
        <v>-8.6486999583333333</v>
      </c>
      <c r="E937">
        <v>3.429333333333334</v>
      </c>
      <c r="F937">
        <v>17.768108333333331</v>
      </c>
      <c r="G937">
        <v>33.075141666666667</v>
      </c>
      <c r="H937">
        <v>269.76916666666659</v>
      </c>
      <c r="I937">
        <v>5.6666666666666671E-2</v>
      </c>
      <c r="J937">
        <v>389.25066666666658</v>
      </c>
      <c r="K937" t="b">
        <v>0</v>
      </c>
      <c r="M937">
        <v>373.9391905807696</v>
      </c>
      <c r="N937">
        <v>436.71372919999999</v>
      </c>
      <c r="O937" s="1">
        <v>46154.425532407397</v>
      </c>
      <c r="P937">
        <v>0.77898904373508515</v>
      </c>
      <c r="Q937">
        <v>42.304618835449219</v>
      </c>
      <c r="R937">
        <v>-8.6487398147583008</v>
      </c>
      <c r="S937">
        <v>2.8500724793736909E-3</v>
      </c>
      <c r="T937">
        <v>0.14346790807990811</v>
      </c>
      <c r="U937">
        <v>3.4887931305053993E-2</v>
      </c>
      <c r="V937">
        <v>-62.774538619230377</v>
      </c>
      <c r="W937">
        <v>-7.5409273282362077E-2</v>
      </c>
      <c r="X937" s="23">
        <v>-2.7543237066382752E-2</v>
      </c>
      <c r="Y937">
        <v>1.1298718640000001</v>
      </c>
      <c r="Z937" s="23">
        <v>-5.7944293122980467E-2</v>
      </c>
      <c r="AA937">
        <v>-9.7100000000000009</v>
      </c>
      <c r="AB937">
        <v>-8.6487280170743883</v>
      </c>
      <c r="AC937">
        <v>42.301766302793183</v>
      </c>
      <c r="AD937">
        <v>1.0277777777777779</v>
      </c>
      <c r="AE937">
        <v>0.2497413836321192</v>
      </c>
      <c r="AF937">
        <v>-0.13126849412023411</v>
      </c>
      <c r="AG937" s="23">
        <v>-4.7945817477415477E-2</v>
      </c>
      <c r="AH937">
        <v>2.944011083805385</v>
      </c>
      <c r="AI937">
        <v>-12.65401108380539</v>
      </c>
      <c r="AJ937">
        <f t="shared" si="56"/>
        <v>0.97887956183762093</v>
      </c>
      <c r="AK937">
        <f t="shared" si="57"/>
        <v>-3.7744527271899114E-2</v>
      </c>
    </row>
    <row r="938" spans="1:38" x14ac:dyDescent="0.35">
      <c r="A938">
        <v>6</v>
      </c>
      <c r="B938" s="2" t="s">
        <v>410</v>
      </c>
      <c r="C938">
        <v>42.301059555555561</v>
      </c>
      <c r="D938">
        <v>-8.6478428750000003</v>
      </c>
      <c r="E938">
        <v>3.4117500000000001</v>
      </c>
      <c r="F938">
        <v>17.790316666666669</v>
      </c>
      <c r="G938">
        <v>33.061624999999999</v>
      </c>
      <c r="H938">
        <v>268.1875</v>
      </c>
      <c r="I938">
        <v>5.7500000000000002E-2</v>
      </c>
      <c r="J938">
        <v>388.94450000000001</v>
      </c>
      <c r="K938" t="b">
        <v>0</v>
      </c>
      <c r="M938">
        <v>373.59079759988521</v>
      </c>
      <c r="N938">
        <v>436.71372919999999</v>
      </c>
      <c r="O938" s="1">
        <v>46154.426226851851</v>
      </c>
      <c r="P938">
        <v>0.81095968702956345</v>
      </c>
      <c r="Q938">
        <v>42.304618835449219</v>
      </c>
      <c r="R938">
        <v>-8.6487398147583008</v>
      </c>
      <c r="S938">
        <v>3.6705550386032871E-3</v>
      </c>
      <c r="T938">
        <v>0.15557312402226009</v>
      </c>
      <c r="U938">
        <v>3.4868139454440547E-2</v>
      </c>
      <c r="V938">
        <v>-63.122931600114782</v>
      </c>
      <c r="W938">
        <v>-8.2179169733160959E-2</v>
      </c>
      <c r="X938" s="23">
        <v>-3.001594174503704E-2</v>
      </c>
      <c r="Y938">
        <v>1.1298718640000001</v>
      </c>
      <c r="Z938" s="23">
        <v>-5.8265547278501723E-2</v>
      </c>
      <c r="AA938">
        <v>-12.01</v>
      </c>
      <c r="AB938">
        <v>-8.6478828312459886</v>
      </c>
      <c r="AC938">
        <v>42.301043238322713</v>
      </c>
      <c r="AD938">
        <v>1.0277777777777779</v>
      </c>
      <c r="AE938">
        <v>0.24988172054259181</v>
      </c>
      <c r="AF938">
        <v>-0.13199627155874111</v>
      </c>
      <c r="AG938" s="23">
        <v>-4.8211638186830177E-2</v>
      </c>
      <c r="AH938">
        <v>2.9413949432507431</v>
      </c>
      <c r="AI938">
        <v>-14.95139494325074</v>
      </c>
      <c r="AJ938">
        <f t="shared" si="56"/>
        <v>0.98953644293578036</v>
      </c>
      <c r="AK938">
        <f t="shared" si="57"/>
        <v>-3.9113789965933607E-2</v>
      </c>
    </row>
    <row r="939" spans="1:38" x14ac:dyDescent="0.35">
      <c r="A939">
        <v>6</v>
      </c>
      <c r="B939" s="2" t="s">
        <v>411</v>
      </c>
      <c r="C939">
        <v>42.300264430555558</v>
      </c>
      <c r="D939">
        <v>-8.6470904583333326</v>
      </c>
      <c r="E939">
        <v>3.4144999999999999</v>
      </c>
      <c r="F939">
        <v>17.867650000000001</v>
      </c>
      <c r="G939">
        <v>33.078325</v>
      </c>
      <c r="H939">
        <v>267.46833333333331</v>
      </c>
      <c r="I939">
        <v>6.25E-2</v>
      </c>
      <c r="J939">
        <v>389.02866666666671</v>
      </c>
      <c r="K939" t="b">
        <v>0</v>
      </c>
      <c r="M939">
        <v>373.68657248031349</v>
      </c>
      <c r="N939">
        <v>436.71372919999999</v>
      </c>
      <c r="O939" s="1">
        <v>46154.426932870367</v>
      </c>
      <c r="P939">
        <v>0.85147005373073159</v>
      </c>
      <c r="Q939">
        <v>42.304618835449219</v>
      </c>
      <c r="R939">
        <v>-8.6487398147583008</v>
      </c>
      <c r="S939">
        <v>4.6563095466821058E-3</v>
      </c>
      <c r="T939">
        <v>0.17183970808114399</v>
      </c>
      <c r="U939">
        <v>3.4787196414745737E-2</v>
      </c>
      <c r="V939">
        <v>-63.027156719686502</v>
      </c>
      <c r="W939">
        <v>-9.042362488092201E-2</v>
      </c>
      <c r="X939" s="23">
        <v>-3.3027228987756757E-2</v>
      </c>
      <c r="Y939">
        <v>1.1298718640000001</v>
      </c>
      <c r="Z939" s="23">
        <v>-5.8155630530428097E-2</v>
      </c>
      <c r="AA939">
        <v>-11.64</v>
      </c>
      <c r="AB939">
        <v>-8.6470381677093719</v>
      </c>
      <c r="AC939">
        <v>42.300230110084229</v>
      </c>
      <c r="AD939">
        <v>1.0277777777777779</v>
      </c>
      <c r="AE939">
        <v>0.25037053425287192</v>
      </c>
      <c r="AF939">
        <v>-0.13174726332651371</v>
      </c>
      <c r="AG939" s="23">
        <v>-4.8120687930009128E-2</v>
      </c>
      <c r="AH939">
        <v>2.9386763452423912</v>
      </c>
      <c r="AI939">
        <v>-14.578676345242391</v>
      </c>
      <c r="AJ939">
        <f t="shared" si="56"/>
        <v>1.0030398985028366</v>
      </c>
      <c r="AK939">
        <f t="shared" si="57"/>
        <v>-4.0573958458882939E-2</v>
      </c>
    </row>
    <row r="940" spans="1:38" x14ac:dyDescent="0.35">
      <c r="A940">
        <v>6</v>
      </c>
      <c r="B940" s="2" t="s">
        <v>412</v>
      </c>
      <c r="C940">
        <v>42.299468722222223</v>
      </c>
      <c r="D940">
        <v>-8.6463917499999994</v>
      </c>
      <c r="E940">
        <v>3.3769166666666659</v>
      </c>
      <c r="F940">
        <v>17.749066666666671</v>
      </c>
      <c r="G940">
        <v>32.856508333333331</v>
      </c>
      <c r="H940">
        <v>267.40333333333342</v>
      </c>
      <c r="I940">
        <v>6.5000000000000002E-2</v>
      </c>
      <c r="J940">
        <v>388.59416666666669</v>
      </c>
      <c r="K940" t="b">
        <v>0</v>
      </c>
      <c r="M940">
        <v>373.19214651342952</v>
      </c>
      <c r="N940">
        <v>436.71372919999999</v>
      </c>
      <c r="O940" s="1">
        <v>46154.42763888889</v>
      </c>
      <c r="P940">
        <v>0.89603111981773742</v>
      </c>
      <c r="Q940">
        <v>42.295627593994141</v>
      </c>
      <c r="R940">
        <v>-8.6484642028808594</v>
      </c>
      <c r="S940">
        <v>4.3645534717714936E-3</v>
      </c>
      <c r="T940">
        <v>0.18972693125739731</v>
      </c>
      <c r="U940">
        <v>3.4949075659967618E-2</v>
      </c>
      <c r="V940">
        <v>-63.521582686570468</v>
      </c>
      <c r="W940">
        <v>-0.10108744695446691</v>
      </c>
      <c r="X940" s="23">
        <v>-3.6922190000119023E-2</v>
      </c>
      <c r="Y940">
        <v>1.1298718640000001</v>
      </c>
      <c r="Z940" s="23">
        <v>-5.8708320201543159E-2</v>
      </c>
      <c r="AA940">
        <v>-12.93</v>
      </c>
      <c r="AB940">
        <v>-8.6464356416058461</v>
      </c>
      <c r="AC940">
        <v>42.299507781402397</v>
      </c>
      <c r="AD940">
        <v>1.0277777777777779</v>
      </c>
      <c r="AE940">
        <v>0.24962107104973741</v>
      </c>
      <c r="AF940">
        <v>-0.13299934074316461</v>
      </c>
      <c r="AG940" s="23">
        <v>-4.8578009206440863E-2</v>
      </c>
      <c r="AH940">
        <v>2.9358986221491419</v>
      </c>
      <c r="AI940">
        <v>-15.865898622149141</v>
      </c>
      <c r="AJ940">
        <f t="shared" si="56"/>
        <v>1.0178935871985051</v>
      </c>
      <c r="AK940">
        <f t="shared" si="57"/>
        <v>-4.275009960327994E-2</v>
      </c>
    </row>
    <row r="941" spans="1:38" x14ac:dyDescent="0.35">
      <c r="A941">
        <v>6</v>
      </c>
      <c r="B941" s="2" t="s">
        <v>413</v>
      </c>
      <c r="C941">
        <v>42.298665236111113</v>
      </c>
      <c r="D941">
        <v>-8.6457105555555547</v>
      </c>
      <c r="E941">
        <v>3.3744999999999998</v>
      </c>
      <c r="F941">
        <v>17.76808333333333</v>
      </c>
      <c r="G941">
        <v>33.123083333333327</v>
      </c>
      <c r="H941">
        <v>268.19666666666672</v>
      </c>
      <c r="I941">
        <v>7.5833333333333336E-2</v>
      </c>
      <c r="J941">
        <v>387.84033333333332</v>
      </c>
      <c r="K941" t="b">
        <v>0</v>
      </c>
      <c r="M941">
        <v>372.33434496060369</v>
      </c>
      <c r="N941">
        <v>436.71372919999999</v>
      </c>
      <c r="O941" s="1">
        <v>46154.428344907406</v>
      </c>
      <c r="P941">
        <v>0.94487293676261741</v>
      </c>
      <c r="Q941">
        <v>42.295627593994141</v>
      </c>
      <c r="R941">
        <v>-8.6484642028808594</v>
      </c>
      <c r="S941">
        <v>4.0999808808041801E-3</v>
      </c>
      <c r="T941">
        <v>0.21107588177647479</v>
      </c>
      <c r="U941">
        <v>3.4878773440333792E-2</v>
      </c>
      <c r="V941">
        <v>-64.379384239396302</v>
      </c>
      <c r="W941">
        <v>-0.1137516949209525</v>
      </c>
      <c r="X941" s="23">
        <v>-4.1547806569877888E-2</v>
      </c>
      <c r="Y941">
        <v>1.1298718640000001</v>
      </c>
      <c r="Z941" s="23">
        <v>-5.941001595608373E-2</v>
      </c>
      <c r="AA941">
        <v>-12.78</v>
      </c>
      <c r="AB941">
        <v>-8.6457123255205381</v>
      </c>
      <c r="AC941">
        <v>42.298695017271648</v>
      </c>
      <c r="AD941">
        <v>1.0277777777777779</v>
      </c>
      <c r="AE941">
        <v>0.24974122566413801</v>
      </c>
      <c r="AF941">
        <v>-0.13458898037917849</v>
      </c>
      <c r="AG941" s="23">
        <v>-4.9158625083494972E-2</v>
      </c>
      <c r="AH941">
        <v>2.9330619963053319</v>
      </c>
      <c r="AI941">
        <v>-15.71306199630533</v>
      </c>
      <c r="AJ941">
        <f t="shared" si="56"/>
        <v>1.0341741928467985</v>
      </c>
      <c r="AK941">
        <f t="shared" si="57"/>
        <v>-4.535321582668643E-2</v>
      </c>
    </row>
    <row r="942" spans="1:38" x14ac:dyDescent="0.35">
      <c r="A942">
        <v>6</v>
      </c>
      <c r="B942" s="2" t="s">
        <v>414</v>
      </c>
      <c r="C942">
        <v>42.297825097222223</v>
      </c>
      <c r="D942">
        <v>-8.6451260972222226</v>
      </c>
      <c r="E942">
        <v>3.4390000000000001</v>
      </c>
      <c r="F942">
        <v>17.715566666666671</v>
      </c>
      <c r="G942">
        <v>33.27323333333333</v>
      </c>
      <c r="H942">
        <v>269.38166666666672</v>
      </c>
      <c r="I942">
        <v>7.9166666666666663E-2</v>
      </c>
      <c r="J942">
        <v>387.97533333333331</v>
      </c>
      <c r="K942" t="b">
        <v>0</v>
      </c>
      <c r="M942">
        <v>372.48796407574599</v>
      </c>
      <c r="N942">
        <v>436.71372919999999</v>
      </c>
      <c r="O942" s="1">
        <v>46154.429039351853</v>
      </c>
      <c r="P942">
        <v>0.99300771376020758</v>
      </c>
      <c r="Q942">
        <v>42.295627593994141</v>
      </c>
      <c r="R942">
        <v>-8.6484642028808594</v>
      </c>
      <c r="S942">
        <v>3.9964946923090258E-3</v>
      </c>
      <c r="T942">
        <v>0.2328196746628588</v>
      </c>
      <c r="U942">
        <v>3.4902970688167237E-2</v>
      </c>
      <c r="V942">
        <v>-64.225765124253996</v>
      </c>
      <c r="W942">
        <v>-0.1252571710878482</v>
      </c>
      <c r="X942" s="23">
        <v>-4.5750181739836561E-2</v>
      </c>
      <c r="Y942">
        <v>1.1298718640000001</v>
      </c>
      <c r="Z942" s="23">
        <v>-5.9230577539666367E-2</v>
      </c>
      <c r="AA942">
        <v>-11.56</v>
      </c>
      <c r="AB942">
        <v>-8.6451108404721957</v>
      </c>
      <c r="AC942">
        <v>42.29779256646426</v>
      </c>
      <c r="AD942">
        <v>1.0277777777777779</v>
      </c>
      <c r="AE942">
        <v>0.24940943603623339</v>
      </c>
      <c r="AF942">
        <v>-0.1341824759688057</v>
      </c>
      <c r="AG942" s="23">
        <v>-4.9010149347606287E-2</v>
      </c>
      <c r="AH942">
        <v>2.9302146305546661</v>
      </c>
      <c r="AI942">
        <v>-14.49021463055467</v>
      </c>
      <c r="AJ942">
        <f t="shared" si="56"/>
        <v>1.0502191185126619</v>
      </c>
      <c r="AK942">
        <f t="shared" si="57"/>
        <v>-4.7380165543721424E-2</v>
      </c>
    </row>
    <row r="943" spans="1:38" x14ac:dyDescent="0.35">
      <c r="A943">
        <v>6</v>
      </c>
      <c r="B943" s="2" t="s">
        <v>415</v>
      </c>
      <c r="C943">
        <v>42.29701138888889</v>
      </c>
      <c r="D943">
        <v>-8.6444909444444438</v>
      </c>
      <c r="E943">
        <v>3.2755000000000001</v>
      </c>
      <c r="F943">
        <v>17.262983333333331</v>
      </c>
      <c r="G943">
        <v>33.737391666666667</v>
      </c>
      <c r="H943">
        <v>270.82499999999999</v>
      </c>
      <c r="I943">
        <v>7.6666666666666675E-2</v>
      </c>
      <c r="J943">
        <v>386.42816666666658</v>
      </c>
      <c r="K943" t="b">
        <v>0</v>
      </c>
      <c r="M943">
        <v>370.72741315492351</v>
      </c>
      <c r="N943">
        <v>436.71372919999999</v>
      </c>
      <c r="O943" s="1">
        <v>46154.429745370369</v>
      </c>
      <c r="P943">
        <v>1.0244445706929139</v>
      </c>
      <c r="Q943">
        <v>42.295627593994141</v>
      </c>
      <c r="R943">
        <v>-8.6484642028808594</v>
      </c>
      <c r="S943">
        <v>4.2073353697183622E-3</v>
      </c>
      <c r="T943">
        <v>0.24495746074547459</v>
      </c>
      <c r="U943">
        <v>3.5274327302668392E-2</v>
      </c>
      <c r="V943">
        <v>-65.986316045076478</v>
      </c>
      <c r="W943">
        <v>-0.13684046340626069</v>
      </c>
      <c r="X943" s="23">
        <v>-4.9980979259136707E-2</v>
      </c>
      <c r="Y943">
        <v>1.1298718640000001</v>
      </c>
      <c r="Z943" s="23">
        <v>-6.0797569601087571E-2</v>
      </c>
      <c r="AA943">
        <v>-9.4499999999999993</v>
      </c>
      <c r="AB943">
        <v>-8.6445088660242817</v>
      </c>
      <c r="AC943">
        <v>42.296980169971107</v>
      </c>
      <c r="AD943">
        <v>1.0277777777777779</v>
      </c>
      <c r="AE943">
        <v>0.24655407664636689</v>
      </c>
      <c r="AF943">
        <v>-0.13773238014598771</v>
      </c>
      <c r="AG943" s="23">
        <v>-5.0306751848321993E-2</v>
      </c>
      <c r="AH943">
        <v>2.927261841257585</v>
      </c>
      <c r="AI943">
        <v>-12.377261841257591</v>
      </c>
      <c r="AJ943">
        <f t="shared" si="56"/>
        <v>1.060698070823564</v>
      </c>
      <c r="AK943">
        <f t="shared" si="57"/>
        <v>-5.014386555372935E-2</v>
      </c>
    </row>
    <row r="944" spans="1:38" x14ac:dyDescent="0.35">
      <c r="A944">
        <v>6</v>
      </c>
      <c r="B944" s="2" t="s">
        <v>416</v>
      </c>
      <c r="C944">
        <v>42.296386428571431</v>
      </c>
      <c r="D944">
        <v>-8.6440163809523813</v>
      </c>
      <c r="E944">
        <v>3.2205714285714291</v>
      </c>
      <c r="F944">
        <v>16.880585714285711</v>
      </c>
      <c r="G944">
        <v>33.990185714285722</v>
      </c>
      <c r="H944">
        <v>274.79714285714277</v>
      </c>
      <c r="I944">
        <v>6.9999999999999993E-2</v>
      </c>
      <c r="J944">
        <v>385.04742857142861</v>
      </c>
      <c r="K944" t="b">
        <v>0</v>
      </c>
      <c r="M944">
        <v>369.15624452948811</v>
      </c>
      <c r="N944">
        <v>436.71372919999999</v>
      </c>
      <c r="O944" s="1">
        <v>46154.430439814823</v>
      </c>
      <c r="P944">
        <v>1.04926185319196</v>
      </c>
      <c r="Q944">
        <v>42.295627593994141</v>
      </c>
      <c r="R944">
        <v>-8.6484642028808594</v>
      </c>
      <c r="S944">
        <v>4.5120892968935431E-3</v>
      </c>
      <c r="T944">
        <v>0.25446071143442472</v>
      </c>
      <c r="U944">
        <v>3.5621101019170882E-2</v>
      </c>
      <c r="V944">
        <v>-67.557484670511883</v>
      </c>
      <c r="W944">
        <v>-0.14696461766811389</v>
      </c>
      <c r="X944" s="23">
        <v>-5.3678826603278593E-2</v>
      </c>
      <c r="Y944">
        <v>1.1298718640000001</v>
      </c>
      <c r="Z944" s="23">
        <v>-6.2243446739769323E-2</v>
      </c>
      <c r="AA944">
        <v>-9.73</v>
      </c>
      <c r="AB944">
        <v>-8.6440271961347186</v>
      </c>
      <c r="AC944">
        <v>42.296348261970387</v>
      </c>
      <c r="AD944">
        <v>1.0277777777777779</v>
      </c>
      <c r="AE944">
        <v>0.24414701319861101</v>
      </c>
      <c r="AF944">
        <v>-0.14100790745762121</v>
      </c>
      <c r="AG944" s="23">
        <v>-5.150313819889616E-2</v>
      </c>
      <c r="AH944">
        <v>2.9243006692250382</v>
      </c>
      <c r="AI944">
        <v>-12.654300669225041</v>
      </c>
      <c r="AJ944">
        <f t="shared" si="56"/>
        <v>1.068970498323246</v>
      </c>
      <c r="AK944">
        <f t="shared" si="57"/>
        <v>-5.259098240108738E-2</v>
      </c>
    </row>
    <row r="945" spans="1:38" x14ac:dyDescent="0.35">
      <c r="A945">
        <v>6</v>
      </c>
      <c r="B945" s="2" t="s">
        <v>417</v>
      </c>
      <c r="C945">
        <v>42.29564833333334</v>
      </c>
      <c r="D945">
        <v>-8.6435471666666679</v>
      </c>
      <c r="E945">
        <v>0.47399999999999998</v>
      </c>
      <c r="F945">
        <v>16.763100000000001</v>
      </c>
      <c r="G945">
        <v>33.997999999999998</v>
      </c>
      <c r="H945">
        <v>277.74</v>
      </c>
      <c r="I945">
        <v>0.09</v>
      </c>
      <c r="J945">
        <v>376.66199999999998</v>
      </c>
      <c r="K945" t="b">
        <v>1</v>
      </c>
      <c r="L945">
        <v>352.38176937246902</v>
      </c>
      <c r="M945">
        <v>359.61430292036141</v>
      </c>
      <c r="N945">
        <v>436.71372919999999</v>
      </c>
      <c r="O945" s="1">
        <v>46154.432291666657</v>
      </c>
      <c r="P945">
        <v>1.0830843481930881</v>
      </c>
      <c r="Q945">
        <v>42.295627593994141</v>
      </c>
      <c r="R945">
        <v>-8.6484642028808594</v>
      </c>
      <c r="S945">
        <v>4.9170799517458457E-3</v>
      </c>
      <c r="T945">
        <v>0.2703098293294679</v>
      </c>
      <c r="U945">
        <v>3.5742618743948219E-2</v>
      </c>
      <c r="V945">
        <v>-77.099426279638578</v>
      </c>
      <c r="W945">
        <v>-0.1787765676842881</v>
      </c>
      <c r="X945" s="23">
        <v>-6.5298141346686212E-2</v>
      </c>
      <c r="Y945">
        <v>1.1298718640000001</v>
      </c>
      <c r="Z945" s="23">
        <v>-7.1061545397993309E-2</v>
      </c>
      <c r="AA945">
        <v>-11.52</v>
      </c>
      <c r="AB945">
        <v>-8.6435460437063316</v>
      </c>
      <c r="AC945">
        <v>42.295626294354832</v>
      </c>
      <c r="AD945">
        <v>0.69444444444444442</v>
      </c>
      <c r="AE945">
        <v>0.1111251331821195</v>
      </c>
      <c r="AF945">
        <v>-7.3495551171926826E-2</v>
      </c>
      <c r="AG945" s="23">
        <v>-2.684425006554627E-2</v>
      </c>
      <c r="AH945">
        <v>2.91613063308405</v>
      </c>
      <c r="AI945">
        <v>-14.43613063308405</v>
      </c>
      <c r="AJ945">
        <f t="shared" si="56"/>
        <v>0.96913355221251096</v>
      </c>
      <c r="AK945">
        <f t="shared" si="57"/>
        <v>-4.6071195706116244E-2</v>
      </c>
      <c r="AL945">
        <f>L945-J945</f>
        <v>-24.280230627530955</v>
      </c>
    </row>
    <row r="946" spans="1:38" x14ac:dyDescent="0.35">
      <c r="A946">
        <v>6</v>
      </c>
      <c r="B946" s="2" t="s">
        <v>418</v>
      </c>
      <c r="C946">
        <v>42.29532563888889</v>
      </c>
      <c r="D946">
        <v>-8.6427389583333341</v>
      </c>
      <c r="E946">
        <v>3.551166666666667</v>
      </c>
      <c r="F946">
        <v>16.830749999999998</v>
      </c>
      <c r="G946">
        <v>34.01530833333333</v>
      </c>
      <c r="H946">
        <v>285.66750000000002</v>
      </c>
      <c r="I946">
        <v>0.1008333333333333</v>
      </c>
      <c r="J946">
        <v>372.565</v>
      </c>
      <c r="K946" t="b">
        <v>0</v>
      </c>
      <c r="M946">
        <v>354.95224725563452</v>
      </c>
      <c r="N946">
        <v>436.71372919999999</v>
      </c>
      <c r="O946" s="1">
        <v>46154.433807870373</v>
      </c>
      <c r="P946">
        <v>1.0873534315475779</v>
      </c>
      <c r="Q946">
        <v>42.295627593994141</v>
      </c>
      <c r="R946">
        <v>-8.6484642028808594</v>
      </c>
      <c r="S946">
        <v>5.7332017245650046E-3</v>
      </c>
      <c r="T946">
        <v>0.27292084931227778</v>
      </c>
      <c r="U946">
        <v>3.5668267254489572E-2</v>
      </c>
      <c r="V946">
        <v>-81.761481944365471</v>
      </c>
      <c r="W946">
        <v>-0.19101994796122351</v>
      </c>
      <c r="X946" s="23">
        <v>-6.9770035992836876E-2</v>
      </c>
      <c r="Y946">
        <v>1.1298718640000001</v>
      </c>
      <c r="Z946" s="23">
        <v>-7.5333106415771886E-2</v>
      </c>
      <c r="AA946">
        <v>-11.79</v>
      </c>
      <c r="AB946">
        <v>-8.6426984537689311</v>
      </c>
      <c r="AC946">
        <v>42.295353479237917</v>
      </c>
      <c r="AD946">
        <v>0.69444444444444442</v>
      </c>
      <c r="AE946">
        <v>0.1113192498656206</v>
      </c>
      <c r="AF946">
        <v>-7.7913422041577474E-2</v>
      </c>
      <c r="AG946" s="23">
        <v>-2.8457877400686171E-2</v>
      </c>
      <c r="AH946">
        <v>2.9091475990287918</v>
      </c>
      <c r="AI946">
        <v>-14.699147599028789</v>
      </c>
      <c r="AJ946">
        <f t="shared" si="56"/>
        <v>0.97055657999734068</v>
      </c>
      <c r="AK946">
        <f t="shared" si="57"/>
        <v>-4.9113956696761524E-2</v>
      </c>
    </row>
    <row r="947" spans="1:38" x14ac:dyDescent="0.35">
      <c r="A947">
        <v>6</v>
      </c>
      <c r="B947" s="2" t="s">
        <v>419</v>
      </c>
      <c r="C947">
        <v>42.294766666666668</v>
      </c>
      <c r="D947">
        <v>-8.6415496111111114</v>
      </c>
      <c r="E947">
        <v>3.5690833333333329</v>
      </c>
      <c r="F947">
        <v>16.96521666666667</v>
      </c>
      <c r="G947">
        <v>33.946408333333331</v>
      </c>
      <c r="H947">
        <v>297.47416666666669</v>
      </c>
      <c r="I947">
        <v>9.0833333333333335E-2</v>
      </c>
      <c r="J947">
        <v>374.60433333333339</v>
      </c>
      <c r="K947" t="b">
        <v>0</v>
      </c>
      <c r="M947">
        <v>357.27284416042659</v>
      </c>
      <c r="N947">
        <v>436.71372919999999</v>
      </c>
      <c r="O947" s="1">
        <v>46154.434513888889</v>
      </c>
      <c r="P947">
        <v>1.0905838180729399</v>
      </c>
      <c r="Q947">
        <v>42.295829772949219</v>
      </c>
      <c r="R947">
        <v>-8.6363096237182617</v>
      </c>
      <c r="S947">
        <v>5.346743199857576E-3</v>
      </c>
      <c r="T947">
        <v>0.27549700847735242</v>
      </c>
      <c r="U947">
        <v>3.5541462653791982E-2</v>
      </c>
      <c r="V947">
        <v>-79.440885039573402</v>
      </c>
      <c r="W947">
        <v>-0.1866841727157606</v>
      </c>
      <c r="X947" s="23">
        <v>-6.8186394084431542E-2</v>
      </c>
      <c r="Y947">
        <v>1.1298718640000001</v>
      </c>
      <c r="Z947" s="23">
        <v>-7.3187685533753766E-2</v>
      </c>
      <c r="AA947">
        <v>-8.9</v>
      </c>
      <c r="AB947">
        <v>-8.6416098002337716</v>
      </c>
      <c r="AC947">
        <v>42.294809727294563</v>
      </c>
      <c r="AD947">
        <v>0.69444444444444442</v>
      </c>
      <c r="AE947">
        <v>0.11170530646094889</v>
      </c>
      <c r="AF947">
        <v>-7.5694516030786779E-2</v>
      </c>
      <c r="AG947" s="23">
        <v>-2.764742198024487E-2</v>
      </c>
      <c r="AH947">
        <v>2.9058064694154151</v>
      </c>
      <c r="AI947">
        <v>-11.805806469415421</v>
      </c>
      <c r="AJ947">
        <f t="shared" si="56"/>
        <v>0.97163337550579476</v>
      </c>
      <c r="AK947">
        <f t="shared" si="57"/>
        <v>-4.791690803233821E-2</v>
      </c>
    </row>
    <row r="948" spans="1:38" x14ac:dyDescent="0.35">
      <c r="A948">
        <v>6</v>
      </c>
      <c r="B948" s="2" t="s">
        <v>420</v>
      </c>
      <c r="C948">
        <v>42.294207694444452</v>
      </c>
      <c r="D948">
        <v>-8.6404363750000002</v>
      </c>
      <c r="E948">
        <v>3.6190000000000002</v>
      </c>
      <c r="F948">
        <v>17.090608333333329</v>
      </c>
      <c r="G948">
        <v>33.743141666666673</v>
      </c>
      <c r="H948">
        <v>301.68416666666673</v>
      </c>
      <c r="I948">
        <v>8.8333333333333333E-2</v>
      </c>
      <c r="J948">
        <v>374.98966666666672</v>
      </c>
      <c r="K948" t="b">
        <v>0</v>
      </c>
      <c r="M948">
        <v>357.71132242488233</v>
      </c>
      <c r="N948">
        <v>436.71372919999999</v>
      </c>
      <c r="O948" s="1">
        <v>46154.435219907413</v>
      </c>
      <c r="P948">
        <v>1.097245700086853</v>
      </c>
      <c r="Q948">
        <v>42.295829772949219</v>
      </c>
      <c r="R948">
        <v>-8.6363096237182617</v>
      </c>
      <c r="S948">
        <v>4.4340968434344536E-3</v>
      </c>
      <c r="T948">
        <v>0.27977244797931472</v>
      </c>
      <c r="U948">
        <v>3.5451074737963613E-2</v>
      </c>
      <c r="V948">
        <v>-79.002406775117663</v>
      </c>
      <c r="W948">
        <v>-0.1880554449673903</v>
      </c>
      <c r="X948" s="23">
        <v>-6.8687251274339306E-2</v>
      </c>
      <c r="Y948">
        <v>1.1298718640000001</v>
      </c>
      <c r="Z948" s="23">
        <v>-7.2832756993761794E-2</v>
      </c>
      <c r="AA948">
        <v>-8.9600000000000009</v>
      </c>
      <c r="AB948">
        <v>-8.6404003779788088</v>
      </c>
      <c r="AC948">
        <v>42.294175527186717</v>
      </c>
      <c r="AD948">
        <v>0.69444444444444442</v>
      </c>
      <c r="AE948">
        <v>0.1120655646030657</v>
      </c>
      <c r="AF948">
        <v>-7.5327430449868726E-2</v>
      </c>
      <c r="AG948" s="23">
        <v>-2.7513343971814552E-2</v>
      </c>
      <c r="AH948">
        <v>2.9024088456856449</v>
      </c>
      <c r="AI948">
        <v>-11.86240884568565</v>
      </c>
      <c r="AJ948">
        <f t="shared" si="56"/>
        <v>0.97385400284376578</v>
      </c>
      <c r="AK948">
        <f t="shared" si="57"/>
        <v>-4.8100297623076931E-2</v>
      </c>
    </row>
    <row r="949" spans="1:38" x14ac:dyDescent="0.35">
      <c r="A949">
        <v>6</v>
      </c>
      <c r="B949" s="2" t="s">
        <v>421</v>
      </c>
      <c r="C949">
        <v>42.293670624999997</v>
      </c>
      <c r="D949">
        <v>-8.6392803472222219</v>
      </c>
      <c r="E949">
        <v>3.6279166666666658</v>
      </c>
      <c r="F949">
        <v>17.081150000000001</v>
      </c>
      <c r="G949">
        <v>33.570791666666672</v>
      </c>
      <c r="H949">
        <v>303.43333333333328</v>
      </c>
      <c r="I949">
        <v>9.5833333333333326E-2</v>
      </c>
      <c r="J949">
        <v>373.00033333333329</v>
      </c>
      <c r="K949" t="b">
        <v>0</v>
      </c>
      <c r="M949">
        <v>355.4476214886613</v>
      </c>
      <c r="N949">
        <v>436.71372919999999</v>
      </c>
      <c r="O949" s="1">
        <v>46154.435925925929</v>
      </c>
      <c r="P949">
        <v>1.104629082245687</v>
      </c>
      <c r="Q949">
        <v>42.295829772949219</v>
      </c>
      <c r="R949">
        <v>-8.6363096237182617</v>
      </c>
      <c r="S949">
        <v>3.672481178115054E-3</v>
      </c>
      <c r="T949">
        <v>0.28348152278168021</v>
      </c>
      <c r="U949">
        <v>3.5494606248599188E-2</v>
      </c>
      <c r="V949">
        <v>-81.266107711338691</v>
      </c>
      <c r="W949">
        <v>-0.19624916652418969</v>
      </c>
      <c r="X949" s="23">
        <v>-7.1680008072960266E-2</v>
      </c>
      <c r="Y949">
        <v>1.1298718640000001</v>
      </c>
      <c r="Z949" s="23">
        <v>-7.4993476639508685E-2</v>
      </c>
      <c r="AA949">
        <v>-7.84</v>
      </c>
      <c r="AB949">
        <v>-8.6393117645797464</v>
      </c>
      <c r="AC949">
        <v>42.293631753467601</v>
      </c>
      <c r="AD949">
        <v>0.69444444444444442</v>
      </c>
      <c r="AE949">
        <v>0.1120383816181013</v>
      </c>
      <c r="AF949">
        <v>-7.7562159238875078E-2</v>
      </c>
      <c r="AG949" s="23">
        <v>-2.832957866199912E-2</v>
      </c>
      <c r="AH949">
        <v>2.8989549997918629</v>
      </c>
      <c r="AI949">
        <v>-10.73895499979186</v>
      </c>
      <c r="AJ949">
        <f t="shared" si="56"/>
        <v>0.97631513023004379</v>
      </c>
      <c r="AK949">
        <f t="shared" si="57"/>
        <v>-5.0004793367479691E-2</v>
      </c>
    </row>
    <row r="950" spans="1:38" x14ac:dyDescent="0.35">
      <c r="A950">
        <v>6</v>
      </c>
      <c r="B950" s="2" t="s">
        <v>422</v>
      </c>
      <c r="C950">
        <v>42.293224736111107</v>
      </c>
      <c r="D950">
        <v>-8.6380744722222218</v>
      </c>
      <c r="E950">
        <v>3.5865</v>
      </c>
      <c r="F950">
        <v>17.099475000000002</v>
      </c>
      <c r="G950">
        <v>33.499816666666668</v>
      </c>
      <c r="H950">
        <v>302.31416666666672</v>
      </c>
      <c r="I950">
        <v>9.4999999999999987E-2</v>
      </c>
      <c r="J950">
        <v>370.98083333333341</v>
      </c>
      <c r="K950" t="b">
        <v>0</v>
      </c>
      <c r="M950">
        <v>353.14959331806932</v>
      </c>
      <c r="N950">
        <v>436.71372919999999</v>
      </c>
      <c r="O950" s="1">
        <v>46154.436620370368</v>
      </c>
      <c r="P950">
        <v>1.128705197868956</v>
      </c>
      <c r="Q950">
        <v>42.295829772949219</v>
      </c>
      <c r="R950">
        <v>-8.6363096237182617</v>
      </c>
      <c r="S950">
        <v>3.1465706999606962E-3</v>
      </c>
      <c r="T950">
        <v>0.29611265315791102</v>
      </c>
      <c r="U950">
        <v>3.5489489125811471E-2</v>
      </c>
      <c r="V950">
        <v>-83.564135881930667</v>
      </c>
      <c r="W950">
        <v>-0.21075985036991221</v>
      </c>
      <c r="X950" s="23">
        <v>-7.6980035347610429E-2</v>
      </c>
      <c r="Y950">
        <v>1.1298718640000001</v>
      </c>
      <c r="Z950" s="23">
        <v>-7.7139255692185757E-2</v>
      </c>
      <c r="AA950">
        <v>-6.88</v>
      </c>
      <c r="AB950">
        <v>-8.6381008412929869</v>
      </c>
      <c r="AC950">
        <v>42.293267701800509</v>
      </c>
      <c r="AD950">
        <v>0.69444444444444442</v>
      </c>
      <c r="AE950">
        <v>0.112091048427772</v>
      </c>
      <c r="AF950">
        <v>-7.9781435688414989E-2</v>
      </c>
      <c r="AG950" s="23">
        <v>-2.9140169385193579E-2</v>
      </c>
      <c r="AH950">
        <v>2.8955031953161772</v>
      </c>
      <c r="AI950">
        <v>-9.7755031953161762</v>
      </c>
      <c r="AJ950">
        <f t="shared" si="56"/>
        <v>0.98434050210446689</v>
      </c>
      <c r="AK950">
        <f t="shared" si="57"/>
        <v>-5.3060102366402004E-2</v>
      </c>
    </row>
    <row r="951" spans="1:38" x14ac:dyDescent="0.35">
      <c r="A951">
        <v>6</v>
      </c>
      <c r="B951" s="2" t="s">
        <v>423</v>
      </c>
      <c r="C951">
        <v>42.292657041666658</v>
      </c>
      <c r="D951">
        <v>-8.6369576944444439</v>
      </c>
      <c r="E951">
        <v>3.669083333333333</v>
      </c>
      <c r="F951">
        <v>17.13013333333333</v>
      </c>
      <c r="G951">
        <v>33.655041666666669</v>
      </c>
      <c r="H951">
        <v>305.44833333333332</v>
      </c>
      <c r="I951">
        <v>9.9999999999999992E-2</v>
      </c>
      <c r="J951">
        <v>369.07783333333327</v>
      </c>
      <c r="K951" t="b">
        <v>0</v>
      </c>
      <c r="M951">
        <v>350.98413275424792</v>
      </c>
      <c r="N951">
        <v>436.71372919999999</v>
      </c>
      <c r="O951" s="1">
        <v>46154.437326388892</v>
      </c>
      <c r="P951">
        <v>1.1603726345376699</v>
      </c>
      <c r="Q951">
        <v>42.295829772949219</v>
      </c>
      <c r="R951">
        <v>-8.6363096237182617</v>
      </c>
      <c r="S951">
        <v>3.2382432671859149E-3</v>
      </c>
      <c r="T951">
        <v>0.3132075168972302</v>
      </c>
      <c r="U951">
        <v>3.5427371230793869E-2</v>
      </c>
      <c r="V951">
        <v>-85.729596445752065</v>
      </c>
      <c r="W951">
        <v>-0.2283037924087348</v>
      </c>
      <c r="X951" s="23">
        <v>-8.3387960177290402E-2</v>
      </c>
      <c r="Y951">
        <v>1.1298718640000001</v>
      </c>
      <c r="Z951" s="23">
        <v>-7.9061815356595788E-2</v>
      </c>
      <c r="AA951">
        <v>-5.8</v>
      </c>
      <c r="AB951">
        <v>-8.6370127805198091</v>
      </c>
      <c r="AC951">
        <v>42.292633848760829</v>
      </c>
      <c r="AD951">
        <v>0.69444444444444442</v>
      </c>
      <c r="AE951">
        <v>0.1121791735142723</v>
      </c>
      <c r="AF951">
        <v>-8.1769847021230149E-2</v>
      </c>
      <c r="AG951" s="23">
        <v>-2.9866436624504309E-2</v>
      </c>
      <c r="AH951">
        <v>2.8919386491785661</v>
      </c>
      <c r="AI951">
        <v>-8.6919386491785655</v>
      </c>
      <c r="AJ951">
        <f t="shared" si="56"/>
        <v>0.99489631432737158</v>
      </c>
      <c r="AK951">
        <f t="shared" si="57"/>
        <v>-5.6627198400897354E-2</v>
      </c>
    </row>
    <row r="952" spans="1:38" x14ac:dyDescent="0.35">
      <c r="A952">
        <v>6</v>
      </c>
      <c r="B952" s="2" t="s">
        <v>424</v>
      </c>
      <c r="C952">
        <v>42.291996902777782</v>
      </c>
      <c r="D952">
        <v>-8.6359081250000003</v>
      </c>
      <c r="E952">
        <v>3.64575</v>
      </c>
      <c r="F952">
        <v>17.261916666666671</v>
      </c>
      <c r="G952">
        <v>33.677733333333329</v>
      </c>
      <c r="H952">
        <v>310.24416666666667</v>
      </c>
      <c r="I952">
        <v>9.7499999999999989E-2</v>
      </c>
      <c r="J952">
        <v>366.52699999999999</v>
      </c>
      <c r="K952" t="b">
        <v>0</v>
      </c>
      <c r="M952">
        <v>348.08149009097218</v>
      </c>
      <c r="N952">
        <v>436.71372919999999</v>
      </c>
      <c r="O952" s="1">
        <v>46154.438020833331</v>
      </c>
      <c r="P952">
        <v>1.2076018933199431</v>
      </c>
      <c r="Q952">
        <v>42.295829772949219</v>
      </c>
      <c r="R952">
        <v>-8.6363096237182617</v>
      </c>
      <c r="S952">
        <v>3.8538415862424472E-3</v>
      </c>
      <c r="T952">
        <v>0.34036858740357417</v>
      </c>
      <c r="U952">
        <v>3.5287020568349647E-2</v>
      </c>
      <c r="V952">
        <v>-88.632239109027807</v>
      </c>
      <c r="W952">
        <v>-0.25548618747688417</v>
      </c>
      <c r="X952" s="23">
        <v>-9.3316329975931978E-2</v>
      </c>
      <c r="Y952">
        <v>2.0885875299999999</v>
      </c>
      <c r="Z952" s="23">
        <v>-0.2791357366435997</v>
      </c>
      <c r="AA952">
        <v>-5.04</v>
      </c>
      <c r="AB952">
        <v>-8.635924741593934</v>
      </c>
      <c r="AC952">
        <v>42.291999985411167</v>
      </c>
      <c r="AD952">
        <v>0.69444444444444442</v>
      </c>
      <c r="AE952">
        <v>0.1125581425123145</v>
      </c>
      <c r="AF952">
        <v>-8.4487969114064754E-2</v>
      </c>
      <c r="AG952" s="23">
        <v>-3.085923071891215E-2</v>
      </c>
      <c r="AH952">
        <v>2.888378507037948</v>
      </c>
      <c r="AI952">
        <v>-7.928378507037948</v>
      </c>
      <c r="AJ952">
        <f t="shared" si="56"/>
        <v>1.3302112892547957</v>
      </c>
      <c r="AK952">
        <f t="shared" si="57"/>
        <v>-6.2087780347422065E-2</v>
      </c>
    </row>
    <row r="953" spans="1:38" x14ac:dyDescent="0.35">
      <c r="A953">
        <v>6</v>
      </c>
      <c r="B953" s="2" t="s">
        <v>425</v>
      </c>
      <c r="C953">
        <v>42.291387041666667</v>
      </c>
      <c r="D953">
        <v>-8.6348214027777779</v>
      </c>
      <c r="E953">
        <v>3.626583333333333</v>
      </c>
      <c r="F953">
        <v>17.19905833333333</v>
      </c>
      <c r="G953">
        <v>33.679391666666668</v>
      </c>
      <c r="H953">
        <v>307.99916666666672</v>
      </c>
      <c r="I953">
        <v>0.1066666666666667</v>
      </c>
      <c r="J953">
        <v>364.57083333333338</v>
      </c>
      <c r="K953" t="b">
        <v>0</v>
      </c>
      <c r="M953">
        <v>345.855530147237</v>
      </c>
      <c r="N953">
        <v>436.71372919999999</v>
      </c>
      <c r="O953" s="1">
        <v>46154.438715277778</v>
      </c>
      <c r="P953">
        <v>1.2845240203376369</v>
      </c>
      <c r="Q953">
        <v>42.295829772949219</v>
      </c>
      <c r="R953">
        <v>-8.6363096237182617</v>
      </c>
      <c r="S953">
        <v>4.6853668817564221E-3</v>
      </c>
      <c r="T953">
        <v>0.3844928066832935</v>
      </c>
      <c r="U953">
        <v>3.535142294502782E-2</v>
      </c>
      <c r="V953">
        <v>-90.858199052762984</v>
      </c>
      <c r="W953">
        <v>-0.29639473481987932</v>
      </c>
      <c r="X953" s="23">
        <v>-0.1082581768929609</v>
      </c>
      <c r="Y953">
        <v>2.0885875299999999</v>
      </c>
      <c r="Z953" s="23">
        <v>-0.28620789580157652</v>
      </c>
      <c r="AA953">
        <v>-4.3</v>
      </c>
      <c r="AB953">
        <v>-8.6348367245148818</v>
      </c>
      <c r="AC953">
        <v>42.291366111752197</v>
      </c>
      <c r="AD953">
        <v>0.69444444444444442</v>
      </c>
      <c r="AE953">
        <v>0.1123773470313492</v>
      </c>
      <c r="AF953">
        <v>-8.6628549075962624E-2</v>
      </c>
      <c r="AG953" s="23">
        <v>-3.1641077549995338E-2</v>
      </c>
      <c r="AH953">
        <v>2.8847650574590702</v>
      </c>
      <c r="AI953">
        <v>-7.18476505745907</v>
      </c>
      <c r="AJ953">
        <f t="shared" si="56"/>
        <v>1.3558519982606938</v>
      </c>
      <c r="AK953">
        <f t="shared" si="57"/>
        <v>-6.9949627221478114E-2</v>
      </c>
    </row>
    <row r="954" spans="1:38" x14ac:dyDescent="0.35">
      <c r="A954">
        <v>6</v>
      </c>
      <c r="B954" s="2" t="s">
        <v>426</v>
      </c>
      <c r="C954">
        <v>42.290738805555563</v>
      </c>
      <c r="D954">
        <v>-8.6337679166666668</v>
      </c>
      <c r="E954">
        <v>3.7080000000000002</v>
      </c>
      <c r="F954">
        <v>16.92060833333333</v>
      </c>
      <c r="G954">
        <v>33.997733333333343</v>
      </c>
      <c r="H954">
        <v>305.91916666666663</v>
      </c>
      <c r="I954">
        <v>0.1016666666666667</v>
      </c>
      <c r="J954">
        <v>366.72616666666659</v>
      </c>
      <c r="K954" t="b">
        <v>0</v>
      </c>
      <c r="M954">
        <v>348.30812569911421</v>
      </c>
      <c r="N954">
        <v>436.71372919999999</v>
      </c>
      <c r="O954" s="1">
        <v>46154.439409722218</v>
      </c>
      <c r="P954">
        <v>1.36438600398298</v>
      </c>
      <c r="Q954">
        <v>42.286838531494141</v>
      </c>
      <c r="R954">
        <v>-8.6360359191894531</v>
      </c>
      <c r="S954">
        <v>4.5117594348068274E-3</v>
      </c>
      <c r="T954">
        <v>0.43070009522014457</v>
      </c>
      <c r="U954">
        <v>3.5577851184665797E-2</v>
      </c>
      <c r="V954">
        <v>-88.405603500885775</v>
      </c>
      <c r="W954">
        <v>-0.32512152017596979</v>
      </c>
      <c r="X954" s="23">
        <v>-0.118750635244273</v>
      </c>
      <c r="Y954">
        <v>2.0885875299999999</v>
      </c>
      <c r="Z954" s="23">
        <v>-0.27827025851479997</v>
      </c>
      <c r="AA954">
        <v>-3.61</v>
      </c>
      <c r="AB954">
        <v>-8.6337487292821624</v>
      </c>
      <c r="AC954">
        <v>42.290732227784609</v>
      </c>
      <c r="AD954">
        <v>0.69444444444444442</v>
      </c>
      <c r="AE954">
        <v>0.1115772034533223</v>
      </c>
      <c r="AF954">
        <v>-8.4226008785035722E-2</v>
      </c>
      <c r="AG954" s="23">
        <v>-3.0763549708734291E-2</v>
      </c>
      <c r="AH954">
        <v>2.8810985802643518</v>
      </c>
      <c r="AI954">
        <v>-6.4910985802643513</v>
      </c>
      <c r="AJ954">
        <f t="shared" si="56"/>
        <v>1.3824726594758081</v>
      </c>
      <c r="AK954">
        <f t="shared" si="57"/>
        <v>-7.4757092476503639E-2</v>
      </c>
    </row>
    <row r="955" spans="1:38" x14ac:dyDescent="0.35">
      <c r="A955">
        <v>6</v>
      </c>
      <c r="B955" s="2" t="s">
        <v>427</v>
      </c>
      <c r="C955">
        <v>42.290177333333332</v>
      </c>
      <c r="D955">
        <v>-8.6325812777777777</v>
      </c>
      <c r="E955">
        <v>3.7132499999999999</v>
      </c>
      <c r="F955">
        <v>17.030158333333329</v>
      </c>
      <c r="G955">
        <v>32.364341666666668</v>
      </c>
      <c r="H955">
        <v>303.51416666666671</v>
      </c>
      <c r="I955">
        <v>9.2500000000000013E-2</v>
      </c>
      <c r="J955">
        <v>369.49250000000001</v>
      </c>
      <c r="K955" t="b">
        <v>0</v>
      </c>
      <c r="M955">
        <v>351.45598998693208</v>
      </c>
      <c r="N955">
        <v>436.71372919999999</v>
      </c>
      <c r="O955" s="1">
        <v>46154.440104166657</v>
      </c>
      <c r="P955">
        <v>1.445814405771902</v>
      </c>
      <c r="Q955">
        <v>42.286838531494141</v>
      </c>
      <c r="R955">
        <v>-8.6360359191894531</v>
      </c>
      <c r="S955">
        <v>4.804388098879289E-3</v>
      </c>
      <c r="T955">
        <v>0.48500761980442991</v>
      </c>
      <c r="U955">
        <v>3.5785029321152739E-2</v>
      </c>
      <c r="V955">
        <v>-85.257739213067907</v>
      </c>
      <c r="W955">
        <v>-0.35513624063547189</v>
      </c>
      <c r="X955" s="23">
        <v>-0.12971351189210609</v>
      </c>
      <c r="Y955">
        <v>2.0885875299999999</v>
      </c>
      <c r="Z955" s="23">
        <v>-0.27068580637340328</v>
      </c>
      <c r="AA955">
        <v>-3.05</v>
      </c>
      <c r="AB955">
        <v>-8.6325389407538324</v>
      </c>
      <c r="AC955">
        <v>42.290188002462678</v>
      </c>
      <c r="AD955">
        <v>0.69444444444444442</v>
      </c>
      <c r="AE955">
        <v>0.1118918571583342</v>
      </c>
      <c r="AF955">
        <v>-8.193036951657616E-2</v>
      </c>
      <c r="AG955" s="23">
        <v>-2.9925067465929441E-2</v>
      </c>
      <c r="AH955">
        <v>2.877379359382628</v>
      </c>
      <c r="AI955">
        <v>-5.9273793593826269</v>
      </c>
      <c r="AJ955">
        <f t="shared" si="56"/>
        <v>1.4096154600721154</v>
      </c>
      <c r="AK955">
        <f t="shared" si="57"/>
        <v>-7.981928967901776E-2</v>
      </c>
    </row>
    <row r="956" spans="1:38" x14ac:dyDescent="0.35">
      <c r="A956">
        <v>6</v>
      </c>
      <c r="B956" s="2" t="s">
        <v>428</v>
      </c>
      <c r="C956">
        <v>42.289648388888892</v>
      </c>
      <c r="D956">
        <v>-8.6313840000000006</v>
      </c>
      <c r="E956">
        <v>3.7064166666666658</v>
      </c>
      <c r="F956">
        <v>16.917433333333332</v>
      </c>
      <c r="G956">
        <v>31.772941666666672</v>
      </c>
      <c r="H956">
        <v>296.74</v>
      </c>
      <c r="I956">
        <v>8.3333333333333329E-2</v>
      </c>
      <c r="J956">
        <v>377.53033333333332</v>
      </c>
      <c r="K956" t="b">
        <v>0</v>
      </c>
      <c r="M956">
        <v>360.60239624121522</v>
      </c>
      <c r="N956">
        <v>436.71372919999999</v>
      </c>
      <c r="O956" s="1">
        <v>46154.440810185188</v>
      </c>
      <c r="P956">
        <v>1.5247759779424961</v>
      </c>
      <c r="Q956">
        <v>42.286838531494141</v>
      </c>
      <c r="R956">
        <v>-8.6360359191894531</v>
      </c>
      <c r="S956">
        <v>5.4346711698167486E-3</v>
      </c>
      <c r="T956">
        <v>0.5378696667776921</v>
      </c>
      <c r="U956">
        <v>3.6021007883417951E-2</v>
      </c>
      <c r="V956">
        <v>-76.111332958784772</v>
      </c>
      <c r="W956">
        <v>-0.35391052870322981</v>
      </c>
      <c r="X956" s="23">
        <v>-0.12926582060885469</v>
      </c>
      <c r="Y956">
        <v>2.0885875299999999</v>
      </c>
      <c r="Z956" s="23">
        <v>-0.24253643318276791</v>
      </c>
      <c r="AA956">
        <v>-2.42</v>
      </c>
      <c r="AB956">
        <v>-8.6313291731110411</v>
      </c>
      <c r="AC956">
        <v>42.289643764407479</v>
      </c>
      <c r="AD956">
        <v>0.69444444444444442</v>
      </c>
      <c r="AE956">
        <v>0.1115680869094226</v>
      </c>
      <c r="AF956">
        <v>-7.3410201510473533E-2</v>
      </c>
      <c r="AG956" s="23">
        <v>-2.6813076101700459E-2</v>
      </c>
      <c r="AH956">
        <v>2.8735443787928712</v>
      </c>
      <c r="AI956">
        <v>-5.2935443787928724</v>
      </c>
      <c r="AJ956">
        <f t="shared" ref="AJ956:AJ1019" si="58">AVERAGE(P956,Y956,AD956)</f>
        <v>1.43593598412898</v>
      </c>
      <c r="AK956">
        <f t="shared" ref="AK956:AK1019" si="59">AVERAGE(X956,AG956)</f>
        <v>-7.8039448355277569E-2</v>
      </c>
    </row>
    <row r="957" spans="1:38" x14ac:dyDescent="0.35">
      <c r="A957">
        <v>6</v>
      </c>
      <c r="B957" s="2" t="s">
        <v>429</v>
      </c>
      <c r="C957">
        <v>42.289291000000013</v>
      </c>
      <c r="D957">
        <v>-8.6302221666666661</v>
      </c>
      <c r="E957">
        <v>0.253</v>
      </c>
      <c r="F957">
        <v>16.676300000000001</v>
      </c>
      <c r="G957">
        <v>33.886499999999998</v>
      </c>
      <c r="H957">
        <v>284.99</v>
      </c>
      <c r="I957">
        <v>0.09</v>
      </c>
      <c r="J957">
        <v>378.99599999999998</v>
      </c>
      <c r="K957" t="b">
        <v>1</v>
      </c>
      <c r="L957">
        <v>360.46901382298398</v>
      </c>
      <c r="M957">
        <v>362.27020673326672</v>
      </c>
      <c r="N957">
        <v>436.71372919999999</v>
      </c>
      <c r="O957" s="1">
        <v>46154.443101851852</v>
      </c>
      <c r="P957">
        <v>1.611009282122905</v>
      </c>
      <c r="Q957">
        <v>42.286838531494141</v>
      </c>
      <c r="R957">
        <v>-8.6360359191894531</v>
      </c>
      <c r="S957">
        <v>6.3098589658175247E-3</v>
      </c>
      <c r="T957">
        <v>0.59670447930861314</v>
      </c>
      <c r="U957">
        <v>3.5856078133564243E-2</v>
      </c>
      <c r="V957">
        <v>-74.44352246673327</v>
      </c>
      <c r="W957">
        <v>-0.38226121852034012</v>
      </c>
      <c r="X957" s="23">
        <v>-0.13962091006455421</v>
      </c>
      <c r="Y957">
        <v>2.0885875299999999</v>
      </c>
      <c r="Z957" s="23">
        <v>-0.23467117101351281</v>
      </c>
      <c r="AA957">
        <v>-1.95</v>
      </c>
      <c r="AB957">
        <v>-8.6302396627126043</v>
      </c>
      <c r="AC957">
        <v>42.289280019809681</v>
      </c>
      <c r="AD957">
        <v>0.69444444444444442</v>
      </c>
      <c r="AE957">
        <v>0.1108761732532523</v>
      </c>
      <c r="AF957">
        <v>-7.1029567503447383E-2</v>
      </c>
      <c r="AG957" s="23">
        <v>-2.5943549530634151E-2</v>
      </c>
      <c r="AH957">
        <v>2.8607265214569479</v>
      </c>
      <c r="AI957">
        <v>-4.8107265214569477</v>
      </c>
      <c r="AJ957">
        <f t="shared" si="58"/>
        <v>1.4646804188557832</v>
      </c>
      <c r="AK957">
        <f t="shared" si="59"/>
        <v>-8.2782229797594184E-2</v>
      </c>
      <c r="AL957">
        <f>L957-J957</f>
        <v>-18.526986177015999</v>
      </c>
    </row>
    <row r="958" spans="1:38" x14ac:dyDescent="0.35">
      <c r="A958">
        <v>6</v>
      </c>
      <c r="B958" s="2" t="s">
        <v>430</v>
      </c>
      <c r="C958">
        <v>42.289153166666672</v>
      </c>
      <c r="D958">
        <v>-8.6308569861111106</v>
      </c>
      <c r="E958">
        <v>3.5690833333333329</v>
      </c>
      <c r="F958">
        <v>16.778825000000001</v>
      </c>
      <c r="G958">
        <v>33.177733333333329</v>
      </c>
      <c r="H958">
        <v>291.83666666666659</v>
      </c>
      <c r="I958">
        <v>0.1016666666666667</v>
      </c>
      <c r="J958">
        <v>379.12883333333338</v>
      </c>
      <c r="K958" t="b">
        <v>0</v>
      </c>
      <c r="M958">
        <v>362.42136035643762</v>
      </c>
      <c r="N958">
        <v>436.71372919999999</v>
      </c>
      <c r="O958" s="1">
        <v>46154.444780092592</v>
      </c>
      <c r="P958">
        <v>1.619194285287106</v>
      </c>
      <c r="Q958">
        <v>42.286838531494141</v>
      </c>
      <c r="R958">
        <v>-8.6360359191894531</v>
      </c>
      <c r="S958">
        <v>5.6726434589061308E-3</v>
      </c>
      <c r="T958">
        <v>0.60438194950156321</v>
      </c>
      <c r="U958">
        <v>3.5888454866140812E-2</v>
      </c>
      <c r="V958">
        <v>-74.292368843562372</v>
      </c>
      <c r="W958">
        <v>-0.38674231617331339</v>
      </c>
      <c r="X958" s="23">
        <v>-0.14125763098230271</v>
      </c>
      <c r="Y958">
        <v>2.0885875299999999</v>
      </c>
      <c r="Z958" s="23">
        <v>-0.23502786481034749</v>
      </c>
      <c r="AA958">
        <v>-2.09</v>
      </c>
      <c r="AB958">
        <v>-8.6308466390766387</v>
      </c>
      <c r="AC958">
        <v>42.289191916036998</v>
      </c>
      <c r="AD958">
        <v>1.041666666666667</v>
      </c>
      <c r="AE958">
        <v>0.25013305901065391</v>
      </c>
      <c r="AF958">
        <v>-0.1600594436565749</v>
      </c>
      <c r="AG958" s="23">
        <v>-5.8461711795563982E-2</v>
      </c>
      <c r="AH958">
        <v>2.8509856624128691</v>
      </c>
      <c r="AI958">
        <v>-4.940985662412869</v>
      </c>
      <c r="AJ958">
        <f t="shared" si="58"/>
        <v>1.5831494939845909</v>
      </c>
      <c r="AK958">
        <f t="shared" si="59"/>
        <v>-9.9859671388933341E-2</v>
      </c>
    </row>
    <row r="959" spans="1:38" x14ac:dyDescent="0.35">
      <c r="A959">
        <v>6</v>
      </c>
      <c r="B959" s="2" t="s">
        <v>431</v>
      </c>
      <c r="C959">
        <v>42.289455041666663</v>
      </c>
      <c r="D959">
        <v>-8.6321369305555553</v>
      </c>
      <c r="E959">
        <v>3.4547500000000002</v>
      </c>
      <c r="F959">
        <v>17.072858333333329</v>
      </c>
      <c r="G959">
        <v>31.622074999999999</v>
      </c>
      <c r="H959">
        <v>296.49916666666672</v>
      </c>
      <c r="I959">
        <v>7.8333333333333338E-2</v>
      </c>
      <c r="J959">
        <v>390.8271666666667</v>
      </c>
      <c r="K959" t="b">
        <v>0</v>
      </c>
      <c r="M959">
        <v>375.73312046982079</v>
      </c>
      <c r="N959">
        <v>436.71372919999999</v>
      </c>
      <c r="O959" s="1">
        <v>46154.445474537039</v>
      </c>
      <c r="P959">
        <v>1.568866046290315</v>
      </c>
      <c r="Q959">
        <v>42.286838531494141</v>
      </c>
      <c r="R959">
        <v>-8.6360359191894531</v>
      </c>
      <c r="S959">
        <v>4.6955551162965519E-3</v>
      </c>
      <c r="T959">
        <v>0.57170390863931653</v>
      </c>
      <c r="U959">
        <v>3.5886944644048173E-2</v>
      </c>
      <c r="V959">
        <v>-60.980608730179199</v>
      </c>
      <c r="W959">
        <v>-0.30026910068583068</v>
      </c>
      <c r="X959" s="23">
        <v>-0.10967328902549971</v>
      </c>
      <c r="Y959">
        <v>2.0885875299999999</v>
      </c>
      <c r="Z959" s="23">
        <v>-0.19437235707842379</v>
      </c>
      <c r="AA959">
        <v>-2.4300000000000002</v>
      </c>
      <c r="AB959">
        <v>-8.6321792567431306</v>
      </c>
      <c r="AC959">
        <v>42.289466375643798</v>
      </c>
      <c r="AD959">
        <v>1.041666666666667</v>
      </c>
      <c r="AE959">
        <v>0.25203274369609507</v>
      </c>
      <c r="AF959">
        <v>-0.13237209707578429</v>
      </c>
      <c r="AG959" s="23">
        <v>-4.8348908456930233E-2</v>
      </c>
      <c r="AH959">
        <v>2.8468685882948339</v>
      </c>
      <c r="AI959">
        <v>-5.2768685882948336</v>
      </c>
      <c r="AJ959">
        <f t="shared" si="58"/>
        <v>1.5663734143189938</v>
      </c>
      <c r="AK959">
        <f t="shared" si="59"/>
        <v>-7.9011098741214966E-2</v>
      </c>
    </row>
    <row r="960" spans="1:38" x14ac:dyDescent="0.35">
      <c r="A960">
        <v>6</v>
      </c>
      <c r="B960" s="2" t="s">
        <v>432</v>
      </c>
      <c r="C960">
        <v>42.28973645833333</v>
      </c>
      <c r="D960">
        <v>-8.6333950000000002</v>
      </c>
      <c r="E960">
        <v>3.4552499999999999</v>
      </c>
      <c r="F960">
        <v>17.106741666666672</v>
      </c>
      <c r="G960">
        <v>30.742991666666661</v>
      </c>
      <c r="H960">
        <v>288.39249999999998</v>
      </c>
      <c r="I960">
        <v>7.9166666666666677E-2</v>
      </c>
      <c r="J960">
        <v>396.5216666666667</v>
      </c>
      <c r="K960" t="b">
        <v>0</v>
      </c>
      <c r="M960">
        <v>382.21300233039869</v>
      </c>
      <c r="N960">
        <v>436.71372919999999</v>
      </c>
      <c r="O960" s="1">
        <v>46154.446180555547</v>
      </c>
      <c r="P960">
        <v>1.5138100200001441</v>
      </c>
      <c r="Q960">
        <v>42.286838531494141</v>
      </c>
      <c r="R960">
        <v>-8.6360359191894531</v>
      </c>
      <c r="S960">
        <v>3.9207695839611357E-3</v>
      </c>
      <c r="T960">
        <v>0.53274524485807206</v>
      </c>
      <c r="U960">
        <v>3.602557956057019E-2</v>
      </c>
      <c r="V960">
        <v>-54.500726869601287</v>
      </c>
      <c r="W960">
        <v>-0.25104067524939833</v>
      </c>
      <c r="X960" s="23">
        <v>-9.1692606634842744E-2</v>
      </c>
      <c r="Y960">
        <v>2.0885875299999999</v>
      </c>
      <c r="Z960" s="23">
        <v>-0.1745407867983762</v>
      </c>
      <c r="AA960">
        <v>-2.5499999999999998</v>
      </c>
      <c r="AB960">
        <v>-8.6333905950532017</v>
      </c>
      <c r="AC960">
        <v>42.289740432117142</v>
      </c>
      <c r="AD960">
        <v>1.041666666666667</v>
      </c>
      <c r="AE960">
        <v>0.25225185281872697</v>
      </c>
      <c r="AF960">
        <v>-0.1188663363506802</v>
      </c>
      <c r="AG960" s="23">
        <v>-4.3415929352085943E-2</v>
      </c>
      <c r="AH960">
        <v>2.8426315458803448</v>
      </c>
      <c r="AI960">
        <v>-5.3926315458803451</v>
      </c>
      <c r="AJ960">
        <f t="shared" si="58"/>
        <v>1.5480214055556036</v>
      </c>
      <c r="AK960">
        <f t="shared" si="59"/>
        <v>-6.755426799346434E-2</v>
      </c>
    </row>
    <row r="961" spans="1:37" x14ac:dyDescent="0.35">
      <c r="A961">
        <v>6</v>
      </c>
      <c r="B961" s="2" t="s">
        <v>433</v>
      </c>
      <c r="C961">
        <v>42.28999690277778</v>
      </c>
      <c r="D961">
        <v>-8.634641819444445</v>
      </c>
      <c r="E961">
        <v>3.4824999999999999</v>
      </c>
      <c r="F961">
        <v>17.203900000000001</v>
      </c>
      <c r="G961">
        <v>32.4833</v>
      </c>
      <c r="H961">
        <v>288.56166666666672</v>
      </c>
      <c r="I961">
        <v>8.7500000000000008E-2</v>
      </c>
      <c r="J961">
        <v>395.41366666666659</v>
      </c>
      <c r="K961" t="b">
        <v>0</v>
      </c>
      <c r="M961">
        <v>380.95218766686003</v>
      </c>
      <c r="N961">
        <v>436.71372919999999</v>
      </c>
      <c r="O961" s="1">
        <v>46154.446875000001</v>
      </c>
      <c r="P961">
        <v>1.456109096590783</v>
      </c>
      <c r="Q961">
        <v>42.286838531494141</v>
      </c>
      <c r="R961">
        <v>-8.6360359191894531</v>
      </c>
      <c r="S961">
        <v>3.45236487995543E-3</v>
      </c>
      <c r="T961">
        <v>0.49413474834747029</v>
      </c>
      <c r="U961">
        <v>3.5580228798866347E-2</v>
      </c>
      <c r="V961">
        <v>-55.761541533139962</v>
      </c>
      <c r="W961">
        <v>-0.2352881986516345</v>
      </c>
      <c r="X961" s="23">
        <v>-8.5939014557509505E-2</v>
      </c>
      <c r="Y961">
        <v>2.0885875299999999</v>
      </c>
      <c r="Z961" s="23">
        <v>-0.17681043833836321</v>
      </c>
      <c r="AA961">
        <v>-2.92</v>
      </c>
      <c r="AB961">
        <v>-8.6346019439466488</v>
      </c>
      <c r="AC961">
        <v>42.29001447582273</v>
      </c>
      <c r="AD961">
        <v>1.041666666666667</v>
      </c>
      <c r="AE961">
        <v>0.25288035888021132</v>
      </c>
      <c r="AF961">
        <v>-0.1204120218508984</v>
      </c>
      <c r="AG961" s="23">
        <v>-4.3980490981040642E-2</v>
      </c>
      <c r="AH961">
        <v>2.8384137818241921</v>
      </c>
      <c r="AI961">
        <v>-5.7584137818241921</v>
      </c>
      <c r="AJ961">
        <f t="shared" si="58"/>
        <v>1.5287877644191499</v>
      </c>
      <c r="AK961">
        <f t="shared" si="59"/>
        <v>-6.495975276927507E-2</v>
      </c>
    </row>
    <row r="962" spans="1:37" x14ac:dyDescent="0.35">
      <c r="A962">
        <v>6</v>
      </c>
      <c r="B962" s="2" t="s">
        <v>434</v>
      </c>
      <c r="C962">
        <v>42.290210861111113</v>
      </c>
      <c r="D962">
        <v>-8.6359240833333324</v>
      </c>
      <c r="E962">
        <v>3.5034999999999998</v>
      </c>
      <c r="F962">
        <v>17.009074999999999</v>
      </c>
      <c r="G962">
        <v>33.946891666666673</v>
      </c>
      <c r="H962">
        <v>295.61750000000001</v>
      </c>
      <c r="I962">
        <v>8.666666666666667E-2</v>
      </c>
      <c r="J962">
        <v>386.53866666666659</v>
      </c>
      <c r="K962" t="b">
        <v>0</v>
      </c>
      <c r="M962">
        <v>370.85315324546588</v>
      </c>
      <c r="N962">
        <v>436.71372919999999</v>
      </c>
      <c r="O962" s="1">
        <v>46154.447581018518</v>
      </c>
      <c r="P962">
        <v>1.398861584054099</v>
      </c>
      <c r="Q962">
        <v>42.286838531494141</v>
      </c>
      <c r="R962">
        <v>-8.6360359191894531</v>
      </c>
      <c r="S962">
        <v>3.374183501860026E-3</v>
      </c>
      <c r="T962">
        <v>0.45377210121755251</v>
      </c>
      <c r="U962">
        <v>3.5495770621156067E-2</v>
      </c>
      <c r="V962">
        <v>-65.860575954534113</v>
      </c>
      <c r="W962">
        <v>-0.2545957598150338</v>
      </c>
      <c r="X962" s="23">
        <v>-9.299110127244109E-2</v>
      </c>
      <c r="Y962">
        <v>2.0885875299999999</v>
      </c>
      <c r="Z962" s="23">
        <v>-0.20729902772359221</v>
      </c>
      <c r="AA962">
        <v>-2</v>
      </c>
      <c r="AB962">
        <v>-8.6359351141391478</v>
      </c>
      <c r="AC962">
        <v>42.29019883431291</v>
      </c>
      <c r="AD962">
        <v>1.041666666666667</v>
      </c>
      <c r="AE962">
        <v>0.25162039385054669</v>
      </c>
      <c r="AF962">
        <v>-0.1411754605129964</v>
      </c>
      <c r="AG962" s="23">
        <v>-5.1564336952371927E-2</v>
      </c>
      <c r="AH962">
        <v>2.8340750425423229</v>
      </c>
      <c r="AI962">
        <v>-4.8340750425423238</v>
      </c>
      <c r="AJ962">
        <f t="shared" si="58"/>
        <v>1.5097052602402552</v>
      </c>
      <c r="AK962">
        <f t="shared" si="59"/>
        <v>-7.2277719112406505E-2</v>
      </c>
    </row>
    <row r="963" spans="1:37" x14ac:dyDescent="0.35">
      <c r="A963">
        <v>6</v>
      </c>
      <c r="B963" s="2" t="s">
        <v>435</v>
      </c>
      <c r="C963">
        <v>42.290207125000002</v>
      </c>
      <c r="D963">
        <v>-8.6372180416666655</v>
      </c>
      <c r="E963">
        <v>3.4578333333333329</v>
      </c>
      <c r="F963">
        <v>17.176966666666669</v>
      </c>
      <c r="G963">
        <v>33.900991666666663</v>
      </c>
      <c r="H963">
        <v>296.20916666666659</v>
      </c>
      <c r="I963">
        <v>9.2500000000000013E-2</v>
      </c>
      <c r="J963">
        <v>378.33699999999999</v>
      </c>
      <c r="K963" t="b">
        <v>0</v>
      </c>
      <c r="M963">
        <v>361.52031786749779</v>
      </c>
      <c r="N963">
        <v>436.71372919999999</v>
      </c>
      <c r="O963" s="1">
        <v>46154.448275462957</v>
      </c>
      <c r="P963">
        <v>1.4246693997197559</v>
      </c>
      <c r="Q963">
        <v>42.286838531494141</v>
      </c>
      <c r="R963">
        <v>-8.6360359191894531</v>
      </c>
      <c r="S963">
        <v>3.569991002630433E-3</v>
      </c>
      <c r="T963">
        <v>0.47270084499691861</v>
      </c>
      <c r="U963">
        <v>3.5331027524326028E-2</v>
      </c>
      <c r="V963">
        <v>-75.193411332502194</v>
      </c>
      <c r="W963">
        <v>-0.3013933575205936</v>
      </c>
      <c r="X963" s="23">
        <v>-0.1100839238343968</v>
      </c>
      <c r="Y963">
        <v>2.0885875299999999</v>
      </c>
      <c r="Z963" s="23">
        <v>-0.23659255269823201</v>
      </c>
      <c r="AA963">
        <v>-2.25</v>
      </c>
      <c r="AB963">
        <v>-8.6372693256220483</v>
      </c>
      <c r="AC963">
        <v>42.290203062166427</v>
      </c>
      <c r="AD963">
        <v>1.041666666666667</v>
      </c>
      <c r="AE963">
        <v>0.25270609692224771</v>
      </c>
      <c r="AF963">
        <v>-0.16112503250933949</v>
      </c>
      <c r="AG963" s="23">
        <v>-5.8850918124036262E-2</v>
      </c>
      <c r="AH963">
        <v>2.8297579168672091</v>
      </c>
      <c r="AI963">
        <v>-5.0797579168672087</v>
      </c>
      <c r="AJ963">
        <f t="shared" si="58"/>
        <v>1.5183078654621409</v>
      </c>
      <c r="AK963">
        <f t="shared" si="59"/>
        <v>-8.4467420979216529E-2</v>
      </c>
    </row>
    <row r="964" spans="1:37" x14ac:dyDescent="0.35">
      <c r="A964">
        <v>6</v>
      </c>
      <c r="B964" s="2" t="s">
        <v>436</v>
      </c>
      <c r="C964">
        <v>42.290209041666657</v>
      </c>
      <c r="D964">
        <v>-8.6384545694444448</v>
      </c>
      <c r="E964">
        <v>3.2198333333333329</v>
      </c>
      <c r="F964">
        <v>17.50159166666667</v>
      </c>
      <c r="G964">
        <v>33.507608333333337</v>
      </c>
      <c r="H964">
        <v>296.17250000000001</v>
      </c>
      <c r="I964">
        <v>8.666666666666667E-2</v>
      </c>
      <c r="J964">
        <v>373.80950000000001</v>
      </c>
      <c r="K964" t="b">
        <v>0</v>
      </c>
      <c r="M964">
        <v>356.36838791337249</v>
      </c>
      <c r="N964">
        <v>436.71372919999999</v>
      </c>
      <c r="O964" s="1">
        <v>46154.448981481481</v>
      </c>
      <c r="P964">
        <v>1.465503536752113</v>
      </c>
      <c r="Q964">
        <v>42.286838531494141</v>
      </c>
      <c r="R964">
        <v>-8.6360359191894531</v>
      </c>
      <c r="S964">
        <v>4.148518757219952E-3</v>
      </c>
      <c r="T964">
        <v>0.50434712395087455</v>
      </c>
      <c r="U964">
        <v>3.5074778214019477E-2</v>
      </c>
      <c r="V964">
        <v>-80.345341286627502</v>
      </c>
      <c r="W964">
        <v>-0.3411115491511521</v>
      </c>
      <c r="X964" s="23">
        <v>-0.12459099332745829</v>
      </c>
      <c r="Y964">
        <v>2.0885875299999999</v>
      </c>
      <c r="Z964" s="23">
        <v>-0.2530569492158759</v>
      </c>
      <c r="AA964">
        <v>-2.0699999999999998</v>
      </c>
      <c r="AB964">
        <v>-8.638482245400299</v>
      </c>
      <c r="AC964">
        <v>42.290206892200132</v>
      </c>
      <c r="AD964">
        <v>1.041666666666667</v>
      </c>
      <c r="AE964">
        <v>0.2548081652797603</v>
      </c>
      <c r="AF964">
        <v>-0.1723376695678511</v>
      </c>
      <c r="AG964" s="23">
        <v>-6.2946333809657598E-2</v>
      </c>
      <c r="AH964">
        <v>2.8253188471363839</v>
      </c>
      <c r="AI964">
        <v>-4.8953188471363838</v>
      </c>
      <c r="AJ964">
        <f t="shared" si="58"/>
        <v>1.5319192444729266</v>
      </c>
      <c r="AK964">
        <f t="shared" si="59"/>
        <v>-9.3768663568557953E-2</v>
      </c>
    </row>
    <row r="965" spans="1:37" x14ac:dyDescent="0.35">
      <c r="A965">
        <v>6</v>
      </c>
      <c r="B965" s="2" t="s">
        <v>437</v>
      </c>
      <c r="C965">
        <v>42.290407333333327</v>
      </c>
      <c r="D965">
        <v>-8.6396451111111112</v>
      </c>
      <c r="E965">
        <v>3.508833333333333</v>
      </c>
      <c r="F965">
        <v>17.458100000000002</v>
      </c>
      <c r="G965">
        <v>33.747374999999998</v>
      </c>
      <c r="H965">
        <v>303.35583333333341</v>
      </c>
      <c r="I965">
        <v>9.1666666666666674E-2</v>
      </c>
      <c r="J965">
        <v>368.80883333333333</v>
      </c>
      <c r="K965" t="b">
        <v>0</v>
      </c>
      <c r="M965">
        <v>350.67803244333481</v>
      </c>
      <c r="N965">
        <v>436.71372919999999</v>
      </c>
      <c r="O965" s="1">
        <v>46154.449699074074</v>
      </c>
      <c r="P965">
        <v>1.494156730911018</v>
      </c>
      <c r="Q965">
        <v>42.286838531494141</v>
      </c>
      <c r="R965">
        <v>-8.6360359191894531</v>
      </c>
      <c r="S965">
        <v>5.0756884158450711E-3</v>
      </c>
      <c r="T965">
        <v>0.52368180284223542</v>
      </c>
      <c r="U965">
        <v>3.5072789551301338E-2</v>
      </c>
      <c r="V965">
        <v>-86.035696756665175</v>
      </c>
      <c r="W965">
        <v>-0.37925185552493518</v>
      </c>
      <c r="X965" s="23">
        <v>-0.13852174023048261</v>
      </c>
      <c r="Y965">
        <v>2.0885875299999999</v>
      </c>
      <c r="Z965" s="23">
        <v>-0.27066430750477988</v>
      </c>
      <c r="AA965">
        <v>-2.57</v>
      </c>
      <c r="AB965">
        <v>-8.6396931124047143</v>
      </c>
      <c r="AC965">
        <v>42.290570939820178</v>
      </c>
      <c r="AD965">
        <v>1.041666666666667</v>
      </c>
      <c r="AE965">
        <v>0.25452632435184253</v>
      </c>
      <c r="AF965">
        <v>-0.18432869018261139</v>
      </c>
      <c r="AG965" s="23">
        <v>-6.7326054089198797E-2</v>
      </c>
      <c r="AH965">
        <v>2.8207557185400489</v>
      </c>
      <c r="AI965">
        <v>-5.3907557185400492</v>
      </c>
      <c r="AJ965">
        <f t="shared" si="58"/>
        <v>1.5414703091925617</v>
      </c>
      <c r="AK965">
        <f t="shared" si="59"/>
        <v>-0.10292389715984071</v>
      </c>
    </row>
    <row r="966" spans="1:37" x14ac:dyDescent="0.35">
      <c r="A966">
        <v>6</v>
      </c>
      <c r="B966" s="2" t="s">
        <v>438</v>
      </c>
      <c r="C966">
        <v>42.290627597222219</v>
      </c>
      <c r="D966">
        <v>-8.6409314722222224</v>
      </c>
      <c r="E966">
        <v>3.6555</v>
      </c>
      <c r="F966">
        <v>17.43739166666667</v>
      </c>
      <c r="G966">
        <v>33.773716666666672</v>
      </c>
      <c r="H966">
        <v>301.4975</v>
      </c>
      <c r="I966">
        <v>9.2499999999999985E-2</v>
      </c>
      <c r="J966">
        <v>362.65499999999997</v>
      </c>
      <c r="K966" t="b">
        <v>0</v>
      </c>
      <c r="M966">
        <v>343.67546628481568</v>
      </c>
      <c r="N966">
        <v>436.71372919999999</v>
      </c>
      <c r="O966" s="1">
        <v>46154.45039351852</v>
      </c>
      <c r="P966">
        <v>1.5262586422266391</v>
      </c>
      <c r="Q966">
        <v>42.286838531494141</v>
      </c>
      <c r="R966">
        <v>-8.6360359191894531</v>
      </c>
      <c r="S966">
        <v>6.1905943647079598E-3</v>
      </c>
      <c r="T966">
        <v>0.54613806267850551</v>
      </c>
      <c r="U966">
        <v>3.5088799944363813E-2</v>
      </c>
      <c r="V966">
        <v>-93.038262915184305</v>
      </c>
      <c r="W966">
        <v>-0.42790148702646519</v>
      </c>
      <c r="X966" s="23">
        <v>-0.15629101813641641</v>
      </c>
      <c r="Y966">
        <v>2.0885875299999999</v>
      </c>
      <c r="Z966" s="23">
        <v>-0.29267330345919118</v>
      </c>
      <c r="AA966">
        <v>-3.2</v>
      </c>
      <c r="AB966">
        <v>-8.6407832117209562</v>
      </c>
      <c r="AC966">
        <v>42.290844537208187</v>
      </c>
      <c r="AD966">
        <v>1.041666666666667</v>
      </c>
      <c r="AE966">
        <v>0.25439215080375022</v>
      </c>
      <c r="AF966">
        <v>-0.19931732844788899</v>
      </c>
      <c r="AG966" s="23">
        <v>-7.2800654215591468E-2</v>
      </c>
      <c r="AH966">
        <v>2.816290911798911</v>
      </c>
      <c r="AI966">
        <v>-6.0162909117989107</v>
      </c>
      <c r="AJ966">
        <f t="shared" si="58"/>
        <v>1.5521709462977686</v>
      </c>
      <c r="AK966">
        <f t="shared" si="59"/>
        <v>-0.11454583617600395</v>
      </c>
    </row>
    <row r="967" spans="1:37" x14ac:dyDescent="0.35">
      <c r="A967">
        <v>6</v>
      </c>
      <c r="B967" s="2" t="s">
        <v>439</v>
      </c>
      <c r="C967">
        <v>42.290854472222222</v>
      </c>
      <c r="D967">
        <v>-8.6422977777777774</v>
      </c>
      <c r="E967">
        <v>3.794</v>
      </c>
      <c r="F967">
        <v>17.43524166666667</v>
      </c>
      <c r="G967">
        <v>33.665433333333333</v>
      </c>
      <c r="H967">
        <v>300.11666666666667</v>
      </c>
      <c r="I967">
        <v>8.7500000000000008E-2</v>
      </c>
      <c r="J967">
        <v>359.43666666666672</v>
      </c>
      <c r="K967" t="b">
        <v>0</v>
      </c>
      <c r="M967">
        <v>340.01326244111408</v>
      </c>
      <c r="N967">
        <v>436.71372919999999</v>
      </c>
      <c r="O967" s="1">
        <v>46154.45108796296</v>
      </c>
      <c r="P967">
        <v>1.563079768703981</v>
      </c>
      <c r="Q967">
        <v>42.286636352539063</v>
      </c>
      <c r="R967">
        <v>-8.648188591003418</v>
      </c>
      <c r="S967">
        <v>7.2452890984995829E-3</v>
      </c>
      <c r="T967">
        <v>0.57277582084189416</v>
      </c>
      <c r="U967">
        <v>3.5111908897783928E-2</v>
      </c>
      <c r="V967">
        <v>-96.700466758885909</v>
      </c>
      <c r="W967">
        <v>-0.46674419953880281</v>
      </c>
      <c r="X967" s="23">
        <v>-0.17047831888154771</v>
      </c>
      <c r="Y967">
        <v>2.0885875299999999</v>
      </c>
      <c r="Z967" s="23">
        <v>-0.30437727988118007</v>
      </c>
      <c r="AA967">
        <v>-4.17</v>
      </c>
      <c r="AB967">
        <v>-8.6421148884704859</v>
      </c>
      <c r="AC967">
        <v>42.291298996793188</v>
      </c>
      <c r="AD967">
        <v>1.041666666666667</v>
      </c>
      <c r="AE967">
        <v>0.25437822138198712</v>
      </c>
      <c r="AF967">
        <v>-0.2072880086741884</v>
      </c>
      <c r="AG967" s="23">
        <v>-7.5711945168247308E-2</v>
      </c>
      <c r="AH967">
        <v>2.811778380020753</v>
      </c>
      <c r="AI967">
        <v>-6.9817783800207529</v>
      </c>
      <c r="AJ967">
        <f t="shared" si="58"/>
        <v>1.5644446551235494</v>
      </c>
      <c r="AK967">
        <f t="shared" si="59"/>
        <v>-0.12309513202489751</v>
      </c>
    </row>
    <row r="968" spans="1:37" x14ac:dyDescent="0.35">
      <c r="A968">
        <v>6</v>
      </c>
      <c r="B968" s="2" t="s">
        <v>440</v>
      </c>
      <c r="C968">
        <v>42.291115111111111</v>
      </c>
      <c r="D968">
        <v>-8.6436760416666676</v>
      </c>
      <c r="E968">
        <v>3.7030833333333328</v>
      </c>
      <c r="F968">
        <v>17.080200000000001</v>
      </c>
      <c r="G968">
        <v>33.831841666666669</v>
      </c>
      <c r="H968">
        <v>302.36583333333328</v>
      </c>
      <c r="I968">
        <v>8.666666666666667E-2</v>
      </c>
      <c r="J968">
        <v>357.23466666666673</v>
      </c>
      <c r="K968" t="b">
        <v>0</v>
      </c>
      <c r="M968">
        <v>337.50756398523691</v>
      </c>
      <c r="N968">
        <v>436.71372919999999</v>
      </c>
      <c r="O968" s="1">
        <v>46154.451782407406</v>
      </c>
      <c r="P968">
        <v>1.586181236802169</v>
      </c>
      <c r="Q968">
        <v>42.286636352539063</v>
      </c>
      <c r="R968">
        <v>-8.648188591003418</v>
      </c>
      <c r="S968">
        <v>6.3578596920114677E-3</v>
      </c>
      <c r="T968">
        <v>0.5845031342861422</v>
      </c>
      <c r="U968">
        <v>3.5444513360878067E-2</v>
      </c>
      <c r="V968">
        <v>-99.206165214763075</v>
      </c>
      <c r="W968">
        <v>-0.49327120784302758</v>
      </c>
      <c r="X968" s="23">
        <v>-0.18016730866466579</v>
      </c>
      <c r="Y968">
        <v>2.0885875299999999</v>
      </c>
      <c r="Z968" s="23">
        <v>-0.31237461657160759</v>
      </c>
      <c r="AA968">
        <v>-8.52</v>
      </c>
      <c r="AB968">
        <v>-8.6436886669129827</v>
      </c>
      <c r="AC968">
        <v>42.291844252559628</v>
      </c>
      <c r="AD968">
        <v>1.166666666666667</v>
      </c>
      <c r="AE968">
        <v>0.3162094225740375</v>
      </c>
      <c r="AF968">
        <v>-0.26685400754084521</v>
      </c>
      <c r="AG968" s="23">
        <v>-9.746842625429368E-2</v>
      </c>
      <c r="AH968">
        <v>2.8072184726521479</v>
      </c>
      <c r="AI968">
        <v>-11.327218472652151</v>
      </c>
      <c r="AJ968">
        <f t="shared" si="58"/>
        <v>1.6138118111562785</v>
      </c>
      <c r="AK968">
        <f t="shared" si="59"/>
        <v>-0.13881786745947974</v>
      </c>
    </row>
    <row r="969" spans="1:37" x14ac:dyDescent="0.35">
      <c r="A969">
        <v>6</v>
      </c>
      <c r="B969" s="2" t="s">
        <v>441</v>
      </c>
      <c r="C969">
        <v>42.291125083333327</v>
      </c>
      <c r="D969">
        <v>-8.6450942916666662</v>
      </c>
      <c r="E969">
        <v>3.835083333333333</v>
      </c>
      <c r="F969">
        <v>16.85916666666667</v>
      </c>
      <c r="G969">
        <v>33.823925000000003</v>
      </c>
      <c r="H969">
        <v>302.62333333333328</v>
      </c>
      <c r="I969">
        <v>9.1666666666666674E-2</v>
      </c>
      <c r="J969">
        <v>355.80650000000003</v>
      </c>
      <c r="K969" t="b">
        <v>0</v>
      </c>
      <c r="M969">
        <v>335.88242546961379</v>
      </c>
      <c r="N969">
        <v>436.71372919999999</v>
      </c>
      <c r="O969" s="1">
        <v>46154.452488425923</v>
      </c>
      <c r="P969">
        <v>1.628135605725044</v>
      </c>
      <c r="Q969">
        <v>42.286636352539063</v>
      </c>
      <c r="R969">
        <v>-8.648188591003418</v>
      </c>
      <c r="S969">
        <v>5.4519164088236566E-3</v>
      </c>
      <c r="T969">
        <v>0.61234261507101229</v>
      </c>
      <c r="U969">
        <v>3.5676239334996758E-2</v>
      </c>
      <c r="V969">
        <v>-100.8313037303862</v>
      </c>
      <c r="W969">
        <v>-0.52866453557582005</v>
      </c>
      <c r="X969" s="23">
        <v>-0.19309472161906829</v>
      </c>
      <c r="Y969">
        <v>2.0885875299999999</v>
      </c>
      <c r="Z969" s="23">
        <v>-0.31775662613705741</v>
      </c>
      <c r="AA969">
        <v>-6.67</v>
      </c>
      <c r="AB969">
        <v>-8.6455111251137726</v>
      </c>
      <c r="AC969">
        <v>42.291309545283013</v>
      </c>
      <c r="AD969">
        <v>1.166666666666667</v>
      </c>
      <c r="AE969">
        <v>0.31441764886490342</v>
      </c>
      <c r="AF969">
        <v>-0.2714517268975784</v>
      </c>
      <c r="AG969" s="23">
        <v>-9.9147743249340503E-2</v>
      </c>
      <c r="AH969">
        <v>2.8025343642862022</v>
      </c>
      <c r="AI969">
        <v>-9.4725343642862008</v>
      </c>
      <c r="AJ969">
        <f t="shared" si="58"/>
        <v>1.6277966007972369</v>
      </c>
      <c r="AK969">
        <f t="shared" si="59"/>
        <v>-0.14612123243420438</v>
      </c>
    </row>
    <row r="970" spans="1:37" x14ac:dyDescent="0.35">
      <c r="A970">
        <v>6</v>
      </c>
      <c r="B970" s="2" t="s">
        <v>442</v>
      </c>
      <c r="C970">
        <v>42.29088173611111</v>
      </c>
      <c r="D970">
        <v>-8.6464639861111099</v>
      </c>
      <c r="E970">
        <v>3.8226666666666671</v>
      </c>
      <c r="F970">
        <v>16.915283333333331</v>
      </c>
      <c r="G970">
        <v>33.838591666666673</v>
      </c>
      <c r="H970">
        <v>303.36500000000001</v>
      </c>
      <c r="I970">
        <v>9.0000000000000011E-2</v>
      </c>
      <c r="J970">
        <v>357.67750000000001</v>
      </c>
      <c r="K970" t="b">
        <v>0</v>
      </c>
      <c r="M970">
        <v>338.01147261354942</v>
      </c>
      <c r="N970">
        <v>436.71372919999999</v>
      </c>
      <c r="O970" s="1">
        <v>46154.453182870369</v>
      </c>
      <c r="P970">
        <v>1.693228553837826</v>
      </c>
      <c r="Q970">
        <v>42.286636352539063</v>
      </c>
      <c r="R970">
        <v>-8.648188591003418</v>
      </c>
      <c r="S970">
        <v>4.582307683731815E-3</v>
      </c>
      <c r="T970">
        <v>0.66324213158311407</v>
      </c>
      <c r="U970">
        <v>3.561468939441409E-2</v>
      </c>
      <c r="V970">
        <v>-98.702256586450574</v>
      </c>
      <c r="W970">
        <v>-0.55955089029478333</v>
      </c>
      <c r="X970" s="23">
        <v>-0.20437596268016961</v>
      </c>
      <c r="Y970">
        <v>2.0885875299999999</v>
      </c>
      <c r="Z970" s="23">
        <v>-0.31095962928306681</v>
      </c>
      <c r="AA970">
        <v>-7.29</v>
      </c>
      <c r="AB970">
        <v>-8.6464839967464595</v>
      </c>
      <c r="AC970">
        <v>42.290862252368122</v>
      </c>
      <c r="AD970">
        <v>1.166666666666667</v>
      </c>
      <c r="AE970">
        <v>0.31487234492156779</v>
      </c>
      <c r="AF970">
        <v>-0.26564521845064742</v>
      </c>
      <c r="AG970" s="23">
        <v>-9.7026916039098965E-2</v>
      </c>
      <c r="AH970">
        <v>2.7978799940051382</v>
      </c>
      <c r="AI970">
        <v>-10.08787999400514</v>
      </c>
      <c r="AJ970">
        <f t="shared" si="58"/>
        <v>1.6494942501681642</v>
      </c>
      <c r="AK970">
        <f t="shared" si="59"/>
        <v>-0.15070143935963429</v>
      </c>
    </row>
    <row r="971" spans="1:37" x14ac:dyDescent="0.35">
      <c r="A971">
        <v>6</v>
      </c>
      <c r="B971" s="2" t="s">
        <v>443</v>
      </c>
      <c r="C971">
        <v>42.290622513888891</v>
      </c>
      <c r="D971">
        <v>-8.6478553333333341</v>
      </c>
      <c r="E971">
        <v>3.8266666666666671</v>
      </c>
      <c r="F971">
        <v>16.88345</v>
      </c>
      <c r="G971">
        <v>33.874558333333333</v>
      </c>
      <c r="H971">
        <v>304.99250000000001</v>
      </c>
      <c r="I971">
        <v>8.7500000000000008E-2</v>
      </c>
      <c r="J971">
        <v>361.11766666666671</v>
      </c>
      <c r="K971" t="b">
        <v>0</v>
      </c>
      <c r="M971">
        <v>341.92610490447902</v>
      </c>
      <c r="N971">
        <v>436.71372919999999</v>
      </c>
      <c r="O971" s="1">
        <v>46154.453888888893</v>
      </c>
      <c r="P971">
        <v>1.762154722223356</v>
      </c>
      <c r="Q971">
        <v>42.286636352539063</v>
      </c>
      <c r="R971">
        <v>-8.648188591003418</v>
      </c>
      <c r="S971">
        <v>4.0000678721165833E-3</v>
      </c>
      <c r="T971">
        <v>0.71774980369474894</v>
      </c>
      <c r="U971">
        <v>3.5640864880808087E-2</v>
      </c>
      <c r="V971">
        <v>-94.78762429552097</v>
      </c>
      <c r="W971">
        <v>-0.58194802269422385</v>
      </c>
      <c r="X971" s="23">
        <v>-0.2125565152890653</v>
      </c>
      <c r="Y971">
        <v>2.0885875299999999</v>
      </c>
      <c r="Z971" s="23">
        <v>-0.29860130871367591</v>
      </c>
      <c r="AA971">
        <v>-10.37</v>
      </c>
      <c r="AB971">
        <v>-8.6478197288215739</v>
      </c>
      <c r="AC971">
        <v>42.290596184513412</v>
      </c>
      <c r="AD971">
        <v>1.166666666666667</v>
      </c>
      <c r="AE971">
        <v>0.31461439204406427</v>
      </c>
      <c r="AF971">
        <v>-0.25508780694707711</v>
      </c>
      <c r="AG971" s="23">
        <v>-9.3170821487419897E-2</v>
      </c>
      <c r="AH971">
        <v>2.7931005897295509</v>
      </c>
      <c r="AI971">
        <v>-13.163100589729551</v>
      </c>
      <c r="AJ971">
        <f t="shared" si="58"/>
        <v>1.6724696396300078</v>
      </c>
      <c r="AK971">
        <f t="shared" si="59"/>
        <v>-0.15286366838824261</v>
      </c>
    </row>
    <row r="972" spans="1:37" x14ac:dyDescent="0.35">
      <c r="A972">
        <v>6</v>
      </c>
      <c r="B972" s="2" t="s">
        <v>444</v>
      </c>
      <c r="C972">
        <v>42.290379611111113</v>
      </c>
      <c r="D972">
        <v>-8.6492582916666674</v>
      </c>
      <c r="E972">
        <v>3.8810833333333332</v>
      </c>
      <c r="F972">
        <v>17.013441666666669</v>
      </c>
      <c r="G972">
        <v>33.814883333333327</v>
      </c>
      <c r="H972">
        <v>303.04000000000002</v>
      </c>
      <c r="I972">
        <v>8.1666666666666665E-2</v>
      </c>
      <c r="J972">
        <v>363.50900000000001</v>
      </c>
      <c r="K972" t="b">
        <v>0</v>
      </c>
      <c r="M972">
        <v>344.64724942801251</v>
      </c>
      <c r="N972">
        <v>436.71372919999999</v>
      </c>
      <c r="O972" s="1">
        <v>46154.454583333332</v>
      </c>
      <c r="P972">
        <v>1.8333428478375151</v>
      </c>
      <c r="Q972">
        <v>42.286636352539063</v>
      </c>
      <c r="R972">
        <v>-8.648188591003418</v>
      </c>
      <c r="S972">
        <v>3.8931021366243419E-3</v>
      </c>
      <c r="T972">
        <v>0.77951485349032901</v>
      </c>
      <c r="U972">
        <v>3.5517101827993211E-2</v>
      </c>
      <c r="V972">
        <v>-92.066479771987474</v>
      </c>
      <c r="W972">
        <v>-0.61175100996903176</v>
      </c>
      <c r="X972" s="23">
        <v>-0.22344205639118889</v>
      </c>
      <c r="Y972">
        <v>2.0885875299999999</v>
      </c>
      <c r="Z972" s="23">
        <v>-0.28998992106426569</v>
      </c>
      <c r="AA972">
        <v>-12.57</v>
      </c>
      <c r="AB972">
        <v>-8.6492762425164038</v>
      </c>
      <c r="AC972">
        <v>42.290420529754208</v>
      </c>
      <c r="AD972">
        <v>1.166666666666667</v>
      </c>
      <c r="AE972">
        <v>0.31566802783411269</v>
      </c>
      <c r="AF972">
        <v>-0.24773130874644289</v>
      </c>
      <c r="AG972" s="23">
        <v>-9.0483860519638276E-2</v>
      </c>
      <c r="AH972">
        <v>2.7883532223575229</v>
      </c>
      <c r="AI972">
        <v>-15.35835322235752</v>
      </c>
      <c r="AJ972">
        <f t="shared" si="58"/>
        <v>1.6961990148347272</v>
      </c>
      <c r="AK972">
        <f t="shared" si="59"/>
        <v>-0.15696295845541358</v>
      </c>
    </row>
    <row r="973" spans="1:37" x14ac:dyDescent="0.35">
      <c r="A973">
        <v>6</v>
      </c>
      <c r="B973" s="2" t="s">
        <v>445</v>
      </c>
      <c r="C973">
        <v>42.289996055555562</v>
      </c>
      <c r="D973">
        <v>-8.650619013888889</v>
      </c>
      <c r="E973">
        <v>3.8874166666666672</v>
      </c>
      <c r="F973">
        <v>16.93235833333333</v>
      </c>
      <c r="G973">
        <v>33.866875</v>
      </c>
      <c r="H973">
        <v>300.6275</v>
      </c>
      <c r="I973">
        <v>8.5000000000000006E-2</v>
      </c>
      <c r="J973">
        <v>364.38083333333333</v>
      </c>
      <c r="K973" t="b">
        <v>0</v>
      </c>
      <c r="M973">
        <v>345.63932546666621</v>
      </c>
      <c r="N973">
        <v>436.71372919999999</v>
      </c>
      <c r="O973" s="1">
        <v>46154.455289351848</v>
      </c>
      <c r="P973">
        <v>1.919343877637276</v>
      </c>
      <c r="Q973">
        <v>42.286636352539063</v>
      </c>
      <c r="R973">
        <v>-8.648188591003418</v>
      </c>
      <c r="S973">
        <v>4.1466323397787606E-3</v>
      </c>
      <c r="T973">
        <v>0.85258432937598305</v>
      </c>
      <c r="U973">
        <v>3.559131254493985E-2</v>
      </c>
      <c r="V973">
        <v>-91.074403733333781</v>
      </c>
      <c r="W973">
        <v>-0.66326782245932137</v>
      </c>
      <c r="X973" s="23">
        <v>-0.2422585721532671</v>
      </c>
      <c r="Y973">
        <v>2.0885875299999999</v>
      </c>
      <c r="Z973" s="23">
        <v>-0.28686590319307381</v>
      </c>
      <c r="AA973">
        <v>-13.47</v>
      </c>
      <c r="AB973">
        <v>-8.6506129491007986</v>
      </c>
      <c r="AC973">
        <v>42.289974313847388</v>
      </c>
      <c r="AD973">
        <v>1.166666666666667</v>
      </c>
      <c r="AE973">
        <v>0.3150107261546326</v>
      </c>
      <c r="AF973">
        <v>-0.2450625365596808</v>
      </c>
      <c r="AG973" s="23">
        <v>-8.9509091478423411E-2</v>
      </c>
      <c r="AH973">
        <v>2.783480027371299</v>
      </c>
      <c r="AI973">
        <v>-16.2534800273713</v>
      </c>
      <c r="AJ973">
        <f t="shared" si="58"/>
        <v>1.724866024767981</v>
      </c>
      <c r="AK973">
        <f t="shared" si="59"/>
        <v>-0.16588383181584526</v>
      </c>
    </row>
    <row r="974" spans="1:37" x14ac:dyDescent="0.35">
      <c r="A974">
        <v>6</v>
      </c>
      <c r="B974" s="2" t="s">
        <v>446</v>
      </c>
      <c r="C974">
        <v>42.289531208333337</v>
      </c>
      <c r="D974">
        <v>-8.6519321944444449</v>
      </c>
      <c r="E974">
        <v>3.8675000000000002</v>
      </c>
      <c r="F974">
        <v>16.887133333333331</v>
      </c>
      <c r="G974">
        <v>33.860491666666668</v>
      </c>
      <c r="H974">
        <v>303.55</v>
      </c>
      <c r="I974">
        <v>8.5833333333333331E-2</v>
      </c>
      <c r="J974">
        <v>364.83583333333331</v>
      </c>
      <c r="K974" t="b">
        <v>0</v>
      </c>
      <c r="M974">
        <v>346.15707878066439</v>
      </c>
      <c r="N974">
        <v>436.71372919999999</v>
      </c>
      <c r="O974" s="1">
        <v>46154.455983796302</v>
      </c>
      <c r="P974">
        <v>2.0130401776345508</v>
      </c>
      <c r="Q974">
        <v>42.286636352539063</v>
      </c>
      <c r="R974">
        <v>-8.648188591003418</v>
      </c>
      <c r="S974">
        <v>4.7323098792567617E-3</v>
      </c>
      <c r="T974">
        <v>0.93676593129046315</v>
      </c>
      <c r="U974">
        <v>3.5639784198822841E-2</v>
      </c>
      <c r="V974">
        <v>-90.556650419335597</v>
      </c>
      <c r="W974">
        <v>-0.72560078727405652</v>
      </c>
      <c r="X974" s="23">
        <v>-0.26502568755184919</v>
      </c>
      <c r="Y974">
        <v>2.0885875299999999</v>
      </c>
      <c r="Z974" s="23">
        <v>-0.28529124576695292</v>
      </c>
      <c r="AA974">
        <v>-15.11</v>
      </c>
      <c r="AB974">
        <v>-8.6519496368994027</v>
      </c>
      <c r="AC974">
        <v>42.289528082255423</v>
      </c>
      <c r="AD974">
        <v>1.166666666666667</v>
      </c>
      <c r="AE974">
        <v>0.31464423664316121</v>
      </c>
      <c r="AF974">
        <v>-0.24371734516968829</v>
      </c>
      <c r="AG974" s="23">
        <v>-8.9017760323228654E-2</v>
      </c>
      <c r="AH974">
        <v>2.7786411580177881</v>
      </c>
      <c r="AI974">
        <v>-17.888641158017791</v>
      </c>
      <c r="AJ974">
        <f t="shared" si="58"/>
        <v>1.7560981247670726</v>
      </c>
      <c r="AK974">
        <f t="shared" si="59"/>
        <v>-0.17702172393753893</v>
      </c>
    </row>
    <row r="975" spans="1:37" x14ac:dyDescent="0.35">
      <c r="A975">
        <v>6</v>
      </c>
      <c r="B975" s="2" t="s">
        <v>447</v>
      </c>
      <c r="C975">
        <v>42.289091402777778</v>
      </c>
      <c r="D975">
        <v>-8.6532644027777774</v>
      </c>
      <c r="E975">
        <v>3.9105833333333329</v>
      </c>
      <c r="F975">
        <v>16.81849166666667</v>
      </c>
      <c r="G975">
        <v>33.777175</v>
      </c>
      <c r="H975">
        <v>306.73500000000001</v>
      </c>
      <c r="I975">
        <v>8.5833333333333331E-2</v>
      </c>
      <c r="J975">
        <v>364.78466666666668</v>
      </c>
      <c r="K975" t="b">
        <v>0</v>
      </c>
      <c r="M975">
        <v>346.09885523949328</v>
      </c>
      <c r="N975">
        <v>436.71372919999999</v>
      </c>
      <c r="O975" s="1">
        <v>46154.456678240742</v>
      </c>
      <c r="P975">
        <v>2.1054931797086232</v>
      </c>
      <c r="Q975">
        <v>42.286636352539063</v>
      </c>
      <c r="R975">
        <v>-8.648188591003418</v>
      </c>
      <c r="S975">
        <v>5.6383629577514954E-3</v>
      </c>
      <c r="T975">
        <v>1.0229765145247209</v>
      </c>
      <c r="U975">
        <v>3.5728087228923393E-2</v>
      </c>
      <c r="V975">
        <v>-90.614873960506714</v>
      </c>
      <c r="W975">
        <v>-0.79485179945976969</v>
      </c>
      <c r="X975" s="23">
        <v>-0.29031961975268089</v>
      </c>
      <c r="Y975">
        <v>2.0885875299999999</v>
      </c>
      <c r="Z975" s="23">
        <v>-0.28567620626963403</v>
      </c>
      <c r="AA975">
        <v>-15.68</v>
      </c>
      <c r="AB975">
        <v>-8.653286305911795</v>
      </c>
      <c r="AC975">
        <v>42.289081834978958</v>
      </c>
      <c r="AD975">
        <v>1.166666666666667</v>
      </c>
      <c r="AE975">
        <v>0.31408815948961172</v>
      </c>
      <c r="AF975">
        <v>-0.24404620752736919</v>
      </c>
      <c r="AG975" s="23">
        <v>-8.9137877299371601E-2</v>
      </c>
      <c r="AH975">
        <v>2.7737574791917399</v>
      </c>
      <c r="AI975">
        <v>-18.45375747919174</v>
      </c>
      <c r="AJ975">
        <f t="shared" si="58"/>
        <v>1.7869157921250967</v>
      </c>
      <c r="AK975">
        <f t="shared" si="59"/>
        <v>-0.18972874852602625</v>
      </c>
    </row>
    <row r="976" spans="1:37" x14ac:dyDescent="0.35">
      <c r="A976">
        <v>6</v>
      </c>
      <c r="B976" s="2" t="s">
        <v>448</v>
      </c>
      <c r="C976">
        <v>42.288766888888887</v>
      </c>
      <c r="D976">
        <v>-8.654664263888888</v>
      </c>
      <c r="E976">
        <v>3.8885000000000001</v>
      </c>
      <c r="F976">
        <v>16.841525000000001</v>
      </c>
      <c r="G976">
        <v>33.913608333333343</v>
      </c>
      <c r="H976">
        <v>306.65916666666658</v>
      </c>
      <c r="I976">
        <v>8.4166666666666667E-2</v>
      </c>
      <c r="J976">
        <v>364.88416666666672</v>
      </c>
      <c r="K976" t="b">
        <v>0</v>
      </c>
      <c r="M976">
        <v>346.21207821694998</v>
      </c>
      <c r="N976">
        <v>436.71372919999999</v>
      </c>
      <c r="O976" s="1">
        <v>46154.457384259258</v>
      </c>
      <c r="P976">
        <v>2.188058201898571</v>
      </c>
      <c r="Q976">
        <v>42.286434173583977</v>
      </c>
      <c r="R976">
        <v>-8.6603422164916992</v>
      </c>
      <c r="S976">
        <v>6.138461244766219E-3</v>
      </c>
      <c r="T976">
        <v>1.105436057664414</v>
      </c>
      <c r="U976">
        <v>3.5677031657983277E-2</v>
      </c>
      <c r="V976">
        <v>-90.501650983050013</v>
      </c>
      <c r="W976">
        <v>-0.85662369635170921</v>
      </c>
      <c r="X976" s="23">
        <v>-0.31288180509246177</v>
      </c>
      <c r="Y976">
        <v>2.0885875299999999</v>
      </c>
      <c r="Z976" s="23">
        <v>-0.28508077448905228</v>
      </c>
      <c r="AA976">
        <v>-17.100000000000001</v>
      </c>
      <c r="AB976">
        <v>-8.6546224641799743</v>
      </c>
      <c r="AC976">
        <v>42.288725629794257</v>
      </c>
      <c r="AD976">
        <v>1.166666666666667</v>
      </c>
      <c r="AE976">
        <v>0.31427473282463692</v>
      </c>
      <c r="AF976">
        <v>-0.24353754469615291</v>
      </c>
      <c r="AG976" s="23">
        <v>-8.8952088200269855E-2</v>
      </c>
      <c r="AH976">
        <v>2.76874685964947</v>
      </c>
      <c r="AI976">
        <v>-19.86874685964947</v>
      </c>
      <c r="AJ976">
        <f t="shared" si="58"/>
        <v>1.8144374661884124</v>
      </c>
      <c r="AK976">
        <f t="shared" si="59"/>
        <v>-0.20091694664636581</v>
      </c>
    </row>
    <row r="977" spans="1:38" x14ac:dyDescent="0.35">
      <c r="A977">
        <v>6</v>
      </c>
      <c r="B977" s="2" t="s">
        <v>449</v>
      </c>
      <c r="C977">
        <v>42.288531222222232</v>
      </c>
      <c r="D977">
        <v>-8.656090013888889</v>
      </c>
      <c r="E977">
        <v>3.8491666666666671</v>
      </c>
      <c r="F977">
        <v>16.756366666666668</v>
      </c>
      <c r="G977">
        <v>33.955308333333328</v>
      </c>
      <c r="H977">
        <v>302.68416666666673</v>
      </c>
      <c r="I977">
        <v>8.0833333333333326E-2</v>
      </c>
      <c r="J977">
        <v>368.12599999999998</v>
      </c>
      <c r="K977" t="b">
        <v>0</v>
      </c>
      <c r="M977">
        <v>349.90102316588019</v>
      </c>
      <c r="N977">
        <v>436.71372919999999</v>
      </c>
      <c r="O977" s="1">
        <v>46154.458090277767</v>
      </c>
      <c r="P977">
        <v>2.2616156872456439</v>
      </c>
      <c r="Q977">
        <v>42.286434173583977</v>
      </c>
      <c r="R977">
        <v>-8.6603422164916992</v>
      </c>
      <c r="S977">
        <v>4.7411855022266684E-3</v>
      </c>
      <c r="T977">
        <v>1.178418073340896</v>
      </c>
      <c r="U977">
        <v>3.5758130068835617E-2</v>
      </c>
      <c r="V977">
        <v>-86.812706034119799</v>
      </c>
      <c r="W977">
        <v>-0.87794787081847092</v>
      </c>
      <c r="X977" s="23">
        <v>-0.32067045981644648</v>
      </c>
      <c r="Y977">
        <v>2.0885875299999999</v>
      </c>
      <c r="Z977" s="23">
        <v>-0.27348071090289949</v>
      </c>
      <c r="AA977">
        <v>-21.86</v>
      </c>
      <c r="AB977">
        <v>-8.6560789164180925</v>
      </c>
      <c r="AC977">
        <v>42.288549888351433</v>
      </c>
      <c r="AD977">
        <v>1.166666666666667</v>
      </c>
      <c r="AE977">
        <v>0.31358505604680248</v>
      </c>
      <c r="AF977">
        <v>-0.23362789361864969</v>
      </c>
      <c r="AG977" s="23">
        <v>-8.5332588144211796E-2</v>
      </c>
      <c r="AH977">
        <v>2.7636907165073472</v>
      </c>
      <c r="AI977">
        <v>-24.623690716507351</v>
      </c>
      <c r="AJ977">
        <f t="shared" si="58"/>
        <v>1.8389566279707703</v>
      </c>
      <c r="AK977">
        <f t="shared" si="59"/>
        <v>-0.20300152398032914</v>
      </c>
    </row>
    <row r="978" spans="1:38" x14ac:dyDescent="0.35">
      <c r="A978">
        <v>6</v>
      </c>
      <c r="B978" s="2" t="s">
        <v>450</v>
      </c>
      <c r="C978">
        <v>42.288190347222219</v>
      </c>
      <c r="D978">
        <v>-8.6574212916666671</v>
      </c>
      <c r="E978">
        <v>3.7361666666666671</v>
      </c>
      <c r="F978">
        <v>16.791691666666669</v>
      </c>
      <c r="G978">
        <v>33.921008333333333</v>
      </c>
      <c r="H978">
        <v>293.50916666666672</v>
      </c>
      <c r="I978">
        <v>7.3333333333333334E-2</v>
      </c>
      <c r="J978">
        <v>373.78416666666658</v>
      </c>
      <c r="K978" t="b">
        <v>0</v>
      </c>
      <c r="M978">
        <v>356.33956062262962</v>
      </c>
      <c r="N978">
        <v>436.71372919999999</v>
      </c>
      <c r="O978" s="1">
        <v>46154.458784722221</v>
      </c>
      <c r="P978">
        <v>2.3463441539057208</v>
      </c>
      <c r="Q978">
        <v>42.286434173583977</v>
      </c>
      <c r="R978">
        <v>-8.6603422164916992</v>
      </c>
      <c r="S978">
        <v>3.408217669269352E-3</v>
      </c>
      <c r="T978">
        <v>1.2695247856280041</v>
      </c>
      <c r="U978">
        <v>3.5727808722565903E-2</v>
      </c>
      <c r="V978">
        <v>-80.374168577370369</v>
      </c>
      <c r="W978">
        <v>-0.87493401303747198</v>
      </c>
      <c r="X978" s="23">
        <v>-0.31956964826193662</v>
      </c>
      <c r="Y978">
        <v>2.0885875299999999</v>
      </c>
      <c r="Z978" s="23">
        <v>-0.25321385168880589</v>
      </c>
      <c r="AA978">
        <v>-22.97</v>
      </c>
      <c r="AB978">
        <v>-8.6574150479052747</v>
      </c>
      <c r="AC978">
        <v>42.288193650498293</v>
      </c>
      <c r="AD978">
        <v>1.1388888888888891</v>
      </c>
      <c r="AE978">
        <v>0.29910279374474241</v>
      </c>
      <c r="AF978">
        <v>-0.206136351652522</v>
      </c>
      <c r="AG978" s="23">
        <v>-7.529130244108366E-2</v>
      </c>
      <c r="AH978">
        <v>2.7586734433078748</v>
      </c>
      <c r="AI978">
        <v>-25.728673443307869</v>
      </c>
      <c r="AJ978">
        <f t="shared" si="58"/>
        <v>1.8579401909315365</v>
      </c>
      <c r="AK978">
        <f t="shared" si="59"/>
        <v>-0.19743047535151015</v>
      </c>
    </row>
    <row r="979" spans="1:38" x14ac:dyDescent="0.35">
      <c r="A979">
        <v>6</v>
      </c>
      <c r="B979" s="2" t="s">
        <v>451</v>
      </c>
      <c r="C979">
        <v>42.287902569444448</v>
      </c>
      <c r="D979">
        <v>-8.658717444444445</v>
      </c>
      <c r="E979">
        <v>3.5828333333333329</v>
      </c>
      <c r="F979">
        <v>16.811450000000001</v>
      </c>
      <c r="G979">
        <v>33.852041666666658</v>
      </c>
      <c r="H979">
        <v>284.70333333333332</v>
      </c>
      <c r="I979">
        <v>6.8333333333333343E-2</v>
      </c>
      <c r="J979">
        <v>383.86333333333329</v>
      </c>
      <c r="K979" t="b">
        <v>0</v>
      </c>
      <c r="M979">
        <v>367.80883962044771</v>
      </c>
      <c r="N979">
        <v>436.71372919999999</v>
      </c>
      <c r="O979" s="1">
        <v>46154.459479166668</v>
      </c>
      <c r="P979">
        <v>2.4492164715379441</v>
      </c>
      <c r="Q979">
        <v>42.286434173583977</v>
      </c>
      <c r="R979">
        <v>-8.6603422164916992</v>
      </c>
      <c r="S979">
        <v>2.189993289616447E-3</v>
      </c>
      <c r="T979">
        <v>1.3839916175702589</v>
      </c>
      <c r="U979">
        <v>3.5720694508048573E-2</v>
      </c>
      <c r="V979">
        <v>-68.904889579552275</v>
      </c>
      <c r="W979">
        <v>-0.81755059079813264</v>
      </c>
      <c r="X979" s="23">
        <v>-0.29861035328901803</v>
      </c>
      <c r="Y979">
        <v>2.0885875299999999</v>
      </c>
      <c r="Z979" s="23">
        <v>-0.2171480229944345</v>
      </c>
      <c r="AA979">
        <v>-19.48</v>
      </c>
      <c r="AB979">
        <v>-8.6587506783608994</v>
      </c>
      <c r="AC979">
        <v>42.287927454828321</v>
      </c>
      <c r="AD979">
        <v>1.1388888888888891</v>
      </c>
      <c r="AE979">
        <v>0.29925528474335911</v>
      </c>
      <c r="AF979">
        <v>-0.17677587908438069</v>
      </c>
      <c r="AG979" s="23">
        <v>-6.4567389835570074E-2</v>
      </c>
      <c r="AH979">
        <v>2.7536129069184829</v>
      </c>
      <c r="AI979">
        <v>-22.233612906918481</v>
      </c>
      <c r="AJ979">
        <f t="shared" si="58"/>
        <v>1.8922309634756111</v>
      </c>
      <c r="AK979">
        <f t="shared" si="59"/>
        <v>-0.18158887156229406</v>
      </c>
    </row>
    <row r="980" spans="1:38" x14ac:dyDescent="0.35">
      <c r="A980">
        <v>6</v>
      </c>
      <c r="B980" s="2" t="s">
        <v>452</v>
      </c>
      <c r="C980">
        <v>42.287525930555553</v>
      </c>
      <c r="D980">
        <v>-8.6599687499999991</v>
      </c>
      <c r="E980">
        <v>3.7094166666666659</v>
      </c>
      <c r="F980">
        <v>16.81453333333333</v>
      </c>
      <c r="G980">
        <v>33.906008333333332</v>
      </c>
      <c r="H980">
        <v>278.62333333333328</v>
      </c>
      <c r="I980">
        <v>6.1666666666666668E-2</v>
      </c>
      <c r="J980">
        <v>391.60366666666658</v>
      </c>
      <c r="K980" t="b">
        <v>0</v>
      </c>
      <c r="M980">
        <v>376.61671486173191</v>
      </c>
      <c r="N980">
        <v>436.71372919999999</v>
      </c>
      <c r="O980" s="1">
        <v>46154.460173611107</v>
      </c>
      <c r="P980">
        <v>2.6026780294229712</v>
      </c>
      <c r="Q980">
        <v>42.286434173583977</v>
      </c>
      <c r="R980">
        <v>-8.6603422164916992</v>
      </c>
      <c r="S980">
        <v>1.153867629059625E-3</v>
      </c>
      <c r="T980">
        <v>1.562984043352855</v>
      </c>
      <c r="U980">
        <v>3.5706810321508332E-2</v>
      </c>
      <c r="V980">
        <v>-60.097014338268082</v>
      </c>
      <c r="W980">
        <v>-0.80495154634858102</v>
      </c>
      <c r="X980" s="23">
        <v>-0.29400855230381923</v>
      </c>
      <c r="Y980">
        <v>2.0885875299999999</v>
      </c>
      <c r="Z980" s="23">
        <v>-0.18933217895573201</v>
      </c>
      <c r="AA980">
        <v>-12.37</v>
      </c>
      <c r="AB980">
        <v>-8.6599654946083149</v>
      </c>
      <c r="AC980">
        <v>42.287570826147942</v>
      </c>
      <c r="AD980">
        <v>1.1388888888888891</v>
      </c>
      <c r="AE980">
        <v>0.29927908281175958</v>
      </c>
      <c r="AF980">
        <v>-0.1541315546525544</v>
      </c>
      <c r="AG980" s="23">
        <v>-5.629655033684549E-2</v>
      </c>
      <c r="AH980">
        <v>2.748509499222747</v>
      </c>
      <c r="AI980">
        <v>-15.11850949922275</v>
      </c>
      <c r="AJ980">
        <f t="shared" si="58"/>
        <v>1.9433848161039535</v>
      </c>
      <c r="AK980">
        <f t="shared" si="59"/>
        <v>-0.17515255132033236</v>
      </c>
    </row>
    <row r="981" spans="1:38" x14ac:dyDescent="0.35">
      <c r="A981">
        <v>6</v>
      </c>
      <c r="B981" s="2" t="s">
        <v>453</v>
      </c>
      <c r="C981">
        <v>42.286985749999999</v>
      </c>
      <c r="D981">
        <v>-8.6611726250000007</v>
      </c>
      <c r="E981">
        <v>3.7753333333333341</v>
      </c>
      <c r="F981">
        <v>16.854158333333331</v>
      </c>
      <c r="G981">
        <v>33.924716666666669</v>
      </c>
      <c r="H981">
        <v>275.09916666666669</v>
      </c>
      <c r="I981">
        <v>6.9166666666666668E-2</v>
      </c>
      <c r="J981">
        <v>399.02616666666671</v>
      </c>
      <c r="K981" t="b">
        <v>0</v>
      </c>
      <c r="M981">
        <v>385.06292139613191</v>
      </c>
      <c r="N981">
        <v>436.71372919999999</v>
      </c>
      <c r="O981" s="1">
        <v>46154.460879629631</v>
      </c>
      <c r="P981">
        <v>2.6796615438089839</v>
      </c>
      <c r="Q981">
        <v>42.286434173583977</v>
      </c>
      <c r="R981">
        <v>-8.6603422164916992</v>
      </c>
      <c r="S981">
        <v>9.9690261979975907E-4</v>
      </c>
      <c r="T981">
        <v>1.6585064947960579</v>
      </c>
      <c r="U981">
        <v>3.5661619505985162E-2</v>
      </c>
      <c r="V981">
        <v>-51.650807803868076</v>
      </c>
      <c r="W981">
        <v>-0.73317322832314313</v>
      </c>
      <c r="X981" s="23">
        <v>-0.26779152164502801</v>
      </c>
      <c r="Y981">
        <v>2.0885875299999999</v>
      </c>
      <c r="Z981" s="23">
        <v>-0.16268304664546721</v>
      </c>
      <c r="AA981">
        <v>-10.220000000000001</v>
      </c>
      <c r="AB981">
        <v>-8.6611817449889408</v>
      </c>
      <c r="AC981">
        <v>42.28694401093999</v>
      </c>
      <c r="AD981">
        <v>1.1388888888888891</v>
      </c>
      <c r="AE981">
        <v>0.29958495609884578</v>
      </c>
      <c r="AF981">
        <v>-0.1324370269934019</v>
      </c>
      <c r="AG981" s="23">
        <v>-4.8372624109340047E-2</v>
      </c>
      <c r="AH981">
        <v>2.7432774930921249</v>
      </c>
      <c r="AI981">
        <v>-12.96327749309213</v>
      </c>
      <c r="AJ981">
        <f t="shared" si="58"/>
        <v>1.9690459875659576</v>
      </c>
      <c r="AK981">
        <f t="shared" si="59"/>
        <v>-0.15808207287718404</v>
      </c>
    </row>
    <row r="982" spans="1:38" x14ac:dyDescent="0.35">
      <c r="A982">
        <v>6</v>
      </c>
      <c r="B982" s="2" t="s">
        <v>454</v>
      </c>
      <c r="C982">
        <v>42.286339444444437</v>
      </c>
      <c r="D982">
        <v>-8.6623132777777787</v>
      </c>
      <c r="E982">
        <v>3.721916666666667</v>
      </c>
      <c r="F982">
        <v>16.772608333333331</v>
      </c>
      <c r="G982">
        <v>33.906133333333337</v>
      </c>
      <c r="H982">
        <v>280.23500000000001</v>
      </c>
      <c r="I982">
        <v>7.8333333333333338E-2</v>
      </c>
      <c r="J982">
        <v>401.48849999999999</v>
      </c>
      <c r="K982" t="b">
        <v>0</v>
      </c>
      <c r="M982">
        <v>387.8648581950365</v>
      </c>
      <c r="N982">
        <v>436.71372919999999</v>
      </c>
      <c r="O982" s="1">
        <v>46154.461574074077</v>
      </c>
      <c r="P982">
        <v>2.7213391168320631</v>
      </c>
      <c r="Q982">
        <v>42.286434173583977</v>
      </c>
      <c r="R982">
        <v>-8.6603422164916992</v>
      </c>
      <c r="S982">
        <v>1.9733363127862349E-3</v>
      </c>
      <c r="T982">
        <v>1.7069044284653381</v>
      </c>
      <c r="U982">
        <v>3.5750783916044547E-2</v>
      </c>
      <c r="V982">
        <v>-48.848871004963478</v>
      </c>
      <c r="W982">
        <v>-0.71541912658009621</v>
      </c>
      <c r="X982" s="23">
        <v>-0.26130683598338023</v>
      </c>
      <c r="Y982">
        <v>2.0885875299999999</v>
      </c>
      <c r="Z982" s="23">
        <v>-0.15391849355199361</v>
      </c>
      <c r="AA982">
        <v>-13.38</v>
      </c>
      <c r="AB982">
        <v>-8.6620341167959385</v>
      </c>
      <c r="AC982">
        <v>42.286316110977033</v>
      </c>
      <c r="AD982">
        <v>1.1388888888888891</v>
      </c>
      <c r="AE982">
        <v>0.29895552803783709</v>
      </c>
      <c r="AF982">
        <v>-0.1253019789440801</v>
      </c>
      <c r="AG982" s="23">
        <v>-4.5766547809325257E-2</v>
      </c>
      <c r="AH982">
        <v>2.7380888337847131</v>
      </c>
      <c r="AI982">
        <v>-16.118088833784711</v>
      </c>
      <c r="AJ982">
        <f t="shared" si="58"/>
        <v>1.982938511906984</v>
      </c>
      <c r="AK982">
        <f t="shared" si="59"/>
        <v>-0.15353669189635274</v>
      </c>
    </row>
    <row r="983" spans="1:38" x14ac:dyDescent="0.35">
      <c r="A983">
        <v>6</v>
      </c>
      <c r="B983" s="2" t="s">
        <v>455</v>
      </c>
      <c r="C983">
        <v>42.285710347222221</v>
      </c>
      <c r="D983">
        <v>-8.6634055694444445</v>
      </c>
      <c r="E983">
        <v>3.665083333333333</v>
      </c>
      <c r="F983">
        <v>16.54528333333333</v>
      </c>
      <c r="G983">
        <v>33.977458333333331</v>
      </c>
      <c r="H983">
        <v>286.79750000000001</v>
      </c>
      <c r="I983">
        <v>7.9166666666666677E-2</v>
      </c>
      <c r="J983">
        <v>403.93416666666673</v>
      </c>
      <c r="K983" t="b">
        <v>0</v>
      </c>
      <c r="M983">
        <v>390.64782967108431</v>
      </c>
      <c r="N983">
        <v>436.71372919999999</v>
      </c>
      <c r="O983" s="1">
        <v>46154.462280092594</v>
      </c>
      <c r="P983">
        <v>2.7702354283873292</v>
      </c>
      <c r="Q983">
        <v>42.286434173583977</v>
      </c>
      <c r="R983">
        <v>-8.6603422164916992</v>
      </c>
      <c r="S983">
        <v>3.1477064531301811E-3</v>
      </c>
      <c r="T983">
        <v>1.7584217684430981</v>
      </c>
      <c r="U983">
        <v>3.5976662601900057E-2</v>
      </c>
      <c r="V983">
        <v>-46.065899528915679</v>
      </c>
      <c r="W983">
        <v>-0.69941464625263627</v>
      </c>
      <c r="X983" s="23">
        <v>-0.25546119954377539</v>
      </c>
      <c r="Y983">
        <v>2.0885875299999999</v>
      </c>
      <c r="Z983" s="23">
        <v>-0.14521014204319979</v>
      </c>
      <c r="AA983">
        <v>-10.5</v>
      </c>
      <c r="AB983">
        <v>-8.6619157211290041</v>
      </c>
      <c r="AC983">
        <v>42.285775406172881</v>
      </c>
      <c r="AD983">
        <v>1.1388888888888891</v>
      </c>
      <c r="AE983">
        <v>0.29720246360293479</v>
      </c>
      <c r="AF983">
        <v>-0.1182126834850914</v>
      </c>
      <c r="AG983" s="23">
        <v>-4.3177182642929648E-2</v>
      </c>
      <c r="AH983">
        <v>2.7327709824731632</v>
      </c>
      <c r="AI983">
        <v>-13.232770982473159</v>
      </c>
      <c r="AJ983">
        <f t="shared" si="58"/>
        <v>1.9992372824254059</v>
      </c>
      <c r="AK983">
        <f t="shared" si="59"/>
        <v>-0.14931919109335251</v>
      </c>
    </row>
    <row r="984" spans="1:38" x14ac:dyDescent="0.35">
      <c r="A984">
        <v>6</v>
      </c>
      <c r="B984" s="2" t="s">
        <v>456</v>
      </c>
      <c r="C984">
        <v>42.285016972222223</v>
      </c>
      <c r="D984">
        <v>-8.6643502083333335</v>
      </c>
      <c r="E984">
        <v>3.6005833333333328</v>
      </c>
      <c r="F984">
        <v>16.564358333333331</v>
      </c>
      <c r="G984">
        <v>34.058266666666668</v>
      </c>
      <c r="H984">
        <v>286.71916666666669</v>
      </c>
      <c r="I984">
        <v>7.5833333333333336E-2</v>
      </c>
      <c r="J984">
        <v>409.25950000000012</v>
      </c>
      <c r="K984" t="b">
        <v>0</v>
      </c>
      <c r="M984">
        <v>396.70762963037788</v>
      </c>
      <c r="N984">
        <v>436.71372919999999</v>
      </c>
      <c r="O984" s="1">
        <v>46154.46297453704</v>
      </c>
      <c r="P984">
        <v>2.8145439106546659</v>
      </c>
      <c r="Q984">
        <v>42.286434173583977</v>
      </c>
      <c r="R984">
        <v>-8.6603422164916992</v>
      </c>
      <c r="S984">
        <v>4.2511714035526806E-3</v>
      </c>
      <c r="T984">
        <v>1.8160195827238099</v>
      </c>
      <c r="U984">
        <v>3.5940348406401812E-2</v>
      </c>
      <c r="V984">
        <v>-40.006099569622108</v>
      </c>
      <c r="W984">
        <v>-0.62667196071464815</v>
      </c>
      <c r="X984" s="23">
        <v>-0.2288919336510252</v>
      </c>
      <c r="Y984">
        <v>2.0885875299999999</v>
      </c>
      <c r="Z984" s="23">
        <v>-0.1260433078548831</v>
      </c>
      <c r="AA984">
        <v>-10.5</v>
      </c>
      <c r="AB984">
        <v>-8.6619157211290041</v>
      </c>
      <c r="AC984">
        <v>42.285775406172881</v>
      </c>
      <c r="AD984">
        <v>1.1388888888888891</v>
      </c>
      <c r="AE984">
        <v>0.29734947907867648</v>
      </c>
      <c r="AF984">
        <v>-0.102609345650461</v>
      </c>
      <c r="AG984" s="23">
        <v>-3.7478063498830892E-2</v>
      </c>
      <c r="AH984">
        <v>2.7274987056415849</v>
      </c>
      <c r="AI984">
        <v>-13.22749870564158</v>
      </c>
      <c r="AJ984">
        <f t="shared" si="58"/>
        <v>2.0140067765145182</v>
      </c>
      <c r="AK984">
        <f t="shared" si="59"/>
        <v>-0.13318499857492805</v>
      </c>
    </row>
    <row r="985" spans="1:38" x14ac:dyDescent="0.35">
      <c r="A985">
        <v>6</v>
      </c>
      <c r="B985" s="2" t="s">
        <v>457</v>
      </c>
      <c r="C985">
        <v>42.284348222222221</v>
      </c>
      <c r="D985">
        <v>-8.6653895277777782</v>
      </c>
      <c r="E985">
        <v>3.7489166666666671</v>
      </c>
      <c r="F985">
        <v>16.490333333333329</v>
      </c>
      <c r="G985">
        <v>34.109741666666658</v>
      </c>
      <c r="H985">
        <v>292.22583333333341</v>
      </c>
      <c r="I985">
        <v>7.8333333333333338E-2</v>
      </c>
      <c r="J985">
        <v>413.2643333333333</v>
      </c>
      <c r="K985" t="b">
        <v>0</v>
      </c>
      <c r="M985">
        <v>401.26480705970499</v>
      </c>
      <c r="N985">
        <v>436.71372919999999</v>
      </c>
      <c r="O985" s="1">
        <v>46154.463680555556</v>
      </c>
      <c r="P985">
        <v>2.8615062888400589</v>
      </c>
      <c r="Q985">
        <v>42.286434173583977</v>
      </c>
      <c r="R985">
        <v>-8.6603422164916992</v>
      </c>
      <c r="S985">
        <v>5.4613683543800334E-3</v>
      </c>
      <c r="T985">
        <v>1.873526852277668</v>
      </c>
      <c r="U985">
        <v>3.6008668854759063E-2</v>
      </c>
      <c r="V985">
        <v>-35.448922140294997</v>
      </c>
      <c r="W985">
        <v>-0.57395952197488376</v>
      </c>
      <c r="X985" s="23">
        <v>-0.20963871540132631</v>
      </c>
      <c r="Y985">
        <v>2.0885875299999999</v>
      </c>
      <c r="Z985" s="23">
        <v>-0.11168309526791639</v>
      </c>
      <c r="AA985">
        <v>-10.5</v>
      </c>
      <c r="AB985">
        <v>-8.6619157211290041</v>
      </c>
      <c r="AC985">
        <v>42.285775406172881</v>
      </c>
      <c r="AD985">
        <v>1.1388888888888891</v>
      </c>
      <c r="AE985">
        <v>0.29677903918111609</v>
      </c>
      <c r="AF985">
        <v>-9.0918982694843956E-2</v>
      </c>
      <c r="AG985" s="23">
        <v>-3.3208158429291763E-2</v>
      </c>
      <c r="AH985">
        <v>2.722096683923628</v>
      </c>
      <c r="AI985">
        <v>-13.222096683923629</v>
      </c>
      <c r="AJ985">
        <f t="shared" si="58"/>
        <v>2.0296609025763162</v>
      </c>
      <c r="AK985">
        <f t="shared" si="59"/>
        <v>-0.12142343691530903</v>
      </c>
    </row>
    <row r="986" spans="1:38" x14ac:dyDescent="0.35">
      <c r="A986">
        <v>6</v>
      </c>
      <c r="B986" s="2" t="s">
        <v>458</v>
      </c>
      <c r="C986">
        <v>42.283754555555547</v>
      </c>
      <c r="D986">
        <v>-8.6665682361111109</v>
      </c>
      <c r="E986">
        <v>3.7993333333333328</v>
      </c>
      <c r="F986">
        <v>16.47623333333333</v>
      </c>
      <c r="G986">
        <v>33.59961666666667</v>
      </c>
      <c r="H986">
        <v>290.52833333333342</v>
      </c>
      <c r="I986">
        <v>7.9166666666666677E-2</v>
      </c>
      <c r="J986">
        <v>415.02116666666672</v>
      </c>
      <c r="K986" t="b">
        <v>0</v>
      </c>
      <c r="M986">
        <v>403.26394174206979</v>
      </c>
      <c r="N986">
        <v>436.71372919999999</v>
      </c>
      <c r="O986" s="1">
        <v>46154.464386574073</v>
      </c>
      <c r="P986">
        <v>2.9122686622739011</v>
      </c>
      <c r="Q986">
        <v>42.286228179931641</v>
      </c>
      <c r="R986">
        <v>-8.6724948883056641</v>
      </c>
      <c r="S986">
        <v>6.422151025101199E-3</v>
      </c>
      <c r="T986">
        <v>1.9398778991182479</v>
      </c>
      <c r="U986">
        <v>3.6125581623191079E-2</v>
      </c>
      <c r="V986">
        <v>-33.449787457930199</v>
      </c>
      <c r="W986">
        <v>-0.56259238240804776</v>
      </c>
      <c r="X986" s="23">
        <v>-0.20548686767453939</v>
      </c>
      <c r="Y986">
        <v>2.0885875299999999</v>
      </c>
      <c r="Z986" s="23">
        <v>-0.1056882141437675</v>
      </c>
      <c r="AA986">
        <v>-10.5</v>
      </c>
      <c r="AB986">
        <v>-8.6619157211290041</v>
      </c>
      <c r="AC986">
        <v>42.285775406172881</v>
      </c>
      <c r="AD986">
        <v>1.1388888888888891</v>
      </c>
      <c r="AE986">
        <v>0.29667041091026708</v>
      </c>
      <c r="AF986">
        <v>-8.6038669413083399E-2</v>
      </c>
      <c r="AG986" s="23">
        <v>-3.1425624003128712E-2</v>
      </c>
      <c r="AH986">
        <v>2.716652872576208</v>
      </c>
      <c r="AI986">
        <v>-13.21665287257621</v>
      </c>
      <c r="AJ986">
        <f t="shared" si="58"/>
        <v>2.0465816937209298</v>
      </c>
      <c r="AK986">
        <f t="shared" si="59"/>
        <v>-0.11845624583883405</v>
      </c>
    </row>
    <row r="987" spans="1:38" x14ac:dyDescent="0.35">
      <c r="A987">
        <v>6</v>
      </c>
      <c r="B987" s="2" t="s">
        <v>459</v>
      </c>
      <c r="C987">
        <v>42.283154888888888</v>
      </c>
      <c r="D987">
        <v>-8.6674632638888891</v>
      </c>
      <c r="E987">
        <v>2.3137500000000002</v>
      </c>
      <c r="F987">
        <v>16.532225</v>
      </c>
      <c r="G987">
        <v>32.137508333333336</v>
      </c>
      <c r="H987">
        <v>290.01083333333332</v>
      </c>
      <c r="I987">
        <v>7.4166666666666672E-2</v>
      </c>
      <c r="J987">
        <v>417.10533333333342</v>
      </c>
      <c r="K987" t="b">
        <v>0</v>
      </c>
      <c r="M987">
        <v>405.63555536534739</v>
      </c>
      <c r="N987">
        <v>436.71372919999999</v>
      </c>
      <c r="O987" s="1">
        <v>46154.465092592603</v>
      </c>
      <c r="P987">
        <v>2.9546303057104981</v>
      </c>
      <c r="Q987">
        <v>42.286228179931641</v>
      </c>
      <c r="R987">
        <v>-8.6724948883056641</v>
      </c>
      <c r="S987">
        <v>5.8959615080962386E-3</v>
      </c>
      <c r="T987">
        <v>1.9996266203172159</v>
      </c>
      <c r="U987">
        <v>3.6359013255768437E-2</v>
      </c>
      <c r="V987">
        <v>-31.078173834652599</v>
      </c>
      <c r="W987">
        <v>-0.54228517448416003</v>
      </c>
      <c r="X987" s="23">
        <v>-0.19806965998033951</v>
      </c>
      <c r="Y987">
        <v>2.0885875299999999</v>
      </c>
      <c r="Z987" s="23">
        <v>-9.8973065357319173E-2</v>
      </c>
      <c r="AA987">
        <v>-10.5</v>
      </c>
      <c r="AB987">
        <v>-8.6619157211290041</v>
      </c>
      <c r="AC987">
        <v>42.285775406172881</v>
      </c>
      <c r="AD987">
        <v>1.1388888888888891</v>
      </c>
      <c r="AE987">
        <v>0.29710182905370908</v>
      </c>
      <c r="AF987">
        <v>-8.05720005779854E-2</v>
      </c>
      <c r="AG987" s="23">
        <v>-2.9428923211109171E-2</v>
      </c>
      <c r="AH987">
        <v>2.7111677073325251</v>
      </c>
      <c r="AI987">
        <v>-13.211167707332519</v>
      </c>
      <c r="AJ987">
        <f t="shared" si="58"/>
        <v>2.0607022415331291</v>
      </c>
      <c r="AK987">
        <f t="shared" si="59"/>
        <v>-0.11374929159572435</v>
      </c>
    </row>
    <row r="988" spans="1:38" x14ac:dyDescent="0.35">
      <c r="A988">
        <v>6</v>
      </c>
      <c r="B988" s="2" t="s">
        <v>460</v>
      </c>
      <c r="C988">
        <v>42.28275719444445</v>
      </c>
      <c r="D988">
        <v>-8.668024083333334</v>
      </c>
      <c r="E988">
        <v>2.1593333333333331</v>
      </c>
      <c r="F988">
        <v>16.480875000000001</v>
      </c>
      <c r="G988">
        <v>33.301375</v>
      </c>
      <c r="H988">
        <v>279.00083333333328</v>
      </c>
      <c r="I988">
        <v>7.166666666666667E-2</v>
      </c>
      <c r="J988">
        <v>417.76383333333342</v>
      </c>
      <c r="K988" t="b">
        <v>0</v>
      </c>
      <c r="M988">
        <v>406.38487527143059</v>
      </c>
      <c r="N988">
        <v>436.71372919999999</v>
      </c>
      <c r="O988" s="1">
        <v>46154.465787037043</v>
      </c>
      <c r="P988">
        <v>2.9868645187729941</v>
      </c>
      <c r="Q988">
        <v>42.286228179931641</v>
      </c>
      <c r="R988">
        <v>-8.6724948883056641</v>
      </c>
      <c r="S988">
        <v>5.6600209675317752E-3</v>
      </c>
      <c r="T988">
        <v>2.040774003591407</v>
      </c>
      <c r="U988">
        <v>3.6180336541359527E-2</v>
      </c>
      <c r="V988">
        <v>-30.328853928569401</v>
      </c>
      <c r="W988">
        <v>-0.53744590325365216</v>
      </c>
      <c r="X988" s="23">
        <v>-0.19630211616339641</v>
      </c>
      <c r="Y988">
        <v>2.0885875299999999</v>
      </c>
      <c r="Z988" s="23">
        <v>-9.5984099549286744E-2</v>
      </c>
      <c r="AA988">
        <v>-10.5</v>
      </c>
      <c r="AB988">
        <v>-8.6619157211290041</v>
      </c>
      <c r="AC988">
        <v>42.285775406172881</v>
      </c>
      <c r="AD988">
        <v>1.0138888888888891</v>
      </c>
      <c r="AE988">
        <v>0.2351497887834165</v>
      </c>
      <c r="AF988">
        <v>-6.1927626679976068E-2</v>
      </c>
      <c r="AG988" s="23">
        <v>-2.2619065644861259E-2</v>
      </c>
      <c r="AH988">
        <v>2.705732546229116</v>
      </c>
      <c r="AI988">
        <v>-13.20573254622912</v>
      </c>
      <c r="AJ988">
        <f t="shared" si="58"/>
        <v>2.0297803125539611</v>
      </c>
      <c r="AK988">
        <f t="shared" si="59"/>
        <v>-0.10946059090412884</v>
      </c>
    </row>
    <row r="989" spans="1:38" x14ac:dyDescent="0.35">
      <c r="A989">
        <v>6</v>
      </c>
      <c r="B989" s="2" t="s">
        <v>461</v>
      </c>
      <c r="C989">
        <v>42.282652472222217</v>
      </c>
      <c r="D989">
        <v>-8.6686633194444447</v>
      </c>
      <c r="E989">
        <v>1.906916666666667</v>
      </c>
      <c r="F989">
        <v>16.48265833333333</v>
      </c>
      <c r="G989">
        <v>31.178991666666661</v>
      </c>
      <c r="H989">
        <v>272.11583333333328</v>
      </c>
      <c r="I989">
        <v>7.4999999999999997E-2</v>
      </c>
      <c r="J989">
        <v>419.56150000000002</v>
      </c>
      <c r="K989" t="b">
        <v>0</v>
      </c>
      <c r="M989">
        <v>408.43047499479502</v>
      </c>
      <c r="N989">
        <v>436.71372919999999</v>
      </c>
      <c r="O989" s="1">
        <v>46154.466481481482</v>
      </c>
      <c r="P989">
        <v>3.0218145518483688</v>
      </c>
      <c r="Q989">
        <v>42.286228179931641</v>
      </c>
      <c r="R989">
        <v>-8.6724948883056641</v>
      </c>
      <c r="S989">
        <v>5.2408592388552364E-3</v>
      </c>
      <c r="T989">
        <v>2.088909339249005</v>
      </c>
      <c r="U989">
        <v>3.6606172527141878E-2</v>
      </c>
      <c r="V989">
        <v>-28.283254205204969</v>
      </c>
      <c r="W989">
        <v>-0.51905637865625465</v>
      </c>
      <c r="X989" s="23">
        <v>-0.18958534230419699</v>
      </c>
      <c r="Y989">
        <v>2.0885875299999999</v>
      </c>
      <c r="Z989" s="23">
        <v>-9.0567942556641981E-2</v>
      </c>
      <c r="AA989">
        <v>-10.5</v>
      </c>
      <c r="AB989">
        <v>-8.6619157211290041</v>
      </c>
      <c r="AC989">
        <v>42.285775406172881</v>
      </c>
      <c r="AD989">
        <v>1.0138888888888891</v>
      </c>
      <c r="AE989">
        <v>0.23516067734674251</v>
      </c>
      <c r="AF989">
        <v>-5.8433196353957183E-2</v>
      </c>
      <c r="AG989" s="23">
        <v>-2.1342724968282861E-2</v>
      </c>
      <c r="AH989">
        <v>2.7002582216332272</v>
      </c>
      <c r="AI989">
        <v>-13.200258221633231</v>
      </c>
      <c r="AJ989">
        <f t="shared" si="58"/>
        <v>2.0414303235790858</v>
      </c>
      <c r="AK989">
        <f t="shared" si="59"/>
        <v>-0.10546403363623992</v>
      </c>
    </row>
    <row r="990" spans="1:38" x14ac:dyDescent="0.35">
      <c r="A990">
        <v>6</v>
      </c>
      <c r="B990" s="2" t="s">
        <v>462</v>
      </c>
      <c r="C990">
        <v>42.282110805555547</v>
      </c>
      <c r="D990">
        <v>-8.6688909305555555</v>
      </c>
      <c r="E990">
        <v>2.8180833333333331</v>
      </c>
      <c r="F990">
        <v>16.467533333333328</v>
      </c>
      <c r="G990">
        <v>34.254575000000003</v>
      </c>
      <c r="H990">
        <v>269.14249999999998</v>
      </c>
      <c r="I990">
        <v>7.4166666666666672E-2</v>
      </c>
      <c r="J990">
        <v>418.8271666666667</v>
      </c>
      <c r="K990" t="b">
        <v>0</v>
      </c>
      <c r="M990">
        <v>407.59486286971207</v>
      </c>
      <c r="N990">
        <v>436.71372919999999</v>
      </c>
      <c r="O990" s="1">
        <v>46154.467187499999</v>
      </c>
      <c r="P990">
        <v>3.0437720885433759</v>
      </c>
      <c r="Q990">
        <v>42.286228179931641</v>
      </c>
      <c r="R990">
        <v>-8.6724948883056641</v>
      </c>
      <c r="S990">
        <v>5.4718628653759134E-3</v>
      </c>
      <c r="T990">
        <v>2.1185448275632508</v>
      </c>
      <c r="U990">
        <v>3.6004027844955759E-2</v>
      </c>
      <c r="V990">
        <v>-29.118866330287911</v>
      </c>
      <c r="W990">
        <v>-0.5330579826208256</v>
      </c>
      <c r="X990" s="23">
        <v>-0.19469942815225649</v>
      </c>
      <c r="Y990">
        <v>2.0885875299999999</v>
      </c>
      <c r="Z990" s="23">
        <v>-9.1673914642790233E-2</v>
      </c>
      <c r="AA990">
        <v>-10.5</v>
      </c>
      <c r="AB990">
        <v>-8.6619157211290041</v>
      </c>
      <c r="AC990">
        <v>42.285775406172881</v>
      </c>
      <c r="AD990">
        <v>1.0138888888888891</v>
      </c>
      <c r="AE990">
        <v>0.23506833156116061</v>
      </c>
      <c r="AF990">
        <v>-5.9146754399415469E-2</v>
      </c>
      <c r="AG990" s="23">
        <v>-2.1603352044386501E-2</v>
      </c>
      <c r="AH990">
        <v>2.694652947286206</v>
      </c>
      <c r="AI990">
        <v>-13.19465294728621</v>
      </c>
      <c r="AJ990">
        <f t="shared" si="58"/>
        <v>2.0487495024774218</v>
      </c>
      <c r="AK990">
        <f t="shared" si="59"/>
        <v>-0.1081513900983215</v>
      </c>
    </row>
    <row r="991" spans="1:38" x14ac:dyDescent="0.35">
      <c r="A991">
        <v>6</v>
      </c>
      <c r="B991" s="2" t="s">
        <v>463</v>
      </c>
      <c r="C991">
        <v>42.281462121212122</v>
      </c>
      <c r="D991">
        <v>-8.6694854545454536</v>
      </c>
      <c r="E991">
        <v>2.9386363636363639</v>
      </c>
      <c r="F991">
        <v>16.490318181818179</v>
      </c>
      <c r="G991">
        <v>34.192681818181818</v>
      </c>
      <c r="H991">
        <v>273.17818181818183</v>
      </c>
      <c r="I991">
        <v>7.0909090909090908E-2</v>
      </c>
      <c r="J991">
        <v>420.61854545454548</v>
      </c>
      <c r="K991" t="b">
        <v>0</v>
      </c>
      <c r="M991">
        <v>409.63330749399859</v>
      </c>
      <c r="N991">
        <v>436.71372919999999</v>
      </c>
      <c r="O991" s="1">
        <v>46154.467881944453</v>
      </c>
      <c r="P991">
        <v>3.075737476273317</v>
      </c>
      <c r="Q991">
        <v>42.277236938476563</v>
      </c>
      <c r="R991">
        <v>-8.6722164154052734</v>
      </c>
      <c r="S991">
        <v>5.0309359334761604E-3</v>
      </c>
      <c r="T991">
        <v>2.1645562209167339</v>
      </c>
      <c r="U991">
        <v>3.5992149918697147E-2</v>
      </c>
      <c r="V991">
        <v>-27.080421706001399</v>
      </c>
      <c r="W991">
        <v>-0.5063412673709432</v>
      </c>
      <c r="X991" s="23">
        <v>-0.18494114790723701</v>
      </c>
      <c r="Y991">
        <v>2.0885875299999999</v>
      </c>
      <c r="Z991" s="23">
        <v>-8.5278662763368929E-2</v>
      </c>
      <c r="AA991">
        <v>-10.5</v>
      </c>
      <c r="AB991">
        <v>-8.6619157211290041</v>
      </c>
      <c r="AC991">
        <v>42.285775406172881</v>
      </c>
      <c r="AD991">
        <v>1.0138888888888891</v>
      </c>
      <c r="AE991">
        <v>0.23520744760873041</v>
      </c>
      <c r="AF991">
        <v>-5.502062545959191E-2</v>
      </c>
      <c r="AG991" s="23">
        <v>-2.0096283449115949E-2</v>
      </c>
      <c r="AH991">
        <v>2.689100935576235</v>
      </c>
      <c r="AI991">
        <v>-13.18910093557623</v>
      </c>
      <c r="AJ991">
        <f t="shared" si="58"/>
        <v>2.0594046317207355</v>
      </c>
      <c r="AK991">
        <f t="shared" si="59"/>
        <v>-0.10251871567817648</v>
      </c>
    </row>
    <row r="992" spans="1:38" x14ac:dyDescent="0.35">
      <c r="A992">
        <v>6</v>
      </c>
      <c r="B992" s="2" t="s">
        <v>464</v>
      </c>
      <c r="C992">
        <v>42.281183833333337</v>
      </c>
      <c r="D992">
        <v>-8.6698780000000006</v>
      </c>
      <c r="E992">
        <v>2.6080000000000001</v>
      </c>
      <c r="F992">
        <v>16.560199999999998</v>
      </c>
      <c r="G992">
        <v>34.209099999999999</v>
      </c>
      <c r="H992">
        <v>273</v>
      </c>
      <c r="I992">
        <v>0.08</v>
      </c>
      <c r="J992">
        <v>421.858</v>
      </c>
      <c r="K992" t="b">
        <v>1</v>
      </c>
      <c r="L992">
        <v>387.02445400551898</v>
      </c>
      <c r="M992">
        <v>411.04370683127178</v>
      </c>
      <c r="N992">
        <v>436.71372919999999</v>
      </c>
      <c r="O992" s="1">
        <v>46154.468530092592</v>
      </c>
      <c r="P992">
        <v>3.101386515760272</v>
      </c>
      <c r="Q992">
        <v>42.277236938476563</v>
      </c>
      <c r="R992">
        <v>-8.6722164154052734</v>
      </c>
      <c r="S992">
        <v>4.5876100115473913E-3</v>
      </c>
      <c r="T992">
        <v>2.2048012409615172</v>
      </c>
      <c r="U992">
        <v>3.5914758033835932E-2</v>
      </c>
      <c r="V992">
        <v>-25.670022368728208</v>
      </c>
      <c r="W992">
        <v>-0.4878427760103014</v>
      </c>
      <c r="X992" s="23">
        <v>-0.1781845739377626</v>
      </c>
      <c r="Y992">
        <v>2.0885875299999999</v>
      </c>
      <c r="Z992" s="23">
        <v>-8.0809733717094781E-2</v>
      </c>
      <c r="AA992">
        <v>-10.5</v>
      </c>
      <c r="AB992">
        <v>-8.6619157211290041</v>
      </c>
      <c r="AC992">
        <v>42.285775406172881</v>
      </c>
      <c r="AD992">
        <v>1.0138888888888891</v>
      </c>
      <c r="AE992">
        <v>0.2356342320702679</v>
      </c>
      <c r="AF992">
        <v>-5.2137333633794671E-2</v>
      </c>
      <c r="AG992" s="23">
        <v>-1.9043161109743498E-2</v>
      </c>
      <c r="AH992">
        <v>2.683884877149644</v>
      </c>
      <c r="AI992">
        <v>-13.183884877149641</v>
      </c>
      <c r="AJ992">
        <f t="shared" si="58"/>
        <v>2.0679543115497201</v>
      </c>
      <c r="AK992">
        <f t="shared" si="59"/>
        <v>-9.8613867523753049E-2</v>
      </c>
      <c r="AL992">
        <f t="shared" ref="AL992:AL993" si="60">L992-J992</f>
        <v>-34.833545994481028</v>
      </c>
    </row>
    <row r="993" spans="1:42" x14ac:dyDescent="0.35">
      <c r="A993">
        <v>7</v>
      </c>
      <c r="B993" s="2">
        <v>46154.339583333327</v>
      </c>
      <c r="C993">
        <v>42.286860670000003</v>
      </c>
      <c r="D993">
        <v>-8.6619060829999999</v>
      </c>
      <c r="E993">
        <v>2.9119999999999999</v>
      </c>
      <c r="F993">
        <v>16.995000000000001</v>
      </c>
      <c r="G993">
        <v>32.582149999999999</v>
      </c>
      <c r="H993">
        <v>260.2</v>
      </c>
      <c r="I993">
        <v>5.5E-2</v>
      </c>
      <c r="J993">
        <v>297.928</v>
      </c>
      <c r="K993">
        <v>1</v>
      </c>
      <c r="L993">
        <v>317.41249402031201</v>
      </c>
      <c r="M993">
        <v>313.44086366107132</v>
      </c>
      <c r="N993">
        <v>435.2893229</v>
      </c>
      <c r="O993" s="1">
        <v>46154.339583333327</v>
      </c>
      <c r="P993">
        <v>0.40331718176603321</v>
      </c>
      <c r="Q993">
        <v>42.081821441650391</v>
      </c>
      <c r="R993">
        <v>-8.520747184753418</v>
      </c>
      <c r="S993">
        <v>17.183876582570051</v>
      </c>
      <c r="T993">
        <v>3.7707236408578017E-2</v>
      </c>
      <c r="U993">
        <v>3.5778891788593989E-2</v>
      </c>
      <c r="V993">
        <v>-121.8484592389287</v>
      </c>
      <c r="W993">
        <v>-3.9453257963828398E-2</v>
      </c>
      <c r="X993" s="23">
        <v>-1.4410302471288321E-2</v>
      </c>
      <c r="Y993">
        <v>0.38427156600000001</v>
      </c>
      <c r="Z993" s="23">
        <v>-1.308145794973747E-2</v>
      </c>
      <c r="AA993">
        <v>-14.71</v>
      </c>
      <c r="AB993">
        <v>-8.6619099427240887</v>
      </c>
      <c r="AC993">
        <v>42.286856100749453</v>
      </c>
      <c r="AD993">
        <v>0.2638888888888889</v>
      </c>
      <c r="AE993">
        <v>1.61425992465393E-2</v>
      </c>
      <c r="AF993">
        <v>-1.6890077156000039E-2</v>
      </c>
      <c r="AG993" s="23">
        <v>-6.1691006812290162E-3</v>
      </c>
      <c r="AH993">
        <v>1.310170611799085</v>
      </c>
      <c r="AI993">
        <v>-16.020170611799081</v>
      </c>
      <c r="AJ993">
        <f t="shared" si="58"/>
        <v>0.35049254555164072</v>
      </c>
      <c r="AK993">
        <f t="shared" si="59"/>
        <v>-1.0289701576258668E-2</v>
      </c>
      <c r="AL993">
        <f t="shared" si="60"/>
        <v>19.484494020312013</v>
      </c>
      <c r="AP993">
        <f>AVERAGE(X993:X1135)</f>
        <v>-0.15474600543873759</v>
      </c>
    </row>
    <row r="994" spans="1:42" x14ac:dyDescent="0.35">
      <c r="A994">
        <v>7</v>
      </c>
      <c r="B994" s="2">
        <v>46154.340277777781</v>
      </c>
      <c r="C994">
        <v>42.287201670000002</v>
      </c>
      <c r="D994">
        <v>-8.6608058329999995</v>
      </c>
      <c r="E994">
        <v>3.2749999999999999</v>
      </c>
      <c r="F994">
        <v>17.050149999999999</v>
      </c>
      <c r="G994">
        <v>32.2545</v>
      </c>
      <c r="H994">
        <v>287.36500000000001</v>
      </c>
      <c r="I994">
        <v>0.05</v>
      </c>
      <c r="J994">
        <v>302.91699999999997</v>
      </c>
      <c r="K994">
        <v>0</v>
      </c>
      <c r="M994">
        <v>319.66032832105918</v>
      </c>
      <c r="N994">
        <v>435.2893229</v>
      </c>
      <c r="O994" s="1">
        <v>46154.340277777781</v>
      </c>
      <c r="P994">
        <v>0.41170115768909449</v>
      </c>
      <c r="Q994">
        <v>42.081821441650391</v>
      </c>
      <c r="R994">
        <v>-8.520747184753418</v>
      </c>
      <c r="S994">
        <v>17.182780483381279</v>
      </c>
      <c r="T994">
        <v>3.9346901350202912E-2</v>
      </c>
      <c r="U994">
        <v>3.5785755047702747E-2</v>
      </c>
      <c r="V994">
        <v>-115.62899457894081</v>
      </c>
      <c r="W994">
        <v>-3.9074975321794617E-2</v>
      </c>
      <c r="X994" s="23">
        <v>-1.4272134736285479E-2</v>
      </c>
      <c r="Y994">
        <v>0.38427156600000001</v>
      </c>
      <c r="Z994" s="23">
        <v>-1.243372509457148E-2</v>
      </c>
      <c r="AA994">
        <v>-10.63</v>
      </c>
      <c r="AB994">
        <v>-8.6608164376037102</v>
      </c>
      <c r="AC994">
        <v>42.287213108944961</v>
      </c>
      <c r="AD994">
        <v>0.41666666666666657</v>
      </c>
      <c r="AE994">
        <v>4.0301747393995987E-2</v>
      </c>
      <c r="AF994">
        <v>-4.0023222434451562E-2</v>
      </c>
      <c r="AG994" s="23">
        <v>-1.4618481994183429E-2</v>
      </c>
      <c r="AH994">
        <v>1.3137935226692139</v>
      </c>
      <c r="AI994">
        <v>-11.943793522669219</v>
      </c>
      <c r="AJ994">
        <f t="shared" si="58"/>
        <v>0.40421313011858701</v>
      </c>
      <c r="AK994">
        <f t="shared" si="59"/>
        <v>-1.4445308365234454E-2</v>
      </c>
    </row>
    <row r="995" spans="1:42" x14ac:dyDescent="0.35">
      <c r="A995">
        <v>7</v>
      </c>
      <c r="B995" s="2">
        <v>46154.34097222222</v>
      </c>
      <c r="C995">
        <v>42.287792830000001</v>
      </c>
      <c r="D995">
        <v>-8.6596701669999998</v>
      </c>
      <c r="E995">
        <v>3.3879999999999999</v>
      </c>
      <c r="F995">
        <v>17.023</v>
      </c>
      <c r="G995">
        <v>32.076999999999998</v>
      </c>
      <c r="H995">
        <v>285.37</v>
      </c>
      <c r="I995">
        <v>0.05</v>
      </c>
      <c r="J995">
        <v>303.44799999999998</v>
      </c>
      <c r="K995">
        <v>0</v>
      </c>
      <c r="M995">
        <v>320.32229178757638</v>
      </c>
      <c r="N995">
        <v>435.2893229</v>
      </c>
      <c r="O995" s="1">
        <v>46154.34097222222</v>
      </c>
      <c r="P995">
        <v>0.42008513361215588</v>
      </c>
      <c r="Q995">
        <v>42.081821441650391</v>
      </c>
      <c r="R995">
        <v>-8.520747184753418</v>
      </c>
      <c r="S995">
        <v>17.181651975093921</v>
      </c>
      <c r="T995">
        <v>4.093721172326667E-2</v>
      </c>
      <c r="U995">
        <v>3.5849338375601343E-2</v>
      </c>
      <c r="V995">
        <v>-114.9670311124236</v>
      </c>
      <c r="W995">
        <v>-4.0493373752547718E-2</v>
      </c>
      <c r="X995" s="23">
        <v>-1.4790204763118049E-2</v>
      </c>
      <c r="Y995">
        <v>0.38427156600000001</v>
      </c>
      <c r="Z995" s="23">
        <v>-1.237587921026918E-2</v>
      </c>
      <c r="AA995">
        <v>-13.87</v>
      </c>
      <c r="AB995">
        <v>-8.6597219508369143</v>
      </c>
      <c r="AC995">
        <v>42.287750222326167</v>
      </c>
      <c r="AD995">
        <v>0.2638888888888889</v>
      </c>
      <c r="AE995">
        <v>1.615421441531667E-2</v>
      </c>
      <c r="AF995">
        <v>-1.5979071716465541E-2</v>
      </c>
      <c r="AG995" s="23">
        <v>-5.8363559444390397E-3</v>
      </c>
      <c r="AH995">
        <v>1.317471028323</v>
      </c>
      <c r="AI995">
        <v>-15.187471028322999</v>
      </c>
      <c r="AJ995">
        <f t="shared" si="58"/>
        <v>0.35608186283368154</v>
      </c>
      <c r="AK995">
        <f t="shared" si="59"/>
        <v>-1.0313280353778544E-2</v>
      </c>
    </row>
    <row r="996" spans="1:42" x14ac:dyDescent="0.35">
      <c r="A996">
        <v>7</v>
      </c>
      <c r="B996" s="2">
        <v>46154.341666666667</v>
      </c>
      <c r="C996">
        <v>42.288269249999999</v>
      </c>
      <c r="D996">
        <v>-8.6586792500000005</v>
      </c>
      <c r="E996">
        <v>3.524</v>
      </c>
      <c r="F996">
        <v>17.023150000000001</v>
      </c>
      <c r="G996">
        <v>32.045200000000001</v>
      </c>
      <c r="H996">
        <v>276.66000000000003</v>
      </c>
      <c r="I996">
        <v>0.05</v>
      </c>
      <c r="J996">
        <v>302.14699999999999</v>
      </c>
      <c r="K996">
        <v>0</v>
      </c>
      <c r="M996">
        <v>318.70041896283311</v>
      </c>
      <c r="N996">
        <v>435.2893229</v>
      </c>
      <c r="O996" s="1">
        <v>46154.341666666667</v>
      </c>
      <c r="P996">
        <v>0.42846910953521727</v>
      </c>
      <c r="Q996">
        <v>42.081821441650391</v>
      </c>
      <c r="R996">
        <v>-8.520747184753418</v>
      </c>
      <c r="S996">
        <v>17.18066684749683</v>
      </c>
      <c r="T996">
        <v>4.2587715169586371E-2</v>
      </c>
      <c r="U996">
        <v>3.5855472334965943E-2</v>
      </c>
      <c r="V996">
        <v>-116.5889039371669</v>
      </c>
      <c r="W996">
        <v>-4.2727575471595489E-2</v>
      </c>
      <c r="X996" s="23">
        <v>-1.5606246941000251E-2</v>
      </c>
      <c r="Y996">
        <v>0.38427156600000001</v>
      </c>
      <c r="Z996" s="23">
        <v>-1.255266507005828E-2</v>
      </c>
      <c r="AA996">
        <v>-24.11</v>
      </c>
      <c r="AB996">
        <v>-8.6586274455130443</v>
      </c>
      <c r="AC996">
        <v>42.288287325144069</v>
      </c>
      <c r="AD996">
        <v>0.2638888888888889</v>
      </c>
      <c r="AE996">
        <v>1.6154276644219309E-2</v>
      </c>
      <c r="AF996">
        <v>-1.6207328140436059E-2</v>
      </c>
      <c r="AG996" s="23">
        <v>-5.9197266032942723E-3</v>
      </c>
      <c r="AH996">
        <v>1.3212028733916159</v>
      </c>
      <c r="AI996">
        <v>-25.431202873391619</v>
      </c>
      <c r="AJ996">
        <f t="shared" si="58"/>
        <v>0.35887652147470206</v>
      </c>
      <c r="AK996">
        <f t="shared" si="59"/>
        <v>-1.0762986772147261E-2</v>
      </c>
    </row>
    <row r="997" spans="1:42" x14ac:dyDescent="0.35">
      <c r="A997">
        <v>7</v>
      </c>
      <c r="B997" s="2">
        <v>46154.342361111107</v>
      </c>
      <c r="C997">
        <v>42.288807669999997</v>
      </c>
      <c r="D997">
        <v>-8.6575657499999998</v>
      </c>
      <c r="E997">
        <v>3.5209999999999999</v>
      </c>
      <c r="F997">
        <v>17.033049999999999</v>
      </c>
      <c r="G997">
        <v>32.058799999999998</v>
      </c>
      <c r="H997">
        <v>273.995</v>
      </c>
      <c r="I997">
        <v>0.06</v>
      </c>
      <c r="J997">
        <v>301.35300000000001</v>
      </c>
      <c r="K997">
        <v>0</v>
      </c>
      <c r="M997">
        <v>317.7105903518829</v>
      </c>
      <c r="N997">
        <v>435.2893229</v>
      </c>
      <c r="O997" s="1">
        <v>46154.342361111107</v>
      </c>
      <c r="P997">
        <v>0.43685308545827872</v>
      </c>
      <c r="Q997">
        <v>42.081821441650391</v>
      </c>
      <c r="R997">
        <v>-8.520747184753418</v>
      </c>
      <c r="S997">
        <v>17.179559906558811</v>
      </c>
      <c r="T997">
        <v>4.4281928567882198E-2</v>
      </c>
      <c r="U997">
        <v>3.5842376727669163E-2</v>
      </c>
      <c r="V997">
        <v>-117.5787325481171</v>
      </c>
      <c r="W997">
        <v>-4.4788172617022309E-2</v>
      </c>
      <c r="X997" s="23">
        <v>-1.63588800483674E-2</v>
      </c>
      <c r="Y997">
        <v>0.38427156600000001</v>
      </c>
      <c r="Z997" s="23">
        <v>-1.265782985134894E-2</v>
      </c>
      <c r="AA997">
        <v>-27.25</v>
      </c>
      <c r="AB997">
        <v>-8.6575329216319243</v>
      </c>
      <c r="AC997">
        <v>42.288824417398047</v>
      </c>
      <c r="AD997">
        <v>0.2638888888888889</v>
      </c>
      <c r="AE997">
        <v>1.6158383864491529E-2</v>
      </c>
      <c r="AF997">
        <v>-1.6343111267738679E-2</v>
      </c>
      <c r="AG997" s="23">
        <v>-5.969321390541551E-3</v>
      </c>
      <c r="AH997">
        <v>1.324988798732863</v>
      </c>
      <c r="AI997">
        <v>-28.574988798732861</v>
      </c>
      <c r="AJ997">
        <f t="shared" si="58"/>
        <v>0.36167118011572258</v>
      </c>
      <c r="AK997">
        <f t="shared" si="59"/>
        <v>-1.1164100719454475E-2</v>
      </c>
    </row>
    <row r="998" spans="1:42" x14ac:dyDescent="0.35">
      <c r="A998">
        <v>7</v>
      </c>
      <c r="B998" s="2">
        <v>46154.343055555553</v>
      </c>
      <c r="C998">
        <v>42.289389999999997</v>
      </c>
      <c r="D998">
        <v>-8.6565236670000001</v>
      </c>
      <c r="E998">
        <v>3.4359999999999999</v>
      </c>
      <c r="F998">
        <v>17.010300000000001</v>
      </c>
      <c r="G998">
        <v>31.950600000000001</v>
      </c>
      <c r="H998">
        <v>270.66000000000003</v>
      </c>
      <c r="I998">
        <v>0.05</v>
      </c>
      <c r="J998">
        <v>300.28199999999998</v>
      </c>
      <c r="K998">
        <v>0</v>
      </c>
      <c r="M998">
        <v>316.37544369907732</v>
      </c>
      <c r="N998">
        <v>435.2893229</v>
      </c>
      <c r="O998" s="1">
        <v>46154.343055555553</v>
      </c>
      <c r="P998">
        <v>0.44523706138134</v>
      </c>
      <c r="Q998">
        <v>42.081821441650391</v>
      </c>
      <c r="R998">
        <v>-8.520747184753418</v>
      </c>
      <c r="S998">
        <v>17.178524925642279</v>
      </c>
      <c r="T998">
        <v>4.5971067174527563E-2</v>
      </c>
      <c r="U998">
        <v>3.5887717673714688E-2</v>
      </c>
      <c r="V998">
        <v>-118.91387920092269</v>
      </c>
      <c r="W998">
        <v>-4.7084093544467923E-2</v>
      </c>
      <c r="X998" s="23">
        <v>-1.7197465167116909E-2</v>
      </c>
      <c r="Y998">
        <v>0.38427156600000001</v>
      </c>
      <c r="Z998" s="23">
        <v>-1.281027118441376E-2</v>
      </c>
      <c r="AA998">
        <v>-27.98</v>
      </c>
      <c r="AB998">
        <v>-8.6565596697966267</v>
      </c>
      <c r="AC998">
        <v>42.289361862388311</v>
      </c>
      <c r="AD998">
        <v>0.2638888888888889</v>
      </c>
      <c r="AE998">
        <v>1.614894588644206E-2</v>
      </c>
      <c r="AF998">
        <v>-1.6539935344009171E-2</v>
      </c>
      <c r="AG998" s="23">
        <v>-6.0412113843993486E-3</v>
      </c>
      <c r="AH998">
        <v>1.3288285414491701</v>
      </c>
      <c r="AI998">
        <v>-29.30882854144917</v>
      </c>
      <c r="AJ998">
        <f t="shared" si="58"/>
        <v>0.36446583875674299</v>
      </c>
      <c r="AK998">
        <f t="shared" si="59"/>
        <v>-1.1619338275758128E-2</v>
      </c>
    </row>
    <row r="999" spans="1:42" x14ac:dyDescent="0.35">
      <c r="A999">
        <v>7</v>
      </c>
      <c r="B999" s="2">
        <v>46154.34375</v>
      </c>
      <c r="C999">
        <v>42.28991783</v>
      </c>
      <c r="D999">
        <v>-8.6554492500000002</v>
      </c>
      <c r="E999">
        <v>3.399</v>
      </c>
      <c r="F999">
        <v>16.9937</v>
      </c>
      <c r="G999">
        <v>31.921900000000001</v>
      </c>
      <c r="H999">
        <v>266.89499999999998</v>
      </c>
      <c r="I999">
        <v>0.05</v>
      </c>
      <c r="J999">
        <v>300.649</v>
      </c>
      <c r="K999">
        <v>0</v>
      </c>
      <c r="M999">
        <v>316.83295893864749</v>
      </c>
      <c r="N999">
        <v>435.2893229</v>
      </c>
      <c r="O999" s="1">
        <v>46154.34375</v>
      </c>
      <c r="P999">
        <v>0.4536210373044014</v>
      </c>
      <c r="Q999">
        <v>42.081821441650391</v>
      </c>
      <c r="R999">
        <v>-8.520747184753418</v>
      </c>
      <c r="S999">
        <v>17.17745697337299</v>
      </c>
      <c r="T999">
        <v>4.7698324441278639E-2</v>
      </c>
      <c r="U999">
        <v>3.5910886370890877E-2</v>
      </c>
      <c r="V999">
        <v>-118.45636396135249</v>
      </c>
      <c r="W999">
        <v>-4.8696627775707643E-2</v>
      </c>
      <c r="X999" s="23">
        <v>-1.7786443295077219E-2</v>
      </c>
      <c r="Y999">
        <v>0.38427156600000001</v>
      </c>
      <c r="Z999" s="23">
        <v>-1.276377788084271E-2</v>
      </c>
      <c r="AA999">
        <v>-28.91</v>
      </c>
      <c r="AB999">
        <v>-8.6554651098168804</v>
      </c>
      <c r="AC999">
        <v>42.289898934674099</v>
      </c>
      <c r="AD999">
        <v>0.2638888888888889</v>
      </c>
      <c r="AE999">
        <v>1.6142060014012839E-2</v>
      </c>
      <c r="AF999">
        <v>-1.647990568312812E-2</v>
      </c>
      <c r="AG999" s="23">
        <v>-6.0192855507625468E-3</v>
      </c>
      <c r="AH999">
        <v>1.3327218349058421</v>
      </c>
      <c r="AI999">
        <v>-30.24272183490584</v>
      </c>
      <c r="AJ999">
        <f t="shared" si="58"/>
        <v>0.3672604973977634</v>
      </c>
      <c r="AK999">
        <f t="shared" si="59"/>
        <v>-1.1902864422919882E-2</v>
      </c>
    </row>
    <row r="1000" spans="1:42" x14ac:dyDescent="0.35">
      <c r="A1000">
        <v>7</v>
      </c>
      <c r="B1000" s="2">
        <v>46154.344444444447</v>
      </c>
      <c r="C1000">
        <v>42.290445419999998</v>
      </c>
      <c r="D1000">
        <v>-8.6543621670000004</v>
      </c>
      <c r="E1000">
        <v>3.49</v>
      </c>
      <c r="F1000">
        <v>16.996500000000001</v>
      </c>
      <c r="G1000">
        <v>31.832550000000001</v>
      </c>
      <c r="H1000">
        <v>262.935</v>
      </c>
      <c r="I1000">
        <v>0.05</v>
      </c>
      <c r="J1000">
        <v>300.45499999999998</v>
      </c>
      <c r="K1000">
        <v>0</v>
      </c>
      <c r="M1000">
        <v>316.59111164579559</v>
      </c>
      <c r="N1000">
        <v>435.2893229</v>
      </c>
      <c r="O1000" s="1">
        <v>46154.344444444447</v>
      </c>
      <c r="P1000">
        <v>0.46200501322746279</v>
      </c>
      <c r="Q1000">
        <v>42.081821441650391</v>
      </c>
      <c r="R1000">
        <v>-8.520747184753418</v>
      </c>
      <c r="S1000">
        <v>17.176376370149502</v>
      </c>
      <c r="T1000">
        <v>4.9481330791780527E-2</v>
      </c>
      <c r="U1000">
        <v>3.5925649111308001E-2</v>
      </c>
      <c r="V1000">
        <v>-118.6982112542044</v>
      </c>
      <c r="W1000">
        <v>-5.0640899506181031E-2</v>
      </c>
      <c r="X1000" s="23">
        <v>-1.8496588544632622E-2</v>
      </c>
      <c r="Y1000">
        <v>0.38427156600000001</v>
      </c>
      <c r="Z1000" s="23">
        <v>-1.2796015575244389E-2</v>
      </c>
      <c r="AA1000">
        <v>-28.86</v>
      </c>
      <c r="AB1000">
        <v>-8.654370531279314</v>
      </c>
      <c r="AC1000">
        <v>42.290435996394237</v>
      </c>
      <c r="AD1000">
        <v>0.2638888888888889</v>
      </c>
      <c r="AE1000">
        <v>1.6143221442676801E-2</v>
      </c>
      <c r="AF1000">
        <v>-1.652152926574928E-2</v>
      </c>
      <c r="AG1000" s="23">
        <v>-6.0344885643149231E-3</v>
      </c>
      <c r="AH1000">
        <v>1.3366684087495819</v>
      </c>
      <c r="AI1000">
        <v>-30.196668408749581</v>
      </c>
      <c r="AJ1000">
        <f t="shared" si="58"/>
        <v>0.37005515603878392</v>
      </c>
      <c r="AK1000">
        <f t="shared" si="59"/>
        <v>-1.2265538554473772E-2</v>
      </c>
    </row>
    <row r="1001" spans="1:42" x14ac:dyDescent="0.35">
      <c r="A1001">
        <v>7</v>
      </c>
      <c r="B1001" s="2">
        <v>46154.345138888893</v>
      </c>
      <c r="C1001">
        <v>42.290954499999998</v>
      </c>
      <c r="D1001">
        <v>-8.6532282499999997</v>
      </c>
      <c r="E1001">
        <v>3.516</v>
      </c>
      <c r="F1001">
        <v>16.95965</v>
      </c>
      <c r="G1001">
        <v>31.656649999999999</v>
      </c>
      <c r="H1001">
        <v>262.70499999999998</v>
      </c>
      <c r="I1001">
        <v>0.05</v>
      </c>
      <c r="J1001">
        <v>299.83199999999999</v>
      </c>
      <c r="K1001">
        <v>0</v>
      </c>
      <c r="M1001">
        <v>315.81445771050352</v>
      </c>
      <c r="N1001">
        <v>435.2893229</v>
      </c>
      <c r="O1001" s="1">
        <v>46154.345138888893</v>
      </c>
      <c r="P1001">
        <v>0.47038898915052407</v>
      </c>
      <c r="Q1001">
        <v>42.081821441650391</v>
      </c>
      <c r="R1001">
        <v>-8.520747184753418</v>
      </c>
      <c r="S1001">
        <v>17.175248728027452</v>
      </c>
      <c r="T1001">
        <v>5.1244931957708767E-2</v>
      </c>
      <c r="U1001">
        <v>3.5999470619684948E-2</v>
      </c>
      <c r="V1001">
        <v>-119.4748651894965</v>
      </c>
      <c r="W1001">
        <v>-5.2897460885140579E-2</v>
      </c>
      <c r="X1001" s="23">
        <v>-1.9320797588297599E-2</v>
      </c>
      <c r="Y1001">
        <v>0.38427156600000001</v>
      </c>
      <c r="Z1001" s="23">
        <v>-1.2893987851564599E-2</v>
      </c>
      <c r="AA1001">
        <v>-29.29</v>
      </c>
      <c r="AB1001">
        <v>-8.6532759341837515</v>
      </c>
      <c r="AC1001">
        <v>42.290973047548178</v>
      </c>
      <c r="AD1001">
        <v>0.2638888888888889</v>
      </c>
      <c r="AE1001">
        <v>1.612793763459637E-2</v>
      </c>
      <c r="AF1001">
        <v>-1.6648025816252701E-2</v>
      </c>
      <c r="AG1001" s="23">
        <v>-6.0806914293862974E-3</v>
      </c>
      <c r="AH1001">
        <v>1.3406679889272599</v>
      </c>
      <c r="AI1001">
        <v>-30.630667988927261</v>
      </c>
      <c r="AJ1001">
        <f t="shared" si="58"/>
        <v>0.37284981467980433</v>
      </c>
      <c r="AK1001">
        <f t="shared" si="59"/>
        <v>-1.2700744508841948E-2</v>
      </c>
    </row>
    <row r="1002" spans="1:42" x14ac:dyDescent="0.35">
      <c r="A1002">
        <v>7</v>
      </c>
      <c r="B1002" s="2">
        <v>46154.345833333333</v>
      </c>
      <c r="C1002">
        <v>42.291348329999998</v>
      </c>
      <c r="D1002">
        <v>-8.6520638329999997</v>
      </c>
      <c r="E1002">
        <v>3.5790000000000002</v>
      </c>
      <c r="F1002">
        <v>16.956700000000001</v>
      </c>
      <c r="G1002">
        <v>31.624400000000001</v>
      </c>
      <c r="H1002">
        <v>262.06</v>
      </c>
      <c r="I1002">
        <v>0.04</v>
      </c>
      <c r="J1002">
        <v>298.86399999999998</v>
      </c>
      <c r="K1002">
        <v>0</v>
      </c>
      <c r="M1002">
        <v>314.60771451730483</v>
      </c>
      <c r="N1002">
        <v>435.2893229</v>
      </c>
      <c r="O1002" s="1">
        <v>46154.345833333333</v>
      </c>
      <c r="P1002">
        <v>0.47877296507358552</v>
      </c>
      <c r="Q1002">
        <v>42.081821441650391</v>
      </c>
      <c r="R1002">
        <v>-8.520747184753418</v>
      </c>
      <c r="S1002">
        <v>17.17408919763766</v>
      </c>
      <c r="T1002">
        <v>5.3083911858627403E-2</v>
      </c>
      <c r="U1002">
        <v>3.6009000464311318E-2</v>
      </c>
      <c r="V1002">
        <v>-120.6816083826952</v>
      </c>
      <c r="W1002">
        <v>-5.5363854308556969E-2</v>
      </c>
      <c r="X1002" s="23">
        <v>-2.022164778620043E-2</v>
      </c>
      <c r="Y1002">
        <v>0.38427156600000001</v>
      </c>
      <c r="Z1002" s="23">
        <v>-1.302668177559755E-2</v>
      </c>
      <c r="AA1002">
        <v>-28.36</v>
      </c>
      <c r="AB1002">
        <v>-8.6520610151706876</v>
      </c>
      <c r="AC1002">
        <v>42.291329604773438</v>
      </c>
      <c r="AD1002">
        <v>0.2638888888888889</v>
      </c>
      <c r="AE1002">
        <v>1.6126714233609819E-2</v>
      </c>
      <c r="AF1002">
        <v>-1.6819353096717921E-2</v>
      </c>
      <c r="AG1002" s="23">
        <v>-6.1432687185762206E-3</v>
      </c>
      <c r="AH1002">
        <v>1.3447202977049479</v>
      </c>
      <c r="AI1002">
        <v>-29.704720297704949</v>
      </c>
      <c r="AJ1002">
        <f t="shared" si="58"/>
        <v>0.37564447332082479</v>
      </c>
      <c r="AK1002">
        <f t="shared" si="59"/>
        <v>-1.3182458252388325E-2</v>
      </c>
    </row>
    <row r="1003" spans="1:42" x14ac:dyDescent="0.35">
      <c r="A1003">
        <v>7</v>
      </c>
      <c r="B1003" s="2">
        <v>46154.34652777778</v>
      </c>
      <c r="C1003">
        <v>42.291801499999998</v>
      </c>
      <c r="D1003">
        <v>-8.6509387499999999</v>
      </c>
      <c r="E1003">
        <v>3.5369999999999999</v>
      </c>
      <c r="F1003">
        <v>16.943650000000002</v>
      </c>
      <c r="G1003">
        <v>31.56765</v>
      </c>
      <c r="H1003">
        <v>261.42500000000001</v>
      </c>
      <c r="I1003">
        <v>0.04</v>
      </c>
      <c r="J1003">
        <v>297.39400000000001</v>
      </c>
      <c r="K1003">
        <v>0</v>
      </c>
      <c r="M1003">
        <v>312.77516028796379</v>
      </c>
      <c r="N1003">
        <v>435.2893229</v>
      </c>
      <c r="O1003" s="1">
        <v>46154.34652777778</v>
      </c>
      <c r="P1003">
        <v>0.48715694099664691</v>
      </c>
      <c r="Q1003">
        <v>42.081821441650391</v>
      </c>
      <c r="R1003">
        <v>-8.520747184753418</v>
      </c>
      <c r="S1003">
        <v>17.17296973347106</v>
      </c>
      <c r="T1003">
        <v>5.4940892098074609E-2</v>
      </c>
      <c r="U1003">
        <v>3.6034095615986327E-2</v>
      </c>
      <c r="V1003">
        <v>-122.5141626120362</v>
      </c>
      <c r="W1003">
        <v>-5.82112427649428E-2</v>
      </c>
      <c r="X1003" s="23">
        <v>-2.1261656419895358E-2</v>
      </c>
      <c r="Y1003">
        <v>0.38427156600000001</v>
      </c>
      <c r="Z1003" s="23">
        <v>-1.322926776491877E-2</v>
      </c>
      <c r="AA1003">
        <v>-26.18</v>
      </c>
      <c r="AB1003">
        <v>-8.6509668802996327</v>
      </c>
      <c r="AC1003">
        <v>42.291776575978787</v>
      </c>
      <c r="AD1003">
        <v>0.2638888888888889</v>
      </c>
      <c r="AE1003">
        <v>1.6121302476373028E-2</v>
      </c>
      <c r="AF1003">
        <v>-1.7080921264693329E-2</v>
      </c>
      <c r="AG1003" s="23">
        <v>-6.2388064919292373E-3</v>
      </c>
      <c r="AH1003">
        <v>1.3488250536872011</v>
      </c>
      <c r="AI1003">
        <v>-27.5288250536872</v>
      </c>
      <c r="AJ1003">
        <f t="shared" si="58"/>
        <v>0.37843913196184525</v>
      </c>
      <c r="AK1003">
        <f t="shared" si="59"/>
        <v>-1.3750231455912297E-2</v>
      </c>
    </row>
    <row r="1004" spans="1:42" x14ac:dyDescent="0.35">
      <c r="A1004">
        <v>7</v>
      </c>
      <c r="B1004" s="2">
        <v>46154.347222222219</v>
      </c>
      <c r="C1004">
        <v>42.29225383</v>
      </c>
      <c r="D1004">
        <v>-8.6497265829999996</v>
      </c>
      <c r="E1004">
        <v>3.6175000000000002</v>
      </c>
      <c r="F1004">
        <v>16.978149999999999</v>
      </c>
      <c r="G1004">
        <v>31.634150000000002</v>
      </c>
      <c r="H1004">
        <v>264.84500000000003</v>
      </c>
      <c r="I1004">
        <v>0.04</v>
      </c>
      <c r="J1004">
        <v>296.86700000000002</v>
      </c>
      <c r="K1004">
        <v>0</v>
      </c>
      <c r="M1004">
        <v>312.11818336356743</v>
      </c>
      <c r="N1004">
        <v>435.2893229</v>
      </c>
      <c r="O1004" s="1">
        <v>46154.347222222219</v>
      </c>
      <c r="P1004">
        <v>0.49554091691970831</v>
      </c>
      <c r="Q1004">
        <v>42.081821441650391</v>
      </c>
      <c r="R1004">
        <v>-8.520747184753418</v>
      </c>
      <c r="S1004">
        <v>17.171763194243471</v>
      </c>
      <c r="T1004">
        <v>5.6898684619925241E-2</v>
      </c>
      <c r="U1004">
        <v>3.5984389298571819E-2</v>
      </c>
      <c r="V1004">
        <v>-123.17113953643261</v>
      </c>
      <c r="W1004">
        <v>-6.0525246124313932E-2</v>
      </c>
      <c r="X1004" s="23">
        <v>-2.2106846146905661E-2</v>
      </c>
      <c r="Y1004">
        <v>0.38427156600000001</v>
      </c>
      <c r="Z1004" s="23">
        <v>-1.329365026702148E-2</v>
      </c>
      <c r="AA1004">
        <v>-23.71</v>
      </c>
      <c r="AB1004">
        <v>-8.6497514339977979</v>
      </c>
      <c r="AC1004">
        <v>42.292223166259546</v>
      </c>
      <c r="AD1004">
        <v>0.1111111111111111</v>
      </c>
      <c r="AE1004">
        <v>2.8606068051783159E-3</v>
      </c>
      <c r="AF1004">
        <v>-3.0429338060246418E-3</v>
      </c>
      <c r="AG1004" s="23">
        <v>-1.111431572650501E-3</v>
      </c>
      <c r="AH1004">
        <v>1.352981971836599</v>
      </c>
      <c r="AI1004">
        <v>-25.062981971836599</v>
      </c>
      <c r="AJ1004">
        <f t="shared" si="58"/>
        <v>0.33030786467693979</v>
      </c>
      <c r="AK1004">
        <f t="shared" si="59"/>
        <v>-1.160913885977808E-2</v>
      </c>
    </row>
    <row r="1005" spans="1:42" x14ac:dyDescent="0.35">
      <c r="A1005">
        <v>7</v>
      </c>
      <c r="B1005" s="2">
        <v>46154.347916666673</v>
      </c>
      <c r="C1005">
        <v>42.292636829999999</v>
      </c>
      <c r="D1005">
        <v>-8.6484490829999991</v>
      </c>
      <c r="E1005">
        <v>3.6684999999999999</v>
      </c>
      <c r="F1005">
        <v>16.948799999999999</v>
      </c>
      <c r="G1005">
        <v>31.554500000000001</v>
      </c>
      <c r="H1005">
        <v>264.41500000000002</v>
      </c>
      <c r="I1005">
        <v>0.04</v>
      </c>
      <c r="J1005">
        <v>296.702</v>
      </c>
      <c r="K1005">
        <v>0</v>
      </c>
      <c r="M1005">
        <v>311.91248850109031</v>
      </c>
      <c r="N1005">
        <v>435.2893229</v>
      </c>
      <c r="O1005" s="1">
        <v>46154.347916666673</v>
      </c>
      <c r="P1005">
        <v>0.50392489284276965</v>
      </c>
      <c r="Q1005">
        <v>42.081821441650391</v>
      </c>
      <c r="R1005">
        <v>-8.520747184753418</v>
      </c>
      <c r="S1005">
        <v>17.170490488294242</v>
      </c>
      <c r="T1005">
        <v>5.8795903707983849E-2</v>
      </c>
      <c r="U1005">
        <v>3.6031260026623463E-2</v>
      </c>
      <c r="V1005">
        <v>-123.37683439890969</v>
      </c>
      <c r="W1005">
        <v>-6.2729436234626373E-2</v>
      </c>
      <c r="X1005" s="23">
        <v>-2.2911926584697279E-2</v>
      </c>
      <c r="Y1005">
        <v>0.38427156600000001</v>
      </c>
      <c r="Z1005" s="23">
        <v>-1.3323136740410789E-2</v>
      </c>
      <c r="AA1005">
        <v>-21.2</v>
      </c>
      <c r="AB1005">
        <v>-8.6484146737420229</v>
      </c>
      <c r="AC1005">
        <v>42.292669371749092</v>
      </c>
      <c r="AD1005">
        <v>0.34722222222222232</v>
      </c>
      <c r="AE1005">
        <v>2.7914539654619271E-2</v>
      </c>
      <c r="AF1005">
        <v>-2.978206345768972E-2</v>
      </c>
      <c r="AG1005" s="23">
        <v>-1.0877898677921169E-2</v>
      </c>
      <c r="AH1005">
        <v>1.3571907634935441</v>
      </c>
      <c r="AI1005">
        <v>-22.557190763493541</v>
      </c>
      <c r="AJ1005">
        <f t="shared" si="58"/>
        <v>0.41180622702166403</v>
      </c>
      <c r="AK1005">
        <f t="shared" si="59"/>
        <v>-1.6894912631309225E-2</v>
      </c>
    </row>
    <row r="1006" spans="1:42" x14ac:dyDescent="0.35">
      <c r="A1006">
        <v>7</v>
      </c>
      <c r="B1006" s="2">
        <v>46154.348611111112</v>
      </c>
      <c r="C1006">
        <v>42.293091169999997</v>
      </c>
      <c r="D1006">
        <v>-8.6472568330000001</v>
      </c>
      <c r="E1006">
        <v>3.7669999999999999</v>
      </c>
      <c r="F1006">
        <v>16.980799999999999</v>
      </c>
      <c r="G1006">
        <v>31.662199999999999</v>
      </c>
      <c r="H1006">
        <v>263.01</v>
      </c>
      <c r="I1006">
        <v>0.04</v>
      </c>
      <c r="J1006">
        <v>295.93200000000002</v>
      </c>
      <c r="K1006">
        <v>0</v>
      </c>
      <c r="M1006">
        <v>310.95257914286412</v>
      </c>
      <c r="N1006">
        <v>435.2893229</v>
      </c>
      <c r="O1006" s="1">
        <v>46154.348611111112</v>
      </c>
      <c r="P1006">
        <v>0.51230886876583104</v>
      </c>
      <c r="Q1006">
        <v>42.081821441650391</v>
      </c>
      <c r="R1006">
        <v>-8.520747184753418</v>
      </c>
      <c r="S1006">
        <v>17.169303912847319</v>
      </c>
      <c r="T1006">
        <v>6.0818613709156658E-2</v>
      </c>
      <c r="U1006">
        <v>3.597601898129426E-2</v>
      </c>
      <c r="V1006">
        <v>-124.33674375713591</v>
      </c>
      <c r="W1006">
        <v>-6.5292057071546852E-2</v>
      </c>
      <c r="X1006" s="23">
        <v>-2.384792384538249E-2</v>
      </c>
      <c r="Y1006">
        <v>0.38427156600000001</v>
      </c>
      <c r="Z1006" s="23">
        <v>-1.34172443262461E-2</v>
      </c>
      <c r="AA1006">
        <v>-18.98</v>
      </c>
      <c r="AB1006">
        <v>-8.6471991923844413</v>
      </c>
      <c r="AC1006">
        <v>42.293115934778513</v>
      </c>
      <c r="AD1006">
        <v>0.34722222222222232</v>
      </c>
      <c r="AE1006">
        <v>2.793751623241162E-2</v>
      </c>
      <c r="AF1006">
        <v>-2.9992428189945009E-2</v>
      </c>
      <c r="AG1006" s="23">
        <v>-1.0954734396377411E-2</v>
      </c>
      <c r="AH1006">
        <v>1.3614511363962991</v>
      </c>
      <c r="AI1006">
        <v>-20.341451136396302</v>
      </c>
      <c r="AJ1006">
        <f t="shared" si="58"/>
        <v>0.41460088566268444</v>
      </c>
      <c r="AK1006">
        <f t="shared" si="59"/>
        <v>-1.7401329120879952E-2</v>
      </c>
    </row>
    <row r="1007" spans="1:42" x14ac:dyDescent="0.35">
      <c r="A1007">
        <v>7</v>
      </c>
      <c r="B1007" s="2">
        <v>46154.349305555559</v>
      </c>
      <c r="C1007">
        <v>42.293611579999997</v>
      </c>
      <c r="D1007">
        <v>-8.6459839170000006</v>
      </c>
      <c r="E1007">
        <v>3.7025000000000001</v>
      </c>
      <c r="F1007">
        <v>16.927299999999999</v>
      </c>
      <c r="G1007">
        <v>31.396450000000002</v>
      </c>
      <c r="H1007">
        <v>263.81</v>
      </c>
      <c r="I1007">
        <v>0.04</v>
      </c>
      <c r="J1007">
        <v>296.17500000000001</v>
      </c>
      <c r="K1007">
        <v>0</v>
      </c>
      <c r="M1007">
        <v>311.25551157669389</v>
      </c>
      <c r="N1007">
        <v>435.2893229</v>
      </c>
      <c r="O1007" s="1">
        <v>46154.349305555559</v>
      </c>
      <c r="P1007">
        <v>0.52069284468889232</v>
      </c>
      <c r="Q1007">
        <v>42.081821441650391</v>
      </c>
      <c r="R1007">
        <v>-8.520747184753418</v>
      </c>
      <c r="S1007">
        <v>17.168037505277368</v>
      </c>
      <c r="T1007">
        <v>6.2739125208153446E-2</v>
      </c>
      <c r="U1007">
        <v>3.6085509130649028E-2</v>
      </c>
      <c r="V1007">
        <v>-124.0338113233061</v>
      </c>
      <c r="W1007">
        <v>-6.739421618407139E-2</v>
      </c>
      <c r="X1007" s="23">
        <v>-2.4615737461232079E-2</v>
      </c>
      <c r="Y1007">
        <v>0.38427156600000001</v>
      </c>
      <c r="Z1007" s="23">
        <v>-1.340683092242669E-2</v>
      </c>
      <c r="AA1007">
        <v>-17.41</v>
      </c>
      <c r="AB1007">
        <v>-8.6459831895696411</v>
      </c>
      <c r="AC1007">
        <v>42.293652542440149</v>
      </c>
      <c r="AD1007">
        <v>0.34722222222222232</v>
      </c>
      <c r="AE1007">
        <v>2.789910452648978E-2</v>
      </c>
      <c r="AF1007">
        <v>-2.996915043941201E-2</v>
      </c>
      <c r="AG1007" s="23">
        <v>-1.094623219799524E-2</v>
      </c>
      <c r="AH1007">
        <v>1.3657627947012869</v>
      </c>
      <c r="AI1007">
        <v>-18.77576279470129</v>
      </c>
      <c r="AJ1007">
        <f t="shared" si="58"/>
        <v>0.4173955443037049</v>
      </c>
      <c r="AK1007">
        <f t="shared" si="59"/>
        <v>-1.7780984829613659E-2</v>
      </c>
    </row>
    <row r="1008" spans="1:42" x14ac:dyDescent="0.35">
      <c r="A1008">
        <v>7</v>
      </c>
      <c r="B1008" s="2">
        <v>46154.35</v>
      </c>
      <c r="C1008">
        <v>42.29417583</v>
      </c>
      <c r="D1008">
        <v>-8.6448558329999994</v>
      </c>
      <c r="E1008">
        <v>3.6179999999999999</v>
      </c>
      <c r="F1008">
        <v>16.931699999999999</v>
      </c>
      <c r="G1008">
        <v>31.38</v>
      </c>
      <c r="H1008">
        <v>263.86500000000001</v>
      </c>
      <c r="I1008">
        <v>0.04</v>
      </c>
      <c r="J1008">
        <v>294.89600000000002</v>
      </c>
      <c r="K1008">
        <v>0</v>
      </c>
      <c r="M1008">
        <v>309.66106473361418</v>
      </c>
      <c r="N1008">
        <v>435.2893229</v>
      </c>
      <c r="O1008" s="1">
        <v>46154.35</v>
      </c>
      <c r="P1008">
        <v>0.52907682061195371</v>
      </c>
      <c r="Q1008">
        <v>42.081821441650391</v>
      </c>
      <c r="R1008">
        <v>-8.520747184753418</v>
      </c>
      <c r="S1008">
        <v>17.166916477613459</v>
      </c>
      <c r="T1008">
        <v>6.4783122469326965E-2</v>
      </c>
      <c r="U1008">
        <v>3.6084119988456863E-2</v>
      </c>
      <c r="V1008">
        <v>-125.62825816638581</v>
      </c>
      <c r="W1008">
        <v>-7.0481733169317121E-2</v>
      </c>
      <c r="X1008" s="23">
        <v>-2.5743453040093081E-2</v>
      </c>
      <c r="Y1008">
        <v>0.38427156600000001</v>
      </c>
      <c r="Z1008" s="23">
        <v>-1.358018949094131E-2</v>
      </c>
      <c r="AA1008">
        <v>-15.35</v>
      </c>
      <c r="AB1008">
        <v>-8.6448884658815039</v>
      </c>
      <c r="AC1008">
        <v>42.294189512758749</v>
      </c>
      <c r="AD1008">
        <v>0.34722222222222232</v>
      </c>
      <c r="AE1008">
        <v>2.7902263195497209E-2</v>
      </c>
      <c r="AF1008">
        <v>-3.0356669984473551E-2</v>
      </c>
      <c r="AG1008" s="23">
        <v>-1.1087773711828969E-2</v>
      </c>
      <c r="AH1008">
        <v>1.370125439003633</v>
      </c>
      <c r="AI1008">
        <v>-16.720125439003631</v>
      </c>
      <c r="AJ1008">
        <f t="shared" si="58"/>
        <v>0.42019020294472531</v>
      </c>
      <c r="AK1008">
        <f t="shared" si="59"/>
        <v>-1.8415613375961024E-2</v>
      </c>
    </row>
    <row r="1009" spans="1:37" x14ac:dyDescent="0.35">
      <c r="A1009">
        <v>7</v>
      </c>
      <c r="B1009" s="2">
        <v>46154.350694444453</v>
      </c>
      <c r="C1009">
        <v>42.294848250000001</v>
      </c>
      <c r="D1009">
        <v>-8.6438842499999993</v>
      </c>
      <c r="E1009">
        <v>3.6684999999999999</v>
      </c>
      <c r="F1009">
        <v>16.93655</v>
      </c>
      <c r="G1009">
        <v>31.371099999999998</v>
      </c>
      <c r="H1009">
        <v>265.61</v>
      </c>
      <c r="I1009">
        <v>0.05</v>
      </c>
      <c r="J1009">
        <v>293.767</v>
      </c>
      <c r="K1009">
        <v>0</v>
      </c>
      <c r="M1009">
        <v>308.25361322005909</v>
      </c>
      <c r="N1009">
        <v>435.2893229</v>
      </c>
      <c r="O1009" s="1">
        <v>46154.350694444453</v>
      </c>
      <c r="P1009">
        <v>0.53746079653501511</v>
      </c>
      <c r="Q1009">
        <v>42.081821441650391</v>
      </c>
      <c r="R1009">
        <v>-8.520747184753418</v>
      </c>
      <c r="S1009">
        <v>17.165953300414191</v>
      </c>
      <c r="T1009">
        <v>6.686089407235811E-2</v>
      </c>
      <c r="U1009">
        <v>3.6080749675222797E-2</v>
      </c>
      <c r="V1009">
        <v>-127.03570967994089</v>
      </c>
      <c r="W1009">
        <v>-7.3550358202072771E-2</v>
      </c>
      <c r="X1009" s="23">
        <v>-2.686426833330708E-2</v>
      </c>
      <c r="Y1009">
        <v>0.38427156600000001</v>
      </c>
      <c r="Z1009" s="23">
        <v>-1.373276329345996E-2</v>
      </c>
      <c r="AA1009">
        <v>-14.22</v>
      </c>
      <c r="AB1009">
        <v>-8.6439145170498755</v>
      </c>
      <c r="AC1009">
        <v>42.29481690679475</v>
      </c>
      <c r="AD1009">
        <v>0.34722222222222232</v>
      </c>
      <c r="AE1009">
        <v>2.7905744998404321E-2</v>
      </c>
      <c r="AF1009">
        <v>-3.0697728006854181E-2</v>
      </c>
      <c r="AG1009" s="23">
        <v>-1.121234515450349E-2</v>
      </c>
      <c r="AH1009">
        <v>1.3745387663579529</v>
      </c>
      <c r="AI1009">
        <v>-15.59453876635795</v>
      </c>
      <c r="AJ1009">
        <f t="shared" si="58"/>
        <v>0.42298486158574583</v>
      </c>
      <c r="AK1009">
        <f t="shared" si="59"/>
        <v>-1.9038306743905286E-2</v>
      </c>
    </row>
    <row r="1010" spans="1:37" x14ac:dyDescent="0.35">
      <c r="A1010">
        <v>7</v>
      </c>
      <c r="B1010" s="2">
        <v>46154.351388888892</v>
      </c>
      <c r="C1010">
        <v>42.295836749999999</v>
      </c>
      <c r="D1010">
        <v>-8.6438343329999991</v>
      </c>
      <c r="E1010">
        <v>3.4514999999999998</v>
      </c>
      <c r="F1010">
        <v>17.051200000000001</v>
      </c>
      <c r="G1010">
        <v>31.8398</v>
      </c>
      <c r="H1010">
        <v>263.55500000000001</v>
      </c>
      <c r="I1010">
        <v>0.05</v>
      </c>
      <c r="J1010">
        <v>292.79199999999997</v>
      </c>
      <c r="K1010">
        <v>0</v>
      </c>
      <c r="M1010">
        <v>307.03814357814917</v>
      </c>
      <c r="N1010">
        <v>435.2893229</v>
      </c>
      <c r="O1010" s="1">
        <v>46154.351388888892</v>
      </c>
      <c r="P1010">
        <v>0.5458447724580765</v>
      </c>
      <c r="Q1010">
        <v>42.081821441650391</v>
      </c>
      <c r="R1010">
        <v>-8.520747184753418</v>
      </c>
      <c r="S1010">
        <v>17.165915682881881</v>
      </c>
      <c r="T1010">
        <v>6.9166591631267094E-2</v>
      </c>
      <c r="U1010">
        <v>3.586662616950715E-2</v>
      </c>
      <c r="V1010">
        <v>-128.2511793218508</v>
      </c>
      <c r="W1010">
        <v>-7.6358873097336646E-2</v>
      </c>
      <c r="X1010" s="23">
        <v>-2.7890078398802209E-2</v>
      </c>
      <c r="Y1010">
        <v>0.38427156600000001</v>
      </c>
      <c r="Z1010" s="23">
        <v>-1.382254220481788E-2</v>
      </c>
      <c r="AA1010">
        <v>-11.62</v>
      </c>
      <c r="AB1010">
        <v>-8.643787633591602</v>
      </c>
      <c r="AC1010">
        <v>42.295807163307693</v>
      </c>
      <c r="AD1010">
        <v>0.34722222222222232</v>
      </c>
      <c r="AE1010">
        <v>2.7988078851941059E-2</v>
      </c>
      <c r="AF1010">
        <v>-3.089841657496847E-2</v>
      </c>
      <c r="AG1010" s="23">
        <v>-1.128564665400723E-2</v>
      </c>
      <c r="AH1010">
        <v>1.3790024702993959</v>
      </c>
      <c r="AI1010">
        <v>-12.99900247029939</v>
      </c>
      <c r="AJ1010">
        <f t="shared" si="58"/>
        <v>0.42577952022676629</v>
      </c>
      <c r="AK1010">
        <f t="shared" si="59"/>
        <v>-1.9587862526404719E-2</v>
      </c>
    </row>
    <row r="1011" spans="1:37" x14ac:dyDescent="0.35">
      <c r="A1011">
        <v>7</v>
      </c>
      <c r="B1011" s="2">
        <v>46154.352083333331</v>
      </c>
      <c r="C1011">
        <v>42.296706499999999</v>
      </c>
      <c r="D1011">
        <v>-8.6444111669999995</v>
      </c>
      <c r="E1011">
        <v>3.5375000000000001</v>
      </c>
      <c r="F1011">
        <v>17.088899999999999</v>
      </c>
      <c r="G1011">
        <v>31.797799999999999</v>
      </c>
      <c r="H1011">
        <v>274.70999999999998</v>
      </c>
      <c r="I1011">
        <v>0.05</v>
      </c>
      <c r="J1011">
        <v>297.13299999999998</v>
      </c>
      <c r="K1011">
        <v>0</v>
      </c>
      <c r="M1011">
        <v>312.44978841459101</v>
      </c>
      <c r="N1011">
        <v>435.2893229</v>
      </c>
      <c r="O1011" s="1">
        <v>46154.352083333331</v>
      </c>
      <c r="P1011">
        <v>0.55422874838113789</v>
      </c>
      <c r="Q1011">
        <v>42.081821441650391</v>
      </c>
      <c r="R1011">
        <v>-8.520747184753418</v>
      </c>
      <c r="S1011">
        <v>17.166503337286599</v>
      </c>
      <c r="T1011">
        <v>7.1376662779298217E-2</v>
      </c>
      <c r="U1011">
        <v>3.58353247396428E-2</v>
      </c>
      <c r="V1011">
        <v>-122.839534485409</v>
      </c>
      <c r="W1011">
        <v>-7.5407924345681415E-2</v>
      </c>
      <c r="X1011" s="23">
        <v>-2.754274436726013E-2</v>
      </c>
      <c r="Y1011">
        <v>0.38427156600000001</v>
      </c>
      <c r="Z1011" s="23">
        <v>-1.3240537423785311E-2</v>
      </c>
      <c r="AA1011">
        <v>-9.3699999999999992</v>
      </c>
      <c r="AB1011">
        <v>-8.6443890809993196</v>
      </c>
      <c r="AC1011">
        <v>42.296709621227649</v>
      </c>
      <c r="AD1011">
        <v>0.34722222222222232</v>
      </c>
      <c r="AE1011">
        <v>2.80151636992973E-2</v>
      </c>
      <c r="AF1011">
        <v>-2.9597423898910701E-2</v>
      </c>
      <c r="AG1011" s="23">
        <v>-1.081045907907713E-2</v>
      </c>
      <c r="AH1011">
        <v>1.3835162408649211</v>
      </c>
      <c r="AI1011">
        <v>-10.75351624086492</v>
      </c>
      <c r="AJ1011">
        <f t="shared" si="58"/>
        <v>0.42857417886778676</v>
      </c>
      <c r="AK1011">
        <f t="shared" si="59"/>
        <v>-1.9176601723168631E-2</v>
      </c>
    </row>
    <row r="1012" spans="1:37" x14ac:dyDescent="0.35">
      <c r="A1012">
        <v>7</v>
      </c>
      <c r="B1012" s="2">
        <v>46154.352777777778</v>
      </c>
      <c r="C1012">
        <v>42.297680749999998</v>
      </c>
      <c r="D1012">
        <v>-8.6448167500000004</v>
      </c>
      <c r="E1012">
        <v>3.6589999999999998</v>
      </c>
      <c r="F1012">
        <v>17.07245</v>
      </c>
      <c r="G1012">
        <v>31.736149999999999</v>
      </c>
      <c r="H1012">
        <v>270.625</v>
      </c>
      <c r="I1012">
        <v>0.05</v>
      </c>
      <c r="J1012">
        <v>299.08499999999998</v>
      </c>
      <c r="K1012">
        <v>0</v>
      </c>
      <c r="M1012">
        <v>314.88322096947098</v>
      </c>
      <c r="N1012">
        <v>435.2893229</v>
      </c>
      <c r="O1012" s="1">
        <v>46154.352777777778</v>
      </c>
      <c r="P1012">
        <v>0.56261272430419917</v>
      </c>
      <c r="Q1012">
        <v>42.081821441650391</v>
      </c>
      <c r="R1012">
        <v>-8.520747184753418</v>
      </c>
      <c r="S1012">
        <v>17.166921111227499</v>
      </c>
      <c r="T1012">
        <v>7.3521436513109745E-2</v>
      </c>
      <c r="U1012">
        <v>3.5864796845455557E-2</v>
      </c>
      <c r="V1012">
        <v>-120.406101930529</v>
      </c>
      <c r="W1012">
        <v>-7.6197741224425006E-2</v>
      </c>
      <c r="X1012" s="23">
        <v>-2.783122498222123E-2</v>
      </c>
      <c r="Y1012">
        <v>0.38427156600000001</v>
      </c>
      <c r="Z1012" s="23">
        <v>-1.298343841469363E-2</v>
      </c>
      <c r="AA1012">
        <v>-10.7</v>
      </c>
      <c r="AB1012">
        <v>-8.6448687332217613</v>
      </c>
      <c r="AC1012">
        <v>42.297701757858768</v>
      </c>
      <c r="AD1012">
        <v>0.34722222222222232</v>
      </c>
      <c r="AE1012">
        <v>2.8003344824975889E-2</v>
      </c>
      <c r="AF1012">
        <v>-2.9022713967393352E-2</v>
      </c>
      <c r="AG1012" s="23">
        <v>-1.060054627659042E-2</v>
      </c>
      <c r="AH1012">
        <v>1.3880797646148191</v>
      </c>
      <c r="AI1012">
        <v>-12.08807976461482</v>
      </c>
      <c r="AJ1012">
        <f t="shared" si="58"/>
        <v>0.43136883750880717</v>
      </c>
      <c r="AK1012">
        <f t="shared" si="59"/>
        <v>-1.9215885629405825E-2</v>
      </c>
    </row>
    <row r="1013" spans="1:37" x14ac:dyDescent="0.35">
      <c r="A1013">
        <v>7</v>
      </c>
      <c r="B1013" s="2">
        <v>46154.353472222218</v>
      </c>
      <c r="C1013">
        <v>42.298523000000003</v>
      </c>
      <c r="D1013">
        <v>-8.6454468329999994</v>
      </c>
      <c r="E1013">
        <v>3.536</v>
      </c>
      <c r="F1013">
        <v>17.0871</v>
      </c>
      <c r="G1013">
        <v>31.834900000000001</v>
      </c>
      <c r="H1013">
        <v>267.48</v>
      </c>
      <c r="I1013">
        <v>0.04</v>
      </c>
      <c r="J1013">
        <v>299.71199999999999</v>
      </c>
      <c r="K1013">
        <v>0</v>
      </c>
      <c r="M1013">
        <v>315.66486144688378</v>
      </c>
      <c r="N1013">
        <v>435.2893229</v>
      </c>
      <c r="O1013" s="1">
        <v>46154.353472222218</v>
      </c>
      <c r="P1013">
        <v>0.57099670022726057</v>
      </c>
      <c r="Q1013">
        <v>42.081821441650391</v>
      </c>
      <c r="R1013">
        <v>-8.520747184753418</v>
      </c>
      <c r="S1013">
        <v>17.167561755256461</v>
      </c>
      <c r="T1013">
        <v>7.5757439483926783E-2</v>
      </c>
      <c r="U1013">
        <v>3.5829881240326177E-2</v>
      </c>
      <c r="V1013">
        <v>-119.6244614531162</v>
      </c>
      <c r="W1013">
        <v>-7.7929500679270833E-2</v>
      </c>
      <c r="X1013" s="23">
        <v>-2.8463750123103669E-2</v>
      </c>
      <c r="Y1013">
        <v>0.38427156600000001</v>
      </c>
      <c r="Z1013" s="23">
        <v>-1.289143970460602E-2</v>
      </c>
      <c r="AA1013">
        <v>-11.96</v>
      </c>
      <c r="AB1013">
        <v>-8.6454707191176947</v>
      </c>
      <c r="AC1013">
        <v>42.29851415240315</v>
      </c>
      <c r="AD1013">
        <v>0.34722222222222232</v>
      </c>
      <c r="AE1013">
        <v>2.801387039694949E-2</v>
      </c>
      <c r="AF1013">
        <v>-2.8817063340574801E-2</v>
      </c>
      <c r="AG1013" s="23">
        <v>-1.052543238514494E-2</v>
      </c>
      <c r="AH1013">
        <v>1.3926927246544869</v>
      </c>
      <c r="AI1013">
        <v>-13.35269272465449</v>
      </c>
      <c r="AJ1013">
        <f t="shared" si="58"/>
        <v>0.43416349614982758</v>
      </c>
      <c r="AK1013">
        <f t="shared" si="59"/>
        <v>-1.9494591254124304E-2</v>
      </c>
    </row>
    <row r="1014" spans="1:37" x14ac:dyDescent="0.35">
      <c r="A1014">
        <v>7</v>
      </c>
      <c r="B1014" s="2">
        <v>46154.354166666657</v>
      </c>
      <c r="C1014">
        <v>42.299425749999997</v>
      </c>
      <c r="D1014">
        <v>-8.6457894999999994</v>
      </c>
      <c r="E1014">
        <v>3.4805000000000001</v>
      </c>
      <c r="F1014">
        <v>17.064299999999999</v>
      </c>
      <c r="G1014">
        <v>31.720050000000001</v>
      </c>
      <c r="H1014">
        <v>276.76</v>
      </c>
      <c r="I1014">
        <v>0.05</v>
      </c>
      <c r="J1014">
        <v>302.15499999999997</v>
      </c>
      <c r="K1014">
        <v>0</v>
      </c>
      <c r="M1014">
        <v>318.71039204707438</v>
      </c>
      <c r="N1014">
        <v>435.2893229</v>
      </c>
      <c r="O1014" s="1">
        <v>46154.354166666657</v>
      </c>
      <c r="P1014">
        <v>0.57938067615032196</v>
      </c>
      <c r="Q1014">
        <v>42.081821441650391</v>
      </c>
      <c r="R1014">
        <v>-8.520747184753418</v>
      </c>
      <c r="S1014">
        <v>17.167915813633211</v>
      </c>
      <c r="T1014">
        <v>7.7952864932763016E-2</v>
      </c>
      <c r="U1014">
        <v>3.5876551353890708E-2</v>
      </c>
      <c r="V1014">
        <v>-116.57893085292559</v>
      </c>
      <c r="W1014">
        <v>-7.8248150376272765E-2</v>
      </c>
      <c r="X1014" s="23">
        <v>-2.8580136924933629E-2</v>
      </c>
      <c r="Y1014">
        <v>0.38427156600000001</v>
      </c>
      <c r="Z1014" s="23">
        <v>-1.2572243766208181E-2</v>
      </c>
      <c r="AA1014">
        <v>-11.59</v>
      </c>
      <c r="AB1014">
        <v>-8.6458295965930798</v>
      </c>
      <c r="AC1014">
        <v>42.299415852196951</v>
      </c>
      <c r="AD1014">
        <v>0.58333333333333337</v>
      </c>
      <c r="AE1014">
        <v>7.9020114833567731E-2</v>
      </c>
      <c r="AF1014">
        <v>-7.9319443019580479E-2</v>
      </c>
      <c r="AG1014" s="23">
        <v>-2.8971426562901768E-2</v>
      </c>
      <c r="AH1014">
        <v>1.397354800656422</v>
      </c>
      <c r="AI1014">
        <v>-12.987354800656419</v>
      </c>
      <c r="AJ1014">
        <f t="shared" si="58"/>
        <v>0.51566185849455171</v>
      </c>
      <c r="AK1014">
        <f t="shared" si="59"/>
        <v>-2.8775781743917699E-2</v>
      </c>
    </row>
    <row r="1015" spans="1:37" x14ac:dyDescent="0.35">
      <c r="A1015">
        <v>7</v>
      </c>
      <c r="B1015" s="2">
        <v>46154.354861111111</v>
      </c>
      <c r="C1015">
        <v>42.300368499999998</v>
      </c>
      <c r="D1015">
        <v>-8.6462850000000007</v>
      </c>
      <c r="E1015">
        <v>3.5680000000000001</v>
      </c>
      <c r="F1015">
        <v>17.080200000000001</v>
      </c>
      <c r="G1015">
        <v>31.623699999999999</v>
      </c>
      <c r="H1015">
        <v>270.02999999999997</v>
      </c>
      <c r="I1015">
        <v>0.05</v>
      </c>
      <c r="J1015">
        <v>301.68</v>
      </c>
      <c r="K1015">
        <v>0</v>
      </c>
      <c r="M1015">
        <v>318.11824017024651</v>
      </c>
      <c r="N1015">
        <v>435.2893229</v>
      </c>
      <c r="O1015" s="1">
        <v>46154.354861111111</v>
      </c>
      <c r="P1015">
        <v>0.58776465207338335</v>
      </c>
      <c r="Q1015">
        <v>42.081821441650391</v>
      </c>
      <c r="R1015">
        <v>-8.520747184753418</v>
      </c>
      <c r="S1015">
        <v>17.16842324877485</v>
      </c>
      <c r="T1015">
        <v>8.0257967335867653E-2</v>
      </c>
      <c r="U1015">
        <v>3.5878901828490448E-2</v>
      </c>
      <c r="V1015">
        <v>-117.17108272975349</v>
      </c>
      <c r="W1015">
        <v>-8.0976496520320906E-2</v>
      </c>
      <c r="X1015" s="23">
        <v>-2.957666535404721E-2</v>
      </c>
      <c r="Y1015">
        <v>0.38427156600000001</v>
      </c>
      <c r="Z1015" s="23">
        <v>-1.264208713999127E-2</v>
      </c>
      <c r="AA1015">
        <v>-11.39</v>
      </c>
      <c r="AB1015">
        <v>-8.646309291719648</v>
      </c>
      <c r="AC1015">
        <v>42.300407982493297</v>
      </c>
      <c r="AD1015">
        <v>0.69444444444444442</v>
      </c>
      <c r="AE1015">
        <v>0.1120356514222071</v>
      </c>
      <c r="AF1015">
        <v>-0.11303867813616809</v>
      </c>
      <c r="AG1015" s="23">
        <v>-4.1287377189235412E-2</v>
      </c>
      <c r="AH1015">
        <v>1.4020656688824771</v>
      </c>
      <c r="AI1015">
        <v>-12.792065668882479</v>
      </c>
      <c r="AJ1015">
        <f t="shared" si="58"/>
        <v>0.55549355417260926</v>
      </c>
      <c r="AK1015">
        <f t="shared" si="59"/>
        <v>-3.5432021271641315E-2</v>
      </c>
    </row>
    <row r="1016" spans="1:37" x14ac:dyDescent="0.35">
      <c r="A1016">
        <v>7</v>
      </c>
      <c r="B1016" s="2">
        <v>46154.355555555558</v>
      </c>
      <c r="C1016">
        <v>42.301249830000003</v>
      </c>
      <c r="D1016">
        <v>-8.6467181669999995</v>
      </c>
      <c r="E1016">
        <v>3.4954999999999998</v>
      </c>
      <c r="F1016">
        <v>17.056699999999999</v>
      </c>
      <c r="G1016">
        <v>31.464300000000001</v>
      </c>
      <c r="H1016">
        <v>267.29500000000002</v>
      </c>
      <c r="I1016">
        <v>4.4999999999999998E-2</v>
      </c>
      <c r="J1016">
        <v>301.94799999999998</v>
      </c>
      <c r="K1016">
        <v>0</v>
      </c>
      <c r="M1016">
        <v>318.4523384923304</v>
      </c>
      <c r="N1016">
        <v>435.2893229</v>
      </c>
      <c r="O1016" s="1">
        <v>46154.355555555558</v>
      </c>
      <c r="P1016">
        <v>0.59614862799644475</v>
      </c>
      <c r="Q1016">
        <v>42.081821441650391</v>
      </c>
      <c r="R1016">
        <v>-8.520747184753418</v>
      </c>
      <c r="S1016">
        <v>17.168867621985669</v>
      </c>
      <c r="T1016">
        <v>8.2514156807908343E-2</v>
      </c>
      <c r="U1016">
        <v>3.5935215034154741E-2</v>
      </c>
      <c r="V1016">
        <v>-116.8369844076696</v>
      </c>
      <c r="W1016">
        <v>-8.3145795918022514E-2</v>
      </c>
      <c r="X1016" s="23">
        <v>-3.0369001959057729E-2</v>
      </c>
      <c r="Y1016">
        <v>0.38427156600000001</v>
      </c>
      <c r="Z1016" s="23">
        <v>-1.2618214984170879E-2</v>
      </c>
      <c r="AA1016">
        <v>-9.86</v>
      </c>
      <c r="AB1016">
        <v>-8.6466686952577128</v>
      </c>
      <c r="AC1016">
        <v>42.301219621948214</v>
      </c>
      <c r="AD1016">
        <v>0.69444444444444442</v>
      </c>
      <c r="AE1016">
        <v>0.11196811950077599</v>
      </c>
      <c r="AF1016">
        <v>-0.1128252262821889</v>
      </c>
      <c r="AG1016" s="23">
        <v>-4.1209413899569509E-2</v>
      </c>
      <c r="AH1016">
        <v>1.4068250022063289</v>
      </c>
      <c r="AI1016">
        <v>-11.26682500220633</v>
      </c>
      <c r="AJ1016">
        <f t="shared" si="58"/>
        <v>0.55828821281362973</v>
      </c>
      <c r="AK1016">
        <f t="shared" si="59"/>
        <v>-3.5789207929313616E-2</v>
      </c>
    </row>
    <row r="1017" spans="1:37" x14ac:dyDescent="0.35">
      <c r="A1017">
        <v>7</v>
      </c>
      <c r="B1017" s="2">
        <v>46154.356249999997</v>
      </c>
      <c r="C1017">
        <v>42.302132579999999</v>
      </c>
      <c r="D1017">
        <v>-8.6472585829999993</v>
      </c>
      <c r="E1017">
        <v>3.5265</v>
      </c>
      <c r="F1017">
        <v>17.014500000000002</v>
      </c>
      <c r="G1017">
        <v>31.293900000000001</v>
      </c>
      <c r="H1017">
        <v>263.97000000000003</v>
      </c>
      <c r="I1017">
        <v>0.04</v>
      </c>
      <c r="J1017">
        <v>303.79000000000002</v>
      </c>
      <c r="K1017">
        <v>0</v>
      </c>
      <c r="M1017">
        <v>320.74864113889248</v>
      </c>
      <c r="N1017">
        <v>435.2893229</v>
      </c>
      <c r="O1017" s="1">
        <v>46154.356249999997</v>
      </c>
      <c r="P1017">
        <v>0.60453260391950603</v>
      </c>
      <c r="Q1017">
        <v>42.081821441650391</v>
      </c>
      <c r="R1017">
        <v>-8.520747184753418</v>
      </c>
      <c r="S1017">
        <v>17.169419298255129</v>
      </c>
      <c r="T1017">
        <v>8.4759479374934832E-2</v>
      </c>
      <c r="U1017">
        <v>3.6013580647459499E-2</v>
      </c>
      <c r="V1017">
        <v>-114.54068176110751</v>
      </c>
      <c r="W1017">
        <v>-8.391229305444764E-2</v>
      </c>
      <c r="X1017" s="23">
        <v>-3.0648965038137001E-2</v>
      </c>
      <c r="Y1017">
        <v>0.38427156600000001</v>
      </c>
      <c r="Z1017" s="23">
        <v>-1.2383769430386091E-2</v>
      </c>
      <c r="AA1017">
        <v>-8.25</v>
      </c>
      <c r="AB1017">
        <v>-8.6472702348928028</v>
      </c>
      <c r="AC1017">
        <v>42.302122064246632</v>
      </c>
      <c r="AD1017">
        <v>0.69444444444444442</v>
      </c>
      <c r="AE1017">
        <v>0.1118468711504645</v>
      </c>
      <c r="AF1017">
        <v>-0.1107289414519016</v>
      </c>
      <c r="AG1017" s="23">
        <v>-4.0443745865307051E-2</v>
      </c>
      <c r="AH1017">
        <v>1.4116324701362071</v>
      </c>
      <c r="AI1017">
        <v>-9.6616324701362064</v>
      </c>
      <c r="AJ1017">
        <f t="shared" si="58"/>
        <v>0.56108287145465019</v>
      </c>
      <c r="AK1017">
        <f t="shared" si="59"/>
        <v>-3.5546355451722023E-2</v>
      </c>
    </row>
    <row r="1018" spans="1:37" x14ac:dyDescent="0.35">
      <c r="A1018">
        <v>7</v>
      </c>
      <c r="B1018" s="2">
        <v>46154.356944444437</v>
      </c>
      <c r="C1018">
        <v>42.302984670000001</v>
      </c>
      <c r="D1018">
        <v>-8.6478621669999995</v>
      </c>
      <c r="E1018">
        <v>3.4855</v>
      </c>
      <c r="F1018">
        <v>17.08625</v>
      </c>
      <c r="G1018">
        <v>31.401499999999999</v>
      </c>
      <c r="H1018">
        <v>260.58499999999998</v>
      </c>
      <c r="I1018">
        <v>0.05</v>
      </c>
      <c r="J1018">
        <v>305.93400000000003</v>
      </c>
      <c r="K1018">
        <v>0</v>
      </c>
      <c r="M1018">
        <v>323.42142771556399</v>
      </c>
      <c r="N1018">
        <v>435.2893229</v>
      </c>
      <c r="O1018" s="1">
        <v>46154.356944444437</v>
      </c>
      <c r="P1018">
        <v>0.61291657984256742</v>
      </c>
      <c r="Q1018">
        <v>42.081821441650391</v>
      </c>
      <c r="R1018">
        <v>-8.520747184753418</v>
      </c>
      <c r="S1018">
        <v>17.170033786999049</v>
      </c>
      <c r="T1018">
        <v>8.7287360623919549E-2</v>
      </c>
      <c r="U1018">
        <v>3.5916536780639101E-2</v>
      </c>
      <c r="V1018">
        <v>-111.86789518443599</v>
      </c>
      <c r="W1018">
        <v>-8.4171007135240339E-2</v>
      </c>
      <c r="X1018" s="23">
        <v>-3.0743460356146529E-2</v>
      </c>
      <c r="Y1018">
        <v>0.38427156600000001</v>
      </c>
      <c r="Z1018" s="23">
        <v>-1.2084439443977709E-2</v>
      </c>
      <c r="AA1018">
        <v>-6.72</v>
      </c>
      <c r="AB1018">
        <v>-8.6478717916427605</v>
      </c>
      <c r="AC1018">
        <v>42.303024503310709</v>
      </c>
      <c r="AD1018">
        <v>0.69444444444444442</v>
      </c>
      <c r="AE1018">
        <v>0.1120530387010138</v>
      </c>
      <c r="AF1018">
        <v>-0.1080524952594777</v>
      </c>
      <c r="AG1018" s="23">
        <v>-3.9466173893524227E-2</v>
      </c>
      <c r="AH1018">
        <v>1.416487738837831</v>
      </c>
      <c r="AI1018">
        <v>-8.1364877388378307</v>
      </c>
      <c r="AJ1018">
        <f t="shared" si="58"/>
        <v>0.56387753009567065</v>
      </c>
      <c r="AK1018">
        <f t="shared" si="59"/>
        <v>-3.5104817124835375E-2</v>
      </c>
    </row>
    <row r="1019" spans="1:37" x14ac:dyDescent="0.35">
      <c r="A1019">
        <v>7</v>
      </c>
      <c r="B1019" s="2">
        <v>46154.357638888891</v>
      </c>
      <c r="C1019">
        <v>42.303889419999997</v>
      </c>
      <c r="D1019">
        <v>-8.6483091670000007</v>
      </c>
      <c r="E1019">
        <v>3.5070000000000001</v>
      </c>
      <c r="F1019">
        <v>17.09965</v>
      </c>
      <c r="G1019">
        <v>31.133800000000001</v>
      </c>
      <c r="H1019">
        <v>259.29500000000002</v>
      </c>
      <c r="I1019">
        <v>0.04</v>
      </c>
      <c r="J1019">
        <v>308.42599999999999</v>
      </c>
      <c r="K1019">
        <v>0</v>
      </c>
      <c r="M1019">
        <v>326.52804345673252</v>
      </c>
      <c r="N1019">
        <v>435.2893229</v>
      </c>
      <c r="O1019" s="1">
        <v>46154.357638888891</v>
      </c>
      <c r="P1019">
        <v>0.62130055576562881</v>
      </c>
      <c r="Q1019">
        <v>42.081821441650391</v>
      </c>
      <c r="R1019">
        <v>-8.520747184753418</v>
      </c>
      <c r="S1019">
        <v>17.17049242732114</v>
      </c>
      <c r="T1019">
        <v>8.9722496353125597E-2</v>
      </c>
      <c r="U1019">
        <v>3.5955484677111488E-2</v>
      </c>
      <c r="V1019">
        <v>-108.7612794432675</v>
      </c>
      <c r="W1019">
        <v>-8.4207746536566638E-2</v>
      </c>
      <c r="X1019" s="23">
        <v>-3.0756879422480971E-2</v>
      </c>
      <c r="Y1019">
        <v>0.38427156600000001</v>
      </c>
      <c r="Z1019" s="23">
        <v>-1.1765632696980371E-2</v>
      </c>
      <c r="AA1019">
        <v>-5.7</v>
      </c>
      <c r="AB1019">
        <v>-8.6483520470571023</v>
      </c>
      <c r="AC1019">
        <v>42.303926567184057</v>
      </c>
      <c r="AD1019">
        <v>0.69444444444444442</v>
      </c>
      <c r="AE1019">
        <v>0.1120915514103939</v>
      </c>
      <c r="AF1019">
        <v>-0.1052018984503897</v>
      </c>
      <c r="AG1019" s="23">
        <v>-3.8424993409004828E-2</v>
      </c>
      <c r="AH1019">
        <v>1.421390471157602</v>
      </c>
      <c r="AI1019">
        <v>-7.1213904711576017</v>
      </c>
      <c r="AJ1019">
        <f t="shared" si="58"/>
        <v>0.56667218873669112</v>
      </c>
      <c r="AK1019">
        <f t="shared" si="59"/>
        <v>-3.4590936415742901E-2</v>
      </c>
    </row>
    <row r="1020" spans="1:37" x14ac:dyDescent="0.35">
      <c r="A1020">
        <v>7</v>
      </c>
      <c r="B1020" s="2">
        <v>46154.35833333333</v>
      </c>
      <c r="C1020">
        <v>42.304757080000002</v>
      </c>
      <c r="D1020">
        <v>-8.6488998329999998</v>
      </c>
      <c r="E1020">
        <v>3.3975</v>
      </c>
      <c r="F1020">
        <v>17.15025</v>
      </c>
      <c r="G1020">
        <v>31.225850000000001</v>
      </c>
      <c r="H1020">
        <v>256.99</v>
      </c>
      <c r="I1020">
        <v>0.05</v>
      </c>
      <c r="J1020">
        <v>309.52999999999997</v>
      </c>
      <c r="K1020">
        <v>0</v>
      </c>
      <c r="M1020">
        <v>327.9043290820336</v>
      </c>
      <c r="N1020">
        <v>435.2893229</v>
      </c>
      <c r="O1020" s="1">
        <v>46154.35833333333</v>
      </c>
      <c r="P1020">
        <v>0.6296845316886901</v>
      </c>
      <c r="Q1020">
        <v>42.081821441650391</v>
      </c>
      <c r="R1020">
        <v>-8.520747184753418</v>
      </c>
      <c r="S1020">
        <v>17.171094287001491</v>
      </c>
      <c r="T1020">
        <v>9.2279897752058984E-2</v>
      </c>
      <c r="U1020">
        <v>3.5883996672020288E-2</v>
      </c>
      <c r="V1020">
        <v>-107.3849938179664</v>
      </c>
      <c r="W1020">
        <v>-8.5341987063142707E-2</v>
      </c>
      <c r="X1020" s="23">
        <v>-3.117116077481287E-2</v>
      </c>
      <c r="Y1020">
        <v>0.38427156600000001</v>
      </c>
      <c r="Z1020" s="23">
        <v>-1.1608695664100849E-2</v>
      </c>
      <c r="AA1020">
        <v>-4.8899999999999997</v>
      </c>
      <c r="AB1020">
        <v>-8.6489541366137797</v>
      </c>
      <c r="AC1020">
        <v>42.304738942942258</v>
      </c>
      <c r="AD1020">
        <v>0.69444444444444442</v>
      </c>
      <c r="AE1020">
        <v>0.1122370053689784</v>
      </c>
      <c r="AF1020">
        <v>-0.103798652724358</v>
      </c>
      <c r="AG1020" s="23">
        <v>-3.791245790757175E-2</v>
      </c>
      <c r="AH1020">
        <v>1.4263403266460091</v>
      </c>
      <c r="AI1020">
        <v>-6.3163403266460083</v>
      </c>
      <c r="AJ1020">
        <f t="shared" ref="AJ1020:AJ1083" si="61">AVERAGE(P1020,Y1020,AD1020)</f>
        <v>0.56946684737771147</v>
      </c>
      <c r="AK1020">
        <f t="shared" ref="AK1020:AK1083" si="62">AVERAGE(X1020,AG1020)</f>
        <v>-3.454180934119231E-2</v>
      </c>
    </row>
    <row r="1021" spans="1:37" x14ac:dyDescent="0.35">
      <c r="A1021">
        <v>7</v>
      </c>
      <c r="B1021" s="2">
        <v>46154.359027777777</v>
      </c>
      <c r="C1021">
        <v>42.305684829999997</v>
      </c>
      <c r="D1021">
        <v>-8.6488284170000007</v>
      </c>
      <c r="E1021">
        <v>3.4184999999999999</v>
      </c>
      <c r="F1021">
        <v>17.19595</v>
      </c>
      <c r="G1021">
        <v>31.289850000000001</v>
      </c>
      <c r="H1021">
        <v>260.95999999999998</v>
      </c>
      <c r="I1021">
        <v>4.4999999999999998E-2</v>
      </c>
      <c r="J1021">
        <v>311.27</v>
      </c>
      <c r="K1021">
        <v>0</v>
      </c>
      <c r="M1021">
        <v>330.07347490451889</v>
      </c>
      <c r="N1021">
        <v>435.2893229</v>
      </c>
      <c r="O1021" s="1">
        <v>46154.359027777777</v>
      </c>
      <c r="P1021">
        <v>0.6380685076117516</v>
      </c>
      <c r="Q1021">
        <v>42.081821441650391</v>
      </c>
      <c r="R1021">
        <v>-8.520747184753418</v>
      </c>
      <c r="S1021">
        <v>17.171034947287531</v>
      </c>
      <c r="T1021">
        <v>9.4864524420248439E-2</v>
      </c>
      <c r="U1021">
        <v>3.5823383235091169E-2</v>
      </c>
      <c r="V1021">
        <v>-105.2158479954811</v>
      </c>
      <c r="W1021">
        <v>-8.5814926417816087E-2</v>
      </c>
      <c r="X1021" s="23">
        <v>-3.1343901874107329E-2</v>
      </c>
      <c r="Y1021">
        <v>0.38427156600000001</v>
      </c>
      <c r="Z1021" s="23">
        <v>-1.136828464409444E-2</v>
      </c>
      <c r="AA1021">
        <v>-4.3099999999999996</v>
      </c>
      <c r="AB1021">
        <v>-8.6488273111137044</v>
      </c>
      <c r="AC1021">
        <v>42.30572920352725</v>
      </c>
      <c r="AD1021">
        <v>0.69444444444444442</v>
      </c>
      <c r="AE1021">
        <v>0.11236840833310741</v>
      </c>
      <c r="AF1021">
        <v>-0.1016490279345615</v>
      </c>
      <c r="AG1021" s="23">
        <v>-3.7127307453098599E-2</v>
      </c>
      <c r="AH1021">
        <v>1.431336961581273</v>
      </c>
      <c r="AI1021">
        <v>-5.7413369615812719</v>
      </c>
      <c r="AJ1021">
        <f t="shared" si="61"/>
        <v>0.57226150601873205</v>
      </c>
      <c r="AK1021">
        <f t="shared" si="62"/>
        <v>-3.4235604663602967E-2</v>
      </c>
    </row>
    <row r="1022" spans="1:37" x14ac:dyDescent="0.35">
      <c r="A1022">
        <v>7</v>
      </c>
      <c r="B1022" s="2">
        <v>46154.359722222223</v>
      </c>
      <c r="C1022">
        <v>42.306625920000002</v>
      </c>
      <c r="D1022">
        <v>-8.6489552500000002</v>
      </c>
      <c r="E1022">
        <v>3.5065</v>
      </c>
      <c r="F1022">
        <v>17.113050000000001</v>
      </c>
      <c r="G1022">
        <v>31.04635</v>
      </c>
      <c r="H1022">
        <v>258.51</v>
      </c>
      <c r="I1022">
        <v>0.04</v>
      </c>
      <c r="J1022">
        <v>311.17599999999999</v>
      </c>
      <c r="K1022">
        <v>0</v>
      </c>
      <c r="M1022">
        <v>329.95629116468342</v>
      </c>
      <c r="N1022">
        <v>435.2893229</v>
      </c>
      <c r="O1022" s="1">
        <v>46154.359722222223</v>
      </c>
      <c r="P1022">
        <v>0.64645248353481288</v>
      </c>
      <c r="Q1022">
        <v>42.081821441650391</v>
      </c>
      <c r="R1022">
        <v>-8.520747184753418</v>
      </c>
      <c r="S1022">
        <v>17.171174064444848</v>
      </c>
      <c r="T1022">
        <v>9.7167332890750496E-2</v>
      </c>
      <c r="U1022">
        <v>3.5958703954905968E-2</v>
      </c>
      <c r="V1022">
        <v>-105.3330317353166</v>
      </c>
      <c r="W1022">
        <v>-8.83283542089041E-2</v>
      </c>
      <c r="X1022" s="23">
        <v>-3.2261931374802218E-2</v>
      </c>
      <c r="Y1022">
        <v>0.38427156600000001</v>
      </c>
      <c r="Z1022" s="23">
        <v>-1.1399705895876151E-2</v>
      </c>
      <c r="AA1022">
        <v>-3.79</v>
      </c>
      <c r="AB1022">
        <v>-8.6489436295361344</v>
      </c>
      <c r="AC1022">
        <v>42.306630149434859</v>
      </c>
      <c r="AD1022">
        <v>0.69444444444444442</v>
      </c>
      <c r="AE1022">
        <v>0.1121300669334338</v>
      </c>
      <c r="AF1022">
        <v>-0.1019299797052191</v>
      </c>
      <c r="AG1022" s="23">
        <v>-3.7229925087331292E-2</v>
      </c>
      <c r="AH1022">
        <v>1.436380028993212</v>
      </c>
      <c r="AI1022">
        <v>-5.2263800289932121</v>
      </c>
      <c r="AJ1022">
        <f t="shared" si="61"/>
        <v>0.5750561646597524</v>
      </c>
      <c r="AK1022">
        <f t="shared" si="62"/>
        <v>-3.4745928231066758E-2</v>
      </c>
    </row>
    <row r="1023" spans="1:37" x14ac:dyDescent="0.35">
      <c r="A1023">
        <v>7</v>
      </c>
      <c r="B1023" s="2">
        <v>46154.36041666667</v>
      </c>
      <c r="C1023">
        <v>42.30731625</v>
      </c>
      <c r="D1023">
        <v>-8.6498966670000001</v>
      </c>
      <c r="E1023">
        <v>3.4590000000000001</v>
      </c>
      <c r="F1023">
        <v>17.119299999999999</v>
      </c>
      <c r="G1023">
        <v>31.133099999999999</v>
      </c>
      <c r="H1023">
        <v>254.97499999999999</v>
      </c>
      <c r="I1023">
        <v>0.04</v>
      </c>
      <c r="J1023">
        <v>310.00099999999998</v>
      </c>
      <c r="K1023">
        <v>0</v>
      </c>
      <c r="M1023">
        <v>328.49149441674081</v>
      </c>
      <c r="N1023">
        <v>435.2893229</v>
      </c>
      <c r="O1023" s="1">
        <v>46154.36041666667</v>
      </c>
      <c r="P1023">
        <v>0.65483645945787439</v>
      </c>
      <c r="Q1023">
        <v>42.081821441650391</v>
      </c>
      <c r="R1023">
        <v>-8.520747184753418</v>
      </c>
      <c r="S1023">
        <v>17.17212445192353</v>
      </c>
      <c r="T1023">
        <v>9.9720017344959569E-2</v>
      </c>
      <c r="U1023">
        <v>3.5934921303182342E-2</v>
      </c>
      <c r="V1023">
        <v>-106.7978284832592</v>
      </c>
      <c r="W1023">
        <v>-9.1848635212399179E-2</v>
      </c>
      <c r="X1023" s="23">
        <v>-3.3547714011328798E-2</v>
      </c>
      <c r="Y1023">
        <v>0.38427156600000001</v>
      </c>
      <c r="Z1023" s="23">
        <v>-1.1552440199814469E-2</v>
      </c>
      <c r="AA1023">
        <v>-3.26</v>
      </c>
      <c r="AB1023">
        <v>-8.6499102269057371</v>
      </c>
      <c r="AC1023">
        <v>42.307353576159969</v>
      </c>
      <c r="AD1023">
        <v>0.69444444444444442</v>
      </c>
      <c r="AE1023">
        <v>0.1121480322253172</v>
      </c>
      <c r="AF1023">
        <v>-0.1032956469112789</v>
      </c>
      <c r="AG1023" s="23">
        <v>-3.772873503434461E-2</v>
      </c>
      <c r="AH1023">
        <v>1.441469178687341</v>
      </c>
      <c r="AI1023">
        <v>-4.7014691786873408</v>
      </c>
      <c r="AJ1023">
        <f t="shared" si="61"/>
        <v>0.57785082330077298</v>
      </c>
      <c r="AK1023">
        <f t="shared" si="62"/>
        <v>-3.5638224522836701E-2</v>
      </c>
    </row>
    <row r="1024" spans="1:37" x14ac:dyDescent="0.35">
      <c r="A1024">
        <v>7</v>
      </c>
      <c r="B1024" s="2">
        <v>46154.361111111109</v>
      </c>
      <c r="C1024">
        <v>42.307926170000002</v>
      </c>
      <c r="D1024">
        <v>-8.6508234999999996</v>
      </c>
      <c r="E1024">
        <v>3.395</v>
      </c>
      <c r="F1024">
        <v>17.146999999999998</v>
      </c>
      <c r="G1024">
        <v>30.891100000000002</v>
      </c>
      <c r="H1024">
        <v>255.98</v>
      </c>
      <c r="I1024">
        <v>0.05</v>
      </c>
      <c r="J1024">
        <v>309.24400000000003</v>
      </c>
      <c r="K1024">
        <v>0</v>
      </c>
      <c r="M1024">
        <v>327.54779132040682</v>
      </c>
      <c r="N1024">
        <v>435.2893229</v>
      </c>
      <c r="O1024" s="1">
        <v>46154.361111111109</v>
      </c>
      <c r="P1024">
        <v>0.66322043538093567</v>
      </c>
      <c r="Q1024">
        <v>42.081821441650391</v>
      </c>
      <c r="R1024">
        <v>-8.520747184753418</v>
      </c>
      <c r="S1024">
        <v>17.17305922454311</v>
      </c>
      <c r="T1024">
        <v>0.10236245602587531</v>
      </c>
      <c r="U1024">
        <v>3.5953714190196669E-2</v>
      </c>
      <c r="V1024">
        <v>-107.7415315795932</v>
      </c>
      <c r="W1024">
        <v>-9.516534927355165E-2</v>
      </c>
      <c r="X1024" s="23">
        <v>-3.4759143822164738E-2</v>
      </c>
      <c r="Y1024">
        <v>0.38427156600000001</v>
      </c>
      <c r="Z1024" s="23">
        <v>-1.1668896080758219E-2</v>
      </c>
      <c r="AA1024">
        <v>-2.96</v>
      </c>
      <c r="AB1024">
        <v>-8.6508778416664054</v>
      </c>
      <c r="AC1024">
        <v>42.307896879859037</v>
      </c>
      <c r="AD1024">
        <v>0.80555555555555547</v>
      </c>
      <c r="AE1024">
        <v>0.15101354167113651</v>
      </c>
      <c r="AF1024">
        <v>-0.1403957759135534</v>
      </c>
      <c r="AG1024" s="23">
        <v>-5.1279557152425381E-2</v>
      </c>
      <c r="AH1024">
        <v>1.4466040572691821</v>
      </c>
      <c r="AI1024">
        <v>-4.406604057269182</v>
      </c>
      <c r="AJ1024">
        <f t="shared" si="61"/>
        <v>0.61768251897883042</v>
      </c>
      <c r="AK1024">
        <f t="shared" si="62"/>
        <v>-4.3019350487295063E-2</v>
      </c>
    </row>
    <row r="1025" spans="1:38" x14ac:dyDescent="0.35">
      <c r="A1025">
        <v>7</v>
      </c>
      <c r="B1025" s="2">
        <v>46154.361805555563</v>
      </c>
      <c r="C1025">
        <v>42.308475999999999</v>
      </c>
      <c r="D1025">
        <v>-8.6517809999999997</v>
      </c>
      <c r="E1025">
        <v>3.3975</v>
      </c>
      <c r="F1025">
        <v>17.072399999999998</v>
      </c>
      <c r="G1025">
        <v>30.603850000000001</v>
      </c>
      <c r="H1025">
        <v>278.23500000000001</v>
      </c>
      <c r="I1025">
        <v>0.05</v>
      </c>
      <c r="J1025">
        <v>308.22899999999998</v>
      </c>
      <c r="K1025">
        <v>0</v>
      </c>
      <c r="M1025">
        <v>326.28245625729022</v>
      </c>
      <c r="N1025">
        <v>435.2893229</v>
      </c>
      <c r="O1025" s="1">
        <v>46154.361805555563</v>
      </c>
      <c r="P1025">
        <v>0.67160441130399706</v>
      </c>
      <c r="Q1025">
        <v>42.081821441650391</v>
      </c>
      <c r="R1025">
        <v>-8.520747184753418</v>
      </c>
      <c r="S1025">
        <v>17.174023889146401</v>
      </c>
      <c r="T1025">
        <v>0.10476625185004459</v>
      </c>
      <c r="U1025">
        <v>3.6089581253363118E-2</v>
      </c>
      <c r="V1025">
        <v>-109.0068666427098</v>
      </c>
      <c r="W1025">
        <v>-9.8916410370047503E-2</v>
      </c>
      <c r="X1025" s="23">
        <v>-3.6129218887659853E-2</v>
      </c>
      <c r="Y1025">
        <v>0.38427156600000001</v>
      </c>
      <c r="Z1025" s="23">
        <v>-1.182790949132922E-2</v>
      </c>
      <c r="AA1025">
        <v>-2.82</v>
      </c>
      <c r="AB1025">
        <v>-8.6517241459306877</v>
      </c>
      <c r="AC1025">
        <v>42.308439806982513</v>
      </c>
      <c r="AD1025">
        <v>1.0277777777777779</v>
      </c>
      <c r="AE1025">
        <v>0.2453537912841928</v>
      </c>
      <c r="AF1025">
        <v>-0.23165395225985519</v>
      </c>
      <c r="AG1025" s="23">
        <v>-8.4611606062912098E-2</v>
      </c>
      <c r="AH1025">
        <v>1.45178430816881</v>
      </c>
      <c r="AI1025">
        <v>-4.2717843081688098</v>
      </c>
      <c r="AJ1025">
        <f t="shared" si="61"/>
        <v>0.69455125169392495</v>
      </c>
      <c r="AK1025">
        <f t="shared" si="62"/>
        <v>-6.0370412475285976E-2</v>
      </c>
    </row>
    <row r="1026" spans="1:38" x14ac:dyDescent="0.35">
      <c r="A1026">
        <v>7</v>
      </c>
      <c r="B1026" s="2">
        <v>46154.362500000003</v>
      </c>
      <c r="C1026">
        <v>42.309134329999999</v>
      </c>
      <c r="D1026">
        <v>-8.6526297499999991</v>
      </c>
      <c r="E1026">
        <v>3.4079999999999999</v>
      </c>
      <c r="F1026">
        <v>17.062100000000001</v>
      </c>
      <c r="G1026">
        <v>30.585599999999999</v>
      </c>
      <c r="H1026">
        <v>276.41000000000003</v>
      </c>
      <c r="I1026">
        <v>0.05</v>
      </c>
      <c r="J1026">
        <v>306.411</v>
      </c>
      <c r="K1026">
        <v>0</v>
      </c>
      <c r="M1026">
        <v>324.01607286345222</v>
      </c>
      <c r="N1026">
        <v>435.2893229</v>
      </c>
      <c r="O1026" s="1">
        <v>46154.362500000003</v>
      </c>
      <c r="P1026">
        <v>0.67998838722705846</v>
      </c>
      <c r="Q1026">
        <v>42.081821441650391</v>
      </c>
      <c r="R1026">
        <v>-8.520747184753418</v>
      </c>
      <c r="S1026">
        <v>17.174881265741849</v>
      </c>
      <c r="T1026">
        <v>0.1073698986857456</v>
      </c>
      <c r="U1026">
        <v>3.6104128284545803E-2</v>
      </c>
      <c r="V1026">
        <v>-111.27325003654779</v>
      </c>
      <c r="W1026">
        <v>-0.1035240899995126</v>
      </c>
      <c r="X1026" s="23">
        <v>-3.7812173872321983E-2</v>
      </c>
      <c r="Y1026">
        <v>0.38427156600000001</v>
      </c>
      <c r="Z1026" s="23">
        <v>-1.207550090604351E-2</v>
      </c>
      <c r="AA1026">
        <v>-2.56</v>
      </c>
      <c r="AB1026">
        <v>-8.6525694742809414</v>
      </c>
      <c r="AC1026">
        <v>42.309162842728149</v>
      </c>
      <c r="AD1026">
        <v>1.0277777777777779</v>
      </c>
      <c r="AE1026">
        <v>0.2452889578453879</v>
      </c>
      <c r="AF1026">
        <v>-0.2365031210674301</v>
      </c>
      <c r="AG1026" s="23">
        <v>-8.6382764969878845E-2</v>
      </c>
      <c r="AH1026">
        <v>1.4570095716656091</v>
      </c>
      <c r="AI1026">
        <v>-4.0170095716656089</v>
      </c>
      <c r="AJ1026">
        <f t="shared" si="61"/>
        <v>0.69734591033494553</v>
      </c>
      <c r="AK1026">
        <f t="shared" si="62"/>
        <v>-6.2097469421100414E-2</v>
      </c>
    </row>
    <row r="1027" spans="1:38" x14ac:dyDescent="0.35">
      <c r="A1027">
        <v>7</v>
      </c>
      <c r="B1027" s="2">
        <v>46154.363194444442</v>
      </c>
      <c r="C1027">
        <v>42.30996167</v>
      </c>
      <c r="D1027">
        <v>-8.6531988329999994</v>
      </c>
      <c r="E1027">
        <v>3.4195000000000002</v>
      </c>
      <c r="F1027">
        <v>17.034800000000001</v>
      </c>
      <c r="G1027">
        <v>30.564450000000001</v>
      </c>
      <c r="H1027">
        <v>272.87</v>
      </c>
      <c r="I1027">
        <v>0.06</v>
      </c>
      <c r="J1027">
        <v>304.95</v>
      </c>
      <c r="K1027">
        <v>0</v>
      </c>
      <c r="M1027">
        <v>322.1947383538826</v>
      </c>
      <c r="N1027">
        <v>435.2893229</v>
      </c>
      <c r="O1027" s="1">
        <v>46154.363194444442</v>
      </c>
      <c r="P1027">
        <v>0.68837236315011974</v>
      </c>
      <c r="Q1027">
        <v>42.081821441650391</v>
      </c>
      <c r="R1027">
        <v>-8.520747184753418</v>
      </c>
      <c r="S1027">
        <v>17.175461268463788</v>
      </c>
      <c r="T1027">
        <v>0.1099567962891588</v>
      </c>
      <c r="U1027">
        <v>3.6137296783761458E-2</v>
      </c>
      <c r="V1027">
        <v>-113.0945845461174</v>
      </c>
      <c r="W1027">
        <v>-0.10785264279573401</v>
      </c>
      <c r="X1027" s="23">
        <v>-3.9393177781141847E-2</v>
      </c>
      <c r="Y1027">
        <v>0.38427156600000001</v>
      </c>
      <c r="Z1027" s="23">
        <v>-1.2275824322497689E-2</v>
      </c>
      <c r="AA1027">
        <v>-2.35</v>
      </c>
      <c r="AB1027">
        <v>-8.6531716676617556</v>
      </c>
      <c r="AC1027">
        <v>42.309975195978559</v>
      </c>
      <c r="AD1027">
        <v>1.0277777777777779</v>
      </c>
      <c r="AE1027">
        <v>0.24511713538684679</v>
      </c>
      <c r="AF1027">
        <v>-0.2404265287656229</v>
      </c>
      <c r="AG1027" s="23">
        <v>-8.7815789631643743E-2</v>
      </c>
      <c r="AH1027">
        <v>1.4622794849132561</v>
      </c>
      <c r="AI1027">
        <v>-3.812279484913256</v>
      </c>
      <c r="AJ1027">
        <f t="shared" si="61"/>
        <v>0.70014056897596577</v>
      </c>
      <c r="AK1027">
        <f t="shared" si="62"/>
        <v>-6.3604483706392795E-2</v>
      </c>
    </row>
    <row r="1028" spans="1:38" x14ac:dyDescent="0.35">
      <c r="A1028">
        <v>7</v>
      </c>
      <c r="B1028" s="2">
        <v>46154.363888888889</v>
      </c>
      <c r="C1028">
        <v>42.31092417</v>
      </c>
      <c r="D1028">
        <v>-8.6533221670000007</v>
      </c>
      <c r="E1028">
        <v>3.4464999999999999</v>
      </c>
      <c r="F1028">
        <v>17.119949999999999</v>
      </c>
      <c r="G1028">
        <v>30.866399999999999</v>
      </c>
      <c r="H1028">
        <v>269.94</v>
      </c>
      <c r="I1028">
        <v>0.05</v>
      </c>
      <c r="J1028">
        <v>301.73599999999999</v>
      </c>
      <c r="K1028">
        <v>0</v>
      </c>
      <c r="M1028">
        <v>318.18805175993572</v>
      </c>
      <c r="N1028">
        <v>435.2893229</v>
      </c>
      <c r="O1028" s="1">
        <v>46154.363888888889</v>
      </c>
      <c r="P1028">
        <v>0.69675633907318113</v>
      </c>
      <c r="Q1028">
        <v>42.081821441650391</v>
      </c>
      <c r="R1028">
        <v>-8.520747184753418</v>
      </c>
      <c r="S1028">
        <v>17.175597403262959</v>
      </c>
      <c r="T1028">
        <v>0.1128978664272426</v>
      </c>
      <c r="U1028">
        <v>3.5987128970580963E-2</v>
      </c>
      <c r="V1028">
        <v>-117.1012711400643</v>
      </c>
      <c r="W1028">
        <v>-0.1141841401921216</v>
      </c>
      <c r="X1028" s="23">
        <v>-4.1705757205172417E-2</v>
      </c>
      <c r="Y1028">
        <v>0.38427156600000001</v>
      </c>
      <c r="Z1028" s="23">
        <v>-1.268558950419045E-2</v>
      </c>
      <c r="AA1028">
        <v>-2.14</v>
      </c>
      <c r="AB1028">
        <v>-8.6532875612345155</v>
      </c>
      <c r="AC1028">
        <v>42.310966194474958</v>
      </c>
      <c r="AD1028">
        <v>1.0277777777777779</v>
      </c>
      <c r="AE1028">
        <v>0.24565314238552591</v>
      </c>
      <c r="AF1028">
        <v>-0.24845193037249119</v>
      </c>
      <c r="AG1028" s="23">
        <v>-9.07470675685524E-2</v>
      </c>
      <c r="AH1028">
        <v>1.467593681964914</v>
      </c>
      <c r="AI1028">
        <v>-3.6075936819649139</v>
      </c>
      <c r="AJ1028">
        <f t="shared" si="61"/>
        <v>0.70293522761698635</v>
      </c>
      <c r="AK1028">
        <f t="shared" si="62"/>
        <v>-6.6226412386862415E-2</v>
      </c>
    </row>
    <row r="1029" spans="1:38" x14ac:dyDescent="0.35">
      <c r="A1029">
        <v>7</v>
      </c>
      <c r="B1029" s="2">
        <v>46154.364583333343</v>
      </c>
      <c r="C1029">
        <v>42.31187508</v>
      </c>
      <c r="D1029">
        <v>-8.6533925000000007</v>
      </c>
      <c r="E1029">
        <v>3.3975</v>
      </c>
      <c r="F1029">
        <v>17.0608</v>
      </c>
      <c r="G1029">
        <v>30.70495</v>
      </c>
      <c r="H1029">
        <v>263.96499999999997</v>
      </c>
      <c r="I1029">
        <v>0.05</v>
      </c>
      <c r="J1029">
        <v>297.06599999999997</v>
      </c>
      <c r="K1029">
        <v>0</v>
      </c>
      <c r="M1029">
        <v>312.36626383407003</v>
      </c>
      <c r="N1029">
        <v>435.2893229</v>
      </c>
      <c r="O1029" s="1">
        <v>46154.364583333343</v>
      </c>
      <c r="P1029">
        <v>0.70514031499624252</v>
      </c>
      <c r="Q1029">
        <v>42.081821441650391</v>
      </c>
      <c r="R1029">
        <v>-8.520747184753418</v>
      </c>
      <c r="S1029">
        <v>17.175680440318519</v>
      </c>
      <c r="T1029">
        <v>0.11545590615367279</v>
      </c>
      <c r="U1029">
        <v>3.6081739687941282E-2</v>
      </c>
      <c r="V1029">
        <v>-122.92305906593</v>
      </c>
      <c r="W1029">
        <v>-0.12289896470880821</v>
      </c>
      <c r="X1029" s="23">
        <v>-4.4888846859892202E-2</v>
      </c>
      <c r="Y1029">
        <v>0.38427156600000001</v>
      </c>
      <c r="Z1029" s="23">
        <v>-1.333103470042297E-2</v>
      </c>
      <c r="AA1029">
        <v>-1.96</v>
      </c>
      <c r="AB1029">
        <v>-8.6534039524362782</v>
      </c>
      <c r="AC1029">
        <v>42.311867135299082</v>
      </c>
      <c r="AD1029">
        <v>1.0277777777777779</v>
      </c>
      <c r="AE1029">
        <v>0.2452807752430968</v>
      </c>
      <c r="AF1029">
        <v>-0.26109321163897448</v>
      </c>
      <c r="AG1029" s="23">
        <v>-9.5364295551135431E-2</v>
      </c>
      <c r="AH1029">
        <v>1.472951793798644</v>
      </c>
      <c r="AI1029">
        <v>-3.4329517937986451</v>
      </c>
      <c r="AJ1029">
        <f t="shared" si="61"/>
        <v>0.70572988625800681</v>
      </c>
      <c r="AK1029">
        <f t="shared" si="62"/>
        <v>-7.0126571205513813E-2</v>
      </c>
    </row>
    <row r="1030" spans="1:38" x14ac:dyDescent="0.35">
      <c r="A1030">
        <v>7</v>
      </c>
      <c r="B1030" s="2">
        <v>46154.365277777782</v>
      </c>
      <c r="C1030">
        <v>42.312799329999997</v>
      </c>
      <c r="D1030">
        <v>-8.6534924170000007</v>
      </c>
      <c r="E1030">
        <v>3.3519999999999999</v>
      </c>
      <c r="F1030">
        <v>17.027899999999999</v>
      </c>
      <c r="G1030">
        <v>30.822050000000001</v>
      </c>
      <c r="H1030">
        <v>261.47000000000003</v>
      </c>
      <c r="I1030">
        <v>0.05</v>
      </c>
      <c r="J1030">
        <v>291.34399999999999</v>
      </c>
      <c r="K1030">
        <v>0</v>
      </c>
      <c r="M1030">
        <v>305.2330153304718</v>
      </c>
      <c r="N1030">
        <v>435.2893229</v>
      </c>
      <c r="O1030" s="1">
        <v>46154.365277777782</v>
      </c>
      <c r="P1030">
        <v>0.71352429091930392</v>
      </c>
      <c r="Q1030">
        <v>42.081821441650391</v>
      </c>
      <c r="R1030">
        <v>-8.520747184753418</v>
      </c>
      <c r="S1030">
        <v>17.175792752689521</v>
      </c>
      <c r="T1030">
        <v>0.1181179244912202</v>
      </c>
      <c r="U1030">
        <v>3.6093277549555769E-2</v>
      </c>
      <c r="V1030">
        <v>-130.0563075695282</v>
      </c>
      <c r="W1030">
        <v>-0.13307141956096449</v>
      </c>
      <c r="X1030" s="23">
        <v>-4.8604335994642277E-2</v>
      </c>
      <c r="Y1030">
        <v>0.38427156600000001</v>
      </c>
      <c r="Z1030" s="23">
        <v>-1.4097236627353659E-2</v>
      </c>
      <c r="AA1030">
        <v>-1.83</v>
      </c>
      <c r="AB1030">
        <v>-8.6535203468733251</v>
      </c>
      <c r="AC1030">
        <v>42.3127680758748</v>
      </c>
      <c r="AD1030">
        <v>1.0277777777777779</v>
      </c>
      <c r="AE1030">
        <v>0.24507371178585571</v>
      </c>
      <c r="AF1030">
        <v>-0.27609955783503959</v>
      </c>
      <c r="AG1030" s="23">
        <v>-0.10084536349924821</v>
      </c>
      <c r="AH1030">
        <v>1.4783534483430329</v>
      </c>
      <c r="AI1030">
        <v>-3.3083534483430328</v>
      </c>
      <c r="AJ1030">
        <f t="shared" si="61"/>
        <v>0.70852454489902728</v>
      </c>
      <c r="AK1030">
        <f t="shared" si="62"/>
        <v>-7.4724849746945238E-2</v>
      </c>
    </row>
    <row r="1031" spans="1:38" x14ac:dyDescent="0.35">
      <c r="A1031">
        <v>7</v>
      </c>
      <c r="B1031" s="2">
        <v>46154.367361111108</v>
      </c>
      <c r="C1031">
        <v>42.313599750000002</v>
      </c>
      <c r="D1031">
        <v>-8.6534109170000004</v>
      </c>
      <c r="E1031">
        <v>0.30049999999999999</v>
      </c>
      <c r="F1031">
        <v>17.217400000000001</v>
      </c>
      <c r="G1031">
        <v>31.282599999999999</v>
      </c>
      <c r="H1031">
        <v>264.33999999999997</v>
      </c>
      <c r="I1031">
        <v>0.05</v>
      </c>
      <c r="J1031">
        <v>278.47399999999999</v>
      </c>
      <c r="K1031">
        <v>1</v>
      </c>
      <c r="L1031">
        <v>284.61490328365602</v>
      </c>
      <c r="M1031">
        <v>289.1888160572617</v>
      </c>
      <c r="N1031">
        <v>435.2893229</v>
      </c>
      <c r="O1031" s="1">
        <v>46154.367361111108</v>
      </c>
      <c r="P1031">
        <v>0.73867621868848798</v>
      </c>
      <c r="Q1031">
        <v>42.081821441650391</v>
      </c>
      <c r="R1031">
        <v>-8.520747184753418</v>
      </c>
      <c r="S1031">
        <v>17.175722042704461</v>
      </c>
      <c r="T1031">
        <v>0.1272084025587267</v>
      </c>
      <c r="U1031">
        <v>3.5802341828029667E-2</v>
      </c>
      <c r="V1031">
        <v>-146.1005068427383</v>
      </c>
      <c r="W1031">
        <v>-0.15969458787320909</v>
      </c>
      <c r="X1031" s="23">
        <v>-5.8328448220689617E-2</v>
      </c>
      <c r="Y1031">
        <v>0.38427156600000001</v>
      </c>
      <c r="Z1031" s="23">
        <v>-1.5785149095861241E-2</v>
      </c>
      <c r="AA1031">
        <v>-1.69</v>
      </c>
      <c r="AB1031">
        <v>-8.6533945642340946</v>
      </c>
      <c r="AC1031">
        <v>42.313578225581807</v>
      </c>
      <c r="AD1031">
        <v>1.0277777777777779</v>
      </c>
      <c r="AE1031">
        <v>0.24626688144911391</v>
      </c>
      <c r="AF1031">
        <v>-0.30915794356965431</v>
      </c>
      <c r="AG1031" s="23">
        <v>-0.1129199388888162</v>
      </c>
      <c r="AH1031">
        <v>1.4948159023278931</v>
      </c>
      <c r="AI1031">
        <v>-3.1848159023278928</v>
      </c>
      <c r="AJ1031">
        <f t="shared" si="61"/>
        <v>0.71690852082208867</v>
      </c>
      <c r="AK1031">
        <f t="shared" si="62"/>
        <v>-8.5624193554752911E-2</v>
      </c>
      <c r="AL1031">
        <f>L1031-J1031</f>
        <v>6.14090328365603</v>
      </c>
    </row>
    <row r="1032" spans="1:38" x14ac:dyDescent="0.35">
      <c r="A1032">
        <v>7</v>
      </c>
      <c r="B1032" s="2">
        <v>46154.369444444441</v>
      </c>
      <c r="C1032">
        <v>42.31349625</v>
      </c>
      <c r="D1032">
        <v>-8.6529313329999997</v>
      </c>
      <c r="E1032">
        <v>2.6905000000000001</v>
      </c>
      <c r="F1032">
        <v>17.25685</v>
      </c>
      <c r="G1032">
        <v>31.318950000000001</v>
      </c>
      <c r="H1032">
        <v>264.09500000000003</v>
      </c>
      <c r="I1032">
        <v>0.05</v>
      </c>
      <c r="J1032">
        <v>273.80500000000001</v>
      </c>
      <c r="M1032">
        <v>283.36827476692622</v>
      </c>
      <c r="N1032">
        <v>435.2893229</v>
      </c>
      <c r="O1032" s="1">
        <v>46154.369444444441</v>
      </c>
      <c r="P1032">
        <v>0.76382814645767216</v>
      </c>
      <c r="Q1032">
        <v>42.081821441650391</v>
      </c>
      <c r="R1032">
        <v>-8.520747184753418</v>
      </c>
      <c r="S1032">
        <v>17.175241105963231</v>
      </c>
      <c r="T1032">
        <v>0.13615606028750821</v>
      </c>
      <c r="U1032">
        <v>3.5753907515274762E-2</v>
      </c>
      <c r="V1032">
        <v>-151.92104813307381</v>
      </c>
      <c r="W1032">
        <v>-0.1774964529557419</v>
      </c>
      <c r="X1032" s="23">
        <v>-6.4830579442084729E-2</v>
      </c>
      <c r="Y1032">
        <v>0.38427156600000001</v>
      </c>
      <c r="Z1032" s="23">
        <v>-1.6408356687980109E-2</v>
      </c>
      <c r="AA1032">
        <v>-1.78</v>
      </c>
      <c r="AB1032">
        <v>-8.6529097108806816</v>
      </c>
      <c r="AC1032">
        <v>42.313486700177329</v>
      </c>
      <c r="AD1032">
        <v>1.166666666666667</v>
      </c>
      <c r="AE1032">
        <v>0.3176429643001249</v>
      </c>
      <c r="AF1032">
        <v>-0.41408733001355957</v>
      </c>
      <c r="AG1032" s="23">
        <v>-0.15124539728745259</v>
      </c>
      <c r="AH1032">
        <v>1.5116565588547051</v>
      </c>
      <c r="AI1032">
        <v>-3.2916565588547049</v>
      </c>
      <c r="AJ1032">
        <f t="shared" si="61"/>
        <v>0.77158879304144634</v>
      </c>
      <c r="AK1032">
        <f t="shared" si="62"/>
        <v>-0.10803798836476866</v>
      </c>
    </row>
    <row r="1033" spans="1:38" x14ac:dyDescent="0.35">
      <c r="A1033">
        <v>7</v>
      </c>
      <c r="B1033" s="2">
        <v>46154.370138888888</v>
      </c>
      <c r="C1033">
        <v>42.313025420000002</v>
      </c>
      <c r="D1033">
        <v>-8.6519621670000006</v>
      </c>
      <c r="E1033">
        <v>3.1335000000000002</v>
      </c>
      <c r="F1033">
        <v>17.150749999999999</v>
      </c>
      <c r="G1033">
        <v>31.10435</v>
      </c>
      <c r="H1033">
        <v>277.315</v>
      </c>
      <c r="I1033">
        <v>0.05</v>
      </c>
      <c r="J1033">
        <v>275.52</v>
      </c>
      <c r="M1033">
        <v>285.50625470115727</v>
      </c>
      <c r="N1033">
        <v>435.2893229</v>
      </c>
      <c r="O1033" s="1">
        <v>46154.370138888888</v>
      </c>
      <c r="P1033">
        <v>0.77221212238073345</v>
      </c>
      <c r="Q1033">
        <v>42.081821441650391</v>
      </c>
      <c r="R1033">
        <v>-8.520747184753418</v>
      </c>
      <c r="S1033">
        <v>17.17426568326588</v>
      </c>
      <c r="T1033">
        <v>0.1387841427215431</v>
      </c>
      <c r="U1033">
        <v>3.5907518628453497E-2</v>
      </c>
      <c r="V1033">
        <v>-149.7830681988427</v>
      </c>
      <c r="W1033">
        <v>-0.17914273724127039</v>
      </c>
      <c r="X1033" s="23">
        <v>-6.5431884777374022E-2</v>
      </c>
      <c r="Y1033">
        <v>0.38427156600000001</v>
      </c>
      <c r="Z1033" s="23">
        <v>-1.6202898104734222E-2</v>
      </c>
      <c r="AA1033">
        <v>-1.96</v>
      </c>
      <c r="AB1033">
        <v>-8.651941497035855</v>
      </c>
      <c r="AC1033">
        <v>42.31303347114229</v>
      </c>
      <c r="AD1033">
        <v>1.166666666666667</v>
      </c>
      <c r="AE1033">
        <v>0.31678178113139649</v>
      </c>
      <c r="AF1033">
        <v>-0.40890230156845131</v>
      </c>
      <c r="AG1033" s="23">
        <v>-0.1493515656478768</v>
      </c>
      <c r="AH1033">
        <v>1.517352343696355</v>
      </c>
      <c r="AI1033">
        <v>-3.4773523436963552</v>
      </c>
      <c r="AJ1033">
        <f t="shared" si="61"/>
        <v>0.77438345168246681</v>
      </c>
      <c r="AK1033">
        <f t="shared" si="62"/>
        <v>-0.10739172521262541</v>
      </c>
    </row>
    <row r="1034" spans="1:38" x14ac:dyDescent="0.35">
      <c r="A1034">
        <v>7</v>
      </c>
      <c r="B1034" s="2">
        <v>46154.370833333327</v>
      </c>
      <c r="C1034">
        <v>42.31238767</v>
      </c>
      <c r="D1034">
        <v>-8.6510939170000007</v>
      </c>
      <c r="E1034">
        <v>3.1549999999999998</v>
      </c>
      <c r="F1034">
        <v>17.17465</v>
      </c>
      <c r="G1034">
        <v>30.853100000000001</v>
      </c>
      <c r="H1034">
        <v>268.51499999999999</v>
      </c>
      <c r="I1034">
        <v>0.05</v>
      </c>
      <c r="J1034">
        <v>275.65600000000001</v>
      </c>
      <c r="M1034">
        <v>285.67579713325972</v>
      </c>
      <c r="N1034">
        <v>435.2893229</v>
      </c>
      <c r="O1034" s="1">
        <v>46154.370833333327</v>
      </c>
      <c r="P1034">
        <v>0.78059609830379495</v>
      </c>
      <c r="Q1034">
        <v>42.081821441650391</v>
      </c>
      <c r="R1034">
        <v>-8.520747184753418</v>
      </c>
      <c r="S1034">
        <v>17.17338893781665</v>
      </c>
      <c r="T1034">
        <v>0.14190090978050551</v>
      </c>
      <c r="U1034">
        <v>3.5932132806263992E-2</v>
      </c>
      <c r="V1034">
        <v>-149.61352576674031</v>
      </c>
      <c r="W1034">
        <v>-0.18308395070669811</v>
      </c>
      <c r="X1034" s="23">
        <v>-6.6871412995621465E-2</v>
      </c>
      <c r="Y1034">
        <v>0.38427156600000001</v>
      </c>
      <c r="Z1034" s="23">
        <v>-1.6205567646003189E-2</v>
      </c>
      <c r="AA1034">
        <v>-2.13</v>
      </c>
      <c r="AB1034">
        <v>-8.6510956270134454</v>
      </c>
      <c r="AC1034">
        <v>42.312400488461122</v>
      </c>
      <c r="AD1034">
        <v>1.166666666666667</v>
      </c>
      <c r="AE1034">
        <v>0.31697572712935529</v>
      </c>
      <c r="AF1034">
        <v>-0.40896967109469029</v>
      </c>
      <c r="AG1034" s="23">
        <v>-0.14937617236733561</v>
      </c>
      <c r="AH1034">
        <v>1.5230885880402609</v>
      </c>
      <c r="AI1034">
        <v>-3.6530885880402608</v>
      </c>
      <c r="AJ1034">
        <f t="shared" si="61"/>
        <v>0.77717811032348738</v>
      </c>
      <c r="AK1034">
        <f t="shared" si="62"/>
        <v>-0.10812379268147854</v>
      </c>
    </row>
    <row r="1035" spans="1:38" x14ac:dyDescent="0.35">
      <c r="A1035">
        <v>7</v>
      </c>
      <c r="B1035" s="2">
        <v>46154.371527777781</v>
      </c>
      <c r="C1035">
        <v>42.311983499999997</v>
      </c>
      <c r="D1035">
        <v>-8.6501456670000003</v>
      </c>
      <c r="E1035">
        <v>3.1160000000000001</v>
      </c>
      <c r="F1035">
        <v>17.162400000000002</v>
      </c>
      <c r="G1035">
        <v>30.744299999999999</v>
      </c>
      <c r="H1035">
        <v>261.60000000000002</v>
      </c>
      <c r="I1035">
        <v>0.05</v>
      </c>
      <c r="J1035">
        <v>276.37799999999999</v>
      </c>
      <c r="M1035">
        <v>286.57586798603802</v>
      </c>
      <c r="N1035">
        <v>435.2893229</v>
      </c>
      <c r="O1035" s="1">
        <v>46154.371527777781</v>
      </c>
      <c r="P1035">
        <v>0.78898007422685623</v>
      </c>
      <c r="Q1035">
        <v>42.081821441650391</v>
      </c>
      <c r="R1035">
        <v>-8.520747184753418</v>
      </c>
      <c r="S1035">
        <v>17.172435351443319</v>
      </c>
      <c r="T1035">
        <v>0.1449199822433547</v>
      </c>
      <c r="U1035">
        <v>3.5966595753681607E-2</v>
      </c>
      <c r="V1035">
        <v>-148.71345491396201</v>
      </c>
      <c r="W1035">
        <v>-0.18603262356261771</v>
      </c>
      <c r="X1035" s="23">
        <v>-6.7948415756246119E-2</v>
      </c>
      <c r="Y1035">
        <v>0.38427156600000001</v>
      </c>
      <c r="Z1035" s="23">
        <v>-1.6118468153771531E-2</v>
      </c>
      <c r="AA1035">
        <v>-2.33</v>
      </c>
      <c r="AB1035">
        <v>-8.6501274428825639</v>
      </c>
      <c r="AC1035">
        <v>42.311947244132163</v>
      </c>
      <c r="AD1035">
        <v>1.166666666666667</v>
      </c>
      <c r="AE1035">
        <v>0.31687631650735681</v>
      </c>
      <c r="AF1035">
        <v>-0.40677159624358938</v>
      </c>
      <c r="AG1035" s="23">
        <v>-0.14857332552797101</v>
      </c>
      <c r="AH1035">
        <v>1.528864893557196</v>
      </c>
      <c r="AI1035">
        <v>-3.8588648935571972</v>
      </c>
      <c r="AJ1035">
        <f t="shared" si="61"/>
        <v>0.77997276896450762</v>
      </c>
      <c r="AK1035">
        <f t="shared" si="62"/>
        <v>-0.10826087064210857</v>
      </c>
    </row>
    <row r="1036" spans="1:38" x14ac:dyDescent="0.35">
      <c r="A1036">
        <v>7</v>
      </c>
      <c r="B1036" s="2">
        <v>46154.37222222222</v>
      </c>
      <c r="C1036">
        <v>42.311564830000002</v>
      </c>
      <c r="D1036">
        <v>-8.6490746670000007</v>
      </c>
      <c r="E1036">
        <v>3.0979999999999999</v>
      </c>
      <c r="F1036">
        <v>17.214549999999999</v>
      </c>
      <c r="G1036">
        <v>30.531500000000001</v>
      </c>
      <c r="H1036">
        <v>257.83499999999998</v>
      </c>
      <c r="I1036">
        <v>0.05</v>
      </c>
      <c r="J1036">
        <v>278.42700000000002</v>
      </c>
      <c r="M1036">
        <v>289.13022418734403</v>
      </c>
      <c r="N1036">
        <v>435.2893229</v>
      </c>
      <c r="O1036" s="1">
        <v>46154.37222222222</v>
      </c>
      <c r="P1036">
        <v>0.79736405014991762</v>
      </c>
      <c r="Q1036">
        <v>42.081821441650391</v>
      </c>
      <c r="R1036">
        <v>-8.520747184753418</v>
      </c>
      <c r="S1036">
        <v>17.17135884097236</v>
      </c>
      <c r="T1036">
        <v>0.14821399161829091</v>
      </c>
      <c r="U1036">
        <v>3.5953855857720887E-2</v>
      </c>
      <c r="V1036">
        <v>-146.159098712656</v>
      </c>
      <c r="W1036">
        <v>-0.18692688747087641</v>
      </c>
      <c r="X1036" s="23">
        <v>-6.8275045648737612E-2</v>
      </c>
      <c r="Y1036">
        <v>0.38427156600000001</v>
      </c>
      <c r="Z1036" s="23">
        <v>-1.5857152292727519E-2</v>
      </c>
      <c r="AA1036">
        <v>-2.35</v>
      </c>
      <c r="AB1036">
        <v>-8.6490374393737319</v>
      </c>
      <c r="AC1036">
        <v>42.31158367772052</v>
      </c>
      <c r="AD1036">
        <v>1.166666666666667</v>
      </c>
      <c r="AE1036">
        <v>0.31729956771817291</v>
      </c>
      <c r="AF1036">
        <v>-0.40017693297245388</v>
      </c>
      <c r="AG1036" s="23">
        <v>-0.14616462476818881</v>
      </c>
      <c r="AH1036">
        <v>1.5346808591360539</v>
      </c>
      <c r="AI1036">
        <v>-3.8846808591360542</v>
      </c>
      <c r="AJ1036">
        <f t="shared" si="61"/>
        <v>0.7827674276055282</v>
      </c>
      <c r="AK1036">
        <f t="shared" si="62"/>
        <v>-0.1072198352084632</v>
      </c>
    </row>
    <row r="1037" spans="1:38" x14ac:dyDescent="0.35">
      <c r="A1037">
        <v>7</v>
      </c>
      <c r="B1037" s="2">
        <v>46154.372916666667</v>
      </c>
      <c r="C1037">
        <v>42.311016420000001</v>
      </c>
      <c r="D1037">
        <v>-8.6481567500000001</v>
      </c>
      <c r="E1037">
        <v>3.1204999999999998</v>
      </c>
      <c r="F1037">
        <v>17.195450000000001</v>
      </c>
      <c r="G1037">
        <v>30.721350000000001</v>
      </c>
      <c r="H1037">
        <v>255.715</v>
      </c>
      <c r="I1037">
        <v>0.05</v>
      </c>
      <c r="J1037">
        <v>283.08100000000002</v>
      </c>
      <c r="M1037">
        <v>294.93206594472713</v>
      </c>
      <c r="N1037">
        <v>435.2893229</v>
      </c>
      <c r="O1037" s="1">
        <v>46154.372916666667</v>
      </c>
      <c r="P1037">
        <v>0.80574802607297902</v>
      </c>
      <c r="Q1037">
        <v>42.081821441650391</v>
      </c>
      <c r="R1037">
        <v>-8.520747184753418</v>
      </c>
      <c r="S1037">
        <v>17.170433677076769</v>
      </c>
      <c r="T1037">
        <v>0.15127325669938699</v>
      </c>
      <c r="U1037">
        <v>3.5936343734202243E-2</v>
      </c>
      <c r="V1037">
        <v>-140.3572569552729</v>
      </c>
      <c r="W1037">
        <v>-0.18312268994519579</v>
      </c>
      <c r="X1037" s="23">
        <v>-6.6885562502482773E-2</v>
      </c>
      <c r="Y1037">
        <v>0.38427156600000001</v>
      </c>
      <c r="Z1037" s="23">
        <v>-1.5212843017363109E-2</v>
      </c>
      <c r="AA1037">
        <v>-2.52</v>
      </c>
      <c r="AB1037">
        <v>-8.648191116398479</v>
      </c>
      <c r="AC1037">
        <v>42.311040730997327</v>
      </c>
      <c r="AD1037">
        <v>1.166666666666667</v>
      </c>
      <c r="AE1037">
        <v>0.31714453750230981</v>
      </c>
      <c r="AF1037">
        <v>-0.38391690690085711</v>
      </c>
      <c r="AG1037" s="23">
        <v>-0.1402256502455381</v>
      </c>
      <c r="AH1037">
        <v>1.5405360809117019</v>
      </c>
      <c r="AI1037">
        <v>-4.0605360809117022</v>
      </c>
      <c r="AJ1037">
        <f t="shared" si="61"/>
        <v>0.78556208624654866</v>
      </c>
      <c r="AK1037">
        <f t="shared" si="62"/>
        <v>-0.10355560637401043</v>
      </c>
    </row>
    <row r="1038" spans="1:38" x14ac:dyDescent="0.35">
      <c r="A1038">
        <v>7</v>
      </c>
      <c r="B1038" s="2">
        <v>46154.373611111107</v>
      </c>
      <c r="C1038">
        <v>42.310547919999998</v>
      </c>
      <c r="D1038">
        <v>-8.6471920000000004</v>
      </c>
      <c r="E1038">
        <v>3.0825</v>
      </c>
      <c r="F1038">
        <v>17.196549999999998</v>
      </c>
      <c r="G1038">
        <v>30.736499999999999</v>
      </c>
      <c r="H1038">
        <v>254.245</v>
      </c>
      <c r="I1038">
        <v>0.05</v>
      </c>
      <c r="J1038">
        <v>287.81900000000002</v>
      </c>
      <c r="M1038">
        <v>300.8386250866439</v>
      </c>
      <c r="N1038">
        <v>435.2893229</v>
      </c>
      <c r="O1038" s="1">
        <v>46154.373611111107</v>
      </c>
      <c r="P1038">
        <v>0.8141320019960403</v>
      </c>
      <c r="Q1038">
        <v>42.081821441650391</v>
      </c>
      <c r="R1038">
        <v>-8.520747184753418</v>
      </c>
      <c r="S1038">
        <v>17.16946276542426</v>
      </c>
      <c r="T1038">
        <v>0.15444204186024549</v>
      </c>
      <c r="U1038">
        <v>3.5932185528732702E-2</v>
      </c>
      <c r="V1038">
        <v>-134.4506978133561</v>
      </c>
      <c r="W1038">
        <v>-0.1790702625907156</v>
      </c>
      <c r="X1038" s="23">
        <v>-6.5405413411258856E-2</v>
      </c>
      <c r="Y1038">
        <v>0.38427156600000001</v>
      </c>
      <c r="Z1038" s="23">
        <v>-1.4571375258556511E-2</v>
      </c>
      <c r="AA1038">
        <v>-2.64</v>
      </c>
      <c r="AB1038">
        <v>-8.6472229740451141</v>
      </c>
      <c r="AC1038">
        <v>42.310587462192252</v>
      </c>
      <c r="AD1038">
        <v>1.166666666666667</v>
      </c>
      <c r="AE1038">
        <v>0.31715346550641399</v>
      </c>
      <c r="AF1038">
        <v>-0.36772859038719979</v>
      </c>
      <c r="AG1038" s="23">
        <v>-0.13431286763892469</v>
      </c>
      <c r="AH1038">
        <v>1.5464301522930279</v>
      </c>
      <c r="AI1038">
        <v>-4.1864301522930294</v>
      </c>
      <c r="AJ1038">
        <f t="shared" si="61"/>
        <v>0.78835674488756913</v>
      </c>
      <c r="AK1038">
        <f t="shared" si="62"/>
        <v>-9.9859140525091775E-2</v>
      </c>
    </row>
    <row r="1039" spans="1:38" x14ac:dyDescent="0.35">
      <c r="A1039">
        <v>7</v>
      </c>
      <c r="B1039" s="2">
        <v>46154.374305555553</v>
      </c>
      <c r="C1039">
        <v>42.31014167</v>
      </c>
      <c r="D1039">
        <v>-8.6461617499999992</v>
      </c>
      <c r="E1039">
        <v>3.0939999999999999</v>
      </c>
      <c r="F1039">
        <v>17.21575</v>
      </c>
      <c r="G1039">
        <v>30.885649999999998</v>
      </c>
      <c r="H1039">
        <v>253.69</v>
      </c>
      <c r="I1039">
        <v>0.05</v>
      </c>
      <c r="J1039">
        <v>293.346</v>
      </c>
      <c r="M1039">
        <v>307.72877966186007</v>
      </c>
      <c r="N1039">
        <v>435.2893229</v>
      </c>
      <c r="O1039" s="1">
        <v>46154.374305555553</v>
      </c>
      <c r="P1039">
        <v>0.82251597791910169</v>
      </c>
      <c r="Q1039">
        <v>42.081821441650391</v>
      </c>
      <c r="R1039">
        <v>-8.520747184753418</v>
      </c>
      <c r="S1039">
        <v>17.16842719939104</v>
      </c>
      <c r="T1039">
        <v>0.1577167864421494</v>
      </c>
      <c r="U1039">
        <v>3.5882486265484237E-2</v>
      </c>
      <c r="V1039">
        <v>-127.5605432381399</v>
      </c>
      <c r="W1039">
        <v>-0.1732559062880755</v>
      </c>
      <c r="X1039" s="23">
        <v>-6.3281719771719577E-2</v>
      </c>
      <c r="Y1039">
        <v>0.38427156600000001</v>
      </c>
      <c r="Z1039" s="23">
        <v>-1.381230269714997E-2</v>
      </c>
      <c r="AA1039">
        <v>-2.83</v>
      </c>
      <c r="AB1039">
        <v>-8.6461335152759773</v>
      </c>
      <c r="AC1039">
        <v>42.310133810882007</v>
      </c>
      <c r="AD1039">
        <v>1.166666666666667</v>
      </c>
      <c r="AE1039">
        <v>0.31730930837489679</v>
      </c>
      <c r="AF1039">
        <v>-0.34857235577964479</v>
      </c>
      <c r="AG1039" s="23">
        <v>-0.12731605294851531</v>
      </c>
      <c r="AH1039">
        <v>1.5523626639911741</v>
      </c>
      <c r="AI1039">
        <v>-4.3823626639911737</v>
      </c>
      <c r="AJ1039">
        <f t="shared" si="61"/>
        <v>0.79115140352858948</v>
      </c>
      <c r="AK1039">
        <f t="shared" si="62"/>
        <v>-9.5298886360117435E-2</v>
      </c>
    </row>
    <row r="1040" spans="1:38" x14ac:dyDescent="0.35">
      <c r="A1040">
        <v>7</v>
      </c>
      <c r="B1040" s="2">
        <v>46154.375</v>
      </c>
      <c r="C1040">
        <v>42.309700829999997</v>
      </c>
      <c r="D1040">
        <v>-8.6451402500000007</v>
      </c>
      <c r="E1040">
        <v>3.0735000000000001</v>
      </c>
      <c r="F1040">
        <v>17.2501</v>
      </c>
      <c r="G1040">
        <v>31.12445</v>
      </c>
      <c r="H1040">
        <v>252.98500000000001</v>
      </c>
      <c r="I1040">
        <v>0.05</v>
      </c>
      <c r="J1040">
        <v>297.21899999999999</v>
      </c>
      <c r="M1040">
        <v>312.5569990701851</v>
      </c>
      <c r="N1040">
        <v>435.2893229</v>
      </c>
      <c r="O1040" s="1">
        <v>46154.375</v>
      </c>
      <c r="P1040">
        <v>0.83089995384216309</v>
      </c>
      <c r="Q1040">
        <v>42.081821441650391</v>
      </c>
      <c r="R1040">
        <v>-8.520747184753418</v>
      </c>
      <c r="S1040">
        <v>17.167399932379389</v>
      </c>
      <c r="T1040">
        <v>0.16108985694303571</v>
      </c>
      <c r="U1040">
        <v>3.5799308808096071E-2</v>
      </c>
      <c r="V1040">
        <v>-122.7323238298149</v>
      </c>
      <c r="W1040">
        <v>-0.1698685722151316</v>
      </c>
      <c r="X1040" s="23">
        <v>-6.2044496001576827E-2</v>
      </c>
      <c r="Y1040">
        <v>0.45572353900000001</v>
      </c>
      <c r="Z1040" s="23">
        <v>-1.866417139586414E-2</v>
      </c>
      <c r="AA1040">
        <v>-2.86</v>
      </c>
      <c r="AB1040">
        <v>-8.6451654016571027</v>
      </c>
      <c r="AC1040">
        <v>42.309680524740351</v>
      </c>
      <c r="AD1040">
        <v>1.083333333333333</v>
      </c>
      <c r="AE1040">
        <v>0.27383877205055168</v>
      </c>
      <c r="AF1040">
        <v>-0.28876182590329841</v>
      </c>
      <c r="AG1040" s="23">
        <v>-0.1054702569111797</v>
      </c>
      <c r="AH1040">
        <v>1.5583332040479549</v>
      </c>
      <c r="AI1040">
        <v>-4.418333204047955</v>
      </c>
      <c r="AJ1040">
        <f t="shared" si="61"/>
        <v>0.78998560872516543</v>
      </c>
      <c r="AK1040">
        <f t="shared" si="62"/>
        <v>-8.3757376456378263E-2</v>
      </c>
    </row>
    <row r="1041" spans="1:38" x14ac:dyDescent="0.35">
      <c r="A1041">
        <v>7</v>
      </c>
      <c r="B1041" s="2">
        <v>46154.375694444447</v>
      </c>
      <c r="C1041">
        <v>42.309170000000002</v>
      </c>
      <c r="D1041">
        <v>-8.6441927500000002</v>
      </c>
      <c r="E1041">
        <v>3.0975000000000001</v>
      </c>
      <c r="F1041">
        <v>17.2745</v>
      </c>
      <c r="G1041">
        <v>31.28885</v>
      </c>
      <c r="H1041">
        <v>253.42500000000001</v>
      </c>
      <c r="I1041">
        <v>0.04</v>
      </c>
      <c r="J1041">
        <v>302.78699999999998</v>
      </c>
      <c r="M1041">
        <v>319.49826570213793</v>
      </c>
      <c r="N1041">
        <v>435.2893229</v>
      </c>
      <c r="O1041" s="1">
        <v>46154.375694444447</v>
      </c>
      <c r="P1041">
        <v>0.84770364761352535</v>
      </c>
      <c r="Q1041">
        <v>42.081821441650391</v>
      </c>
      <c r="R1041">
        <v>-8.520747184753418</v>
      </c>
      <c r="S1041">
        <v>17.16644547746202</v>
      </c>
      <c r="T1041">
        <v>0.1677759310527013</v>
      </c>
      <c r="U1041">
        <v>3.5741397789625352E-2</v>
      </c>
      <c r="V1041">
        <v>-115.7910571978621</v>
      </c>
      <c r="W1041">
        <v>-0.1666431443047573</v>
      </c>
      <c r="X1041" s="23">
        <v>-6.0866408457312608E-2</v>
      </c>
      <c r="Y1041">
        <v>0.45572353900000001</v>
      </c>
      <c r="Z1041" s="23">
        <v>-1.7591079645254241E-2</v>
      </c>
      <c r="AA1041">
        <v>-3.08</v>
      </c>
      <c r="AB1041">
        <v>-8.6441978091346563</v>
      </c>
      <c r="AC1041">
        <v>42.309137173091067</v>
      </c>
      <c r="AD1041">
        <v>0.91666666666666663</v>
      </c>
      <c r="AE1041">
        <v>0.19618438254801401</v>
      </c>
      <c r="AF1041">
        <v>-0.19485978808854909</v>
      </c>
      <c r="AG1041" s="23">
        <v>-7.117253759934257E-2</v>
      </c>
      <c r="AH1041">
        <v>1.5643413578644689</v>
      </c>
      <c r="AI1041">
        <v>-4.6443413578644694</v>
      </c>
      <c r="AJ1041">
        <f t="shared" si="61"/>
        <v>0.74003128442673072</v>
      </c>
      <c r="AK1041">
        <f t="shared" si="62"/>
        <v>-6.6019473028327585E-2</v>
      </c>
    </row>
    <row r="1042" spans="1:38" x14ac:dyDescent="0.35">
      <c r="A1042">
        <v>7</v>
      </c>
      <c r="B1042" s="2">
        <v>46154.376388888893</v>
      </c>
      <c r="C1042">
        <v>42.308774329999999</v>
      </c>
      <c r="D1042">
        <v>-8.6432193329999993</v>
      </c>
      <c r="E1042">
        <v>3.081</v>
      </c>
      <c r="F1042">
        <v>17.2361</v>
      </c>
      <c r="G1042">
        <v>31.2029</v>
      </c>
      <c r="H1042">
        <v>253.63</v>
      </c>
      <c r="I1042">
        <v>0.05</v>
      </c>
      <c r="J1042">
        <v>305.10399999999998</v>
      </c>
      <c r="M1042">
        <v>322.38672022552782</v>
      </c>
      <c r="N1042">
        <v>435.2893229</v>
      </c>
      <c r="O1042" s="1">
        <v>46154.376388888893</v>
      </c>
      <c r="P1042">
        <v>0.86450734138488772</v>
      </c>
      <c r="Q1042">
        <v>42.081821441650391</v>
      </c>
      <c r="R1042">
        <v>-8.520747184753418</v>
      </c>
      <c r="S1042">
        <v>17.1654669099355</v>
      </c>
      <c r="T1042">
        <v>0.17432217845701539</v>
      </c>
      <c r="U1042">
        <v>3.5798487671262917E-2</v>
      </c>
      <c r="V1042">
        <v>-112.90260267447221</v>
      </c>
      <c r="W1042">
        <v>-0.169095682833972</v>
      </c>
      <c r="X1042" s="23">
        <v>-6.1762198155108257E-2</v>
      </c>
      <c r="Y1042">
        <v>0.45572353900000001</v>
      </c>
      <c r="Z1042" s="23">
        <v>-1.7162806089955969E-2</v>
      </c>
      <c r="AA1042">
        <v>-3.15</v>
      </c>
      <c r="AB1042">
        <v>-8.6432292161959197</v>
      </c>
      <c r="AC1042">
        <v>42.308773927986067</v>
      </c>
      <c r="AD1042">
        <v>0.91666666666666663</v>
      </c>
      <c r="AE1042">
        <v>0.19599191279634631</v>
      </c>
      <c r="AF1042">
        <v>-0.1901157191676934</v>
      </c>
      <c r="AG1042" s="23">
        <v>-6.9439766425999999E-2</v>
      </c>
      <c r="AH1042">
        <v>1.570386708229885</v>
      </c>
      <c r="AI1042">
        <v>-4.7203867082298849</v>
      </c>
      <c r="AJ1042">
        <f t="shared" si="61"/>
        <v>0.74563251568385136</v>
      </c>
      <c r="AK1042">
        <f t="shared" si="62"/>
        <v>-6.5600982290554125E-2</v>
      </c>
    </row>
    <row r="1043" spans="1:38" x14ac:dyDescent="0.35">
      <c r="A1043">
        <v>7</v>
      </c>
      <c r="B1043" s="2">
        <v>46154.377083333333</v>
      </c>
      <c r="C1043">
        <v>42.308302419999997</v>
      </c>
      <c r="D1043">
        <v>-8.6423158329999996</v>
      </c>
      <c r="E1043">
        <v>3.113</v>
      </c>
      <c r="F1043">
        <v>17.287800000000001</v>
      </c>
      <c r="G1043">
        <v>31.615449999999999</v>
      </c>
      <c r="H1043">
        <v>254.41</v>
      </c>
      <c r="I1043">
        <v>0.04</v>
      </c>
      <c r="J1043">
        <v>308.149</v>
      </c>
      <c r="M1043">
        <v>326.18272541487721</v>
      </c>
      <c r="N1043">
        <v>435.2893229</v>
      </c>
      <c r="O1043" s="1">
        <v>46154.377083333333</v>
      </c>
      <c r="P1043">
        <v>0.88131103515624998</v>
      </c>
      <c r="Q1043">
        <v>42.081821441650391</v>
      </c>
      <c r="R1043">
        <v>-8.520747184753418</v>
      </c>
      <c r="S1043">
        <v>17.164557255721139</v>
      </c>
      <c r="T1043">
        <v>0.1814042832458638</v>
      </c>
      <c r="U1043">
        <v>3.5663290490275147E-2</v>
      </c>
      <c r="V1043">
        <v>-109.1065974851228</v>
      </c>
      <c r="W1043">
        <v>-0.16940694178201179</v>
      </c>
      <c r="X1043" s="23">
        <v>-6.1875885485879793E-2</v>
      </c>
      <c r="Y1043">
        <v>0.45572353900000001</v>
      </c>
      <c r="Z1043" s="23">
        <v>-1.6544968074834999E-2</v>
      </c>
      <c r="AA1043">
        <v>-3.02</v>
      </c>
      <c r="AB1043">
        <v>-8.6422611443534532</v>
      </c>
      <c r="AC1043">
        <v>42.308320617374207</v>
      </c>
      <c r="AD1043">
        <v>0.91666666666666663</v>
      </c>
      <c r="AE1043">
        <v>0.19625105463565001</v>
      </c>
      <c r="AF1043">
        <v>-0.18327180809870991</v>
      </c>
      <c r="AG1043" s="23">
        <v>-6.6940027908053798E-2</v>
      </c>
      <c r="AH1043">
        <v>1.576468835350415</v>
      </c>
      <c r="AI1043">
        <v>-4.5964688353504144</v>
      </c>
      <c r="AJ1043">
        <f t="shared" si="61"/>
        <v>0.75123374694097222</v>
      </c>
      <c r="AK1043">
        <f t="shared" si="62"/>
        <v>-6.4407956696966792E-2</v>
      </c>
    </row>
    <row r="1044" spans="1:38" x14ac:dyDescent="0.35">
      <c r="A1044">
        <v>7</v>
      </c>
      <c r="B1044" s="2">
        <v>46154.37777777778</v>
      </c>
      <c r="C1044">
        <v>42.307783749999999</v>
      </c>
      <c r="D1044">
        <v>-8.6413688329999996</v>
      </c>
      <c r="E1044">
        <v>3.121</v>
      </c>
      <c r="F1044">
        <v>17.27075</v>
      </c>
      <c r="G1044">
        <v>31.66675</v>
      </c>
      <c r="H1044">
        <v>254.62</v>
      </c>
      <c r="I1044">
        <v>0.04</v>
      </c>
      <c r="J1044">
        <v>310.60399999999998</v>
      </c>
      <c r="M1044">
        <v>329.24321564142957</v>
      </c>
      <c r="N1044">
        <v>435.2893229</v>
      </c>
      <c r="O1044" s="1">
        <v>46154.37777777778</v>
      </c>
      <c r="P1044">
        <v>0.89811472892761235</v>
      </c>
      <c r="Q1044">
        <v>42.081821441650391</v>
      </c>
      <c r="R1044">
        <v>-8.520747184753418</v>
      </c>
      <c r="S1044">
        <v>17.163603501934642</v>
      </c>
      <c r="T1044">
        <v>0.1883057479679483</v>
      </c>
      <c r="U1044">
        <v>3.5670969739951493E-2</v>
      </c>
      <c r="V1044">
        <v>-106.0461072585704</v>
      </c>
      <c r="W1044">
        <v>-0.1709560464687524</v>
      </c>
      <c r="X1044" s="23">
        <v>-6.2441695972711812E-2</v>
      </c>
      <c r="Y1044">
        <v>0.45572353900000001</v>
      </c>
      <c r="Z1044" s="23">
        <v>-1.607733182502533E-2</v>
      </c>
      <c r="AA1044">
        <v>-3</v>
      </c>
      <c r="AB1044">
        <v>-8.6414149234747271</v>
      </c>
      <c r="AC1044">
        <v>42.307777620713978</v>
      </c>
      <c r="AD1044">
        <v>0.91666666666666663</v>
      </c>
      <c r="AE1044">
        <v>0.19616558490005331</v>
      </c>
      <c r="AF1044">
        <v>-0.17809171100529361</v>
      </c>
      <c r="AG1044" s="23">
        <v>-6.5047997444683495E-2</v>
      </c>
      <c r="AH1044">
        <v>1.5825873168784641</v>
      </c>
      <c r="AI1044">
        <v>-4.5825873168784632</v>
      </c>
      <c r="AJ1044">
        <f t="shared" si="61"/>
        <v>0.75683497819809309</v>
      </c>
      <c r="AK1044">
        <f t="shared" si="62"/>
        <v>-6.374484670869765E-2</v>
      </c>
    </row>
    <row r="1045" spans="1:38" x14ac:dyDescent="0.35">
      <c r="A1045">
        <v>7</v>
      </c>
      <c r="B1045" s="2">
        <v>46154.378472222219</v>
      </c>
      <c r="C1045">
        <v>42.307334419999997</v>
      </c>
      <c r="D1045">
        <v>-8.640331583</v>
      </c>
      <c r="E1045">
        <v>3.1385000000000001</v>
      </c>
      <c r="F1045">
        <v>17.263349999999999</v>
      </c>
      <c r="G1045">
        <v>31.751349999999999</v>
      </c>
      <c r="H1045">
        <v>254.15</v>
      </c>
      <c r="I1045">
        <v>0.04</v>
      </c>
      <c r="J1045">
        <v>312.63200000000001</v>
      </c>
      <c r="M1045">
        <v>331.77139249660218</v>
      </c>
      <c r="N1045">
        <v>435.2893229</v>
      </c>
      <c r="O1045" s="1">
        <v>46154.378472222219</v>
      </c>
      <c r="P1045">
        <v>0.91491842269897461</v>
      </c>
      <c r="Q1045">
        <v>42.081821441650391</v>
      </c>
      <c r="R1045">
        <v>-8.520747184753418</v>
      </c>
      <c r="S1045">
        <v>17.162560431836539</v>
      </c>
      <c r="T1045">
        <v>0.19538110257615521</v>
      </c>
      <c r="U1045">
        <v>3.5662054052224078E-2</v>
      </c>
      <c r="V1045">
        <v>-103.5179304033978</v>
      </c>
      <c r="W1045">
        <v>-0.1731074394352016</v>
      </c>
      <c r="X1045" s="23">
        <v>-6.3227492253707385E-2</v>
      </c>
      <c r="Y1045">
        <v>0.45572353900000001</v>
      </c>
      <c r="Z1045" s="23">
        <v>-1.568715307780429E-2</v>
      </c>
      <c r="AA1045">
        <v>-2.91</v>
      </c>
      <c r="AB1045">
        <v>-8.6403255551022689</v>
      </c>
      <c r="AC1045">
        <v>42.307323914341872</v>
      </c>
      <c r="AD1045">
        <v>0.91666666666666663</v>
      </c>
      <c r="AE1045">
        <v>0.19612849200120011</v>
      </c>
      <c r="AF1045">
        <v>-0.17376962563399251</v>
      </c>
      <c r="AG1045" s="23">
        <v>-6.346935576281576E-2</v>
      </c>
      <c r="AH1045">
        <v>1.58874172794196</v>
      </c>
      <c r="AI1045">
        <v>-4.4987417279419599</v>
      </c>
      <c r="AJ1045">
        <f t="shared" si="61"/>
        <v>0.76243620945521373</v>
      </c>
      <c r="AK1045">
        <f t="shared" si="62"/>
        <v>-6.3348424008261572E-2</v>
      </c>
    </row>
    <row r="1046" spans="1:38" x14ac:dyDescent="0.35">
      <c r="A1046">
        <v>7</v>
      </c>
      <c r="B1046" s="2">
        <v>46154.379166666673</v>
      </c>
      <c r="C1046">
        <v>42.306895830000002</v>
      </c>
      <c r="D1046">
        <v>-8.639297333</v>
      </c>
      <c r="E1046">
        <v>3.28</v>
      </c>
      <c r="F1046">
        <v>17.272200000000002</v>
      </c>
      <c r="G1046">
        <v>31.994450000000001</v>
      </c>
      <c r="H1046">
        <v>254.1</v>
      </c>
      <c r="I1046">
        <v>4.4999999999999998E-2</v>
      </c>
      <c r="J1046">
        <v>314.32100000000003</v>
      </c>
      <c r="M1046">
        <v>333.87695990704918</v>
      </c>
      <c r="N1046">
        <v>435.2893229</v>
      </c>
      <c r="O1046" s="1">
        <v>46154.379166666673</v>
      </c>
      <c r="P1046">
        <v>0.93172211647033687</v>
      </c>
      <c r="Q1046">
        <v>42.081821441650391</v>
      </c>
      <c r="R1046">
        <v>-8.520747184753418</v>
      </c>
      <c r="S1046">
        <v>17.161520513391881</v>
      </c>
      <c r="T1046">
        <v>0.2026697070234017</v>
      </c>
      <c r="U1046">
        <v>3.5605118936586778E-2</v>
      </c>
      <c r="V1046">
        <v>-101.4123629929508</v>
      </c>
      <c r="W1046">
        <v>-0.17563191007392401</v>
      </c>
      <c r="X1046" s="23">
        <v>-6.4149555154500729E-2</v>
      </c>
      <c r="Y1046">
        <v>0.45572353900000001</v>
      </c>
      <c r="Z1046" s="23">
        <v>-1.5347009524116171E-2</v>
      </c>
      <c r="AA1046">
        <v>-3.04</v>
      </c>
      <c r="AB1046">
        <v>-8.6393575264070837</v>
      </c>
      <c r="AC1046">
        <v>42.306870579265698</v>
      </c>
      <c r="AD1046">
        <v>0.91666666666666663</v>
      </c>
      <c r="AE1046">
        <v>0.1961728532783992</v>
      </c>
      <c r="AF1046">
        <v>-0.1700017897689986</v>
      </c>
      <c r="AG1046" s="23">
        <v>-6.2093153713126743E-2</v>
      </c>
      <c r="AH1046">
        <v>1.5949316411738561</v>
      </c>
      <c r="AI1046">
        <v>-4.6349316411738561</v>
      </c>
      <c r="AJ1046">
        <f t="shared" si="61"/>
        <v>0.7680374407123346</v>
      </c>
      <c r="AK1046">
        <f t="shared" si="62"/>
        <v>-6.3121354433813739E-2</v>
      </c>
    </row>
    <row r="1047" spans="1:38" x14ac:dyDescent="0.35">
      <c r="A1047">
        <v>7</v>
      </c>
      <c r="B1047" s="2">
        <v>46154.379861111112</v>
      </c>
      <c r="C1047">
        <v>42.306365249999999</v>
      </c>
      <c r="D1047">
        <v>-8.6383486670000007</v>
      </c>
      <c r="E1047">
        <v>3.2465000000000002</v>
      </c>
      <c r="F1047">
        <v>17.27655</v>
      </c>
      <c r="G1047">
        <v>32.234299999999998</v>
      </c>
      <c r="H1047">
        <v>254.82499999999999</v>
      </c>
      <c r="I1047">
        <v>0.05</v>
      </c>
      <c r="J1047">
        <v>317.39800000000002</v>
      </c>
      <c r="M1047">
        <v>337.71285743336369</v>
      </c>
      <c r="N1047">
        <v>435.2893229</v>
      </c>
      <c r="O1047" s="1">
        <v>46154.379861111112</v>
      </c>
      <c r="P1047">
        <v>0.94852581024169924</v>
      </c>
      <c r="Q1047">
        <v>42.081821441650391</v>
      </c>
      <c r="R1047">
        <v>-8.520747184753418</v>
      </c>
      <c r="S1047">
        <v>17.160564978214719</v>
      </c>
      <c r="T1047">
        <v>0.21006930931283449</v>
      </c>
      <c r="U1047">
        <v>3.5553586798700708E-2</v>
      </c>
      <c r="V1047">
        <v>-97.576465466636307</v>
      </c>
      <c r="W1047">
        <v>-0.17490505143517979</v>
      </c>
      <c r="X1047" s="23">
        <v>-6.3884070036699422E-2</v>
      </c>
      <c r="Y1047">
        <v>0.45572353900000001</v>
      </c>
      <c r="Z1047" s="23">
        <v>-1.474677974943725E-2</v>
      </c>
      <c r="AA1047">
        <v>-3.15</v>
      </c>
      <c r="AB1047">
        <v>-8.638390027035566</v>
      </c>
      <c r="AC1047">
        <v>42.306327178697039</v>
      </c>
      <c r="AD1047">
        <v>0.91666666666666663</v>
      </c>
      <c r="AE1047">
        <v>0.19619465875790129</v>
      </c>
      <c r="AF1047">
        <v>-0.16335292858156569</v>
      </c>
      <c r="AG1047" s="23">
        <v>-5.9664657164416879E-2</v>
      </c>
      <c r="AH1047">
        <v>1.6011566267418069</v>
      </c>
      <c r="AI1047">
        <v>-4.7511566267418068</v>
      </c>
      <c r="AJ1047">
        <f t="shared" si="61"/>
        <v>0.77363867196945524</v>
      </c>
      <c r="AK1047">
        <f t="shared" si="62"/>
        <v>-6.1774363600558151E-2</v>
      </c>
    </row>
    <row r="1048" spans="1:38" x14ac:dyDescent="0.35">
      <c r="A1048">
        <v>7</v>
      </c>
      <c r="B1048" s="2">
        <v>46154.380555555559</v>
      </c>
      <c r="C1048">
        <v>42.305855999999999</v>
      </c>
      <c r="D1048">
        <v>-8.6373479169999996</v>
      </c>
      <c r="E1048">
        <v>3.2010000000000001</v>
      </c>
      <c r="F1048">
        <v>17.002849999999999</v>
      </c>
      <c r="G1048">
        <v>31.38175</v>
      </c>
      <c r="H1048">
        <v>255.04</v>
      </c>
      <c r="I1048">
        <v>0.05</v>
      </c>
      <c r="J1048">
        <v>316.86599999999999</v>
      </c>
      <c r="M1048">
        <v>337.04964733131641</v>
      </c>
      <c r="N1048">
        <v>435.2893229</v>
      </c>
      <c r="O1048" s="1">
        <v>46154.380555555559</v>
      </c>
      <c r="P1048">
        <v>0.9653295040130615</v>
      </c>
      <c r="Q1048">
        <v>42.081821441650391</v>
      </c>
      <c r="R1048">
        <v>-8.520747184753418</v>
      </c>
      <c r="S1048">
        <v>17.159557657589819</v>
      </c>
      <c r="T1048">
        <v>0.2160578307417107</v>
      </c>
      <c r="U1048">
        <v>3.6008435931538199E-2</v>
      </c>
      <c r="V1048">
        <v>-98.239675568683595</v>
      </c>
      <c r="W1048">
        <v>-0.18343087188340071</v>
      </c>
      <c r="X1048" s="23">
        <v>-6.6998125955412102E-2</v>
      </c>
      <c r="Y1048">
        <v>0.45572353900000001</v>
      </c>
      <c r="Z1048" s="23">
        <v>-1.4931877471709831E-2</v>
      </c>
      <c r="AA1048">
        <v>-3.13</v>
      </c>
      <c r="AB1048">
        <v>-8.637300705518447</v>
      </c>
      <c r="AC1048">
        <v>42.305873443652487</v>
      </c>
      <c r="AD1048">
        <v>0.91666666666666663</v>
      </c>
      <c r="AE1048">
        <v>0.19482367422732619</v>
      </c>
      <c r="AF1048">
        <v>-0.16540329181481031</v>
      </c>
      <c r="AG1048" s="23">
        <v>-6.0413552335359472E-2</v>
      </c>
      <c r="AH1048">
        <v>1.607416252378018</v>
      </c>
      <c r="AI1048">
        <v>-4.7374162523780194</v>
      </c>
      <c r="AJ1048">
        <f t="shared" si="61"/>
        <v>0.7792399032265761</v>
      </c>
      <c r="AK1048">
        <f t="shared" si="62"/>
        <v>-6.3705839145385787E-2</v>
      </c>
    </row>
    <row r="1049" spans="1:38" x14ac:dyDescent="0.35">
      <c r="A1049">
        <v>7</v>
      </c>
      <c r="B1049" s="2">
        <v>46154.381249999999</v>
      </c>
      <c r="C1049">
        <v>42.305427829999999</v>
      </c>
      <c r="D1049">
        <v>-8.6362920830000007</v>
      </c>
      <c r="E1049">
        <v>3.1785000000000001</v>
      </c>
      <c r="F1049">
        <v>16.739249999999998</v>
      </c>
      <c r="G1049">
        <v>31.226199999999999</v>
      </c>
      <c r="H1049">
        <v>257.70499999999998</v>
      </c>
      <c r="I1049">
        <v>0.05</v>
      </c>
      <c r="J1049">
        <v>311.41699999999997</v>
      </c>
      <c r="M1049">
        <v>330.25673032745289</v>
      </c>
      <c r="N1049">
        <v>435.2893229</v>
      </c>
      <c r="O1049" s="1">
        <v>46154.381249999999</v>
      </c>
      <c r="P1049">
        <v>0.98213319778442387</v>
      </c>
      <c r="Q1049">
        <v>42.081821441650391</v>
      </c>
      <c r="R1049">
        <v>-8.520747184753418</v>
      </c>
      <c r="S1049">
        <v>17.158496328412451</v>
      </c>
      <c r="T1049">
        <v>0.22213172453709021</v>
      </c>
      <c r="U1049">
        <v>3.63200312642167E-2</v>
      </c>
      <c r="V1049">
        <v>-105.0325925725471</v>
      </c>
      <c r="W1049">
        <v>-0.2033724540645569</v>
      </c>
      <c r="X1049" s="23">
        <v>-7.4281788847079394E-2</v>
      </c>
      <c r="Y1049">
        <v>0.45572353900000001</v>
      </c>
      <c r="Z1049" s="23">
        <v>-1.5993536067833061E-2</v>
      </c>
      <c r="AA1049">
        <v>-3.15</v>
      </c>
      <c r="AB1049">
        <v>-8.636332720852911</v>
      </c>
      <c r="AC1049">
        <v>42.30542008309488</v>
      </c>
      <c r="AD1049">
        <v>0.91666666666666663</v>
      </c>
      <c r="AE1049">
        <v>0.1935052195969561</v>
      </c>
      <c r="AF1049">
        <v>-0.17716348921228911</v>
      </c>
      <c r="AG1049" s="23">
        <v>-6.4708964434788574E-2</v>
      </c>
      <c r="AH1049">
        <v>1.6137100834092619</v>
      </c>
      <c r="AI1049">
        <v>-4.7637100834092614</v>
      </c>
      <c r="AJ1049">
        <f t="shared" si="61"/>
        <v>0.78484113448369686</v>
      </c>
      <c r="AK1049">
        <f t="shared" si="62"/>
        <v>-6.9495376640933984E-2</v>
      </c>
    </row>
    <row r="1050" spans="1:38" x14ac:dyDescent="0.35">
      <c r="A1050">
        <v>7</v>
      </c>
      <c r="B1050" s="2">
        <v>46154.381944444453</v>
      </c>
      <c r="C1050">
        <v>42.304971829999999</v>
      </c>
      <c r="D1050">
        <v>-8.6352630000000001</v>
      </c>
      <c r="E1050">
        <v>3.1880000000000002</v>
      </c>
      <c r="F1050">
        <v>16.789000000000001</v>
      </c>
      <c r="G1050">
        <v>31.4633</v>
      </c>
      <c r="H1050">
        <v>258.28500000000003</v>
      </c>
      <c r="I1050">
        <v>0.05</v>
      </c>
      <c r="J1050">
        <v>307.99</v>
      </c>
      <c r="M1050">
        <v>325.98451036558112</v>
      </c>
      <c r="N1050">
        <v>435.2893229</v>
      </c>
      <c r="O1050" s="1">
        <v>46154.381944444453</v>
      </c>
      <c r="P1050">
        <v>0.99893689155578613</v>
      </c>
      <c r="Q1050">
        <v>42.081821441650391</v>
      </c>
      <c r="R1050">
        <v>-8.520747184753418</v>
      </c>
      <c r="S1050">
        <v>17.157461395998642</v>
      </c>
      <c r="T1050">
        <v>0.23009315530871621</v>
      </c>
      <c r="U1050">
        <v>3.6219298637823527E-2</v>
      </c>
      <c r="V1050">
        <v>-109.3048125344189</v>
      </c>
      <c r="W1050">
        <v>-0.21862220054324269</v>
      </c>
      <c r="X1050" s="23">
        <v>-7.9851758748419405E-2</v>
      </c>
      <c r="Y1050">
        <v>0.45572353900000001</v>
      </c>
      <c r="Z1050" s="23">
        <v>-1.6619245529557021E-2</v>
      </c>
      <c r="AA1050">
        <v>-3.17</v>
      </c>
      <c r="AB1050">
        <v>-8.6352434298381393</v>
      </c>
      <c r="AC1050">
        <v>42.304966328552169</v>
      </c>
      <c r="AD1050">
        <v>0.75</v>
      </c>
      <c r="AE1050">
        <v>0.12970303004380421</v>
      </c>
      <c r="AF1050">
        <v>-0.12323687685214969</v>
      </c>
      <c r="AG1050" s="23">
        <v>-4.5012269270247672E-2</v>
      </c>
      <c r="AH1050">
        <v>1.6200376827870611</v>
      </c>
      <c r="AI1050">
        <v>-4.7900376827870614</v>
      </c>
      <c r="AJ1050">
        <f t="shared" si="61"/>
        <v>0.73488681018526203</v>
      </c>
      <c r="AK1050">
        <f t="shared" si="62"/>
        <v>-6.2432014009333542E-2</v>
      </c>
    </row>
    <row r="1051" spans="1:38" x14ac:dyDescent="0.35">
      <c r="A1051">
        <v>7</v>
      </c>
      <c r="B1051" s="2">
        <v>46154.382638888892</v>
      </c>
      <c r="C1051">
        <v>42.30459433</v>
      </c>
      <c r="D1051">
        <v>-8.6341835000000007</v>
      </c>
      <c r="E1051">
        <v>3.2235</v>
      </c>
      <c r="F1051">
        <v>16.891549999999999</v>
      </c>
      <c r="G1051">
        <v>31.66535</v>
      </c>
      <c r="H1051">
        <v>258.56</v>
      </c>
      <c r="I1051">
        <v>0.05</v>
      </c>
      <c r="J1051">
        <v>307.76</v>
      </c>
      <c r="M1051">
        <v>325.69778419364337</v>
      </c>
      <c r="N1051">
        <v>435.2893229</v>
      </c>
      <c r="O1051" s="1">
        <v>46154.382638888892</v>
      </c>
      <c r="P1051">
        <v>1.0157405853271479</v>
      </c>
      <c r="Q1051">
        <v>42.081821441650391</v>
      </c>
      <c r="R1051">
        <v>-8.520747184753418</v>
      </c>
      <c r="S1051">
        <v>17.156377081379329</v>
      </c>
      <c r="T1051">
        <v>0.2385290104922449</v>
      </c>
      <c r="U1051">
        <v>3.6069850553847628E-2</v>
      </c>
      <c r="V1051">
        <v>-109.5915387063566</v>
      </c>
      <c r="W1051">
        <v>-0.2262944047075236</v>
      </c>
      <c r="X1051" s="23">
        <v>-8.2654031319423005E-2</v>
      </c>
      <c r="Y1051">
        <v>0.45572353900000001</v>
      </c>
      <c r="Z1051" s="23">
        <v>-1.663800888151348E-2</v>
      </c>
      <c r="AA1051">
        <v>-3.25</v>
      </c>
      <c r="AB1051">
        <v>-8.6341536331146855</v>
      </c>
      <c r="AC1051">
        <v>42.304602621010638</v>
      </c>
      <c r="AD1051">
        <v>1.125</v>
      </c>
      <c r="AE1051">
        <v>0.29260425696256792</v>
      </c>
      <c r="AF1051">
        <v>-0.27759602912696613</v>
      </c>
      <c r="AG1051" s="23">
        <v>-0.1013919496386243</v>
      </c>
      <c r="AH1051">
        <v>1.626398611118038</v>
      </c>
      <c r="AI1051">
        <v>-4.876398611118038</v>
      </c>
      <c r="AJ1051">
        <f t="shared" si="61"/>
        <v>0.86548804144238256</v>
      </c>
      <c r="AK1051">
        <f t="shared" si="62"/>
        <v>-9.2022990479023653E-2</v>
      </c>
    </row>
    <row r="1052" spans="1:38" x14ac:dyDescent="0.35">
      <c r="A1052">
        <v>7</v>
      </c>
      <c r="B1052" s="2">
        <v>46154.383333333331</v>
      </c>
      <c r="C1052">
        <v>42.304110080000001</v>
      </c>
      <c r="D1052">
        <v>-8.6331583330000008</v>
      </c>
      <c r="E1052">
        <v>3.2050000000000001</v>
      </c>
      <c r="F1052">
        <v>16.863150000000001</v>
      </c>
      <c r="G1052">
        <v>31.524550000000001</v>
      </c>
      <c r="H1052">
        <v>257.96499999999997</v>
      </c>
      <c r="I1052">
        <v>5.5E-2</v>
      </c>
      <c r="J1052">
        <v>307.94400000000002</v>
      </c>
      <c r="M1052">
        <v>325.92716513119348</v>
      </c>
      <c r="N1052">
        <v>435.2893229</v>
      </c>
      <c r="O1052" s="1">
        <v>46154.383333333331</v>
      </c>
      <c r="P1052">
        <v>1.0325442790985111</v>
      </c>
      <c r="Q1052">
        <v>42.081821441650391</v>
      </c>
      <c r="R1052">
        <v>-8.520747184753418</v>
      </c>
      <c r="S1052">
        <v>17.155345719359619</v>
      </c>
      <c r="T1052">
        <v>0.2463061630486178</v>
      </c>
      <c r="U1052">
        <v>3.6128080905464391E-2</v>
      </c>
      <c r="V1052">
        <v>-109.3621577688065</v>
      </c>
      <c r="W1052">
        <v>-0.23356000929079221</v>
      </c>
      <c r="X1052" s="23">
        <v>-8.5307793393461867E-2</v>
      </c>
      <c r="Y1052">
        <v>0.45572353900000001</v>
      </c>
      <c r="Z1052" s="23">
        <v>-1.6617828074124472E-2</v>
      </c>
      <c r="AA1052">
        <v>-3.38</v>
      </c>
      <c r="AB1052">
        <v>-8.6331856906190581</v>
      </c>
      <c r="AC1052">
        <v>42.304149233949623</v>
      </c>
      <c r="AD1052">
        <v>1.125</v>
      </c>
      <c r="AE1052">
        <v>0.29239029548124251</v>
      </c>
      <c r="AF1052">
        <v>-0.27725932345288801</v>
      </c>
      <c r="AG1052" s="23">
        <v>-0.10126896789116729</v>
      </c>
      <c r="AH1052">
        <v>1.632792426694428</v>
      </c>
      <c r="AI1052">
        <v>-5.0127924266944266</v>
      </c>
      <c r="AJ1052">
        <f t="shared" si="61"/>
        <v>0.87108927269950376</v>
      </c>
      <c r="AK1052">
        <f t="shared" si="62"/>
        <v>-9.3288380642314581E-2</v>
      </c>
    </row>
    <row r="1053" spans="1:38" x14ac:dyDescent="0.35">
      <c r="A1053">
        <v>7</v>
      </c>
      <c r="B1053" s="2">
        <v>46154.384027777778</v>
      </c>
      <c r="C1053">
        <v>42.303655999999997</v>
      </c>
      <c r="D1053">
        <v>-8.6321720000000006</v>
      </c>
      <c r="E1053">
        <v>3.206</v>
      </c>
      <c r="F1053">
        <v>16.7713</v>
      </c>
      <c r="G1053">
        <v>31.247499999999999</v>
      </c>
      <c r="H1053">
        <v>260</v>
      </c>
      <c r="I1053">
        <v>0.05</v>
      </c>
      <c r="J1053">
        <v>305.31799999999998</v>
      </c>
      <c r="K1053">
        <v>1</v>
      </c>
      <c r="L1053">
        <v>307.73738610927597</v>
      </c>
      <c r="M1053">
        <v>322.65350022898298</v>
      </c>
      <c r="N1053">
        <v>435.2893229</v>
      </c>
      <c r="O1053" s="1">
        <v>46154.384027777778</v>
      </c>
      <c r="P1053">
        <v>1.0493479728698729</v>
      </c>
      <c r="Q1053">
        <v>42.081821441650391</v>
      </c>
      <c r="R1053">
        <v>-8.520747184753418</v>
      </c>
      <c r="S1053">
        <v>17.154353591142979</v>
      </c>
      <c r="T1053">
        <v>0.25378635358160562</v>
      </c>
      <c r="U1053">
        <v>3.628144789550914E-2</v>
      </c>
      <c r="V1053">
        <v>-112.635822671017</v>
      </c>
      <c r="W1053">
        <v>-0.24890903047295859</v>
      </c>
      <c r="X1053" s="23">
        <v>-9.0914023380248121E-2</v>
      </c>
      <c r="Y1053">
        <v>0.45572353900000001</v>
      </c>
      <c r="Z1053" s="23">
        <v>-1.7147260459300869E-2</v>
      </c>
      <c r="AA1053">
        <v>-3.5</v>
      </c>
      <c r="AB1053">
        <v>-8.6322177620480414</v>
      </c>
      <c r="AC1053">
        <v>42.30369583873626</v>
      </c>
      <c r="AD1053">
        <v>1.125</v>
      </c>
      <c r="AE1053">
        <v>0.29169853968139148</v>
      </c>
      <c r="AF1053">
        <v>-0.28609261167041539</v>
      </c>
      <c r="AG1053" s="23">
        <v>-0.1044953264126192</v>
      </c>
      <c r="AH1053">
        <v>1.6392186855247499</v>
      </c>
      <c r="AI1053">
        <v>-5.1392186855247486</v>
      </c>
      <c r="AJ1053">
        <f t="shared" si="61"/>
        <v>0.87669050395662429</v>
      </c>
      <c r="AK1053">
        <f t="shared" si="62"/>
        <v>-9.7704674896433669E-2</v>
      </c>
      <c r="AL1053">
        <f>L1053-J1053</f>
        <v>2.4193861092759903</v>
      </c>
    </row>
    <row r="1054" spans="1:38" x14ac:dyDescent="0.35">
      <c r="A1054">
        <v>7</v>
      </c>
      <c r="B1054" s="2">
        <v>46154.384722222218</v>
      </c>
      <c r="C1054">
        <v>42.303214920000002</v>
      </c>
      <c r="D1054">
        <v>-8.6311685829999991</v>
      </c>
      <c r="E1054">
        <v>3.1669999999999998</v>
      </c>
      <c r="F1054">
        <v>16.788650000000001</v>
      </c>
      <c r="G1054">
        <v>31.236999999999998</v>
      </c>
      <c r="H1054">
        <v>260.995</v>
      </c>
      <c r="I1054">
        <v>0.05</v>
      </c>
      <c r="J1054">
        <v>302.51400000000001</v>
      </c>
      <c r="M1054">
        <v>319.15793420240328</v>
      </c>
      <c r="N1054">
        <v>435.2893229</v>
      </c>
      <c r="O1054" s="1">
        <v>46154.384722222218</v>
      </c>
      <c r="P1054">
        <v>1.066151666641235</v>
      </c>
      <c r="Q1054">
        <v>42.081821441650391</v>
      </c>
      <c r="R1054">
        <v>-8.520747184753418</v>
      </c>
      <c r="S1054">
        <v>17.15334455948355</v>
      </c>
      <c r="T1054">
        <v>0.26209676058434023</v>
      </c>
      <c r="U1054">
        <v>3.6265002471693883E-2</v>
      </c>
      <c r="V1054">
        <v>-116.13138869759671</v>
      </c>
      <c r="W1054">
        <v>-0.26491724241889492</v>
      </c>
      <c r="X1054" s="23">
        <v>-9.6761022793501336E-2</v>
      </c>
      <c r="Y1054">
        <v>0.45572353900000001</v>
      </c>
      <c r="Z1054" s="23">
        <v>-1.7679313321259271E-2</v>
      </c>
      <c r="AA1054">
        <v>-3.64</v>
      </c>
      <c r="AB1054">
        <v>-8.6311285304938661</v>
      </c>
      <c r="AC1054">
        <v>42.303242045198871</v>
      </c>
      <c r="AD1054">
        <v>1.125</v>
      </c>
      <c r="AE1054">
        <v>0.29182918203338098</v>
      </c>
      <c r="AF1054">
        <v>-0.29496962110207842</v>
      </c>
      <c r="AG1054" s="23">
        <v>-0.10773765410753409</v>
      </c>
      <c r="AH1054">
        <v>1.6456769413646379</v>
      </c>
      <c r="AI1054">
        <v>-5.2856769413646383</v>
      </c>
      <c r="AJ1054">
        <f t="shared" si="61"/>
        <v>0.88229173521374504</v>
      </c>
      <c r="AK1054">
        <f t="shared" si="62"/>
        <v>-0.10224933845051772</v>
      </c>
    </row>
    <row r="1055" spans="1:38" x14ac:dyDescent="0.35">
      <c r="A1055">
        <v>7</v>
      </c>
      <c r="B1055" s="2">
        <v>46154.385416666657</v>
      </c>
      <c r="C1055">
        <v>42.302650329999999</v>
      </c>
      <c r="D1055">
        <v>-8.6300059999999998</v>
      </c>
      <c r="E1055">
        <v>3.2440000000000002</v>
      </c>
      <c r="F1055">
        <v>16.871300000000002</v>
      </c>
      <c r="G1055">
        <v>31.4207</v>
      </c>
      <c r="H1055">
        <v>261.35000000000002</v>
      </c>
      <c r="I1055">
        <v>0.05</v>
      </c>
      <c r="J1055">
        <v>298.76400000000001</v>
      </c>
      <c r="M1055">
        <v>314.4830509642884</v>
      </c>
      <c r="N1055">
        <v>435.2893229</v>
      </c>
      <c r="O1055" s="1">
        <v>46154.385416666657</v>
      </c>
      <c r="P1055">
        <v>1.0829553604125981</v>
      </c>
      <c r="Q1055">
        <v>42.081821441650391</v>
      </c>
      <c r="R1055">
        <v>-8.520747184753418</v>
      </c>
      <c r="S1055">
        <v>17.152174795117361</v>
      </c>
      <c r="T1055">
        <v>0.2710005707489771</v>
      </c>
      <c r="U1055">
        <v>3.6140145599121487E-2</v>
      </c>
      <c r="V1055">
        <v>-120.80627193571161</v>
      </c>
      <c r="W1055">
        <v>-0.28396239300573728</v>
      </c>
      <c r="X1055" s="23">
        <v>-0.10371726404534561</v>
      </c>
      <c r="Y1055">
        <v>0.45572353900000001</v>
      </c>
      <c r="Z1055" s="23">
        <v>-1.8366773234627421E-2</v>
      </c>
      <c r="AA1055">
        <v>-3.55</v>
      </c>
      <c r="AB1055">
        <v>-8.6300403690973884</v>
      </c>
      <c r="AC1055">
        <v>42.302608126716613</v>
      </c>
      <c r="AD1055">
        <v>1.125</v>
      </c>
      <c r="AE1055">
        <v>0.29245169298580731</v>
      </c>
      <c r="AF1055">
        <v>-0.30643951172985678</v>
      </c>
      <c r="AG1055" s="23">
        <v>-0.1119270316593302</v>
      </c>
      <c r="AH1055">
        <v>1.652166745747832</v>
      </c>
      <c r="AI1055">
        <v>-5.2021667457478324</v>
      </c>
      <c r="AJ1055">
        <f t="shared" si="61"/>
        <v>0.88789296647086602</v>
      </c>
      <c r="AK1055">
        <f t="shared" si="62"/>
        <v>-0.1078221478523379</v>
      </c>
    </row>
    <row r="1056" spans="1:38" x14ac:dyDescent="0.35">
      <c r="A1056">
        <v>7</v>
      </c>
      <c r="B1056" s="2">
        <v>46154.386111111111</v>
      </c>
      <c r="C1056">
        <v>42.30228125</v>
      </c>
      <c r="D1056">
        <v>-8.6290260829999994</v>
      </c>
      <c r="E1056">
        <v>3.262</v>
      </c>
      <c r="F1056">
        <v>17.008649999999999</v>
      </c>
      <c r="G1056">
        <v>31.637250000000002</v>
      </c>
      <c r="H1056">
        <v>261.625</v>
      </c>
      <c r="I1056">
        <v>0.06</v>
      </c>
      <c r="J1056">
        <v>296.41800000000001</v>
      </c>
      <c r="M1056">
        <v>311.55844401052377</v>
      </c>
      <c r="N1056">
        <v>435.2893229</v>
      </c>
      <c r="O1056" s="1">
        <v>46154.386111111111</v>
      </c>
      <c r="P1056">
        <v>1.0997590541839599</v>
      </c>
      <c r="Q1056">
        <v>42.081821441650391</v>
      </c>
      <c r="R1056">
        <v>-8.520747184753418</v>
      </c>
      <c r="S1056">
        <v>17.151190211249109</v>
      </c>
      <c r="T1056">
        <v>0.28046498873867548</v>
      </c>
      <c r="U1056">
        <v>3.5951574664560747E-2</v>
      </c>
      <c r="V1056">
        <v>-123.7308788894762</v>
      </c>
      <c r="W1056">
        <v>-0.29942351982520521</v>
      </c>
      <c r="X1056" s="23">
        <v>-0.1093644406161562</v>
      </c>
      <c r="Y1056">
        <v>0.45572353900000001</v>
      </c>
      <c r="Z1056" s="23">
        <v>-1.8779497455436309E-2</v>
      </c>
      <c r="AA1056">
        <v>-3.63</v>
      </c>
      <c r="AB1056">
        <v>-8.6290719582075486</v>
      </c>
      <c r="AC1056">
        <v>42.302244762322751</v>
      </c>
      <c r="AD1056">
        <v>1.125</v>
      </c>
      <c r="AE1056">
        <v>0.29348682319230279</v>
      </c>
      <c r="AF1056">
        <v>-0.31332558840146929</v>
      </c>
      <c r="AG1056" s="23">
        <v>-0.1144421711636367</v>
      </c>
      <c r="AH1056">
        <v>1.6586876480173109</v>
      </c>
      <c r="AI1056">
        <v>-5.2886876480173113</v>
      </c>
      <c r="AJ1056">
        <f t="shared" si="61"/>
        <v>0.89349419772798677</v>
      </c>
      <c r="AK1056">
        <f t="shared" si="62"/>
        <v>-0.11190330588989644</v>
      </c>
    </row>
    <row r="1057" spans="1:38" x14ac:dyDescent="0.35">
      <c r="A1057">
        <v>7</v>
      </c>
      <c r="B1057" s="2">
        <v>46154.386805555558</v>
      </c>
      <c r="C1057">
        <v>42.301769419999999</v>
      </c>
      <c r="D1057">
        <v>-8.6280449170000004</v>
      </c>
      <c r="E1057">
        <v>3.206</v>
      </c>
      <c r="F1057">
        <v>17.069500000000001</v>
      </c>
      <c r="G1057">
        <v>31.7759</v>
      </c>
      <c r="H1057">
        <v>262.94</v>
      </c>
      <c r="I1057">
        <v>0.06</v>
      </c>
      <c r="J1057">
        <v>295.82799999999997</v>
      </c>
      <c r="M1057">
        <v>310.82292904772697</v>
      </c>
      <c r="N1057">
        <v>435.2893229</v>
      </c>
      <c r="O1057" s="1">
        <v>46154.386805555558</v>
      </c>
      <c r="P1057">
        <v>1.116562747955322</v>
      </c>
      <c r="Q1057">
        <v>42.081821441650391</v>
      </c>
      <c r="R1057">
        <v>-8.520747184753418</v>
      </c>
      <c r="S1057">
        <v>17.150202554557211</v>
      </c>
      <c r="T1057">
        <v>0.28955314229237372</v>
      </c>
      <c r="U1057">
        <v>3.5860033086318008E-2</v>
      </c>
      <c r="V1057">
        <v>-124.466393852273</v>
      </c>
      <c r="W1057">
        <v>-0.31017180471504191</v>
      </c>
      <c r="X1057" s="23">
        <v>-0.11329025167216911</v>
      </c>
      <c r="Y1057">
        <v>0.45572353900000001</v>
      </c>
      <c r="Z1057" s="23">
        <v>-1.887248963574965E-2</v>
      </c>
      <c r="AA1057">
        <v>-4.17</v>
      </c>
      <c r="AB1057">
        <v>-8.6281040884725311</v>
      </c>
      <c r="AC1057">
        <v>42.301791332465591</v>
      </c>
      <c r="AD1057">
        <v>1.125</v>
      </c>
      <c r="AE1057">
        <v>0.29394566420966789</v>
      </c>
      <c r="AF1057">
        <v>-0.31487711179460331</v>
      </c>
      <c r="AG1057" s="23">
        <v>-0.1150088650829789</v>
      </c>
      <c r="AH1057">
        <v>1.665239195356599</v>
      </c>
      <c r="AI1057">
        <v>-5.835239195356599</v>
      </c>
      <c r="AJ1057">
        <f t="shared" si="61"/>
        <v>0.8990954289851073</v>
      </c>
      <c r="AK1057">
        <f t="shared" si="62"/>
        <v>-0.11414955837757401</v>
      </c>
    </row>
    <row r="1058" spans="1:38" x14ac:dyDescent="0.35">
      <c r="A1058">
        <v>7</v>
      </c>
      <c r="B1058" s="2">
        <v>46154.387499999997</v>
      </c>
      <c r="C1058">
        <v>42.301148169999998</v>
      </c>
      <c r="D1058">
        <v>-8.6271404999999994</v>
      </c>
      <c r="E1058">
        <v>3.2509999999999999</v>
      </c>
      <c r="F1058">
        <v>17.119599999999998</v>
      </c>
      <c r="G1058">
        <v>31.8127</v>
      </c>
      <c r="H1058">
        <v>262.69</v>
      </c>
      <c r="I1058">
        <v>0.06</v>
      </c>
      <c r="J1058">
        <v>295.334</v>
      </c>
      <c r="M1058">
        <v>310.20709109582612</v>
      </c>
      <c r="N1058">
        <v>435.2893229</v>
      </c>
      <c r="O1058" s="1">
        <v>46154.387499999997</v>
      </c>
      <c r="P1058">
        <v>1.1333664417266851</v>
      </c>
      <c r="Q1058">
        <v>42.081821441650391</v>
      </c>
      <c r="R1058">
        <v>-8.520747184753418</v>
      </c>
      <c r="S1058">
        <v>17.149290255362949</v>
      </c>
      <c r="T1058">
        <v>0.29871750966044991</v>
      </c>
      <c r="U1058">
        <v>3.5800176073997499E-2</v>
      </c>
      <c r="V1058">
        <v>-125.0822318041739</v>
      </c>
      <c r="W1058">
        <v>-0.32103523887820579</v>
      </c>
      <c r="X1058" s="23">
        <v>-0.1172581210002647</v>
      </c>
      <c r="Y1058">
        <v>0.45572353900000001</v>
      </c>
      <c r="Z1058" s="23">
        <v>-1.8958551584023899E-2</v>
      </c>
      <c r="AA1058">
        <v>-3.39</v>
      </c>
      <c r="AB1058">
        <v>-8.627137295345511</v>
      </c>
      <c r="AC1058">
        <v>42.301157779847642</v>
      </c>
      <c r="AD1058">
        <v>1.125</v>
      </c>
      <c r="AE1058">
        <v>0.29432355892189632</v>
      </c>
      <c r="AF1058">
        <v>-0.31631300807702489</v>
      </c>
      <c r="AG1058" s="23">
        <v>-0.1155333262001334</v>
      </c>
      <c r="AH1058">
        <v>1.671820932821199</v>
      </c>
      <c r="AI1058">
        <v>-5.0618209328211989</v>
      </c>
      <c r="AJ1058">
        <f t="shared" si="61"/>
        <v>0.90469666024222839</v>
      </c>
      <c r="AK1058">
        <f t="shared" si="62"/>
        <v>-0.11639572360019905</v>
      </c>
    </row>
    <row r="1059" spans="1:38" x14ac:dyDescent="0.35">
      <c r="A1059">
        <v>7</v>
      </c>
      <c r="B1059" s="2">
        <v>46154.388194444437</v>
      </c>
      <c r="C1059">
        <v>42.300615919999998</v>
      </c>
      <c r="D1059">
        <v>-8.6262070000000008</v>
      </c>
      <c r="E1059">
        <v>3.3380000000000001</v>
      </c>
      <c r="F1059">
        <v>17.173950000000001</v>
      </c>
      <c r="G1059">
        <v>32.038499999999999</v>
      </c>
      <c r="H1059">
        <v>264.40499999999997</v>
      </c>
      <c r="I1059">
        <v>0.06</v>
      </c>
      <c r="J1059">
        <v>296.35599999999999</v>
      </c>
      <c r="M1059">
        <v>311.4811526076536</v>
      </c>
      <c r="N1059">
        <v>435.2893229</v>
      </c>
      <c r="O1059" s="1">
        <v>46154.388194444437</v>
      </c>
      <c r="P1059">
        <v>1.1501701354980469</v>
      </c>
      <c r="Q1059">
        <v>42.081821441650391</v>
      </c>
      <c r="R1059">
        <v>-8.520747184753418</v>
      </c>
      <c r="S1059">
        <v>17.148350032518849</v>
      </c>
      <c r="T1059">
        <v>0.3080695808828372</v>
      </c>
      <c r="U1059">
        <v>3.5698811496413539E-2</v>
      </c>
      <c r="V1059">
        <v>-123.8081702923464</v>
      </c>
      <c r="W1059">
        <v>-0.32678575921438408</v>
      </c>
      <c r="X1059" s="23">
        <v>-0.1193584985530538</v>
      </c>
      <c r="Y1059">
        <v>0.45572353900000001</v>
      </c>
      <c r="Z1059" s="23">
        <v>-1.8738382336204531E-2</v>
      </c>
      <c r="AA1059">
        <v>-3.37</v>
      </c>
      <c r="AB1059">
        <v>-8.6261699889092522</v>
      </c>
      <c r="AC1059">
        <v>42.300614276391109</v>
      </c>
      <c r="AD1059">
        <v>1.125</v>
      </c>
      <c r="AE1059">
        <v>0.29473362727620372</v>
      </c>
      <c r="AF1059">
        <v>-0.31263960524584622</v>
      </c>
      <c r="AG1059" s="23">
        <v>-0.1141916158160453</v>
      </c>
      <c r="AH1059">
        <v>1.678432403370189</v>
      </c>
      <c r="AI1059">
        <v>-5.0484324033701888</v>
      </c>
      <c r="AJ1059">
        <f t="shared" si="61"/>
        <v>0.91029789149934892</v>
      </c>
      <c r="AK1059">
        <f t="shared" si="62"/>
        <v>-0.11677505718454956</v>
      </c>
    </row>
    <row r="1060" spans="1:38" x14ac:dyDescent="0.35">
      <c r="A1060">
        <v>7</v>
      </c>
      <c r="B1060" s="2">
        <v>46154.388888888891</v>
      </c>
      <c r="C1060">
        <v>42.300197920000002</v>
      </c>
      <c r="D1060">
        <v>-8.6250640000000001</v>
      </c>
      <c r="E1060">
        <v>3.2970000000000002</v>
      </c>
      <c r="F1060">
        <v>17.187100000000001</v>
      </c>
      <c r="G1060">
        <v>31.974399999999999</v>
      </c>
      <c r="H1060">
        <v>263.55</v>
      </c>
      <c r="I1060">
        <v>0.05</v>
      </c>
      <c r="J1060">
        <v>296.45299999999997</v>
      </c>
      <c r="M1060">
        <v>311.60207625407952</v>
      </c>
      <c r="N1060">
        <v>435.2893229</v>
      </c>
      <c r="O1060" s="1">
        <v>46154.388888888891</v>
      </c>
      <c r="P1060">
        <v>1.166973829269409</v>
      </c>
      <c r="Q1060">
        <v>42.081821441650391</v>
      </c>
      <c r="R1060">
        <v>-8.520747184753418</v>
      </c>
      <c r="S1060">
        <v>17.147201797072071</v>
      </c>
      <c r="T1060">
        <v>0.31724375091534068</v>
      </c>
      <c r="U1060">
        <v>3.5697699298339713E-2</v>
      </c>
      <c r="V1060">
        <v>-123.6872466459205</v>
      </c>
      <c r="W1060">
        <v>-0.33617813743728708</v>
      </c>
      <c r="X1060" s="23">
        <v>-0.12278906469896909</v>
      </c>
      <c r="Y1060">
        <v>0.45572353900000001</v>
      </c>
      <c r="Z1060" s="23">
        <v>-1.872580000438195E-2</v>
      </c>
      <c r="AA1060">
        <v>-3.13</v>
      </c>
      <c r="AB1060">
        <v>-8.625080854149731</v>
      </c>
      <c r="AC1060">
        <v>42.300160425545783</v>
      </c>
      <c r="AD1060">
        <v>1.5</v>
      </c>
      <c r="AE1060">
        <v>0.52414730967120637</v>
      </c>
      <c r="AF1060">
        <v>-0.55543053503693274</v>
      </c>
      <c r="AG1060" s="23">
        <v>-0.2028710029222397</v>
      </c>
      <c r="AH1060">
        <v>1.685073147897959</v>
      </c>
      <c r="AI1060">
        <v>-4.8150731478979596</v>
      </c>
      <c r="AJ1060">
        <f t="shared" si="61"/>
        <v>1.0408991227564697</v>
      </c>
      <c r="AK1060">
        <f t="shared" si="62"/>
        <v>-0.1628300338106044</v>
      </c>
    </row>
    <row r="1061" spans="1:38" x14ac:dyDescent="0.35">
      <c r="A1061">
        <v>7</v>
      </c>
      <c r="B1061" s="2">
        <v>46154.38958333333</v>
      </c>
      <c r="C1061">
        <v>42.299726579999998</v>
      </c>
      <c r="D1061">
        <v>-8.6240135000000002</v>
      </c>
      <c r="E1061">
        <v>3.2475000000000001</v>
      </c>
      <c r="F1061">
        <v>17.193449999999999</v>
      </c>
      <c r="G1061">
        <v>32.013249999999999</v>
      </c>
      <c r="H1061">
        <v>263.37</v>
      </c>
      <c r="I1061">
        <v>0.05</v>
      </c>
      <c r="J1061">
        <v>296.52600000000001</v>
      </c>
      <c r="M1061">
        <v>311.69308064778153</v>
      </c>
      <c r="N1061">
        <v>435.2893229</v>
      </c>
      <c r="O1061" s="1">
        <v>46154.38958333333</v>
      </c>
      <c r="P1061">
        <v>1.183777523040771</v>
      </c>
      <c r="Q1061">
        <v>42.081821441650391</v>
      </c>
      <c r="R1061">
        <v>-8.520747184753418</v>
      </c>
      <c r="S1061">
        <v>17.146145385677379</v>
      </c>
      <c r="T1061">
        <v>0.32649881248531731</v>
      </c>
      <c r="U1061">
        <v>3.5683429945660393E-2</v>
      </c>
      <c r="V1061">
        <v>-123.5962422522185</v>
      </c>
      <c r="W1061">
        <v>-0.34559281711727902</v>
      </c>
      <c r="X1061" s="23">
        <v>-0.12622777645208619</v>
      </c>
      <c r="Y1061">
        <v>0.45572353900000001</v>
      </c>
      <c r="Z1061" s="23">
        <v>-1.8707582776205441E-2</v>
      </c>
      <c r="AA1061">
        <v>-2.96</v>
      </c>
      <c r="AB1061">
        <v>-8.6239917350841377</v>
      </c>
      <c r="AC1061">
        <v>42.299706564382333</v>
      </c>
      <c r="AD1061">
        <v>1.6111111111111109</v>
      </c>
      <c r="AE1061">
        <v>0.60477302590652982</v>
      </c>
      <c r="AF1061">
        <v>-0.6401408083191048</v>
      </c>
      <c r="AG1061" s="23">
        <v>-0.233811430238553</v>
      </c>
      <c r="AH1061">
        <v>1.6917427052660929</v>
      </c>
      <c r="AI1061">
        <v>-4.6517427052660931</v>
      </c>
      <c r="AJ1061">
        <f t="shared" si="61"/>
        <v>1.0835373910506274</v>
      </c>
      <c r="AK1061">
        <f t="shared" si="62"/>
        <v>-0.18001960334531958</v>
      </c>
    </row>
    <row r="1062" spans="1:38" x14ac:dyDescent="0.35">
      <c r="A1062">
        <v>7</v>
      </c>
      <c r="B1062" s="2">
        <v>46154.390277777777</v>
      </c>
      <c r="C1062">
        <v>42.299186419999998</v>
      </c>
      <c r="D1062">
        <v>-8.6230545000000003</v>
      </c>
      <c r="E1062">
        <v>3.3414999999999999</v>
      </c>
      <c r="F1062">
        <v>17.211549999999999</v>
      </c>
      <c r="G1062">
        <v>32.111499999999999</v>
      </c>
      <c r="H1062">
        <v>275.66000000000003</v>
      </c>
      <c r="I1062">
        <v>0.05</v>
      </c>
      <c r="J1062">
        <v>298.72899999999998</v>
      </c>
      <c r="M1062">
        <v>314.43941872073259</v>
      </c>
      <c r="N1062">
        <v>435.2893229</v>
      </c>
      <c r="O1062" s="1">
        <v>46154.390277777777</v>
      </c>
      <c r="P1062">
        <v>1.2005812168121339</v>
      </c>
      <c r="Q1062">
        <v>42.081821441650391</v>
      </c>
      <c r="R1062">
        <v>-8.520747184753418</v>
      </c>
      <c r="S1062">
        <v>17.145179606524021</v>
      </c>
      <c r="T1062">
        <v>0.33598946379399852</v>
      </c>
      <c r="U1062">
        <v>3.5645248862173032E-2</v>
      </c>
      <c r="V1062">
        <v>-120.8499041792674</v>
      </c>
      <c r="W1062">
        <v>-0.34736404379873109</v>
      </c>
      <c r="X1062" s="23">
        <v>-0.12687471699748651</v>
      </c>
      <c r="Y1062">
        <v>0.45572353900000001</v>
      </c>
      <c r="Z1062" s="23">
        <v>-1.8280788333765671E-2</v>
      </c>
      <c r="AA1062">
        <v>-2.83</v>
      </c>
      <c r="AB1062">
        <v>-8.6230244780127023</v>
      </c>
      <c r="AC1062">
        <v>42.299163034450167</v>
      </c>
      <c r="AD1062">
        <v>1.6111111111111109</v>
      </c>
      <c r="AE1062">
        <v>0.60505319037290639</v>
      </c>
      <c r="AF1062">
        <v>-0.62553664792928654</v>
      </c>
      <c r="AG1062" s="23">
        <v>-0.22847726065617191</v>
      </c>
      <c r="AH1062">
        <v>1.6984406123353859</v>
      </c>
      <c r="AI1062">
        <v>-4.5284406123353858</v>
      </c>
      <c r="AJ1062">
        <f t="shared" si="61"/>
        <v>1.0891386223077484</v>
      </c>
      <c r="AK1062">
        <f t="shared" si="62"/>
        <v>-0.17767598882682922</v>
      </c>
    </row>
    <row r="1063" spans="1:38" x14ac:dyDescent="0.35">
      <c r="A1063">
        <v>7</v>
      </c>
      <c r="B1063" s="2">
        <v>46154.390972222223</v>
      </c>
      <c r="C1063">
        <v>42.298719920000003</v>
      </c>
      <c r="D1063">
        <v>-8.6219677499999996</v>
      </c>
      <c r="E1063">
        <v>3.3340000000000001</v>
      </c>
      <c r="F1063">
        <v>17.244599999999998</v>
      </c>
      <c r="G1063">
        <v>32.325150000000001</v>
      </c>
      <c r="H1063">
        <v>270.87</v>
      </c>
      <c r="I1063">
        <v>0.05</v>
      </c>
      <c r="J1063">
        <v>299.41699999999997</v>
      </c>
      <c r="M1063">
        <v>315.29710396548552</v>
      </c>
      <c r="N1063">
        <v>435.2893229</v>
      </c>
      <c r="O1063" s="1">
        <v>46154.390972222223</v>
      </c>
      <c r="P1063">
        <v>1.217384910583496</v>
      </c>
      <c r="Q1063">
        <v>42.081821441650391</v>
      </c>
      <c r="R1063">
        <v>-8.520747184753418</v>
      </c>
      <c r="S1063">
        <v>17.144087035597089</v>
      </c>
      <c r="T1063">
        <v>0.34575262767412179</v>
      </c>
      <c r="U1063">
        <v>3.5568951003483069E-2</v>
      </c>
      <c r="V1063">
        <v>-119.9922189345145</v>
      </c>
      <c r="W1063">
        <v>-0.35416111218508711</v>
      </c>
      <c r="X1063" s="23">
        <v>-0.12935734622560299</v>
      </c>
      <c r="Y1063">
        <v>0.45572353900000001</v>
      </c>
      <c r="Z1063" s="23">
        <v>-1.8127511580380881E-2</v>
      </c>
      <c r="AA1063">
        <v>-2.52</v>
      </c>
      <c r="AB1063">
        <v>-8.6219353909919629</v>
      </c>
      <c r="AC1063">
        <v>42.298709153804673</v>
      </c>
      <c r="AD1063">
        <v>1.6111111111111109</v>
      </c>
      <c r="AE1063">
        <v>0.60556483266358718</v>
      </c>
      <c r="AF1063">
        <v>-0.62029178513851158</v>
      </c>
      <c r="AG1063" s="23">
        <v>-0.22656157452184131</v>
      </c>
      <c r="AH1063">
        <v>1.7051664039980099</v>
      </c>
      <c r="AI1063">
        <v>-4.2251664039980099</v>
      </c>
      <c r="AJ1063">
        <f t="shared" si="61"/>
        <v>1.0947398535648689</v>
      </c>
      <c r="AK1063">
        <f t="shared" si="62"/>
        <v>-0.17795946037372215</v>
      </c>
    </row>
    <row r="1064" spans="1:38" x14ac:dyDescent="0.35">
      <c r="A1064">
        <v>7</v>
      </c>
      <c r="B1064" s="2">
        <v>46154.39166666667</v>
      </c>
      <c r="C1064">
        <v>42.298338999999999</v>
      </c>
      <c r="D1064">
        <v>-8.6209015000000004</v>
      </c>
      <c r="E1064">
        <v>3.274</v>
      </c>
      <c r="F1064">
        <v>17.3246</v>
      </c>
      <c r="G1064">
        <v>32.249200000000002</v>
      </c>
      <c r="H1064">
        <v>268.13</v>
      </c>
      <c r="I1064">
        <v>0.06</v>
      </c>
      <c r="J1064">
        <v>300.74400000000003</v>
      </c>
      <c r="M1064">
        <v>316.95138931401311</v>
      </c>
      <c r="N1064">
        <v>435.2893229</v>
      </c>
      <c r="O1064" s="1">
        <v>46154.39166666667</v>
      </c>
      <c r="P1064">
        <v>1.234188604354858</v>
      </c>
      <c r="Q1064">
        <v>42.081821441650391</v>
      </c>
      <c r="R1064">
        <v>-8.520747184753418</v>
      </c>
      <c r="S1064">
        <v>17.143016055659</v>
      </c>
      <c r="T1064">
        <v>0.35609041713609069</v>
      </c>
      <c r="U1064">
        <v>3.5500874458134497E-2</v>
      </c>
      <c r="V1064">
        <v>-118.3379335859869</v>
      </c>
      <c r="W1064">
        <v>-0.3590331589295449</v>
      </c>
      <c r="X1064" s="23">
        <v>-0.13113686129901631</v>
      </c>
      <c r="Y1064">
        <v>0.45572353900000001</v>
      </c>
      <c r="Z1064" s="23">
        <v>-1.787988178959839E-2</v>
      </c>
      <c r="AA1064">
        <v>-2.2599999999999998</v>
      </c>
      <c r="AB1064">
        <v>-8.6208457794146316</v>
      </c>
      <c r="AC1064">
        <v>42.298345320129371</v>
      </c>
      <c r="AD1064">
        <v>1.6111111111111109</v>
      </c>
      <c r="AE1064">
        <v>0.60680368253092565</v>
      </c>
      <c r="AF1064">
        <v>-0.6118183262030783</v>
      </c>
      <c r="AG1064" s="23">
        <v>-0.22346664364567431</v>
      </c>
      <c r="AH1064">
        <v>1.7119196132098089</v>
      </c>
      <c r="AI1064">
        <v>-3.9719196132098089</v>
      </c>
      <c r="AJ1064">
        <f t="shared" si="61"/>
        <v>1.1003410848219897</v>
      </c>
      <c r="AK1064">
        <f t="shared" si="62"/>
        <v>-0.17730175247234531</v>
      </c>
    </row>
    <row r="1065" spans="1:38" x14ac:dyDescent="0.35">
      <c r="A1065">
        <v>7</v>
      </c>
      <c r="B1065" s="2">
        <v>46154.392361111109</v>
      </c>
      <c r="C1065">
        <v>42.297993580000004</v>
      </c>
      <c r="D1065">
        <v>-8.6198099999999993</v>
      </c>
      <c r="E1065">
        <v>3.2629999999999999</v>
      </c>
      <c r="F1065">
        <v>17.391400000000001</v>
      </c>
      <c r="G1065">
        <v>32.235250000000001</v>
      </c>
      <c r="H1065">
        <v>266.47500000000002</v>
      </c>
      <c r="I1065">
        <v>7.0000000000000007E-2</v>
      </c>
      <c r="J1065">
        <v>301.92899999999997</v>
      </c>
      <c r="M1065">
        <v>318.4286524172573</v>
      </c>
      <c r="N1065">
        <v>435.2893229</v>
      </c>
      <c r="O1065" s="1">
        <v>46154.392361111109</v>
      </c>
      <c r="P1065">
        <v>1.2509922981262209</v>
      </c>
      <c r="Q1065">
        <v>42.081821441650391</v>
      </c>
      <c r="R1065">
        <v>-8.520747184753418</v>
      </c>
      <c r="S1065">
        <v>17.14192028324717</v>
      </c>
      <c r="T1065">
        <v>0.36647682522655689</v>
      </c>
      <c r="U1065">
        <v>3.5434557032024569E-2</v>
      </c>
      <c r="V1065">
        <v>-116.86067048274271</v>
      </c>
      <c r="W1065">
        <v>-0.36421106844762707</v>
      </c>
      <c r="X1065" s="23">
        <v>-0.13302809275049579</v>
      </c>
      <c r="Y1065">
        <v>0.45572353900000001</v>
      </c>
      <c r="Z1065" s="23">
        <v>-1.7653751756933012E-2</v>
      </c>
      <c r="AA1065">
        <v>-1.81</v>
      </c>
      <c r="AB1065">
        <v>-8.6197561804424527</v>
      </c>
      <c r="AC1065">
        <v>42.297981476128122</v>
      </c>
      <c r="AD1065">
        <v>1.6111111111111109</v>
      </c>
      <c r="AE1065">
        <v>0.6078385360889812</v>
      </c>
      <c r="AF1065">
        <v>-0.60408055143937345</v>
      </c>
      <c r="AG1065" s="23">
        <v>-0.22064042141323109</v>
      </c>
      <c r="AH1065">
        <v>1.718699771022731</v>
      </c>
      <c r="AI1065">
        <v>-3.528699771022731</v>
      </c>
      <c r="AJ1065">
        <f t="shared" si="61"/>
        <v>1.1059423160791106</v>
      </c>
      <c r="AK1065">
        <f t="shared" si="62"/>
        <v>-0.17683425708186346</v>
      </c>
    </row>
    <row r="1066" spans="1:38" x14ac:dyDescent="0.35">
      <c r="A1066">
        <v>7</v>
      </c>
      <c r="B1066" s="2">
        <v>46154.393750000003</v>
      </c>
      <c r="C1066">
        <v>42.29755317</v>
      </c>
      <c r="D1066">
        <v>-8.6186939169999999</v>
      </c>
      <c r="E1066">
        <v>0.28599999999999998</v>
      </c>
      <c r="F1066">
        <v>17.465900000000001</v>
      </c>
      <c r="G1066">
        <v>32.479599999999998</v>
      </c>
      <c r="H1066">
        <v>264.18</v>
      </c>
      <c r="I1066">
        <v>7.0000000000000007E-2</v>
      </c>
      <c r="J1066">
        <v>305.46499999999997</v>
      </c>
      <c r="K1066">
        <v>1</v>
      </c>
      <c r="L1066">
        <v>321.10362761691903</v>
      </c>
      <c r="M1066">
        <v>322.83675565191697</v>
      </c>
      <c r="N1066">
        <v>435.2893229</v>
      </c>
      <c r="O1066" s="1">
        <v>46154.393750000003</v>
      </c>
      <c r="P1066">
        <v>1.284599685668945</v>
      </c>
      <c r="Q1066">
        <v>42.081821441650391</v>
      </c>
      <c r="R1066">
        <v>-8.520747184753418</v>
      </c>
      <c r="S1066">
        <v>17.140798740405629</v>
      </c>
      <c r="T1066">
        <v>0.38716583347681771</v>
      </c>
      <c r="U1066">
        <v>3.5310301901552273E-2</v>
      </c>
      <c r="V1066">
        <v>-112.452567248083</v>
      </c>
      <c r="W1066">
        <v>-0.36895981848148779</v>
      </c>
      <c r="X1066" s="23">
        <v>-0.1347625737003634</v>
      </c>
      <c r="Y1066">
        <v>0.45572353900000001</v>
      </c>
      <c r="Z1066" s="23">
        <v>-1.6960419751533139E-2</v>
      </c>
      <c r="AA1066">
        <v>-1.26</v>
      </c>
      <c r="AB1066">
        <v>-8.6186671374173365</v>
      </c>
      <c r="AC1066">
        <v>42.297527564525723</v>
      </c>
      <c r="AD1066">
        <v>1.6111111111111109</v>
      </c>
      <c r="AE1066">
        <v>0.60899312180570264</v>
      </c>
      <c r="AF1066">
        <v>-0.58035594117413403</v>
      </c>
      <c r="AG1066" s="23">
        <v>-0.21197500751385251</v>
      </c>
      <c r="AH1066">
        <v>1.7323390473357729</v>
      </c>
      <c r="AI1066">
        <v>-2.9923390473357729</v>
      </c>
      <c r="AJ1066">
        <f t="shared" si="61"/>
        <v>1.1171447785933519</v>
      </c>
      <c r="AK1066">
        <f t="shared" si="62"/>
        <v>-0.17336879060710797</v>
      </c>
      <c r="AL1066">
        <f>L1066-J1066</f>
        <v>15.638627616919052</v>
      </c>
    </row>
    <row r="1067" spans="1:38" x14ac:dyDescent="0.35">
      <c r="A1067">
        <v>7</v>
      </c>
      <c r="B1067" s="2">
        <v>46154.395138888889</v>
      </c>
      <c r="C1067">
        <v>42.29807667</v>
      </c>
      <c r="D1067">
        <v>-8.6190003330000007</v>
      </c>
      <c r="E1067">
        <v>3.0289999999999999</v>
      </c>
      <c r="F1067">
        <v>17.353899999999999</v>
      </c>
      <c r="G1067">
        <v>32.088700000000003</v>
      </c>
      <c r="H1067">
        <v>264.60000000000002</v>
      </c>
      <c r="I1067">
        <v>7.0000000000000007E-2</v>
      </c>
      <c r="J1067">
        <v>303.15199999999999</v>
      </c>
      <c r="M1067">
        <v>319.9532876706478</v>
      </c>
      <c r="N1067">
        <v>435.2893229</v>
      </c>
      <c r="O1067" s="1">
        <v>46154.395138888889</v>
      </c>
      <c r="P1067">
        <v>1.31820707321167</v>
      </c>
      <c r="Q1067">
        <v>42.081821441650391</v>
      </c>
      <c r="R1067">
        <v>-8.520747184753418</v>
      </c>
      <c r="S1067">
        <v>17.141111728710101</v>
      </c>
      <c r="T1067">
        <v>0.40652682693128489</v>
      </c>
      <c r="U1067">
        <v>3.550192772449428E-2</v>
      </c>
      <c r="V1067">
        <v>-115.33603522935221</v>
      </c>
      <c r="W1067">
        <v>-0.39950057206738859</v>
      </c>
      <c r="X1067" s="23">
        <v>-0.1459175839476137</v>
      </c>
      <c r="Y1067">
        <v>0.45572353900000001</v>
      </c>
      <c r="Z1067" s="23">
        <v>-1.743987137293888E-2</v>
      </c>
      <c r="AA1067">
        <v>-1.66</v>
      </c>
      <c r="AB1067">
        <v>-8.6190277977455292</v>
      </c>
      <c r="AC1067">
        <v>42.298069117729369</v>
      </c>
      <c r="AD1067">
        <v>1.6111111111111109</v>
      </c>
      <c r="AE1067">
        <v>0.60725754643613394</v>
      </c>
      <c r="AF1067">
        <v>-0.596761938258212</v>
      </c>
      <c r="AG1067" s="23">
        <v>-0.21796729794881189</v>
      </c>
      <c r="AH1067">
        <v>1.746080444515473</v>
      </c>
      <c r="AI1067">
        <v>-3.406080444515474</v>
      </c>
      <c r="AJ1067">
        <f t="shared" si="61"/>
        <v>1.1283472411075937</v>
      </c>
      <c r="AK1067">
        <f t="shared" si="62"/>
        <v>-0.1819424409482128</v>
      </c>
    </row>
    <row r="1068" spans="1:38" x14ac:dyDescent="0.35">
      <c r="A1068">
        <v>7</v>
      </c>
      <c r="B1068" s="2">
        <v>46154.395833333343</v>
      </c>
      <c r="C1068">
        <v>42.298537830000001</v>
      </c>
      <c r="D1068">
        <v>-8.6198680000000003</v>
      </c>
      <c r="E1068">
        <v>3.0114999999999998</v>
      </c>
      <c r="F1068">
        <v>17.289249999999999</v>
      </c>
      <c r="G1068">
        <v>31.933299999999999</v>
      </c>
      <c r="H1068">
        <v>261.19499999999999</v>
      </c>
      <c r="I1068">
        <v>0.08</v>
      </c>
      <c r="J1068">
        <v>304.44799999999998</v>
      </c>
      <c r="M1068">
        <v>321.56892731774042</v>
      </c>
      <c r="N1068">
        <v>435.2893229</v>
      </c>
      <c r="O1068" s="1">
        <v>46154.395833333343</v>
      </c>
      <c r="P1068">
        <v>1.335010766983032</v>
      </c>
      <c r="Q1068">
        <v>42.081821441650391</v>
      </c>
      <c r="R1068">
        <v>-8.520747184753418</v>
      </c>
      <c r="S1068">
        <v>17.14198515064048</v>
      </c>
      <c r="T1068">
        <v>0.41626964584076448</v>
      </c>
      <c r="U1068">
        <v>3.5599393123229871E-2</v>
      </c>
      <c r="V1068">
        <v>-113.7203955822596</v>
      </c>
      <c r="W1068">
        <v>-0.40445195724445898</v>
      </c>
      <c r="X1068" s="23">
        <v>-0.14772607738353871</v>
      </c>
      <c r="Y1068">
        <v>0.45572353900000001</v>
      </c>
      <c r="Z1068" s="23">
        <v>-1.7214346956809439E-2</v>
      </c>
      <c r="AA1068">
        <v>-1.98</v>
      </c>
      <c r="AB1068">
        <v>-8.6198742373029269</v>
      </c>
      <c r="AC1068">
        <v>42.298522221955828</v>
      </c>
      <c r="AD1068">
        <v>1.7222222222222221</v>
      </c>
      <c r="AE1068">
        <v>0.69276124541874518</v>
      </c>
      <c r="AF1068">
        <v>-0.67309409756939376</v>
      </c>
      <c r="AG1068" s="23">
        <v>-0.24584761913722111</v>
      </c>
      <c r="AH1068">
        <v>1.752988246763584</v>
      </c>
      <c r="AI1068">
        <v>-3.732988246763584</v>
      </c>
      <c r="AJ1068">
        <f t="shared" si="61"/>
        <v>1.1709855094017514</v>
      </c>
      <c r="AK1068">
        <f t="shared" si="62"/>
        <v>-0.1967868482603799</v>
      </c>
    </row>
    <row r="1069" spans="1:38" x14ac:dyDescent="0.35">
      <c r="A1069">
        <v>7</v>
      </c>
      <c r="B1069" s="2">
        <v>46154.396527777782</v>
      </c>
      <c r="C1069">
        <v>42.299097170000003</v>
      </c>
      <c r="D1069">
        <v>-8.62071875</v>
      </c>
      <c r="E1069">
        <v>2.948</v>
      </c>
      <c r="F1069">
        <v>17.323450000000001</v>
      </c>
      <c r="G1069">
        <v>32.132750000000001</v>
      </c>
      <c r="H1069">
        <v>261.44</v>
      </c>
      <c r="I1069">
        <v>7.0000000000000007E-2</v>
      </c>
      <c r="J1069">
        <v>305.54300000000001</v>
      </c>
      <c r="M1069">
        <v>322.93399322326991</v>
      </c>
      <c r="N1069">
        <v>435.2893229</v>
      </c>
      <c r="O1069" s="1">
        <v>46154.396527777782</v>
      </c>
      <c r="P1069">
        <v>1.3518144607543949</v>
      </c>
      <c r="Q1069">
        <v>42.081821441650391</v>
      </c>
      <c r="R1069">
        <v>-8.520747184753418</v>
      </c>
      <c r="S1069">
        <v>17.142842912843879</v>
      </c>
      <c r="T1069">
        <v>0.42718761127097837</v>
      </c>
      <c r="U1069">
        <v>3.5524841306496309E-2</v>
      </c>
      <c r="V1069">
        <v>-112.35532967673009</v>
      </c>
      <c r="W1069">
        <v>-0.40921893053428737</v>
      </c>
      <c r="X1069" s="23">
        <v>-0.14946721437764851</v>
      </c>
      <c r="Y1069">
        <v>0.45572353900000001</v>
      </c>
      <c r="Z1069" s="23">
        <v>-1.6986921798085669E-2</v>
      </c>
      <c r="AA1069">
        <v>-2.2599999999999998</v>
      </c>
      <c r="AB1069">
        <v>-8.6207201485755522</v>
      </c>
      <c r="AC1069">
        <v>42.299065377221403</v>
      </c>
      <c r="AD1069">
        <v>1.805555555555556</v>
      </c>
      <c r="AE1069">
        <v>0.7620898637802781</v>
      </c>
      <c r="AF1069">
        <v>-0.73003427720979175</v>
      </c>
      <c r="AG1069" s="23">
        <v>-0.26664501975087651</v>
      </c>
      <c r="AH1069">
        <v>1.7599201457752549</v>
      </c>
      <c r="AI1069">
        <v>-4.019920145775254</v>
      </c>
      <c r="AJ1069">
        <f t="shared" si="61"/>
        <v>1.2043645184366503</v>
      </c>
      <c r="AK1069">
        <f t="shared" si="62"/>
        <v>-0.20805611706426252</v>
      </c>
    </row>
    <row r="1070" spans="1:38" x14ac:dyDescent="0.35">
      <c r="A1070">
        <v>7</v>
      </c>
      <c r="B1070" s="2">
        <v>46154.397222222222</v>
      </c>
      <c r="C1070">
        <v>42.299508080000003</v>
      </c>
      <c r="D1070">
        <v>-8.6216322499999993</v>
      </c>
      <c r="E1070">
        <v>2.8570000000000002</v>
      </c>
      <c r="F1070">
        <v>17.248049999999999</v>
      </c>
      <c r="G1070">
        <v>32.258150000000001</v>
      </c>
      <c r="H1070">
        <v>263.18</v>
      </c>
      <c r="I1070">
        <v>0.06</v>
      </c>
      <c r="J1070">
        <v>303.31299999999999</v>
      </c>
      <c r="M1070">
        <v>320.15399599100431</v>
      </c>
      <c r="N1070">
        <v>435.2893229</v>
      </c>
      <c r="O1070" s="1">
        <v>46154.397222222222</v>
      </c>
      <c r="P1070">
        <v>1.368618154525757</v>
      </c>
      <c r="Q1070">
        <v>42.081821441650391</v>
      </c>
      <c r="R1070">
        <v>-8.520747184753418</v>
      </c>
      <c r="S1070">
        <v>17.143761552167391</v>
      </c>
      <c r="T1070">
        <v>0.43703131727817529</v>
      </c>
      <c r="U1070">
        <v>3.5578501205042842E-2</v>
      </c>
      <c r="V1070">
        <v>-115.13532690899569</v>
      </c>
      <c r="W1070">
        <v>-0.42965517617970239</v>
      </c>
      <c r="X1070" s="23">
        <v>-0.1569315530996363</v>
      </c>
      <c r="Y1070">
        <v>0.45572353900000001</v>
      </c>
      <c r="Z1070" s="23">
        <v>-1.7399974120741141E-2</v>
      </c>
      <c r="AA1070">
        <v>-2.4900000000000002</v>
      </c>
      <c r="AB1070">
        <v>-8.6216879232750294</v>
      </c>
      <c r="AC1070">
        <v>42.29951886923849</v>
      </c>
      <c r="AD1070">
        <v>1.805555555555556</v>
      </c>
      <c r="AE1070">
        <v>0.76062339276480784</v>
      </c>
      <c r="AF1070">
        <v>-0.74778571901919533</v>
      </c>
      <c r="AG1070" s="23">
        <v>-0.27312873387176112</v>
      </c>
      <c r="AH1070">
        <v>1.7668756601940769</v>
      </c>
      <c r="AI1070">
        <v>-4.2568756601940771</v>
      </c>
      <c r="AJ1070">
        <f t="shared" si="61"/>
        <v>1.209965749693771</v>
      </c>
      <c r="AK1070">
        <f t="shared" si="62"/>
        <v>-0.21503014348569871</v>
      </c>
    </row>
    <row r="1071" spans="1:38" x14ac:dyDescent="0.35">
      <c r="A1071">
        <v>7</v>
      </c>
      <c r="B1071" s="2">
        <v>46154.397916666669</v>
      </c>
      <c r="C1071">
        <v>42.300112579999997</v>
      </c>
      <c r="D1071">
        <v>-8.6223648330000007</v>
      </c>
      <c r="E1071">
        <v>2.9489999999999998</v>
      </c>
      <c r="F1071">
        <v>17.241949999999999</v>
      </c>
      <c r="G1071">
        <v>32.239350000000002</v>
      </c>
      <c r="H1071">
        <v>265.67</v>
      </c>
      <c r="I1071">
        <v>0.05</v>
      </c>
      <c r="J1071">
        <v>302.45400000000001</v>
      </c>
      <c r="M1071">
        <v>319.08313607059341</v>
      </c>
      <c r="N1071">
        <v>435.2893229</v>
      </c>
      <c r="O1071" s="1">
        <v>46154.397916666669</v>
      </c>
      <c r="P1071">
        <v>1.385421848297119</v>
      </c>
      <c r="Q1071">
        <v>42.081821441650391</v>
      </c>
      <c r="R1071">
        <v>-8.520747184753418</v>
      </c>
      <c r="S1071">
        <v>17.144501762207131</v>
      </c>
      <c r="T1071">
        <v>0.44775897544264731</v>
      </c>
      <c r="U1071">
        <v>3.5588525377359688E-2</v>
      </c>
      <c r="V1071">
        <v>-116.2061868294066</v>
      </c>
      <c r="W1071">
        <v>-0.44442121837913567</v>
      </c>
      <c r="X1071" s="23">
        <v>-0.1623248500129793</v>
      </c>
      <c r="Y1071">
        <v>0.45572353900000001</v>
      </c>
      <c r="Z1071" s="23">
        <v>-1.7564017793432689E-2</v>
      </c>
      <c r="AA1071">
        <v>-2.65</v>
      </c>
      <c r="AB1071">
        <v>-8.6224120147746621</v>
      </c>
      <c r="AC1071">
        <v>42.300151669051772</v>
      </c>
      <c r="AD1071">
        <v>1.805555555555556</v>
      </c>
      <c r="AE1071">
        <v>0.76050477887053214</v>
      </c>
      <c r="AF1071">
        <v>-0.75483570167336356</v>
      </c>
      <c r="AG1071" s="23">
        <v>-0.27570374003619602</v>
      </c>
      <c r="AH1071">
        <v>1.7738543070237689</v>
      </c>
      <c r="AI1071">
        <v>-4.4238543070237686</v>
      </c>
      <c r="AJ1071">
        <f t="shared" si="61"/>
        <v>1.2155669809508918</v>
      </c>
      <c r="AK1071">
        <f t="shared" si="62"/>
        <v>-0.21901429502458766</v>
      </c>
    </row>
    <row r="1072" spans="1:38" x14ac:dyDescent="0.35">
      <c r="A1072">
        <v>7</v>
      </c>
      <c r="B1072" s="2">
        <v>46154.398611111108</v>
      </c>
      <c r="C1072">
        <v>42.300405079999997</v>
      </c>
      <c r="D1072">
        <v>-8.623376833</v>
      </c>
      <c r="E1072">
        <v>2.9024999999999999</v>
      </c>
      <c r="F1072">
        <v>17.191949999999999</v>
      </c>
      <c r="G1072">
        <v>32.07255</v>
      </c>
      <c r="H1072">
        <v>264.08</v>
      </c>
      <c r="I1072">
        <v>0.05</v>
      </c>
      <c r="J1072">
        <v>300.13299999999998</v>
      </c>
      <c r="M1072">
        <v>316.18969500508291</v>
      </c>
      <c r="N1072">
        <v>435.2893229</v>
      </c>
      <c r="O1072" s="1">
        <v>46154.398611111108</v>
      </c>
      <c r="P1072">
        <v>1.402225542068481</v>
      </c>
      <c r="Q1072">
        <v>42.081821441650391</v>
      </c>
      <c r="R1072">
        <v>-8.520747184753418</v>
      </c>
      <c r="S1072">
        <v>17.145517406688661</v>
      </c>
      <c r="T1072">
        <v>0.4581002214511829</v>
      </c>
      <c r="U1072">
        <v>3.5673331978863541E-2</v>
      </c>
      <c r="V1072">
        <v>-119.09962789491711</v>
      </c>
      <c r="W1072">
        <v>-0.46711716178846568</v>
      </c>
      <c r="X1072" s="23">
        <v>-0.17061454334323711</v>
      </c>
      <c r="Y1072">
        <v>0.45572353900000001</v>
      </c>
      <c r="Z1072" s="23">
        <v>-1.8021179949995539E-2</v>
      </c>
      <c r="AA1072">
        <v>-2.84</v>
      </c>
      <c r="AB1072">
        <v>-8.6233808916579253</v>
      </c>
      <c r="AC1072">
        <v>42.300425032262702</v>
      </c>
      <c r="AD1072">
        <v>1.805555555555556</v>
      </c>
      <c r="AE1072">
        <v>0.75953268235165106</v>
      </c>
      <c r="AF1072">
        <v>-0.77448281893810778</v>
      </c>
      <c r="AG1072" s="23">
        <v>-0.28287984961714391</v>
      </c>
      <c r="AH1072">
        <v>1.7808556016617181</v>
      </c>
      <c r="AI1072">
        <v>-4.6208556016617184</v>
      </c>
      <c r="AJ1072">
        <f t="shared" si="61"/>
        <v>1.2211682122080123</v>
      </c>
      <c r="AK1072">
        <f t="shared" si="62"/>
        <v>-0.22674719648019051</v>
      </c>
    </row>
    <row r="1073" spans="1:38" x14ac:dyDescent="0.35">
      <c r="A1073">
        <v>7</v>
      </c>
      <c r="B1073" s="2">
        <v>46154.399305555547</v>
      </c>
      <c r="C1073">
        <v>42.30082917</v>
      </c>
      <c r="D1073">
        <v>-8.6242339999999995</v>
      </c>
      <c r="E1073">
        <v>2.9649999999999999</v>
      </c>
      <c r="F1073">
        <v>17.1966</v>
      </c>
      <c r="G1073">
        <v>32.036999999999999</v>
      </c>
      <c r="H1073">
        <v>263.64999999999998</v>
      </c>
      <c r="I1073">
        <v>0.05</v>
      </c>
      <c r="J1073">
        <v>299.54599999999999</v>
      </c>
      <c r="M1073">
        <v>315.45791994887662</v>
      </c>
      <c r="N1073">
        <v>435.2893229</v>
      </c>
      <c r="O1073" s="1">
        <v>46154.399305555547</v>
      </c>
      <c r="P1073">
        <v>1.419029235839844</v>
      </c>
      <c r="Q1073">
        <v>42.081821441650391</v>
      </c>
      <c r="R1073">
        <v>-8.520747184753418</v>
      </c>
      <c r="S1073">
        <v>17.14637991561559</v>
      </c>
      <c r="T1073">
        <v>0.4692012107109938</v>
      </c>
      <c r="U1073">
        <v>3.5675473488471103E-2</v>
      </c>
      <c r="V1073">
        <v>-119.83140295112339</v>
      </c>
      <c r="W1073">
        <v>-0.48140517613718808</v>
      </c>
      <c r="X1073" s="23">
        <v>-0.17583324058410801</v>
      </c>
      <c r="Y1073">
        <v>0.45572353900000001</v>
      </c>
      <c r="Z1073" s="23">
        <v>-1.813515268603131E-2</v>
      </c>
      <c r="AA1073">
        <v>-2.92</v>
      </c>
      <c r="AB1073">
        <v>-8.6242279295674038</v>
      </c>
      <c r="AC1073">
        <v>42.300788047138688</v>
      </c>
      <c r="AD1073">
        <v>1.805555555555556</v>
      </c>
      <c r="AE1073">
        <v>0.75962307616359137</v>
      </c>
      <c r="AF1073">
        <v>-0.7793809402671219</v>
      </c>
      <c r="AG1073" s="23">
        <v>-0.28466888843256632</v>
      </c>
      <c r="AH1073">
        <v>1.787879057932628</v>
      </c>
      <c r="AI1073">
        <v>-4.7078790579326277</v>
      </c>
      <c r="AJ1073">
        <f t="shared" si="61"/>
        <v>1.2267694434651333</v>
      </c>
      <c r="AK1073">
        <f t="shared" si="62"/>
        <v>-0.23025106450833716</v>
      </c>
    </row>
    <row r="1074" spans="1:38" x14ac:dyDescent="0.35">
      <c r="A1074">
        <v>7</v>
      </c>
      <c r="B1074" s="2">
        <v>46154.400000000001</v>
      </c>
      <c r="C1074">
        <v>42.301204249999998</v>
      </c>
      <c r="D1074">
        <v>-8.6251881669999992</v>
      </c>
      <c r="E1074">
        <v>2.9535</v>
      </c>
      <c r="F1074">
        <v>17.19885</v>
      </c>
      <c r="G1074">
        <v>31.99</v>
      </c>
      <c r="H1074">
        <v>262.81</v>
      </c>
      <c r="I1074">
        <v>5.5E-2</v>
      </c>
      <c r="J1074">
        <v>298.291</v>
      </c>
      <c r="M1074">
        <v>313.89339235852083</v>
      </c>
      <c r="N1074">
        <v>435.2893229</v>
      </c>
      <c r="O1074" s="1">
        <v>46154.400000000001</v>
      </c>
      <c r="P1074">
        <v>1.435832929611206</v>
      </c>
      <c r="Q1074">
        <v>42.081821441650391</v>
      </c>
      <c r="R1074">
        <v>-8.520747184753418</v>
      </c>
      <c r="S1074">
        <v>17.147338799449521</v>
      </c>
      <c r="T1074">
        <v>0.48040692891918108</v>
      </c>
      <c r="U1074">
        <v>3.5682370091399518E-2</v>
      </c>
      <c r="V1074">
        <v>-121.3959305414792</v>
      </c>
      <c r="W1074">
        <v>-0.49943425486362009</v>
      </c>
      <c r="X1074" s="23">
        <v>-0.18241836158893721</v>
      </c>
      <c r="Y1074">
        <v>0.45572353900000001</v>
      </c>
      <c r="Z1074" s="23">
        <v>-1.8376536214791721E-2</v>
      </c>
      <c r="AA1074">
        <v>-3.04</v>
      </c>
      <c r="AB1074">
        <v>-8.6251957559417924</v>
      </c>
      <c r="AC1074">
        <v>42.301241509620063</v>
      </c>
      <c r="AD1074">
        <v>1.805555555555556</v>
      </c>
      <c r="AE1074">
        <v>0.7596668159267389</v>
      </c>
      <c r="AF1074">
        <v>-0.78975470027164563</v>
      </c>
      <c r="AG1074" s="23">
        <v>-0.28845790427421858</v>
      </c>
      <c r="AH1074">
        <v>1.794924188122283</v>
      </c>
      <c r="AI1074">
        <v>-4.8349241881222831</v>
      </c>
      <c r="AJ1074">
        <f t="shared" si="61"/>
        <v>1.232370674722254</v>
      </c>
      <c r="AK1074">
        <f t="shared" si="62"/>
        <v>-0.23543813293157789</v>
      </c>
    </row>
    <row r="1075" spans="1:38" x14ac:dyDescent="0.35">
      <c r="A1075">
        <v>7</v>
      </c>
      <c r="B1075" s="2">
        <v>46154.400694444441</v>
      </c>
      <c r="C1075">
        <v>42.301790670000003</v>
      </c>
      <c r="D1075">
        <v>-8.6261293329999997</v>
      </c>
      <c r="E1075">
        <v>3.39</v>
      </c>
      <c r="F1075">
        <v>17.2059</v>
      </c>
      <c r="G1075">
        <v>32.177849999999999</v>
      </c>
      <c r="H1075">
        <v>264.10500000000002</v>
      </c>
      <c r="I1075">
        <v>0.05</v>
      </c>
      <c r="J1075">
        <v>298.49099999999999</v>
      </c>
      <c r="M1075">
        <v>314.14271946455358</v>
      </c>
      <c r="N1075">
        <v>435.2893229</v>
      </c>
      <c r="O1075" s="1">
        <v>46154.400694444441</v>
      </c>
      <c r="P1075">
        <v>1.452636623382568</v>
      </c>
      <c r="Q1075">
        <v>42.081821441650391</v>
      </c>
      <c r="R1075">
        <v>-8.520747184753418</v>
      </c>
      <c r="S1075">
        <v>17.148287400685359</v>
      </c>
      <c r="T1075">
        <v>0.49180593838613018</v>
      </c>
      <c r="U1075">
        <v>3.5638099177883853E-2</v>
      </c>
      <c r="V1075">
        <v>-121.14660343544639</v>
      </c>
      <c r="W1075">
        <v>-0.50960160203093396</v>
      </c>
      <c r="X1075" s="23">
        <v>-0.1861319851417986</v>
      </c>
      <c r="Y1075">
        <v>0.45572353900000001</v>
      </c>
      <c r="Z1075" s="23">
        <v>-1.8319345495291881E-2</v>
      </c>
      <c r="AA1075">
        <v>-3.23</v>
      </c>
      <c r="AB1075">
        <v>-8.626163063502494</v>
      </c>
      <c r="AC1075">
        <v>42.301785021239517</v>
      </c>
      <c r="AD1075">
        <v>1.805555555555556</v>
      </c>
      <c r="AE1075">
        <v>0.75980387065561628</v>
      </c>
      <c r="AF1075">
        <v>-0.78729685734580845</v>
      </c>
      <c r="AG1075" s="23">
        <v>-0.28756017714555648</v>
      </c>
      <c r="AH1075">
        <v>1.8019905030114141</v>
      </c>
      <c r="AI1075">
        <v>-5.0319905030114143</v>
      </c>
      <c r="AJ1075">
        <f t="shared" si="61"/>
        <v>1.2379719059793748</v>
      </c>
      <c r="AK1075">
        <f t="shared" si="62"/>
        <v>-0.23684608114367756</v>
      </c>
    </row>
    <row r="1076" spans="1:38" x14ac:dyDescent="0.35">
      <c r="A1076">
        <v>7</v>
      </c>
      <c r="B1076" s="2">
        <v>46154.401388888888</v>
      </c>
      <c r="C1076">
        <v>42.302394999999997</v>
      </c>
      <c r="D1076">
        <v>-8.6271204170000004</v>
      </c>
      <c r="E1076">
        <v>3.4155000000000002</v>
      </c>
      <c r="F1076">
        <v>17.187899999999999</v>
      </c>
      <c r="G1076">
        <v>32.026949999999999</v>
      </c>
      <c r="H1076">
        <v>265.18</v>
      </c>
      <c r="I1076">
        <v>0.05</v>
      </c>
      <c r="J1076">
        <v>298.65699999999998</v>
      </c>
      <c r="M1076">
        <v>314.34966096256079</v>
      </c>
      <c r="N1076">
        <v>435.2893229</v>
      </c>
      <c r="O1076" s="1">
        <v>46154.401388888888</v>
      </c>
      <c r="P1076">
        <v>1.469440317153931</v>
      </c>
      <c r="Q1076">
        <v>42.081821441650391</v>
      </c>
      <c r="R1076">
        <v>-8.520747184753418</v>
      </c>
      <c r="S1076">
        <v>17.149286165374569</v>
      </c>
      <c r="T1076">
        <v>0.50301813044704913</v>
      </c>
      <c r="U1076">
        <v>3.5686525161500268E-2</v>
      </c>
      <c r="V1076">
        <v>-120.9396619374392</v>
      </c>
      <c r="W1076">
        <v>-0.52103619425637193</v>
      </c>
      <c r="X1076" s="23">
        <v>-0.19030846995213979</v>
      </c>
      <c r="Y1076">
        <v>0.45572353900000001</v>
      </c>
      <c r="Z1076" s="23">
        <v>-1.8304469106616861E-2</v>
      </c>
      <c r="AA1076">
        <v>-3.23</v>
      </c>
      <c r="AB1076">
        <v>-8.6271298563546743</v>
      </c>
      <c r="AC1076">
        <v>42.302418582000591</v>
      </c>
      <c r="AD1076">
        <v>1.805555555555556</v>
      </c>
      <c r="AE1076">
        <v>0.7594539541226929</v>
      </c>
      <c r="AF1076">
        <v>-0.78665752587757953</v>
      </c>
      <c r="AG1076" s="23">
        <v>-0.28732666132678591</v>
      </c>
      <c r="AH1076">
        <v>1.8090775119096689</v>
      </c>
      <c r="AI1076">
        <v>-5.0390775119096691</v>
      </c>
      <c r="AJ1076">
        <f t="shared" si="61"/>
        <v>1.2435731372364958</v>
      </c>
      <c r="AK1076">
        <f t="shared" si="62"/>
        <v>-0.23881756563946285</v>
      </c>
    </row>
    <row r="1077" spans="1:38" x14ac:dyDescent="0.35">
      <c r="A1077">
        <v>7</v>
      </c>
      <c r="B1077" s="2">
        <v>46154.402083333327</v>
      </c>
      <c r="C1077">
        <v>42.30304083</v>
      </c>
      <c r="D1077">
        <v>-8.6280080829999992</v>
      </c>
      <c r="E1077">
        <v>3.343</v>
      </c>
      <c r="F1077">
        <v>17.104399999999998</v>
      </c>
      <c r="G1077">
        <v>31.79345</v>
      </c>
      <c r="H1077">
        <v>267.11500000000001</v>
      </c>
      <c r="I1077">
        <v>0.05</v>
      </c>
      <c r="J1077">
        <v>297.96199999999999</v>
      </c>
      <c r="M1077">
        <v>313.48324926909692</v>
      </c>
      <c r="N1077">
        <v>435.2893229</v>
      </c>
      <c r="O1077" s="1">
        <v>46154.402083333327</v>
      </c>
      <c r="P1077">
        <v>1.486244010925293</v>
      </c>
      <c r="Q1077">
        <v>42.081821441650391</v>
      </c>
      <c r="R1077">
        <v>-8.520747184753418</v>
      </c>
      <c r="S1077">
        <v>17.150182076324501</v>
      </c>
      <c r="T1077">
        <v>0.51348882029106535</v>
      </c>
      <c r="U1077">
        <v>3.5819917599808473E-2</v>
      </c>
      <c r="V1077">
        <v>-121.8060736309031</v>
      </c>
      <c r="W1077">
        <v>-0.53769470635969496</v>
      </c>
      <c r="X1077" s="23">
        <v>-0.19639299149787859</v>
      </c>
      <c r="Y1077">
        <v>0.45572353900000001</v>
      </c>
      <c r="Z1077" s="23">
        <v>-1.8464972829212958E-2</v>
      </c>
      <c r="AA1077">
        <v>-3.37</v>
      </c>
      <c r="AB1077">
        <v>-8.6279753521062741</v>
      </c>
      <c r="AC1077">
        <v>42.303051741110266</v>
      </c>
      <c r="AD1077">
        <v>1.805555555555556</v>
      </c>
      <c r="AE1077">
        <v>0.75783117889892015</v>
      </c>
      <c r="AF1077">
        <v>-0.79355537473493565</v>
      </c>
      <c r="AG1077" s="23">
        <v>-0.28984610062193522</v>
      </c>
      <c r="AH1077">
        <v>1.8161847226896899</v>
      </c>
      <c r="AI1077">
        <v>-5.1861847226896902</v>
      </c>
      <c r="AJ1077">
        <f t="shared" si="61"/>
        <v>1.2491743684936163</v>
      </c>
      <c r="AK1077">
        <f t="shared" si="62"/>
        <v>-0.2431195460599069</v>
      </c>
    </row>
    <row r="1078" spans="1:38" x14ac:dyDescent="0.35">
      <c r="A1078">
        <v>7</v>
      </c>
      <c r="B1078" s="2">
        <v>46154.402777777781</v>
      </c>
      <c r="C1078">
        <v>42.30367133</v>
      </c>
      <c r="D1078">
        <v>-8.6290050829999991</v>
      </c>
      <c r="E1078">
        <v>3.4064999999999999</v>
      </c>
      <c r="F1078">
        <v>17.08455</v>
      </c>
      <c r="G1078">
        <v>31.776800000000001</v>
      </c>
      <c r="H1078">
        <v>274.38</v>
      </c>
      <c r="I1078">
        <v>0.05</v>
      </c>
      <c r="J1078">
        <v>297.73700000000002</v>
      </c>
      <c r="M1078">
        <v>313.20275627480999</v>
      </c>
      <c r="N1078">
        <v>435.2893229</v>
      </c>
      <c r="O1078" s="1">
        <v>46154.402777777781</v>
      </c>
      <c r="P1078">
        <v>1.5030477046966551</v>
      </c>
      <c r="Q1078">
        <v>42.081821441650391</v>
      </c>
      <c r="R1078">
        <v>-8.520747184753418</v>
      </c>
      <c r="S1078">
        <v>17.15118713728803</v>
      </c>
      <c r="T1078">
        <v>0.52489835959009423</v>
      </c>
      <c r="U1078">
        <v>3.5844043952515343E-2</v>
      </c>
      <c r="V1078">
        <v>-122.08656662519</v>
      </c>
      <c r="W1078">
        <v>-0.55127886009138449</v>
      </c>
      <c r="X1078" s="23">
        <v>-0.20135460364837821</v>
      </c>
      <c r="Y1078">
        <v>0.45572353900000001</v>
      </c>
      <c r="Z1078" s="23">
        <v>-1.8510534384476651E-2</v>
      </c>
      <c r="AA1078">
        <v>-3.36</v>
      </c>
      <c r="AB1078">
        <v>-8.6290635002551657</v>
      </c>
      <c r="AC1078">
        <v>42.30368567908728</v>
      </c>
      <c r="AD1078">
        <v>1.8888888888888891</v>
      </c>
      <c r="AE1078">
        <v>0.8289770548697355</v>
      </c>
      <c r="AF1078">
        <v>-0.87064003440091009</v>
      </c>
      <c r="AG1078" s="23">
        <v>-0.31800127256493238</v>
      </c>
      <c r="AH1078">
        <v>1.8233116418212809</v>
      </c>
      <c r="AI1078">
        <v>-5.1833116418212812</v>
      </c>
      <c r="AJ1078">
        <f t="shared" si="61"/>
        <v>1.2825533775285147</v>
      </c>
      <c r="AK1078">
        <f t="shared" si="62"/>
        <v>-0.25967793810665529</v>
      </c>
    </row>
    <row r="1079" spans="1:38" x14ac:dyDescent="0.35">
      <c r="A1079">
        <v>7</v>
      </c>
      <c r="B1079" s="2">
        <v>46154.40347222222</v>
      </c>
      <c r="C1079">
        <v>42.304376249999997</v>
      </c>
      <c r="D1079">
        <v>-8.6298168329999996</v>
      </c>
      <c r="E1079">
        <v>3.4664999999999999</v>
      </c>
      <c r="F1079">
        <v>17.075949999999999</v>
      </c>
      <c r="G1079">
        <v>31.71105</v>
      </c>
      <c r="H1079">
        <v>276.95499999999998</v>
      </c>
      <c r="I1079">
        <v>0.06</v>
      </c>
      <c r="J1079">
        <v>297.995</v>
      </c>
      <c r="M1079">
        <v>313.52438824159231</v>
      </c>
      <c r="N1079">
        <v>435.2893229</v>
      </c>
      <c r="O1079" s="1">
        <v>46154.40347222222</v>
      </c>
      <c r="P1079">
        <v>1.519851398468018</v>
      </c>
      <c r="Q1079">
        <v>42.081821441650391</v>
      </c>
      <c r="R1079">
        <v>-8.520747184753418</v>
      </c>
      <c r="S1079">
        <v>17.152007951542519</v>
      </c>
      <c r="T1079">
        <v>0.53658204263368059</v>
      </c>
      <c r="U1079">
        <v>3.5866084209577112E-2</v>
      </c>
      <c r="V1079">
        <v>-121.7649346584077</v>
      </c>
      <c r="W1079">
        <v>-0.56241070689371808</v>
      </c>
      <c r="X1079" s="23">
        <v>-0.20542051069293049</v>
      </c>
      <c r="Y1079">
        <v>0.45572353900000001</v>
      </c>
      <c r="Z1079" s="23">
        <v>-1.8469046398026809E-2</v>
      </c>
      <c r="AA1079">
        <v>-3.29</v>
      </c>
      <c r="AB1079">
        <v>-8.6297871857682971</v>
      </c>
      <c r="AC1079">
        <v>42.304408489626042</v>
      </c>
      <c r="AD1079">
        <v>1.6805555555555549</v>
      </c>
      <c r="AE1079">
        <v>0.65605405973305497</v>
      </c>
      <c r="AF1079">
        <v>-0.68763357357982724</v>
      </c>
      <c r="AG1079" s="23">
        <v>-0.25115816275003189</v>
      </c>
      <c r="AH1079">
        <v>1.830457774405688</v>
      </c>
      <c r="AI1079">
        <v>-5.1204577744056881</v>
      </c>
      <c r="AJ1079">
        <f t="shared" si="61"/>
        <v>1.2187101643411911</v>
      </c>
      <c r="AK1079">
        <f t="shared" si="62"/>
        <v>-0.22828933672148119</v>
      </c>
    </row>
    <row r="1080" spans="1:38" x14ac:dyDescent="0.35">
      <c r="A1080">
        <v>7</v>
      </c>
      <c r="B1080" s="2">
        <v>46154.404166666667</v>
      </c>
      <c r="C1080">
        <v>42.305293499999998</v>
      </c>
      <c r="D1080">
        <v>-8.6303885000000005</v>
      </c>
      <c r="E1080">
        <v>3.5350000000000001</v>
      </c>
      <c r="F1080">
        <v>17.006399999999999</v>
      </c>
      <c r="G1080">
        <v>31.5945</v>
      </c>
      <c r="H1080">
        <v>278.91000000000003</v>
      </c>
      <c r="I1080">
        <v>0.05</v>
      </c>
      <c r="J1080">
        <v>297.84199999999998</v>
      </c>
      <c r="M1080">
        <v>313.33365300547717</v>
      </c>
      <c r="N1080">
        <v>435.2893229</v>
      </c>
      <c r="O1080" s="1">
        <v>46154.404166666667</v>
      </c>
      <c r="P1080">
        <v>1.53665509223938</v>
      </c>
      <c r="Q1080">
        <v>42.081821441650391</v>
      </c>
      <c r="R1080">
        <v>-8.520747184753418</v>
      </c>
      <c r="S1080">
        <v>17.15259149626333</v>
      </c>
      <c r="T1080">
        <v>0.54753420963410493</v>
      </c>
      <c r="U1080">
        <v>3.5962432407212933E-2</v>
      </c>
      <c r="V1080">
        <v>-121.9556698945228</v>
      </c>
      <c r="W1080">
        <v>-0.57633309010512412</v>
      </c>
      <c r="X1080" s="23">
        <v>-0.21050566116089661</v>
      </c>
      <c r="Y1080">
        <v>0.45572353900000001</v>
      </c>
      <c r="Z1080" s="23">
        <v>-1.8514581659773571E-2</v>
      </c>
      <c r="AA1080">
        <v>-3.22</v>
      </c>
      <c r="AB1080">
        <v>-8.6303885137263432</v>
      </c>
      <c r="AC1080">
        <v>42.305311019153969</v>
      </c>
      <c r="AD1080">
        <v>1.6805555555555549</v>
      </c>
      <c r="AE1080">
        <v>0.6548837401693639</v>
      </c>
      <c r="AF1080">
        <v>-0.6893289277461454</v>
      </c>
      <c r="AG1080" s="23">
        <v>-0.25177739085927958</v>
      </c>
      <c r="AH1080">
        <v>1.837622624209956</v>
      </c>
      <c r="AI1080">
        <v>-5.0576226242099569</v>
      </c>
      <c r="AJ1080">
        <f t="shared" si="61"/>
        <v>1.2243113955983116</v>
      </c>
      <c r="AK1080">
        <f t="shared" si="62"/>
        <v>-0.23114152601008808</v>
      </c>
    </row>
    <row r="1081" spans="1:38" x14ac:dyDescent="0.35">
      <c r="A1081">
        <v>7</v>
      </c>
      <c r="B1081" s="2">
        <v>46154.404861111107</v>
      </c>
      <c r="C1081">
        <v>42.306167170000002</v>
      </c>
      <c r="D1081">
        <v>-8.6307778329999998</v>
      </c>
      <c r="E1081">
        <v>3.5185</v>
      </c>
      <c r="F1081">
        <v>16.910399999999999</v>
      </c>
      <c r="G1081">
        <v>31.583449999999999</v>
      </c>
      <c r="H1081">
        <v>271.625</v>
      </c>
      <c r="I1081">
        <v>0.05</v>
      </c>
      <c r="J1081">
        <v>297.25799999999998</v>
      </c>
      <c r="M1081">
        <v>312.60561785586151</v>
      </c>
      <c r="N1081">
        <v>435.2893229</v>
      </c>
      <c r="O1081" s="1">
        <v>46154.404861111107</v>
      </c>
      <c r="P1081">
        <v>1.5534587860107421</v>
      </c>
      <c r="Q1081">
        <v>42.081821441650391</v>
      </c>
      <c r="R1081">
        <v>-8.520747184753418</v>
      </c>
      <c r="S1081">
        <v>17.15299220079255</v>
      </c>
      <c r="T1081">
        <v>0.55819484869666036</v>
      </c>
      <c r="U1081">
        <v>3.6066176742622462E-2</v>
      </c>
      <c r="V1081">
        <v>-122.68370504413851</v>
      </c>
      <c r="W1081">
        <v>-0.59276705161814747</v>
      </c>
      <c r="X1081" s="23">
        <v>-0.2165081656035284</v>
      </c>
      <c r="Y1081">
        <v>0.45572353900000001</v>
      </c>
      <c r="Z1081" s="23">
        <v>-1.863278323486163E-2</v>
      </c>
      <c r="AA1081">
        <v>-3.17</v>
      </c>
      <c r="AB1081">
        <v>-8.6307477398663632</v>
      </c>
      <c r="AC1081">
        <v>42.306122707121908</v>
      </c>
      <c r="AD1081">
        <v>1.6805555555555549</v>
      </c>
      <c r="AE1081">
        <v>0.65326907644100363</v>
      </c>
      <c r="AF1081">
        <v>-0.69372977063369434</v>
      </c>
      <c r="AG1081" s="23">
        <v>-0.25338479872395692</v>
      </c>
      <c r="AH1081">
        <v>1.8448056937013939</v>
      </c>
      <c r="AI1081">
        <v>-5.0148056937013941</v>
      </c>
      <c r="AJ1081">
        <f t="shared" si="61"/>
        <v>1.2299126268554323</v>
      </c>
      <c r="AK1081">
        <f t="shared" si="62"/>
        <v>-0.23494648216374264</v>
      </c>
    </row>
    <row r="1082" spans="1:38" x14ac:dyDescent="0.35">
      <c r="A1082">
        <v>7</v>
      </c>
      <c r="B1082" s="2">
        <v>46154.405555555553</v>
      </c>
      <c r="C1082">
        <v>42.307115830000001</v>
      </c>
      <c r="D1082">
        <v>-8.6310998330000004</v>
      </c>
      <c r="E1082">
        <v>3.5855000000000001</v>
      </c>
      <c r="F1082">
        <v>17.036950000000001</v>
      </c>
      <c r="G1082">
        <v>31.8446</v>
      </c>
      <c r="H1082">
        <v>270.11</v>
      </c>
      <c r="I1082">
        <v>0.05</v>
      </c>
      <c r="J1082">
        <v>298.613</v>
      </c>
      <c r="M1082">
        <v>314.29480899923362</v>
      </c>
      <c r="N1082">
        <v>435.2893229</v>
      </c>
      <c r="O1082" s="1">
        <v>46154.405555555553</v>
      </c>
      <c r="P1082">
        <v>1.5702624797821041</v>
      </c>
      <c r="Q1082">
        <v>42.081821441650391</v>
      </c>
      <c r="R1082">
        <v>-8.520747184753418</v>
      </c>
      <c r="S1082">
        <v>17.153326606866631</v>
      </c>
      <c r="T1082">
        <v>0.57219453608331283</v>
      </c>
      <c r="U1082">
        <v>3.5880663238989183E-2</v>
      </c>
      <c r="V1082">
        <v>-120.99451390076641</v>
      </c>
      <c r="W1082">
        <v>-0.5961850609582845</v>
      </c>
      <c r="X1082" s="23">
        <v>-0.21775659351501339</v>
      </c>
      <c r="Y1082">
        <v>0.45572353900000001</v>
      </c>
      <c r="Z1082" s="23">
        <v>-1.83412837318137E-2</v>
      </c>
      <c r="AA1082">
        <v>-3.38</v>
      </c>
      <c r="AB1082">
        <v>-8.631105923587274</v>
      </c>
      <c r="AC1082">
        <v>42.307114508393482</v>
      </c>
      <c r="AD1082">
        <v>1.6805555555555549</v>
      </c>
      <c r="AE1082">
        <v>0.65539775105245479</v>
      </c>
      <c r="AF1082">
        <v>-0.68287675523388403</v>
      </c>
      <c r="AG1082" s="23">
        <v>-0.2494207348491761</v>
      </c>
      <c r="AH1082">
        <v>1.85200648408212</v>
      </c>
      <c r="AI1082">
        <v>-5.2320064840821203</v>
      </c>
      <c r="AJ1082">
        <f t="shared" si="61"/>
        <v>1.2355138581125529</v>
      </c>
      <c r="AK1082">
        <f t="shared" si="62"/>
        <v>-0.23358866418209473</v>
      </c>
    </row>
    <row r="1083" spans="1:38" x14ac:dyDescent="0.35">
      <c r="A1083">
        <v>7</v>
      </c>
      <c r="B1083" s="2">
        <v>46154.40625</v>
      </c>
      <c r="C1083">
        <v>42.308111080000003</v>
      </c>
      <c r="D1083">
        <v>-8.6313945830000005</v>
      </c>
      <c r="E1083">
        <v>3.6004999999999998</v>
      </c>
      <c r="F1083">
        <v>17.053049999999999</v>
      </c>
      <c r="G1083">
        <v>31.849</v>
      </c>
      <c r="H1083">
        <v>268.21499999999997</v>
      </c>
      <c r="I1083">
        <v>0.05</v>
      </c>
      <c r="J1083">
        <v>300.29399999999998</v>
      </c>
      <c r="M1083">
        <v>316.39040332543931</v>
      </c>
      <c r="N1083">
        <v>435.2893229</v>
      </c>
      <c r="O1083" s="1">
        <v>46154.40625</v>
      </c>
      <c r="P1083">
        <v>1.587066173553467</v>
      </c>
      <c r="Q1083">
        <v>42.081821441650391</v>
      </c>
      <c r="R1083">
        <v>-8.520747184753418</v>
      </c>
      <c r="S1083">
        <v>17.153634431849589</v>
      </c>
      <c r="T1083">
        <v>0.58474801485832817</v>
      </c>
      <c r="U1083">
        <v>3.5862860729282478E-2</v>
      </c>
      <c r="V1083">
        <v>-118.89891957456069</v>
      </c>
      <c r="W1083">
        <v>-0.59841550239188734</v>
      </c>
      <c r="X1083" s="23">
        <v>-0.21857126224863679</v>
      </c>
      <c r="Y1083">
        <v>0.45572353900000001</v>
      </c>
      <c r="Z1083" s="23">
        <v>-1.8022121464972549E-2</v>
      </c>
      <c r="AA1083">
        <v>-3.63</v>
      </c>
      <c r="AB1083">
        <v>-8.6313427922017976</v>
      </c>
      <c r="AC1083">
        <v>42.308105918436063</v>
      </c>
      <c r="AD1083">
        <v>1.6805555555555549</v>
      </c>
      <c r="AE1083">
        <v>0.65566867181073385</v>
      </c>
      <c r="AF1083">
        <v>-0.67099380874221992</v>
      </c>
      <c r="AG1083" s="23">
        <v>-0.24508048864309581</v>
      </c>
      <c r="AH1083">
        <v>1.8592244953237009</v>
      </c>
      <c r="AI1083">
        <v>-5.4892244953237004</v>
      </c>
      <c r="AJ1083">
        <f t="shared" si="61"/>
        <v>1.2411150893696739</v>
      </c>
      <c r="AK1083">
        <f t="shared" si="62"/>
        <v>-0.2318258754458663</v>
      </c>
    </row>
    <row r="1084" spans="1:38" x14ac:dyDescent="0.35">
      <c r="A1084">
        <v>7</v>
      </c>
      <c r="B1084" s="2">
        <v>46154.406944444447</v>
      </c>
      <c r="C1084">
        <v>42.30900733</v>
      </c>
      <c r="D1084">
        <v>-8.6318638330000006</v>
      </c>
      <c r="E1084">
        <v>3.7130000000000001</v>
      </c>
      <c r="F1084">
        <v>16.995899999999999</v>
      </c>
      <c r="G1084">
        <v>31.786999999999999</v>
      </c>
      <c r="H1084">
        <v>266</v>
      </c>
      <c r="I1084">
        <v>0.05</v>
      </c>
      <c r="J1084">
        <v>300.63</v>
      </c>
      <c r="M1084">
        <v>316.80927286357428</v>
      </c>
      <c r="N1084">
        <v>435.2893229</v>
      </c>
      <c r="O1084" s="1">
        <v>46154.406944444447</v>
      </c>
      <c r="P1084">
        <v>1.6038698673248291</v>
      </c>
      <c r="Q1084">
        <v>42.081821441650391</v>
      </c>
      <c r="R1084">
        <v>-8.520747184753418</v>
      </c>
      <c r="S1084">
        <v>17.154115487375648</v>
      </c>
      <c r="T1084">
        <v>0.59632024787273663</v>
      </c>
      <c r="U1084">
        <v>3.5935315021495197E-2</v>
      </c>
      <c r="V1084">
        <v>-118.48005003642569</v>
      </c>
      <c r="W1084">
        <v>-0.60933690587711653</v>
      </c>
      <c r="X1084" s="23">
        <v>-0.22256030487161679</v>
      </c>
      <c r="Y1084">
        <v>0.45572353900000001</v>
      </c>
      <c r="Z1084" s="23">
        <v>-1.7968522750761998E-2</v>
      </c>
      <c r="AA1084">
        <v>-3.83</v>
      </c>
      <c r="AB1084">
        <v>-8.6318228492666904</v>
      </c>
      <c r="AC1084">
        <v>42.309008049964461</v>
      </c>
      <c r="AD1084">
        <v>1.6805555555555549</v>
      </c>
      <c r="AE1084">
        <v>0.65470709502440316</v>
      </c>
      <c r="AF1084">
        <v>-0.66899823871669728</v>
      </c>
      <c r="AG1084" s="23">
        <v>-0.2443516066912737</v>
      </c>
      <c r="AH1084">
        <v>1.8664592262018751</v>
      </c>
      <c r="AI1084">
        <v>-5.6964592262018749</v>
      </c>
      <c r="AJ1084">
        <f t="shared" ref="AJ1084:AJ1135" si="63">AVERAGE(P1084,Y1084,AD1084)</f>
        <v>1.2467163206267946</v>
      </c>
      <c r="AK1084">
        <f t="shared" ref="AK1084:AK1135" si="64">AVERAGE(X1084,AG1084)</f>
        <v>-0.23345595578144523</v>
      </c>
    </row>
    <row r="1085" spans="1:38" x14ac:dyDescent="0.35">
      <c r="A1085">
        <v>7</v>
      </c>
      <c r="B1085" s="2">
        <v>46154.407638888893</v>
      </c>
      <c r="C1085">
        <v>42.309959499999998</v>
      </c>
      <c r="D1085">
        <v>-8.6323150000000002</v>
      </c>
      <c r="E1085">
        <v>3.698</v>
      </c>
      <c r="F1085">
        <v>17.008800000000001</v>
      </c>
      <c r="G1085">
        <v>31.895700000000001</v>
      </c>
      <c r="H1085">
        <v>266.19</v>
      </c>
      <c r="I1085">
        <v>0.05</v>
      </c>
      <c r="J1085">
        <v>300.84300000000002</v>
      </c>
      <c r="M1085">
        <v>317.07480623149928</v>
      </c>
      <c r="N1085">
        <v>435.2893229</v>
      </c>
      <c r="O1085" s="1">
        <v>46154.407638888893</v>
      </c>
      <c r="P1085">
        <v>1.6206735610961911</v>
      </c>
      <c r="Q1085">
        <v>42.081821441650391</v>
      </c>
      <c r="R1085">
        <v>-8.520747184753418</v>
      </c>
      <c r="S1085">
        <v>17.154579251257811</v>
      </c>
      <c r="T1085">
        <v>0.60908279288811462</v>
      </c>
      <c r="U1085">
        <v>3.5900172508153777E-2</v>
      </c>
      <c r="V1085">
        <v>-118.21451666850071</v>
      </c>
      <c r="W1085">
        <v>-0.62037590045135149</v>
      </c>
      <c r="X1085" s="23">
        <v>-0.22659229763985611</v>
      </c>
      <c r="Y1085">
        <v>0.45572353900000001</v>
      </c>
      <c r="Z1085" s="23">
        <v>-1.7916656654958799E-2</v>
      </c>
      <c r="AA1085">
        <v>-4.46</v>
      </c>
      <c r="AB1085">
        <v>-8.6323023958243201</v>
      </c>
      <c r="AC1085">
        <v>42.31000023661371</v>
      </c>
      <c r="AD1085">
        <v>1.6805555555555549</v>
      </c>
      <c r="AE1085">
        <v>0.65492411762549518</v>
      </c>
      <c r="AF1085">
        <v>-0.66706717698041829</v>
      </c>
      <c r="AG1085" s="23">
        <v>-0.24364628639209779</v>
      </c>
      <c r="AH1085">
        <v>1.8737101743313529</v>
      </c>
      <c r="AI1085">
        <v>-6.3337101743313529</v>
      </c>
      <c r="AJ1085">
        <f t="shared" si="63"/>
        <v>1.2523175518839154</v>
      </c>
      <c r="AK1085">
        <f t="shared" si="64"/>
        <v>-0.23511929201597695</v>
      </c>
    </row>
    <row r="1086" spans="1:38" x14ac:dyDescent="0.35">
      <c r="A1086">
        <v>7</v>
      </c>
      <c r="B1086" s="2">
        <v>46154.408333333333</v>
      </c>
      <c r="C1086">
        <v>42.310951250000002</v>
      </c>
      <c r="D1086">
        <v>-8.6326862500000008</v>
      </c>
      <c r="E1086">
        <v>2.4384999999999999</v>
      </c>
      <c r="F1086">
        <v>17.024049999999999</v>
      </c>
      <c r="G1086">
        <v>31.977399999999999</v>
      </c>
      <c r="H1086">
        <v>267.26499999999999</v>
      </c>
      <c r="I1086">
        <v>0.05</v>
      </c>
      <c r="J1086">
        <v>300.40199999999999</v>
      </c>
      <c r="M1086">
        <v>316.52503996269701</v>
      </c>
      <c r="N1086">
        <v>435.2893229</v>
      </c>
      <c r="O1086" s="1">
        <v>46154.408333333333</v>
      </c>
      <c r="P1086">
        <v>1.637477254867554</v>
      </c>
      <c r="Q1086">
        <v>42.081821441650391</v>
      </c>
      <c r="R1086">
        <v>-8.520747184753418</v>
      </c>
      <c r="S1086">
        <v>17.15496368604699</v>
      </c>
      <c r="T1086">
        <v>0.62202221735835395</v>
      </c>
      <c r="U1086">
        <v>3.5867943636088778E-2</v>
      </c>
      <c r="V1086">
        <v>-118.76428293730299</v>
      </c>
      <c r="W1086">
        <v>-0.63593022704370827</v>
      </c>
      <c r="X1086" s="23">
        <v>-0.23227351542771449</v>
      </c>
      <c r="Y1086">
        <v>0.45572353900000001</v>
      </c>
      <c r="Z1086" s="23">
        <v>-1.7990865765418931E-2</v>
      </c>
      <c r="AA1086">
        <v>-4.08</v>
      </c>
      <c r="AB1086">
        <v>-8.632660625539172</v>
      </c>
      <c r="AC1086">
        <v>42.31099203253482</v>
      </c>
      <c r="AD1086">
        <v>1.6805555555555549</v>
      </c>
      <c r="AE1086">
        <v>0.65518069507996801</v>
      </c>
      <c r="AF1086">
        <v>-0.6698301066259541</v>
      </c>
      <c r="AG1086" s="23">
        <v>-0.24465544644512971</v>
      </c>
      <c r="AH1086">
        <v>1.8809768362007111</v>
      </c>
      <c r="AI1086">
        <v>-5.9609768362007109</v>
      </c>
      <c r="AJ1086">
        <f t="shared" si="63"/>
        <v>1.2579187831410363</v>
      </c>
      <c r="AK1086">
        <f t="shared" si="64"/>
        <v>-0.23846448093642209</v>
      </c>
    </row>
    <row r="1087" spans="1:38" x14ac:dyDescent="0.35">
      <c r="A1087">
        <v>7</v>
      </c>
      <c r="B1087" s="2">
        <v>46154.410416666673</v>
      </c>
      <c r="C1087">
        <v>42.31118283</v>
      </c>
      <c r="D1087">
        <v>-8.6329732499999992</v>
      </c>
      <c r="E1087">
        <v>0.20250000000000001</v>
      </c>
      <c r="F1087">
        <v>17.189350000000001</v>
      </c>
      <c r="G1087">
        <v>32.655999999999999</v>
      </c>
      <c r="H1087">
        <v>267.67</v>
      </c>
      <c r="I1087">
        <v>0.06</v>
      </c>
      <c r="J1087">
        <v>303.09399999999999</v>
      </c>
      <c r="K1087">
        <v>1</v>
      </c>
      <c r="L1087">
        <v>325.81099879068</v>
      </c>
      <c r="M1087">
        <v>319.88098280989828</v>
      </c>
      <c r="N1087">
        <v>435.2893229</v>
      </c>
      <c r="O1087" s="1">
        <v>46154.410416666673</v>
      </c>
      <c r="P1087">
        <v>1.687888336181641</v>
      </c>
      <c r="Q1087">
        <v>42.081821441650391</v>
      </c>
      <c r="R1087">
        <v>-8.520747184753418</v>
      </c>
      <c r="S1087">
        <v>17.155253755049579</v>
      </c>
      <c r="T1087">
        <v>0.66371751453149874</v>
      </c>
      <c r="U1087">
        <v>3.5561486249269962E-2</v>
      </c>
      <c r="V1087">
        <v>-115.4083400901017</v>
      </c>
      <c r="W1087">
        <v>-0.65374987379191274</v>
      </c>
      <c r="X1087" s="23">
        <v>-0.2387821414024961</v>
      </c>
      <c r="Y1087">
        <v>0.45572353900000001</v>
      </c>
      <c r="Z1087" s="23">
        <v>-1.7406735938468119E-2</v>
      </c>
      <c r="AA1087">
        <v>-3.4</v>
      </c>
      <c r="AB1087">
        <v>-8.6330235747108297</v>
      </c>
      <c r="AC1087">
        <v>42.311173312393969</v>
      </c>
      <c r="AD1087">
        <v>1.444444444444444</v>
      </c>
      <c r="AE1087">
        <v>0.48606856996671088</v>
      </c>
      <c r="AF1087">
        <v>-0.47876884263670011</v>
      </c>
      <c r="AG1087" s="23">
        <v>-0.1748703197730547</v>
      </c>
      <c r="AH1087">
        <v>1.9028660529764989</v>
      </c>
      <c r="AI1087">
        <v>-5.3028660529764986</v>
      </c>
      <c r="AJ1087">
        <f t="shared" si="63"/>
        <v>1.1960187732086949</v>
      </c>
      <c r="AK1087">
        <f t="shared" si="64"/>
        <v>-0.20682623058777538</v>
      </c>
      <c r="AL1087">
        <f>L1087-J1087</f>
        <v>22.716998790680009</v>
      </c>
    </row>
    <row r="1088" spans="1:38" x14ac:dyDescent="0.35">
      <c r="A1088">
        <v>7</v>
      </c>
      <c r="B1088" s="2">
        <v>46154.411111111112</v>
      </c>
      <c r="C1088">
        <v>42.311294580000002</v>
      </c>
      <c r="D1088">
        <v>-8.6328269169999992</v>
      </c>
      <c r="E1088">
        <v>3.2770000000000001</v>
      </c>
      <c r="F1088">
        <v>17.031649999999999</v>
      </c>
      <c r="G1088">
        <v>31.931650000000001</v>
      </c>
      <c r="H1088">
        <v>266.625</v>
      </c>
      <c r="I1088">
        <v>0.06</v>
      </c>
      <c r="J1088">
        <v>301.798</v>
      </c>
      <c r="M1088">
        <v>318.26534316280578</v>
      </c>
      <c r="N1088">
        <v>435.2893229</v>
      </c>
      <c r="O1088" s="1">
        <v>46154.411111111112</v>
      </c>
      <c r="P1088">
        <v>1.7046920299530031</v>
      </c>
      <c r="Q1088">
        <v>42.081821441650391</v>
      </c>
      <c r="R1088">
        <v>-8.520747184753418</v>
      </c>
      <c r="S1088">
        <v>17.155108929574581</v>
      </c>
      <c r="T1088">
        <v>0.67426708853849859</v>
      </c>
      <c r="U1088">
        <v>3.5869005876705627E-2</v>
      </c>
      <c r="V1088">
        <v>-117.0239797371942</v>
      </c>
      <c r="W1088">
        <v>-0.67926213738457331</v>
      </c>
      <c r="X1088" s="23">
        <v>-0.2481004956797154</v>
      </c>
      <c r="Y1088">
        <v>0.45572353900000001</v>
      </c>
      <c r="Z1088" s="23">
        <v>-1.7731223056889421E-2</v>
      </c>
      <c r="AA1088">
        <v>-3.67</v>
      </c>
      <c r="AB1088">
        <v>-8.6327803869103281</v>
      </c>
      <c r="AC1088">
        <v>42.311262592762077</v>
      </c>
      <c r="AD1088">
        <v>1.444444444444444</v>
      </c>
      <c r="AE1088">
        <v>0.48410747255941078</v>
      </c>
      <c r="AF1088">
        <v>-0.48769379690074188</v>
      </c>
      <c r="AG1088" s="23">
        <v>-0.178130159317996</v>
      </c>
      <c r="AH1088">
        <v>1.910190513393667</v>
      </c>
      <c r="AI1088">
        <v>-5.5801905133936671</v>
      </c>
      <c r="AJ1088">
        <f t="shared" si="63"/>
        <v>1.2016200044658156</v>
      </c>
      <c r="AK1088">
        <f t="shared" si="64"/>
        <v>-0.2131153274988557</v>
      </c>
    </row>
    <row r="1089" spans="1:38" x14ac:dyDescent="0.35">
      <c r="A1089">
        <v>7</v>
      </c>
      <c r="B1089" s="2">
        <v>46154.411805555559</v>
      </c>
      <c r="C1089">
        <v>42.31228642</v>
      </c>
      <c r="D1089">
        <v>-8.6329058330000006</v>
      </c>
      <c r="E1089">
        <v>3.5030000000000001</v>
      </c>
      <c r="F1089">
        <v>17.106649999999998</v>
      </c>
      <c r="G1089">
        <v>32.153100000000002</v>
      </c>
      <c r="H1089">
        <v>284.245</v>
      </c>
      <c r="I1089">
        <v>0.06</v>
      </c>
      <c r="J1089">
        <v>303.70299999999997</v>
      </c>
      <c r="M1089">
        <v>320.64018384776818</v>
      </c>
      <c r="N1089">
        <v>435.2893229</v>
      </c>
      <c r="O1089" s="1">
        <v>46154.411805555559</v>
      </c>
      <c r="P1089">
        <v>1.7214957237243651</v>
      </c>
      <c r="Q1089">
        <v>42.081821441650391</v>
      </c>
      <c r="R1089">
        <v>-8.520747184753418</v>
      </c>
      <c r="S1089">
        <v>17.15520113434193</v>
      </c>
      <c r="T1089">
        <v>0.68895000363099046</v>
      </c>
      <c r="U1089">
        <v>3.5746579213371182E-2</v>
      </c>
      <c r="V1089">
        <v>-114.6491390522318</v>
      </c>
      <c r="W1089">
        <v>-0.67764811462261332</v>
      </c>
      <c r="X1089" s="23">
        <v>-0.24751097386590951</v>
      </c>
      <c r="Y1089">
        <v>0.45572353900000001</v>
      </c>
      <c r="Z1089" s="23">
        <v>-1.7345446553681799E-2</v>
      </c>
      <c r="AA1089">
        <v>-3.03</v>
      </c>
      <c r="AB1089">
        <v>-8.6328959626844135</v>
      </c>
      <c r="AC1089">
        <v>42.312253610418011</v>
      </c>
      <c r="AD1089">
        <v>1.444444444444444</v>
      </c>
      <c r="AE1089">
        <v>0.48503993388497041</v>
      </c>
      <c r="AF1089">
        <v>-0.47708309018294948</v>
      </c>
      <c r="AG1089" s="23">
        <v>-0.1742545986893223</v>
      </c>
      <c r="AH1089">
        <v>1.9175281543278571</v>
      </c>
      <c r="AI1089">
        <v>-4.9475281543278564</v>
      </c>
      <c r="AJ1089">
        <f t="shared" si="63"/>
        <v>1.2072212357229362</v>
      </c>
      <c r="AK1089">
        <f t="shared" si="64"/>
        <v>-0.21088278627761592</v>
      </c>
    </row>
    <row r="1090" spans="1:38" x14ac:dyDescent="0.35">
      <c r="A1090">
        <v>7</v>
      </c>
      <c r="B1090" s="2">
        <v>46154.412499999999</v>
      </c>
      <c r="C1090">
        <v>42.313207249999998</v>
      </c>
      <c r="D1090">
        <v>-8.6331826669999998</v>
      </c>
      <c r="E1090">
        <v>3.4544999999999999</v>
      </c>
      <c r="F1090">
        <v>17.0943</v>
      </c>
      <c r="G1090">
        <v>31.997199999999999</v>
      </c>
      <c r="H1090">
        <v>278.63</v>
      </c>
      <c r="I1090">
        <v>0.06</v>
      </c>
      <c r="J1090">
        <v>303.517</v>
      </c>
      <c r="M1090">
        <v>320.40830963915772</v>
      </c>
      <c r="N1090">
        <v>435.2893229</v>
      </c>
      <c r="O1090" s="1">
        <v>46154.412499999999</v>
      </c>
      <c r="P1090">
        <v>1.738299417495728</v>
      </c>
      <c r="Q1090">
        <v>42.081821441650391</v>
      </c>
      <c r="R1090">
        <v>-8.520747184753418</v>
      </c>
      <c r="S1090">
        <v>17.155490338407191</v>
      </c>
      <c r="T1090">
        <v>0.70224305542131826</v>
      </c>
      <c r="U1090">
        <v>3.5790270237272583E-2</v>
      </c>
      <c r="V1090">
        <v>-114.88101326084229</v>
      </c>
      <c r="W1090">
        <v>-0.69296600495446758</v>
      </c>
      <c r="X1090" s="23">
        <v>-0.25310583330961928</v>
      </c>
      <c r="Y1090">
        <v>0.45572353900000001</v>
      </c>
      <c r="Z1090" s="23">
        <v>-1.7396260716005099E-2</v>
      </c>
      <c r="AA1090">
        <v>-2.56</v>
      </c>
      <c r="AB1090">
        <v>-8.6331328781171841</v>
      </c>
      <c r="AC1090">
        <v>42.313245016053017</v>
      </c>
      <c r="AD1090">
        <v>1.444444444444444</v>
      </c>
      <c r="AE1090">
        <v>0.4848863623519456</v>
      </c>
      <c r="AF1090">
        <v>-0.47848072370660821</v>
      </c>
      <c r="AG1090" s="23">
        <v>-0.17476508433383861</v>
      </c>
      <c r="AH1090">
        <v>1.924878466247627</v>
      </c>
      <c r="AI1090">
        <v>-4.4848784662476273</v>
      </c>
      <c r="AJ1090">
        <f t="shared" si="63"/>
        <v>1.2128224669800574</v>
      </c>
      <c r="AK1090">
        <f t="shared" si="64"/>
        <v>-0.21393545882172893</v>
      </c>
    </row>
    <row r="1091" spans="1:38" x14ac:dyDescent="0.35">
      <c r="A1091">
        <v>7</v>
      </c>
      <c r="B1091" s="2">
        <v>46154.413194444453</v>
      </c>
      <c r="C1091">
        <v>42.314069330000002</v>
      </c>
      <c r="D1091">
        <v>-8.6336385</v>
      </c>
      <c r="E1091">
        <v>3.3290000000000002</v>
      </c>
      <c r="F1091">
        <v>17.06005</v>
      </c>
      <c r="G1091">
        <v>31.7987</v>
      </c>
      <c r="H1091">
        <v>269.54500000000002</v>
      </c>
      <c r="I1091">
        <v>0.06</v>
      </c>
      <c r="J1091">
        <v>302.75599999999997</v>
      </c>
      <c r="M1091">
        <v>319.45962000070301</v>
      </c>
      <c r="N1091">
        <v>435.2893229</v>
      </c>
      <c r="O1091" s="1">
        <v>46154.413194444453</v>
      </c>
      <c r="P1091">
        <v>1.7551031112670901</v>
      </c>
      <c r="Q1091">
        <v>42.081821441650391</v>
      </c>
      <c r="R1091">
        <v>-8.520747184753418</v>
      </c>
      <c r="S1091">
        <v>17.155957778652748</v>
      </c>
      <c r="T1091">
        <v>0.71525677004751287</v>
      </c>
      <c r="U1091">
        <v>3.5865454937898063E-2</v>
      </c>
      <c r="V1091">
        <v>-115.829702899297</v>
      </c>
      <c r="W1091">
        <v>-0.71313131127952467</v>
      </c>
      <c r="X1091" s="23">
        <v>-0.26047121144484642</v>
      </c>
      <c r="Y1091">
        <v>0.45572353900000001</v>
      </c>
      <c r="Z1091" s="23">
        <v>-1.7561329047149549E-2</v>
      </c>
      <c r="AA1091">
        <v>-2.4500000000000002</v>
      </c>
      <c r="AB1091">
        <v>-8.6336135216827081</v>
      </c>
      <c r="AC1091">
        <v>42.314057082356918</v>
      </c>
      <c r="AD1091">
        <v>1.444444444444444</v>
      </c>
      <c r="AE1091">
        <v>0.48446051969988668</v>
      </c>
      <c r="AF1091">
        <v>-0.48302089563415168</v>
      </c>
      <c r="AG1091" s="23">
        <v>-0.1764233821303739</v>
      </c>
      <c r="AH1091">
        <v>1.932240938741655</v>
      </c>
      <c r="AI1091">
        <v>-4.3822409387416554</v>
      </c>
      <c r="AJ1091">
        <f t="shared" si="63"/>
        <v>1.2184236982371779</v>
      </c>
      <c r="AK1091">
        <f t="shared" si="64"/>
        <v>-0.21844729678761016</v>
      </c>
    </row>
    <row r="1092" spans="1:38" x14ac:dyDescent="0.35">
      <c r="A1092">
        <v>7</v>
      </c>
      <c r="B1092" s="2">
        <v>46154.413888888892</v>
      </c>
      <c r="C1092">
        <v>42.314946079999999</v>
      </c>
      <c r="D1092">
        <v>-8.6339179169999998</v>
      </c>
      <c r="E1092">
        <v>3.3690000000000002</v>
      </c>
      <c r="F1092">
        <v>16.972899999999999</v>
      </c>
      <c r="G1092">
        <v>31.728400000000001</v>
      </c>
      <c r="H1092">
        <v>267.58999999999997</v>
      </c>
      <c r="I1092">
        <v>0.06</v>
      </c>
      <c r="J1092">
        <v>301.56799999999998</v>
      </c>
      <c r="M1092">
        <v>317.97861699086809</v>
      </c>
      <c r="N1092">
        <v>435.2893229</v>
      </c>
      <c r="O1092" s="1">
        <v>46154.413888888892</v>
      </c>
      <c r="P1092">
        <v>1.7719068050384521</v>
      </c>
      <c r="Q1092">
        <v>42.081821441650391</v>
      </c>
      <c r="R1092">
        <v>-8.520747184753418</v>
      </c>
      <c r="S1092">
        <v>17.15624906121155</v>
      </c>
      <c r="T1092">
        <v>0.72738832808667675</v>
      </c>
      <c r="U1092">
        <v>3.5971216243531112E-2</v>
      </c>
      <c r="V1092">
        <v>-117.3107059091319</v>
      </c>
      <c r="W1092">
        <v>-0.73666551504268374</v>
      </c>
      <c r="X1092" s="23">
        <v>-0.26906707936934021</v>
      </c>
      <c r="Y1092">
        <v>0.45572353900000001</v>
      </c>
      <c r="Z1092" s="23">
        <v>-1.7798431650430751E-2</v>
      </c>
      <c r="AA1092">
        <v>-2.2599999999999998</v>
      </c>
      <c r="AB1092">
        <v>-8.6339723164231543</v>
      </c>
      <c r="AC1092">
        <v>42.31495881648803</v>
      </c>
      <c r="AD1092">
        <v>1.444444444444444</v>
      </c>
      <c r="AE1092">
        <v>0.4833773111479312</v>
      </c>
      <c r="AF1092">
        <v>-0.48954235602513868</v>
      </c>
      <c r="AG1092" s="23">
        <v>-0.17880534553818189</v>
      </c>
      <c r="AH1092">
        <v>1.939615060554176</v>
      </c>
      <c r="AI1092">
        <v>-4.1996150605541764</v>
      </c>
      <c r="AJ1092">
        <f t="shared" si="63"/>
        <v>1.2240249294942986</v>
      </c>
      <c r="AK1092">
        <f t="shared" si="64"/>
        <v>-0.22393621245376105</v>
      </c>
    </row>
    <row r="1093" spans="1:38" x14ac:dyDescent="0.35">
      <c r="A1093">
        <v>7</v>
      </c>
      <c r="B1093" s="2">
        <v>46154.414583333331</v>
      </c>
      <c r="C1093">
        <v>42.315797170000003</v>
      </c>
      <c r="D1093">
        <v>-8.6342300000000005</v>
      </c>
      <c r="E1093">
        <v>3.246</v>
      </c>
      <c r="F1093">
        <v>16.886600000000001</v>
      </c>
      <c r="G1093">
        <v>31.473400000000002</v>
      </c>
      <c r="H1093">
        <v>265.39</v>
      </c>
      <c r="I1093">
        <v>0.06</v>
      </c>
      <c r="J1093">
        <v>300.08199999999999</v>
      </c>
      <c r="M1093">
        <v>316.12611659304451</v>
      </c>
      <c r="N1093">
        <v>435.2893229</v>
      </c>
      <c r="O1093" s="1">
        <v>46154.414583333331</v>
      </c>
      <c r="P1093">
        <v>1.7887104988098139</v>
      </c>
      <c r="Q1093">
        <v>42.081821441650391</v>
      </c>
      <c r="R1093">
        <v>-8.520747184753418</v>
      </c>
      <c r="S1093">
        <v>17.15657270117978</v>
      </c>
      <c r="T1093">
        <v>0.73960586988174692</v>
      </c>
      <c r="U1093">
        <v>3.6113368886438048E-2</v>
      </c>
      <c r="V1093">
        <v>-119.1632063069555</v>
      </c>
      <c r="W1093">
        <v>-0.7638740828277697</v>
      </c>
      <c r="X1093" s="23">
        <v>-0.2790050087528429</v>
      </c>
      <c r="Y1093">
        <v>0.45572353900000001</v>
      </c>
      <c r="Z1093" s="23">
        <v>-1.8110682222833799E-2</v>
      </c>
      <c r="AA1093">
        <v>-2.1</v>
      </c>
      <c r="AB1093">
        <v>-8.6342103016722156</v>
      </c>
      <c r="AC1093">
        <v>42.315770105241803</v>
      </c>
      <c r="AD1093">
        <v>1.444444444444444</v>
      </c>
      <c r="AE1093">
        <v>0.48230517615860219</v>
      </c>
      <c r="AF1093">
        <v>-0.49813074650170602</v>
      </c>
      <c r="AG1093" s="23">
        <v>-0.1819422551597481</v>
      </c>
      <c r="AH1093">
        <v>1.9470003196204879</v>
      </c>
      <c r="AI1093">
        <v>-4.0470003196204889</v>
      </c>
      <c r="AJ1093">
        <f t="shared" si="63"/>
        <v>1.2296261607514192</v>
      </c>
      <c r="AK1093">
        <f t="shared" si="64"/>
        <v>-0.2304736319562955</v>
      </c>
    </row>
    <row r="1094" spans="1:38" x14ac:dyDescent="0.35">
      <c r="A1094">
        <v>7</v>
      </c>
      <c r="B1094" s="2">
        <v>46154.415277777778</v>
      </c>
      <c r="C1094">
        <v>42.316661420000003</v>
      </c>
      <c r="D1094">
        <v>-8.6344875000000005</v>
      </c>
      <c r="E1094">
        <v>3.2309999999999999</v>
      </c>
      <c r="F1094">
        <v>16.735900000000001</v>
      </c>
      <c r="G1094">
        <v>30.792449999999999</v>
      </c>
      <c r="H1094">
        <v>264.13</v>
      </c>
      <c r="I1094">
        <v>0.06</v>
      </c>
      <c r="J1094">
        <v>296.77100000000002</v>
      </c>
      <c r="M1094">
        <v>311.99850635267171</v>
      </c>
      <c r="N1094">
        <v>435.2893229</v>
      </c>
      <c r="O1094" s="1">
        <v>46154.415277777778</v>
      </c>
      <c r="P1094">
        <v>1.8055141925811771</v>
      </c>
      <c r="Q1094">
        <v>42.081821441650391</v>
      </c>
      <c r="R1094">
        <v>-8.520747184753418</v>
      </c>
      <c r="S1094">
        <v>17.156841985178911</v>
      </c>
      <c r="T1094">
        <v>0.75064403748660025</v>
      </c>
      <c r="U1094">
        <v>3.6410834909879598E-2</v>
      </c>
      <c r="V1094">
        <v>-123.2908165473283</v>
      </c>
      <c r="W1094">
        <v>-0.80873576111470913</v>
      </c>
      <c r="X1094" s="23">
        <v>-0.2953907367471475</v>
      </c>
      <c r="Y1094">
        <v>0.45572353900000001</v>
      </c>
      <c r="Z1094" s="23">
        <v>-1.8819062360280709E-2</v>
      </c>
      <c r="AA1094">
        <v>-1.87</v>
      </c>
      <c r="AB1094">
        <v>-8.6344477717614723</v>
      </c>
      <c r="AC1094">
        <v>42.316671450545819</v>
      </c>
      <c r="AD1094">
        <v>1.444444444444444</v>
      </c>
      <c r="AE1094">
        <v>0.48043419600834092</v>
      </c>
      <c r="AF1094">
        <v>-0.51761460262218473</v>
      </c>
      <c r="AG1094" s="23">
        <v>-0.18905873360775299</v>
      </c>
      <c r="AH1094">
        <v>1.9543962031025119</v>
      </c>
      <c r="AI1094">
        <v>-3.8243962031025118</v>
      </c>
      <c r="AJ1094">
        <f t="shared" si="63"/>
        <v>1.2352273920085404</v>
      </c>
      <c r="AK1094">
        <f t="shared" si="64"/>
        <v>-0.24222473517745025</v>
      </c>
    </row>
    <row r="1095" spans="1:38" x14ac:dyDescent="0.35">
      <c r="A1095">
        <v>7</v>
      </c>
      <c r="B1095" s="2">
        <v>46154.415972222218</v>
      </c>
      <c r="C1095">
        <v>42.317495170000001</v>
      </c>
      <c r="D1095">
        <v>-8.6350010000000008</v>
      </c>
      <c r="E1095">
        <v>3.1080000000000001</v>
      </c>
      <c r="F1095">
        <v>16.907699999999998</v>
      </c>
      <c r="G1095">
        <v>30.669699999999999</v>
      </c>
      <c r="H1095">
        <v>260.44499999999999</v>
      </c>
      <c r="I1095">
        <v>5.5E-2</v>
      </c>
      <c r="J1095">
        <v>294.202</v>
      </c>
      <c r="M1095">
        <v>308.7958996756804</v>
      </c>
      <c r="N1095">
        <v>435.2893229</v>
      </c>
      <c r="O1095" s="1">
        <v>46154.415972222218</v>
      </c>
      <c r="P1095">
        <v>1.8223178863525391</v>
      </c>
      <c r="Q1095">
        <v>42.081821441650391</v>
      </c>
      <c r="R1095">
        <v>-8.520747184753418</v>
      </c>
      <c r="S1095">
        <v>17.157366869216979</v>
      </c>
      <c r="T1095">
        <v>0.76807644299882005</v>
      </c>
      <c r="U1095">
        <v>3.6251516007838908E-2</v>
      </c>
      <c r="V1095">
        <v>-126.4934232243196</v>
      </c>
      <c r="W1095">
        <v>-0.84529793123093977</v>
      </c>
      <c r="X1095" s="23">
        <v>-0.30874506938210072</v>
      </c>
      <c r="Y1095">
        <v>0.45572353900000001</v>
      </c>
      <c r="Z1095" s="23">
        <v>-1.9308773031676048E-2</v>
      </c>
      <c r="AA1095">
        <v>-1.77</v>
      </c>
      <c r="AB1095">
        <v>-8.6350498023453444</v>
      </c>
      <c r="AC1095">
        <v>42.317483897272567</v>
      </c>
      <c r="AD1095">
        <v>1.444444444444444</v>
      </c>
      <c r="AE1095">
        <v>0.48256726199011979</v>
      </c>
      <c r="AF1095">
        <v>-0.53108399815961271</v>
      </c>
      <c r="AG1095" s="23">
        <v>-0.19397843032779849</v>
      </c>
      <c r="AH1095">
        <v>1.961802197424398</v>
      </c>
      <c r="AI1095">
        <v>-3.7318021974243978</v>
      </c>
      <c r="AJ1095">
        <f t="shared" si="63"/>
        <v>1.2408286232656609</v>
      </c>
      <c r="AK1095">
        <f t="shared" si="64"/>
        <v>-0.25136174985494963</v>
      </c>
    </row>
    <row r="1096" spans="1:38" x14ac:dyDescent="0.35">
      <c r="A1096">
        <v>7</v>
      </c>
      <c r="B1096" s="2">
        <v>46154.416666666657</v>
      </c>
      <c r="C1096">
        <v>42.318323499999998</v>
      </c>
      <c r="D1096">
        <v>-8.6352150830000003</v>
      </c>
      <c r="E1096">
        <v>3.0960000000000001</v>
      </c>
      <c r="F1096">
        <v>17.238700000000001</v>
      </c>
      <c r="G1096">
        <v>31.103300000000001</v>
      </c>
      <c r="H1096">
        <v>260.435</v>
      </c>
      <c r="I1096">
        <v>0.05</v>
      </c>
      <c r="J1096">
        <v>298.07100000000003</v>
      </c>
      <c r="M1096">
        <v>313.61913254188482</v>
      </c>
      <c r="N1096">
        <v>435.2893229</v>
      </c>
      <c r="O1096" s="1">
        <v>46154.416666666657</v>
      </c>
      <c r="P1096">
        <v>1.8391215801239009</v>
      </c>
      <c r="Q1096">
        <v>42.081821441650391</v>
      </c>
      <c r="R1096">
        <v>-8.520747184753418</v>
      </c>
      <c r="S1096">
        <v>17.15759232981663</v>
      </c>
      <c r="T1096">
        <v>0.78897824297055541</v>
      </c>
      <c r="U1096">
        <v>3.5815418189006062E-2</v>
      </c>
      <c r="V1096">
        <v>-121.67019035811521</v>
      </c>
      <c r="W1096">
        <v>-0.82514539989246871</v>
      </c>
      <c r="X1096" s="23">
        <v>-0.30138435731072422</v>
      </c>
      <c r="Y1096">
        <v>0.99844098999999997</v>
      </c>
      <c r="Z1096" s="23">
        <v>-8.8826925636440623E-2</v>
      </c>
      <c r="AA1096">
        <v>-1.69</v>
      </c>
      <c r="AB1096">
        <v>-8.6351664648658719</v>
      </c>
      <c r="AC1096">
        <v>42.318294797510077</v>
      </c>
      <c r="AD1096">
        <v>1.416666666666667</v>
      </c>
      <c r="AE1096">
        <v>0.46814403820607242</v>
      </c>
      <c r="AF1096">
        <v>-0.4896039948559659</v>
      </c>
      <c r="AG1096" s="23">
        <v>-0.17882785912114149</v>
      </c>
      <c r="AH1096">
        <v>1.9692177883081929</v>
      </c>
      <c r="AI1096">
        <v>-3.6592177883081929</v>
      </c>
      <c r="AJ1096">
        <f t="shared" si="63"/>
        <v>1.4180764122635228</v>
      </c>
      <c r="AK1096">
        <f t="shared" si="64"/>
        <v>-0.24010610821593287</v>
      </c>
    </row>
    <row r="1097" spans="1:38" x14ac:dyDescent="0.35">
      <c r="A1097">
        <v>7</v>
      </c>
      <c r="B1097" s="2">
        <v>46154.417361111111</v>
      </c>
      <c r="C1097">
        <v>42.319087170000003</v>
      </c>
      <c r="D1097">
        <v>-8.635735833</v>
      </c>
      <c r="E1097">
        <v>3.1255000000000002</v>
      </c>
      <c r="F1097">
        <v>17.253450000000001</v>
      </c>
      <c r="G1097">
        <v>31.137899999999998</v>
      </c>
      <c r="H1097">
        <v>259.94</v>
      </c>
      <c r="I1097">
        <v>0.05</v>
      </c>
      <c r="J1097">
        <v>297.61599999999999</v>
      </c>
      <c r="M1097">
        <v>313.05191337566009</v>
      </c>
      <c r="N1097">
        <v>435.2893229</v>
      </c>
      <c r="O1097" s="1">
        <v>46154.417361111111</v>
      </c>
      <c r="P1097">
        <v>1.846519160270691</v>
      </c>
      <c r="Q1097">
        <v>42.081821441650391</v>
      </c>
      <c r="R1097">
        <v>-8.520747184753418</v>
      </c>
      <c r="S1097">
        <v>17.158123573523731</v>
      </c>
      <c r="T1097">
        <v>0.79563806807508985</v>
      </c>
      <c r="U1097">
        <v>3.5793149960959253E-2</v>
      </c>
      <c r="V1097">
        <v>-122.2374095243399</v>
      </c>
      <c r="W1097">
        <v>-0.83546998782313042</v>
      </c>
      <c r="X1097" s="23">
        <v>-0.30515541305239841</v>
      </c>
      <c r="Y1097">
        <v>0.99844098999999997</v>
      </c>
      <c r="Z1097" s="23">
        <v>-8.9219183774427044E-2</v>
      </c>
      <c r="AA1097">
        <v>-1.61</v>
      </c>
      <c r="AB1097">
        <v>-8.6357685200490746</v>
      </c>
      <c r="AC1097">
        <v>42.319107240327298</v>
      </c>
      <c r="AD1097">
        <v>1.5555555555555549</v>
      </c>
      <c r="AE1097">
        <v>0.5646495284614379</v>
      </c>
      <c r="AF1097">
        <v>-0.59291750055314307</v>
      </c>
      <c r="AG1097" s="23">
        <v>-0.21656311707703549</v>
      </c>
      <c r="AH1097">
        <v>1.9766424608095521</v>
      </c>
      <c r="AI1097">
        <v>-3.5866424608095522</v>
      </c>
      <c r="AJ1097">
        <f t="shared" si="63"/>
        <v>1.4668385686087486</v>
      </c>
      <c r="AK1097">
        <f t="shared" si="64"/>
        <v>-0.26085926506471696</v>
      </c>
    </row>
    <row r="1098" spans="1:38" x14ac:dyDescent="0.35">
      <c r="A1098">
        <v>7</v>
      </c>
      <c r="B1098" s="2">
        <v>46154.418055555558</v>
      </c>
      <c r="C1098">
        <v>42.319879499999999</v>
      </c>
      <c r="D1098">
        <v>-8.6362198330000002</v>
      </c>
      <c r="E1098">
        <v>3.1364999999999998</v>
      </c>
      <c r="F1098">
        <v>17.169250000000002</v>
      </c>
      <c r="G1098">
        <v>31.090450000000001</v>
      </c>
      <c r="H1098">
        <v>261.10000000000002</v>
      </c>
      <c r="I1098">
        <v>0.05</v>
      </c>
      <c r="J1098">
        <v>291.72500000000002</v>
      </c>
      <c r="M1098">
        <v>305.70798346746432</v>
      </c>
      <c r="N1098">
        <v>435.2893229</v>
      </c>
      <c r="O1098" s="1">
        <v>46154.418055555558</v>
      </c>
      <c r="P1098">
        <v>1.853916740417481</v>
      </c>
      <c r="Q1098">
        <v>42.081821441650391</v>
      </c>
      <c r="R1098">
        <v>-8.520747184753418</v>
      </c>
      <c r="S1098">
        <v>17.1586185017158</v>
      </c>
      <c r="T1098">
        <v>0.80030003004102124</v>
      </c>
      <c r="U1098">
        <v>3.5890820675068241E-2</v>
      </c>
      <c r="V1098">
        <v>-129.58133943253571</v>
      </c>
      <c r="W1098">
        <v>-0.8932847680861804</v>
      </c>
      <c r="X1098" s="23">
        <v>-0.32627226154347738</v>
      </c>
      <c r="Y1098">
        <v>0.99844098999999997</v>
      </c>
      <c r="Z1098" s="23">
        <v>-9.4633413484470449E-2</v>
      </c>
      <c r="AA1098">
        <v>-1.55</v>
      </c>
      <c r="AB1098">
        <v>-8.636249241663764</v>
      </c>
      <c r="AC1098">
        <v>42.319919295050433</v>
      </c>
      <c r="AD1098">
        <v>1.5555555555555549</v>
      </c>
      <c r="AE1098">
        <v>0.56343449686498959</v>
      </c>
      <c r="AF1098">
        <v>-0.62889845679250789</v>
      </c>
      <c r="AG1098" s="23">
        <v>-0.2297051613434635</v>
      </c>
      <c r="AH1098">
        <v>1.9840756993534949</v>
      </c>
      <c r="AI1098">
        <v>-3.5340756993534952</v>
      </c>
      <c r="AJ1098">
        <f t="shared" si="63"/>
        <v>1.4693044286576786</v>
      </c>
      <c r="AK1098">
        <f t="shared" si="64"/>
        <v>-0.27798871144347043</v>
      </c>
    </row>
    <row r="1099" spans="1:38" x14ac:dyDescent="0.35">
      <c r="A1099">
        <v>7</v>
      </c>
      <c r="B1099" s="2">
        <v>46154.418749999997</v>
      </c>
      <c r="C1099">
        <v>42.32069267</v>
      </c>
      <c r="D1099">
        <v>-8.6366100830000008</v>
      </c>
      <c r="E1099">
        <v>3.2115</v>
      </c>
      <c r="F1099">
        <v>17.037800000000001</v>
      </c>
      <c r="G1099">
        <v>31.137450000000001</v>
      </c>
      <c r="H1099">
        <v>264.06</v>
      </c>
      <c r="I1099">
        <v>0.06</v>
      </c>
      <c r="J1099">
        <v>285.95699999999999</v>
      </c>
      <c r="M1099">
        <v>298.51738972947862</v>
      </c>
      <c r="N1099">
        <v>435.2893229</v>
      </c>
      <c r="O1099" s="1">
        <v>46154.418749999997</v>
      </c>
      <c r="P1099">
        <v>1.8613143205642699</v>
      </c>
      <c r="Q1099">
        <v>42.081821441650391</v>
      </c>
      <c r="R1099">
        <v>-8.520747184753418</v>
      </c>
      <c r="S1099">
        <v>17.15902001505518</v>
      </c>
      <c r="T1099">
        <v>0.80398531060957346</v>
      </c>
      <c r="U1099">
        <v>3.6020045549919819E-2</v>
      </c>
      <c r="V1099">
        <v>-136.77193317052141</v>
      </c>
      <c r="W1099">
        <v>-0.95060610420289415</v>
      </c>
      <c r="X1099" s="23">
        <v>-0.3472088795601071</v>
      </c>
      <c r="Y1099">
        <v>0.99844098999999997</v>
      </c>
      <c r="Z1099" s="23">
        <v>-9.9907062604897276E-2</v>
      </c>
      <c r="AA1099">
        <v>-1.49</v>
      </c>
      <c r="AB1099">
        <v>-8.6366086250104246</v>
      </c>
      <c r="AC1099">
        <v>42.320730963187621</v>
      </c>
      <c r="AD1099">
        <v>1.5555555555555549</v>
      </c>
      <c r="AE1099">
        <v>0.5615387474866238</v>
      </c>
      <c r="AF1099">
        <v>-0.66394516673757253</v>
      </c>
      <c r="AG1099" s="23">
        <v>-0.24250597215089839</v>
      </c>
      <c r="AH1099">
        <v>1.991516987770209</v>
      </c>
      <c r="AI1099">
        <v>-3.4815169877702088</v>
      </c>
      <c r="AJ1099">
        <f t="shared" si="63"/>
        <v>1.4717702887066082</v>
      </c>
      <c r="AK1099">
        <f t="shared" si="64"/>
        <v>-0.29485742585550273</v>
      </c>
    </row>
    <row r="1100" spans="1:38" x14ac:dyDescent="0.35">
      <c r="A1100">
        <v>7</v>
      </c>
      <c r="B1100" s="2">
        <v>46154.419444444437</v>
      </c>
      <c r="C1100">
        <v>42.321580920000002</v>
      </c>
      <c r="D1100">
        <v>-8.6368135830000003</v>
      </c>
      <c r="E1100">
        <v>3.2115</v>
      </c>
      <c r="F1100">
        <v>16.992100000000001</v>
      </c>
      <c r="G1100">
        <v>31.25215</v>
      </c>
      <c r="H1100">
        <v>270.375</v>
      </c>
      <c r="I1100">
        <v>0.05</v>
      </c>
      <c r="J1100">
        <v>282.49599999999998</v>
      </c>
      <c r="M1100">
        <v>294.20278415958109</v>
      </c>
      <c r="N1100">
        <v>435.2893229</v>
      </c>
      <c r="O1100" s="1">
        <v>46154.419444444437</v>
      </c>
      <c r="P1100">
        <v>1.86871190071106</v>
      </c>
      <c r="Q1100">
        <v>42.081821441650391</v>
      </c>
      <c r="R1100">
        <v>-8.520747184753418</v>
      </c>
      <c r="S1100">
        <v>17.1592358835296</v>
      </c>
      <c r="T1100">
        <v>0.80943801183137909</v>
      </c>
      <c r="U1100">
        <v>3.6045577763113137E-2</v>
      </c>
      <c r="V1100">
        <v>-141.08653874041889</v>
      </c>
      <c r="W1100">
        <v>-0.98794418022225927</v>
      </c>
      <c r="X1100" s="23">
        <v>-0.36084661182618022</v>
      </c>
      <c r="Y1100">
        <v>0.99844098999999997</v>
      </c>
      <c r="Z1100" s="23">
        <v>-0.1030107937335859</v>
      </c>
      <c r="AA1100">
        <v>-1.37</v>
      </c>
      <c r="AB1100">
        <v>-8.6368466653963356</v>
      </c>
      <c r="AC1100">
        <v>42.321542245861913</v>
      </c>
      <c r="AD1100">
        <v>1.5555555555555549</v>
      </c>
      <c r="AE1100">
        <v>0.56087998835240294</v>
      </c>
      <c r="AF1100">
        <v>-0.68457140904734037</v>
      </c>
      <c r="AG1100" s="23">
        <v>-0.2500397071545411</v>
      </c>
      <c r="AH1100">
        <v>1.998965809330892</v>
      </c>
      <c r="AI1100">
        <v>-3.3689658093308918</v>
      </c>
      <c r="AJ1100">
        <f t="shared" si="63"/>
        <v>1.4742361487555382</v>
      </c>
      <c r="AK1100">
        <f t="shared" si="64"/>
        <v>-0.30544315949036066</v>
      </c>
    </row>
    <row r="1101" spans="1:38" x14ac:dyDescent="0.35">
      <c r="A1101">
        <v>7</v>
      </c>
      <c r="B1101" s="2">
        <v>46154.42083333333</v>
      </c>
      <c r="C1101">
        <v>42.322272580000003</v>
      </c>
      <c r="D1101">
        <v>-8.6368236669999998</v>
      </c>
      <c r="E1101">
        <v>0.46</v>
      </c>
      <c r="F1101">
        <v>17.319500000000001</v>
      </c>
      <c r="G1101">
        <v>31.77495</v>
      </c>
      <c r="H1101">
        <v>265.66500000000002</v>
      </c>
      <c r="I1101">
        <v>0.05</v>
      </c>
      <c r="J1101">
        <v>279.40600000000001</v>
      </c>
      <c r="K1101">
        <v>1</v>
      </c>
      <c r="L1101">
        <v>305.51786488192403</v>
      </c>
      <c r="M1101">
        <v>290.35068037137449</v>
      </c>
      <c r="N1101">
        <v>435.2893229</v>
      </c>
      <c r="O1101" s="1">
        <v>46154.42083333333</v>
      </c>
      <c r="P1101">
        <v>1.8835070610046389</v>
      </c>
      <c r="Q1101">
        <v>42.081821441650391</v>
      </c>
      <c r="R1101">
        <v>-8.520747184753418</v>
      </c>
      <c r="S1101">
        <v>17.159255644778771</v>
      </c>
      <c r="T1101">
        <v>0.82923034806710627</v>
      </c>
      <c r="U1101">
        <v>3.5599017258352503E-2</v>
      </c>
      <c r="V1101">
        <v>-144.93864252862551</v>
      </c>
      <c r="W1101">
        <v>-1.0268538321711731</v>
      </c>
      <c r="X1101" s="23">
        <v>-0.3750583622005208</v>
      </c>
      <c r="Y1101">
        <v>0.99844098999999997</v>
      </c>
      <c r="Z1101" s="23">
        <v>-0.1053923654391405</v>
      </c>
      <c r="AA1101">
        <v>-1.19</v>
      </c>
      <c r="AB1101">
        <v>-8.6368425223372149</v>
      </c>
      <c r="AC1101">
        <v>42.322262702473971</v>
      </c>
      <c r="AD1101">
        <v>1.5555555555555549</v>
      </c>
      <c r="AE1101">
        <v>0.56560304013411711</v>
      </c>
      <c r="AF1101">
        <v>-0.70039844851696453</v>
      </c>
      <c r="AG1101" s="23">
        <v>-0.25582053332082128</v>
      </c>
      <c r="AH1101">
        <v>2.0138839823893391</v>
      </c>
      <c r="AI1101">
        <v>-3.203883982389339</v>
      </c>
      <c r="AJ1101">
        <f t="shared" si="63"/>
        <v>1.4791678688533978</v>
      </c>
      <c r="AK1101">
        <f t="shared" si="64"/>
        <v>-0.31543944776067101</v>
      </c>
      <c r="AL1101">
        <f>L1101-J1101</f>
        <v>26.111864881924021</v>
      </c>
    </row>
    <row r="1102" spans="1:38" x14ac:dyDescent="0.35">
      <c r="A1102">
        <v>7</v>
      </c>
      <c r="B1102" s="2">
        <v>46154.42291666667</v>
      </c>
      <c r="C1102">
        <v>42.322205670000002</v>
      </c>
      <c r="D1102">
        <v>-8.6352163330000007</v>
      </c>
      <c r="E1102">
        <v>4.1539999999999999</v>
      </c>
      <c r="F1102">
        <v>17.1875</v>
      </c>
      <c r="G1102">
        <v>31.111799999999999</v>
      </c>
      <c r="H1102">
        <v>265.19</v>
      </c>
      <c r="I1102">
        <v>0.05</v>
      </c>
      <c r="J1102">
        <v>283.65199999999999</v>
      </c>
      <c r="M1102">
        <v>295.64389483245071</v>
      </c>
      <c r="N1102">
        <v>435.2893229</v>
      </c>
      <c r="O1102" s="1">
        <v>46154.42291666667</v>
      </c>
      <c r="P1102">
        <v>1.9056998014450071</v>
      </c>
      <c r="Q1102">
        <v>42.081821441650391</v>
      </c>
      <c r="R1102">
        <v>-8.520747184753418</v>
      </c>
      <c r="S1102">
        <v>17.157647531049399</v>
      </c>
      <c r="T1102">
        <v>0.84602708486724087</v>
      </c>
      <c r="U1102">
        <v>3.5867428435538681E-2</v>
      </c>
      <c r="V1102">
        <v>-139.64542806754929</v>
      </c>
      <c r="W1102">
        <v>-1.017003554140673</v>
      </c>
      <c r="X1102" s="23">
        <v>-0.371460548149881</v>
      </c>
      <c r="Y1102">
        <v>0.99844098999999997</v>
      </c>
      <c r="Z1102" s="23">
        <v>-0.101964389263246</v>
      </c>
      <c r="AA1102">
        <v>-1.21</v>
      </c>
      <c r="AB1102">
        <v>-8.6352654469553585</v>
      </c>
      <c r="AC1102">
        <v>42.322167638273328</v>
      </c>
      <c r="AD1102">
        <v>1.5555555555555549</v>
      </c>
      <c r="AE1102">
        <v>0.56369780261686864</v>
      </c>
      <c r="AF1102">
        <v>-0.67761739426179612</v>
      </c>
      <c r="AG1102" s="23">
        <v>-0.24749975325412099</v>
      </c>
      <c r="AH1102">
        <v>2.0363047941806109</v>
      </c>
      <c r="AI1102">
        <v>-3.2463047941806109</v>
      </c>
      <c r="AJ1102">
        <f t="shared" si="63"/>
        <v>1.4865654490001876</v>
      </c>
      <c r="AK1102">
        <f t="shared" si="64"/>
        <v>-0.30948015070200097</v>
      </c>
    </row>
    <row r="1103" spans="1:38" x14ac:dyDescent="0.35">
      <c r="A1103">
        <v>7</v>
      </c>
      <c r="B1103" s="2">
        <v>46154.423611111109</v>
      </c>
      <c r="C1103">
        <v>42.322462250000001</v>
      </c>
      <c r="D1103">
        <v>-8.6337890829999999</v>
      </c>
      <c r="E1103">
        <v>4.1130000000000004</v>
      </c>
      <c r="F1103">
        <v>17.12425</v>
      </c>
      <c r="G1103">
        <v>31.139800000000001</v>
      </c>
      <c r="H1103">
        <v>272.47000000000003</v>
      </c>
      <c r="I1103">
        <v>0.05</v>
      </c>
      <c r="J1103">
        <v>282.53399999999999</v>
      </c>
      <c r="M1103">
        <v>294.25015630972729</v>
      </c>
      <c r="N1103">
        <v>435.2893229</v>
      </c>
      <c r="O1103" s="1">
        <v>46154.423611111109</v>
      </c>
      <c r="P1103">
        <v>1.9130973815917971</v>
      </c>
      <c r="Q1103">
        <v>42.081821441650391</v>
      </c>
      <c r="R1103">
        <v>-8.520747184753418</v>
      </c>
      <c r="S1103">
        <v>17.15622401813145</v>
      </c>
      <c r="T1103">
        <v>0.85122798839498393</v>
      </c>
      <c r="U1103">
        <v>3.5928381712573329E-2</v>
      </c>
      <c r="V1103">
        <v>-141.03916659027271</v>
      </c>
      <c r="W1103">
        <v>-1.035224461989444</v>
      </c>
      <c r="X1103" s="23">
        <v>-0.37811573474164462</v>
      </c>
      <c r="Y1103">
        <v>0.99844098999999997</v>
      </c>
      <c r="Z1103" s="23">
        <v>-0.1029900811022559</v>
      </c>
      <c r="AA1103">
        <v>-1.1599999999999999</v>
      </c>
      <c r="AB1103">
        <v>-8.6338076407106286</v>
      </c>
      <c r="AC1103">
        <v>42.322433168163883</v>
      </c>
      <c r="AD1103">
        <v>1.694444444444444</v>
      </c>
      <c r="AE1103">
        <v>0.66776923810629596</v>
      </c>
      <c r="AF1103">
        <v>-0.81211033903518781</v>
      </c>
      <c r="AG1103" s="23">
        <v>-0.29662330133260228</v>
      </c>
      <c r="AH1103">
        <v>2.043787936522365</v>
      </c>
      <c r="AI1103">
        <v>-3.2037879365223652</v>
      </c>
      <c r="AJ1103">
        <f t="shared" si="63"/>
        <v>1.5353276053454137</v>
      </c>
      <c r="AK1103">
        <f t="shared" si="64"/>
        <v>-0.33736951803712345</v>
      </c>
    </row>
    <row r="1104" spans="1:38" x14ac:dyDescent="0.35">
      <c r="A1104">
        <v>7</v>
      </c>
      <c r="B1104" s="2">
        <v>46154.424305555563</v>
      </c>
      <c r="C1104">
        <v>42.322460749999998</v>
      </c>
      <c r="D1104">
        <v>-8.63217225</v>
      </c>
      <c r="E1104">
        <v>4.2149999999999999</v>
      </c>
      <c r="F1104">
        <v>17.04505</v>
      </c>
      <c r="G1104">
        <v>31.2195</v>
      </c>
      <c r="H1104">
        <v>293.23</v>
      </c>
      <c r="I1104">
        <v>0.06</v>
      </c>
      <c r="J1104">
        <v>287.59100000000001</v>
      </c>
      <c r="M1104">
        <v>300.55439218576652</v>
      </c>
      <c r="N1104">
        <v>435.2893229</v>
      </c>
      <c r="O1104" s="1">
        <v>46154.424305555563</v>
      </c>
      <c r="P1104">
        <v>1.920494961738586</v>
      </c>
      <c r="Q1104">
        <v>42.081821441650391</v>
      </c>
      <c r="R1104">
        <v>-8.520747184753418</v>
      </c>
      <c r="S1104">
        <v>17.15460732316145</v>
      </c>
      <c r="T1104">
        <v>0.85608295738939799</v>
      </c>
      <c r="U1104">
        <v>3.599608312101605E-2</v>
      </c>
      <c r="V1104">
        <v>-134.73493071423351</v>
      </c>
      <c r="W1104">
        <v>-0.99646613198487821</v>
      </c>
      <c r="X1104" s="23">
        <v>-0.36395925470747681</v>
      </c>
      <c r="Y1104">
        <v>0.99844098999999997</v>
      </c>
      <c r="Z1104" s="23">
        <v>-9.8371937948455598E-2</v>
      </c>
      <c r="AA1104">
        <v>-1.1499999999999999</v>
      </c>
      <c r="AB1104">
        <v>-8.6322300414645685</v>
      </c>
      <c r="AC1104">
        <v>42.322428119249572</v>
      </c>
      <c r="AD1104">
        <v>1.6388888888888891</v>
      </c>
      <c r="AE1104">
        <v>0.62343119389104817</v>
      </c>
      <c r="AF1104">
        <v>-0.72566340092757564</v>
      </c>
      <c r="AG1104" s="23">
        <v>-0.265048557188797</v>
      </c>
      <c r="AH1104">
        <v>2.051274982273124</v>
      </c>
      <c r="AI1104">
        <v>-3.2012749822731239</v>
      </c>
      <c r="AJ1104">
        <f t="shared" si="63"/>
        <v>1.5192749468758251</v>
      </c>
      <c r="AK1104">
        <f t="shared" si="64"/>
        <v>-0.31450390594813693</v>
      </c>
    </row>
    <row r="1105" spans="1:37" x14ac:dyDescent="0.35">
      <c r="A1105">
        <v>7</v>
      </c>
      <c r="B1105" s="2">
        <v>46154.425000000003</v>
      </c>
      <c r="C1105">
        <v>42.322343080000003</v>
      </c>
      <c r="D1105">
        <v>-8.6306713330000004</v>
      </c>
      <c r="E1105">
        <v>4.1074999999999999</v>
      </c>
      <c r="F1105">
        <v>17.047799999999999</v>
      </c>
      <c r="G1105">
        <v>31.155049999999999</v>
      </c>
      <c r="H1105">
        <v>286.84500000000003</v>
      </c>
      <c r="I1105">
        <v>5.5E-2</v>
      </c>
      <c r="J1105">
        <v>287.75700000000001</v>
      </c>
      <c r="M1105">
        <v>300.76133368377373</v>
      </c>
      <c r="N1105">
        <v>435.2893229</v>
      </c>
      <c r="O1105" s="1">
        <v>46154.425000000003</v>
      </c>
      <c r="P1105">
        <v>1.9278925418853761</v>
      </c>
      <c r="Q1105">
        <v>42.081821441650391</v>
      </c>
      <c r="R1105">
        <v>-8.520747184753418</v>
      </c>
      <c r="S1105">
        <v>17.15310490347591</v>
      </c>
      <c r="T1105">
        <v>0.86275167331867175</v>
      </c>
      <c r="U1105">
        <v>3.6005980686049391E-2</v>
      </c>
      <c r="V1105">
        <v>-134.5279892162263</v>
      </c>
      <c r="W1105">
        <v>-1.0029616955494829</v>
      </c>
      <c r="X1105" s="23">
        <v>-0.36633175929944878</v>
      </c>
      <c r="Y1105">
        <v>0.99844098999999997</v>
      </c>
      <c r="Z1105" s="23">
        <v>-9.8254789510759888E-2</v>
      </c>
      <c r="AA1105">
        <v>-1.18</v>
      </c>
      <c r="AB1105">
        <v>-8.630652969345352</v>
      </c>
      <c r="AC1105">
        <v>42.322332991624883</v>
      </c>
      <c r="AD1105">
        <v>1.6388888888888891</v>
      </c>
      <c r="AE1105">
        <v>0.62347520332193251</v>
      </c>
      <c r="AF1105">
        <v>-0.72479922832424482</v>
      </c>
      <c r="AG1105" s="23">
        <v>-0.26473291814543037</v>
      </c>
      <c r="AH1105">
        <v>2.058765411526664</v>
      </c>
      <c r="AI1105">
        <v>-3.2387654115266629</v>
      </c>
      <c r="AJ1105">
        <f t="shared" si="63"/>
        <v>1.5217408069247551</v>
      </c>
      <c r="AK1105">
        <f t="shared" si="64"/>
        <v>-0.31553233872243958</v>
      </c>
    </row>
    <row r="1106" spans="1:37" x14ac:dyDescent="0.35">
      <c r="A1106">
        <v>7</v>
      </c>
      <c r="B1106" s="2">
        <v>46154.425694444442</v>
      </c>
      <c r="C1106">
        <v>42.322248170000002</v>
      </c>
      <c r="D1106">
        <v>-8.6291542499999991</v>
      </c>
      <c r="E1106">
        <v>3.8180000000000001</v>
      </c>
      <c r="F1106">
        <v>17.12255</v>
      </c>
      <c r="G1106">
        <v>31.20805</v>
      </c>
      <c r="H1106">
        <v>289.25</v>
      </c>
      <c r="I1106">
        <v>0.05</v>
      </c>
      <c r="J1106">
        <v>290.08600000000001</v>
      </c>
      <c r="M1106">
        <v>303.66474783352561</v>
      </c>
      <c r="N1106">
        <v>435.2893229</v>
      </c>
      <c r="O1106" s="1">
        <v>46154.425694444442</v>
      </c>
      <c r="P1106">
        <v>1.935290122032165</v>
      </c>
      <c r="Q1106">
        <v>42.081821441650391</v>
      </c>
      <c r="R1106">
        <v>-8.520747184753418</v>
      </c>
      <c r="S1106">
        <v>17.151586638951571</v>
      </c>
      <c r="T1106">
        <v>0.87105379663201343</v>
      </c>
      <c r="U1106">
        <v>3.5916650358949899E-2</v>
      </c>
      <c r="V1106">
        <v>-131.62457506647439</v>
      </c>
      <c r="W1106">
        <v>-0.98830053122439676</v>
      </c>
      <c r="X1106" s="23">
        <v>-0.36097676902971088</v>
      </c>
      <c r="Y1106">
        <v>0.99844098999999997</v>
      </c>
      <c r="Z1106" s="23">
        <v>-9.6079757447489242E-2</v>
      </c>
      <c r="AA1106">
        <v>-1.25</v>
      </c>
      <c r="AB1106">
        <v>-8.6291972554955603</v>
      </c>
      <c r="AC1106">
        <v>42.322238234812083</v>
      </c>
      <c r="AD1106">
        <v>1.6388888888888891</v>
      </c>
      <c r="AE1106">
        <v>0.62467171256379861</v>
      </c>
      <c r="AF1106">
        <v>-0.7087546001805306</v>
      </c>
      <c r="AG1106" s="23">
        <v>-0.25887261771593878</v>
      </c>
      <c r="AH1106">
        <v>2.066258704141803</v>
      </c>
      <c r="AI1106">
        <v>-3.316258704141803</v>
      </c>
      <c r="AJ1106">
        <f t="shared" si="63"/>
        <v>1.5242066669736847</v>
      </c>
      <c r="AK1106">
        <f t="shared" si="64"/>
        <v>-0.3099246933728248</v>
      </c>
    </row>
    <row r="1107" spans="1:37" x14ac:dyDescent="0.35">
      <c r="A1107">
        <v>7</v>
      </c>
      <c r="B1107" s="2">
        <v>46154.426388888889</v>
      </c>
      <c r="C1107">
        <v>42.322392000000001</v>
      </c>
      <c r="D1107">
        <v>-8.6279164999999995</v>
      </c>
      <c r="E1107">
        <v>3.2705000000000002</v>
      </c>
      <c r="F1107">
        <v>17.136199999999999</v>
      </c>
      <c r="G1107">
        <v>30.85135</v>
      </c>
      <c r="H1107">
        <v>275.20499999999998</v>
      </c>
      <c r="I1107">
        <v>0.05</v>
      </c>
      <c r="J1107">
        <v>295.98700000000002</v>
      </c>
      <c r="M1107">
        <v>311.02114409702313</v>
      </c>
      <c r="N1107">
        <v>435.2893229</v>
      </c>
      <c r="O1107" s="1">
        <v>46154.426388888889</v>
      </c>
      <c r="P1107">
        <v>1.942687702178955</v>
      </c>
      <c r="Q1107">
        <v>42.081821441650391</v>
      </c>
      <c r="R1107">
        <v>-8.520747184753418</v>
      </c>
      <c r="S1107">
        <v>17.15035102749577</v>
      </c>
      <c r="T1107">
        <v>0.87803274865989356</v>
      </c>
      <c r="U1107">
        <v>3.5972978198788412E-2</v>
      </c>
      <c r="V1107">
        <v>-124.26817880297691</v>
      </c>
      <c r="W1107">
        <v>-0.9420160108085327</v>
      </c>
      <c r="X1107" s="23">
        <v>-0.34407134794781657</v>
      </c>
      <c r="Y1107">
        <v>0.99844098999999997</v>
      </c>
      <c r="Z1107" s="23">
        <v>-9.0883978735251059E-2</v>
      </c>
      <c r="AA1107">
        <v>-1.23</v>
      </c>
      <c r="AB1107">
        <v>-8.6278613072140047</v>
      </c>
      <c r="AC1107">
        <v>42.322414024370246</v>
      </c>
      <c r="AD1107">
        <v>1.6388888888888891</v>
      </c>
      <c r="AE1107">
        <v>0.62489025821070343</v>
      </c>
      <c r="AF1107">
        <v>-0.67042673423195642</v>
      </c>
      <c r="AG1107" s="23">
        <v>-0.2448733646782221</v>
      </c>
      <c r="AH1107">
        <v>2.0737543397785281</v>
      </c>
      <c r="AI1107">
        <v>-3.3037543397785281</v>
      </c>
      <c r="AJ1107">
        <f t="shared" si="63"/>
        <v>1.5266725270226147</v>
      </c>
      <c r="AK1107">
        <f t="shared" si="64"/>
        <v>-0.29447235631301932</v>
      </c>
    </row>
    <row r="1108" spans="1:37" x14ac:dyDescent="0.35">
      <c r="A1108">
        <v>7</v>
      </c>
      <c r="B1108" s="2">
        <v>46154.427083333343</v>
      </c>
      <c r="C1108">
        <v>42.322717330000003</v>
      </c>
      <c r="D1108">
        <v>-8.6267849170000002</v>
      </c>
      <c r="E1108">
        <v>3.25</v>
      </c>
      <c r="F1108">
        <v>17.0381</v>
      </c>
      <c r="G1108">
        <v>31.016200000000001</v>
      </c>
      <c r="H1108">
        <v>265.92500000000001</v>
      </c>
      <c r="I1108">
        <v>0.05</v>
      </c>
      <c r="J1108">
        <v>297.61500000000001</v>
      </c>
      <c r="M1108">
        <v>313.05066674013011</v>
      </c>
      <c r="N1108">
        <v>435.2893229</v>
      </c>
      <c r="O1108" s="1">
        <v>46154.427083333343</v>
      </c>
      <c r="P1108">
        <v>1.9500852823257451</v>
      </c>
      <c r="Q1108">
        <v>42.081821441650391</v>
      </c>
      <c r="R1108">
        <v>-8.520747184753418</v>
      </c>
      <c r="S1108">
        <v>17.14922412267353</v>
      </c>
      <c r="T1108">
        <v>0.88250917791223904</v>
      </c>
      <c r="U1108">
        <v>3.6043835418348227E-2</v>
      </c>
      <c r="V1108">
        <v>-122.2386561598699</v>
      </c>
      <c r="W1108">
        <v>-0.93318991591043421</v>
      </c>
      <c r="X1108" s="23">
        <v>-0.34084761678628611</v>
      </c>
      <c r="Y1108">
        <v>0.99844098999999997</v>
      </c>
      <c r="Z1108" s="23">
        <v>-8.9350678962040728E-2</v>
      </c>
      <c r="AA1108">
        <v>-0.98</v>
      </c>
      <c r="AB1108">
        <v>-8.6267675273512374</v>
      </c>
      <c r="AC1108">
        <v>42.322680645537481</v>
      </c>
      <c r="AD1108">
        <v>1.6388888888888891</v>
      </c>
      <c r="AE1108">
        <v>0.62331997300091269</v>
      </c>
      <c r="AF1108">
        <v>-0.65911599306660174</v>
      </c>
      <c r="AG1108" s="23">
        <v>-0.24074211646757629</v>
      </c>
      <c r="AH1108">
        <v>2.081251797934125</v>
      </c>
      <c r="AI1108">
        <v>-3.0612517979341241</v>
      </c>
      <c r="AJ1108">
        <f t="shared" si="63"/>
        <v>1.5291383870715449</v>
      </c>
      <c r="AK1108">
        <f t="shared" si="64"/>
        <v>-0.29079486662693121</v>
      </c>
    </row>
    <row r="1109" spans="1:37" x14ac:dyDescent="0.35">
      <c r="A1109">
        <v>7</v>
      </c>
      <c r="B1109" s="2">
        <v>46154.427777777782</v>
      </c>
      <c r="C1109">
        <v>42.322864000000003</v>
      </c>
      <c r="D1109">
        <v>-8.6256284169999997</v>
      </c>
      <c r="E1109">
        <v>3.294</v>
      </c>
      <c r="F1109">
        <v>17.020700000000001</v>
      </c>
      <c r="G1109">
        <v>31.292349999999999</v>
      </c>
      <c r="H1109">
        <v>270.28500000000003</v>
      </c>
      <c r="I1109">
        <v>0.06</v>
      </c>
      <c r="J1109">
        <v>297.81599999999997</v>
      </c>
      <c r="M1109">
        <v>313.30124048169301</v>
      </c>
      <c r="N1109">
        <v>435.2893229</v>
      </c>
      <c r="O1109" s="1">
        <v>46154.427777777782</v>
      </c>
      <c r="P1109">
        <v>1.957482862472534</v>
      </c>
      <c r="Q1109">
        <v>42.081821441650391</v>
      </c>
      <c r="R1109">
        <v>-8.520747184753418</v>
      </c>
      <c r="S1109">
        <v>17.148069797832662</v>
      </c>
      <c r="T1109">
        <v>0.88882020400342054</v>
      </c>
      <c r="U1109">
        <v>3.600733554655932E-2</v>
      </c>
      <c r="V1109">
        <v>-121.988082418307</v>
      </c>
      <c r="W1109">
        <v>-0.93698696710492935</v>
      </c>
      <c r="X1109" s="23">
        <v>-0.34223448973507542</v>
      </c>
      <c r="Y1109">
        <v>0.99844098999999997</v>
      </c>
      <c r="Z1109" s="23">
        <v>-8.9037435375650203E-2</v>
      </c>
      <c r="AA1109">
        <v>-0.75</v>
      </c>
      <c r="AB1109">
        <v>-8.625674272149837</v>
      </c>
      <c r="AC1109">
        <v>42.322857199275013</v>
      </c>
      <c r="AD1109">
        <v>1.6388888888888891</v>
      </c>
      <c r="AE1109">
        <v>0.62304153920794036</v>
      </c>
      <c r="AF1109">
        <v>-0.65680527914798426</v>
      </c>
      <c r="AG1109" s="23">
        <v>-0.23989812820880119</v>
      </c>
      <c r="AH1109">
        <v>2.0887505579793211</v>
      </c>
      <c r="AI1109">
        <v>-2.8387505579793211</v>
      </c>
      <c r="AJ1109">
        <f t="shared" si="63"/>
        <v>1.5316042471204743</v>
      </c>
      <c r="AK1109">
        <f t="shared" si="64"/>
        <v>-0.2910663089719383</v>
      </c>
    </row>
    <row r="1110" spans="1:37" x14ac:dyDescent="0.35">
      <c r="A1110">
        <v>7</v>
      </c>
      <c r="B1110" s="2">
        <v>46154.428472222222</v>
      </c>
      <c r="C1110">
        <v>42.322883670000003</v>
      </c>
      <c r="D1110">
        <v>-8.6243489170000007</v>
      </c>
      <c r="E1110">
        <v>3.4020000000000001</v>
      </c>
      <c r="F1110">
        <v>17.019549999999999</v>
      </c>
      <c r="G1110">
        <v>31.265899999999998</v>
      </c>
      <c r="H1110">
        <v>267.64</v>
      </c>
      <c r="I1110">
        <v>0.06</v>
      </c>
      <c r="J1110">
        <v>297.41699999999997</v>
      </c>
      <c r="M1110">
        <v>312.80383290515749</v>
      </c>
      <c r="N1110">
        <v>435.2893229</v>
      </c>
      <c r="O1110" s="1">
        <v>46154.428472222222</v>
      </c>
      <c r="P1110">
        <v>1.964880442619324</v>
      </c>
      <c r="Q1110">
        <v>42.081821441650391</v>
      </c>
      <c r="R1110">
        <v>-8.520747184753418</v>
      </c>
      <c r="S1110">
        <v>17.1467907007783</v>
      </c>
      <c r="T1110">
        <v>0.89552438052850369</v>
      </c>
      <c r="U1110">
        <v>3.6013807348494097E-2</v>
      </c>
      <c r="V1110">
        <v>-122.4854899948425</v>
      </c>
      <c r="W1110">
        <v>-0.94807421821039284</v>
      </c>
      <c r="X1110" s="23">
        <v>-0.34628410820134597</v>
      </c>
      <c r="Y1110">
        <v>0.99844098999999997</v>
      </c>
      <c r="Z1110" s="23">
        <v>-8.94139139425464E-2</v>
      </c>
      <c r="AA1110">
        <v>2.0000000000000021E-2</v>
      </c>
      <c r="AB1110">
        <v>-8.6243393727206161</v>
      </c>
      <c r="AC1110">
        <v>42.322852833812142</v>
      </c>
      <c r="AD1110">
        <v>1.6388888888888891</v>
      </c>
      <c r="AE1110">
        <v>0.62302313790650043</v>
      </c>
      <c r="AF1110">
        <v>-0.65958246055690783</v>
      </c>
      <c r="AG1110" s="23">
        <v>-0.24091249371841059</v>
      </c>
      <c r="AH1110">
        <v>2.0962500991944388</v>
      </c>
      <c r="AI1110">
        <v>-2.0762500991944388</v>
      </c>
      <c r="AJ1110">
        <f t="shared" si="63"/>
        <v>1.5340701071694045</v>
      </c>
      <c r="AK1110">
        <f t="shared" si="64"/>
        <v>-0.29359830095987827</v>
      </c>
    </row>
    <row r="1111" spans="1:37" x14ac:dyDescent="0.35">
      <c r="A1111">
        <v>7</v>
      </c>
      <c r="B1111" s="2">
        <v>46154.429166666669</v>
      </c>
      <c r="C1111">
        <v>42.323148500000002</v>
      </c>
      <c r="D1111">
        <v>-8.6231618329999993</v>
      </c>
      <c r="E1111">
        <v>3.339</v>
      </c>
      <c r="F1111">
        <v>17.024149999999999</v>
      </c>
      <c r="G1111">
        <v>31.268599999999999</v>
      </c>
      <c r="H1111">
        <v>264.815</v>
      </c>
      <c r="I1111">
        <v>0.06</v>
      </c>
      <c r="J1111">
        <v>296.02</v>
      </c>
      <c r="M1111">
        <v>311.06228306951851</v>
      </c>
      <c r="N1111">
        <v>435.2893229</v>
      </c>
      <c r="O1111" s="1">
        <v>46154.429166666669</v>
      </c>
      <c r="P1111">
        <v>1.972278022766113</v>
      </c>
      <c r="Q1111">
        <v>42.081821441650391</v>
      </c>
      <c r="R1111">
        <v>-8.520747184753418</v>
      </c>
      <c r="S1111">
        <v>17.14560745958272</v>
      </c>
      <c r="T1111">
        <v>0.90238679341230055</v>
      </c>
      <c r="U1111">
        <v>3.6008408902434723E-2</v>
      </c>
      <c r="V1111">
        <v>-124.2270398304815</v>
      </c>
      <c r="W1111">
        <v>-0.96877749351018605</v>
      </c>
      <c r="X1111" s="23">
        <v>-0.35384597950459551</v>
      </c>
      <c r="Y1111">
        <v>0.99844098999999997</v>
      </c>
      <c r="Z1111" s="23">
        <v>-9.0682356875789044E-2</v>
      </c>
      <c r="AA1111">
        <v>0.22</v>
      </c>
      <c r="AB1111">
        <v>-8.6231242156401784</v>
      </c>
      <c r="AC1111">
        <v>42.323119022484292</v>
      </c>
      <c r="AD1111">
        <v>1.6388888888888891</v>
      </c>
      <c r="AE1111">
        <v>0.62309674380567959</v>
      </c>
      <c r="AF1111">
        <v>-0.66893942385371419</v>
      </c>
      <c r="AG1111" s="23">
        <v>-0.24433012456256911</v>
      </c>
      <c r="AH1111">
        <v>2.10374990080556</v>
      </c>
      <c r="AI1111">
        <v>-1.88374990080556</v>
      </c>
      <c r="AJ1111">
        <f t="shared" si="63"/>
        <v>1.5365359672183339</v>
      </c>
      <c r="AK1111">
        <f t="shared" si="64"/>
        <v>-0.2990880520335823</v>
      </c>
    </row>
    <row r="1112" spans="1:37" x14ac:dyDescent="0.35">
      <c r="A1112">
        <v>7</v>
      </c>
      <c r="B1112" s="2">
        <v>46154.429861111108</v>
      </c>
      <c r="C1112">
        <v>42.32357433</v>
      </c>
      <c r="D1112">
        <v>-8.6221325830000008</v>
      </c>
      <c r="E1112">
        <v>3.2965</v>
      </c>
      <c r="F1112">
        <v>17.072749999999999</v>
      </c>
      <c r="G1112">
        <v>31.481649999999998</v>
      </c>
      <c r="H1112">
        <v>265.14999999999998</v>
      </c>
      <c r="I1112">
        <v>0.06</v>
      </c>
      <c r="J1112">
        <v>295.80700000000002</v>
      </c>
      <c r="M1112">
        <v>310.79674970159363</v>
      </c>
      <c r="N1112">
        <v>435.2893229</v>
      </c>
      <c r="O1112" s="1">
        <v>46154.429861111108</v>
      </c>
      <c r="P1112">
        <v>1.979675602912903</v>
      </c>
      <c r="Q1112">
        <v>42.081821441650391</v>
      </c>
      <c r="R1112">
        <v>-8.520747184753418</v>
      </c>
      <c r="S1112">
        <v>17.144584310815912</v>
      </c>
      <c r="T1112">
        <v>0.91030365871672703</v>
      </c>
      <c r="U1112">
        <v>3.5914870232112622E-2</v>
      </c>
      <c r="V1112">
        <v>-124.4925731984064</v>
      </c>
      <c r="W1112">
        <v>-0.97682164686371831</v>
      </c>
      <c r="X1112" s="23">
        <v>-0.35678410651697312</v>
      </c>
      <c r="Y1112">
        <v>0.99844098999999997</v>
      </c>
      <c r="Z1112" s="23">
        <v>-9.0753261638133326E-2</v>
      </c>
      <c r="AA1112">
        <v>0.30999999999999978</v>
      </c>
      <c r="AB1112">
        <v>-8.6221506816127249</v>
      </c>
      <c r="AC1112">
        <v>42.323566112058138</v>
      </c>
      <c r="AD1112">
        <v>1.6388888888888891</v>
      </c>
      <c r="AE1112">
        <v>0.62387451906327507</v>
      </c>
      <c r="AF1112">
        <v>-0.66946246926745479</v>
      </c>
      <c r="AG1112" s="23">
        <v>-0.24452116689993789</v>
      </c>
      <c r="AH1112">
        <v>2.11124944202068</v>
      </c>
      <c r="AI1112">
        <v>-1.8012494420206799</v>
      </c>
      <c r="AJ1112">
        <f t="shared" si="63"/>
        <v>1.5390018272672641</v>
      </c>
      <c r="AK1112">
        <f t="shared" si="64"/>
        <v>-0.30065263670845549</v>
      </c>
    </row>
    <row r="1113" spans="1:37" x14ac:dyDescent="0.35">
      <c r="A1113">
        <v>7</v>
      </c>
      <c r="B1113" s="2">
        <v>46154.430555555547</v>
      </c>
      <c r="C1113">
        <v>42.324164830000001</v>
      </c>
      <c r="D1113">
        <v>-8.6212228329999991</v>
      </c>
      <c r="E1113">
        <v>3.359</v>
      </c>
      <c r="F1113">
        <v>17.060199999999998</v>
      </c>
      <c r="G1113">
        <v>31.364899999999999</v>
      </c>
      <c r="H1113">
        <v>270.29000000000002</v>
      </c>
      <c r="I1113">
        <v>0.06</v>
      </c>
      <c r="J1113">
        <v>298.25200000000001</v>
      </c>
      <c r="M1113">
        <v>313.84477357284447</v>
      </c>
      <c r="N1113">
        <v>435.2893229</v>
      </c>
      <c r="O1113" s="1">
        <v>46154.430555555547</v>
      </c>
      <c r="P1113">
        <v>1.9870731830596919</v>
      </c>
      <c r="Q1113">
        <v>42.081821441650391</v>
      </c>
      <c r="R1113">
        <v>-8.520747184753418</v>
      </c>
      <c r="S1113">
        <v>17.14368298841978</v>
      </c>
      <c r="T1113">
        <v>0.91682426989025612</v>
      </c>
      <c r="U1113">
        <v>3.5951237342499082E-2</v>
      </c>
      <c r="V1113">
        <v>-121.4445493271555</v>
      </c>
      <c r="W1113">
        <v>-0.96070314575545768</v>
      </c>
      <c r="X1113" s="23">
        <v>-0.35089682398718092</v>
      </c>
      <c r="Y1113">
        <v>0.99844098999999997</v>
      </c>
      <c r="Z1113" s="23">
        <v>-8.8592410246887285E-2</v>
      </c>
      <c r="AA1113">
        <v>0.1000000000000001</v>
      </c>
      <c r="AB1113">
        <v>-8.6211760533021273</v>
      </c>
      <c r="AC1113">
        <v>42.324193307040161</v>
      </c>
      <c r="AD1113">
        <v>1.583333333333333</v>
      </c>
      <c r="AE1113">
        <v>0.58210735478565967</v>
      </c>
      <c r="AF1113">
        <v>-0.60996680091912447</v>
      </c>
      <c r="AG1113" s="23">
        <v>-0.2227903740357102</v>
      </c>
      <c r="AH1113">
        <v>2.1187482020658752</v>
      </c>
      <c r="AI1113">
        <v>-2.0187482020658751</v>
      </c>
      <c r="AJ1113">
        <f t="shared" si="63"/>
        <v>1.5229491687976751</v>
      </c>
      <c r="AK1113">
        <f t="shared" si="64"/>
        <v>-0.28684359901144557</v>
      </c>
    </row>
    <row r="1114" spans="1:37" x14ac:dyDescent="0.35">
      <c r="A1114">
        <v>7</v>
      </c>
      <c r="B1114" s="2">
        <v>46154.431250000001</v>
      </c>
      <c r="C1114">
        <v>42.324884580000003</v>
      </c>
      <c r="D1114">
        <v>-8.6205017500000007</v>
      </c>
      <c r="E1114">
        <v>3.3149999999999999</v>
      </c>
      <c r="F1114">
        <v>17.107299999999999</v>
      </c>
      <c r="G1114">
        <v>31.775449999999999</v>
      </c>
      <c r="H1114">
        <v>266.01499999999999</v>
      </c>
      <c r="I1114">
        <v>0.06</v>
      </c>
      <c r="J1114">
        <v>298.71100000000001</v>
      </c>
      <c r="M1114">
        <v>314.41697928118981</v>
      </c>
      <c r="N1114">
        <v>435.2893229</v>
      </c>
      <c r="O1114" s="1">
        <v>46154.431250000001</v>
      </c>
      <c r="P1114">
        <v>1.994470763206482</v>
      </c>
      <c r="Q1114">
        <v>42.081821441650391</v>
      </c>
      <c r="R1114">
        <v>-8.520747184753418</v>
      </c>
      <c r="S1114">
        <v>17.142972167404629</v>
      </c>
      <c r="T1114">
        <v>0.92477993099179046</v>
      </c>
      <c r="U1114">
        <v>3.582043138101166E-2</v>
      </c>
      <c r="V1114">
        <v>-120.87234361881021</v>
      </c>
      <c r="W1114">
        <v>-0.96096460704059228</v>
      </c>
      <c r="X1114" s="23">
        <v>-0.35099232272157632</v>
      </c>
      <c r="Y1114">
        <v>0.99844098999999997</v>
      </c>
      <c r="Z1114" s="23">
        <v>-8.7960375133960211E-2</v>
      </c>
      <c r="AA1114">
        <v>-0.15999999999999989</v>
      </c>
      <c r="AB1114">
        <v>-8.620443580730722</v>
      </c>
      <c r="AC1114">
        <v>42.324911354118541</v>
      </c>
      <c r="AD1114">
        <v>1.5277777777777779</v>
      </c>
      <c r="AE1114">
        <v>0.54262953072228171</v>
      </c>
      <c r="AF1114">
        <v>-0.56386147264238973</v>
      </c>
      <c r="AG1114" s="23">
        <v>-0.20595040288263289</v>
      </c>
      <c r="AH1114">
        <v>2.1262456602214721</v>
      </c>
      <c r="AI1114">
        <v>-2.2862456602214718</v>
      </c>
      <c r="AJ1114">
        <f t="shared" si="63"/>
        <v>1.5068965103280867</v>
      </c>
      <c r="AK1114">
        <f t="shared" si="64"/>
        <v>-0.27847136280210461</v>
      </c>
    </row>
    <row r="1115" spans="1:37" x14ac:dyDescent="0.35">
      <c r="A1115">
        <v>7</v>
      </c>
      <c r="B1115" s="2">
        <v>46154.431944444441</v>
      </c>
      <c r="C1115">
        <v>42.32564575</v>
      </c>
      <c r="D1115">
        <v>-8.6200016670000004</v>
      </c>
      <c r="E1115">
        <v>3.2164999999999999</v>
      </c>
      <c r="F1115">
        <v>17.1313</v>
      </c>
      <c r="G1115">
        <v>31.87445</v>
      </c>
      <c r="H1115">
        <v>264.33499999999998</v>
      </c>
      <c r="I1115">
        <v>0.06</v>
      </c>
      <c r="J1115">
        <v>300.28300000000002</v>
      </c>
      <c r="M1115">
        <v>316.37669033460747</v>
      </c>
      <c r="N1115">
        <v>435.2893229</v>
      </c>
      <c r="O1115" s="1">
        <v>46154.431944444441</v>
      </c>
      <c r="P1115">
        <v>2.001868343353272</v>
      </c>
      <c r="Q1115">
        <v>42.081821441650391</v>
      </c>
      <c r="R1115">
        <v>-8.520747184753418</v>
      </c>
      <c r="S1115">
        <v>17.142482944201181</v>
      </c>
      <c r="T1115">
        <v>0.93222603520421676</v>
      </c>
      <c r="U1115">
        <v>3.5775730802355403E-2</v>
      </c>
      <c r="V1115">
        <v>-118.9126325653925</v>
      </c>
      <c r="W1115">
        <v>-0.95180718167575973</v>
      </c>
      <c r="X1115" s="23">
        <v>-0.34764757310707117</v>
      </c>
      <c r="Y1115">
        <v>0.99844098999999997</v>
      </c>
      <c r="Z1115" s="23">
        <v>-8.6479462697768281E-2</v>
      </c>
      <c r="AA1115">
        <v>-7.0000000000000062E-2</v>
      </c>
      <c r="AB1115">
        <v>-8.619953810982679</v>
      </c>
      <c r="AC1115">
        <v>42.325630201075697</v>
      </c>
      <c r="AD1115">
        <v>1.5277777777777779</v>
      </c>
      <c r="AE1115">
        <v>0.54296343213782805</v>
      </c>
      <c r="AF1115">
        <v>-0.55436822678192255</v>
      </c>
      <c r="AG1115" s="23">
        <v>-0.2024829948320972</v>
      </c>
      <c r="AH1115">
        <v>2.1337412958581981</v>
      </c>
      <c r="AI1115">
        <v>-2.203741295858197</v>
      </c>
      <c r="AJ1115">
        <f t="shared" si="63"/>
        <v>1.5093623703770165</v>
      </c>
      <c r="AK1115">
        <f t="shared" si="64"/>
        <v>-0.27506528396958418</v>
      </c>
    </row>
    <row r="1116" spans="1:37" x14ac:dyDescent="0.35">
      <c r="A1116">
        <v>7</v>
      </c>
      <c r="B1116" s="2">
        <v>46154.432638888888</v>
      </c>
      <c r="C1116">
        <v>42.326429419999997</v>
      </c>
      <c r="D1116">
        <v>-8.619429083</v>
      </c>
      <c r="E1116">
        <v>3.2280000000000002</v>
      </c>
      <c r="F1116">
        <v>17.104199999999999</v>
      </c>
      <c r="G1116">
        <v>31.554400000000001</v>
      </c>
      <c r="H1116">
        <v>270.32</v>
      </c>
      <c r="I1116">
        <v>0.06</v>
      </c>
      <c r="J1116">
        <v>302.35500000000002</v>
      </c>
      <c r="M1116">
        <v>318.95971915310719</v>
      </c>
      <c r="N1116">
        <v>435.2893229</v>
      </c>
      <c r="O1116" s="1">
        <v>46154.432638888888</v>
      </c>
      <c r="P1116">
        <v>2.0092659235000609</v>
      </c>
      <c r="Q1116">
        <v>42.081821441650391</v>
      </c>
      <c r="R1116">
        <v>-8.520747184753418</v>
      </c>
      <c r="S1116">
        <v>17.141921582854408</v>
      </c>
      <c r="T1116">
        <v>0.93847642644036777</v>
      </c>
      <c r="U1116">
        <v>3.5867386780639061E-2</v>
      </c>
      <c r="V1116">
        <v>-116.3296037468928</v>
      </c>
      <c r="W1116">
        <v>-0.93977652973346892</v>
      </c>
      <c r="X1116" s="23">
        <v>-0.3432533774851495</v>
      </c>
      <c r="Y1116">
        <v>0.99844098999999997</v>
      </c>
      <c r="Z1116" s="23">
        <v>-8.4758797393855265E-2</v>
      </c>
      <c r="AA1116">
        <v>0.65000000000000013</v>
      </c>
      <c r="AB1116">
        <v>-8.6194634872849498</v>
      </c>
      <c r="AC1116">
        <v>42.326439102633238</v>
      </c>
      <c r="AD1116">
        <v>1.5277777777777779</v>
      </c>
      <c r="AE1116">
        <v>0.5425864049746858</v>
      </c>
      <c r="AF1116">
        <v>-0.54333806836443677</v>
      </c>
      <c r="AG1116" s="23">
        <v>-0.19845422947011049</v>
      </c>
      <c r="AH1116">
        <v>2.141234588473337</v>
      </c>
      <c r="AI1116">
        <v>-1.491234588473336</v>
      </c>
      <c r="AJ1116">
        <f t="shared" si="63"/>
        <v>1.5118282304259463</v>
      </c>
      <c r="AK1116">
        <f t="shared" si="64"/>
        <v>-0.27085380347763</v>
      </c>
    </row>
    <row r="1117" spans="1:37" x14ac:dyDescent="0.35">
      <c r="A1117">
        <v>7</v>
      </c>
      <c r="B1117" s="2">
        <v>46154.433333333327</v>
      </c>
      <c r="C1117">
        <v>42.3271935</v>
      </c>
      <c r="D1117">
        <v>-8.6190119169999999</v>
      </c>
      <c r="E1117">
        <v>3.2364999999999999</v>
      </c>
      <c r="F1117">
        <v>17.137699999999999</v>
      </c>
      <c r="G1117">
        <v>31.7392</v>
      </c>
      <c r="H1117">
        <v>270.565</v>
      </c>
      <c r="I1117">
        <v>0.06</v>
      </c>
      <c r="J1117">
        <v>303.82100000000003</v>
      </c>
      <c r="M1117">
        <v>320.78728684032762</v>
      </c>
      <c r="N1117">
        <v>435.2893229</v>
      </c>
      <c r="O1117" s="1">
        <v>46154.433333333327</v>
      </c>
      <c r="P1117">
        <v>2.0166635036468512</v>
      </c>
      <c r="Q1117">
        <v>42.081821441650391</v>
      </c>
      <c r="R1117">
        <v>-8.520747184753418</v>
      </c>
      <c r="S1117">
        <v>17.14151537971944</v>
      </c>
      <c r="T1117">
        <v>0.9462116728040515</v>
      </c>
      <c r="U1117">
        <v>3.5795716440554383E-2</v>
      </c>
      <c r="V1117">
        <v>-114.50203605967241</v>
      </c>
      <c r="W1117">
        <v>-0.93077307452790015</v>
      </c>
      <c r="X1117" s="23">
        <v>-0.33996486547131549</v>
      </c>
      <c r="Y1117">
        <v>0.99844098999999997</v>
      </c>
      <c r="Z1117" s="23">
        <v>-8.3332030286724951E-2</v>
      </c>
      <c r="AA1117">
        <v>0.49</v>
      </c>
      <c r="AB1117">
        <v>-8.6189736944317641</v>
      </c>
      <c r="AC1117">
        <v>42.327157945119033</v>
      </c>
      <c r="AD1117">
        <v>1.5277777777777779</v>
      </c>
      <c r="AE1117">
        <v>0.54305247989136129</v>
      </c>
      <c r="AF1117">
        <v>-0.53419191589613502</v>
      </c>
      <c r="AG1117" s="23">
        <v>-0.19511359728106331</v>
      </c>
      <c r="AH1117">
        <v>2.1487250177268762</v>
      </c>
      <c r="AI1117">
        <v>-1.658725017726876</v>
      </c>
      <c r="AJ1117">
        <f t="shared" si="63"/>
        <v>1.5142940904748763</v>
      </c>
      <c r="AK1117">
        <f t="shared" si="64"/>
        <v>-0.2675392313761894</v>
      </c>
    </row>
    <row r="1118" spans="1:37" x14ac:dyDescent="0.35">
      <c r="A1118">
        <v>7</v>
      </c>
      <c r="B1118" s="2">
        <v>46154.434027777781</v>
      </c>
      <c r="C1118">
        <v>42.328094499999999</v>
      </c>
      <c r="D1118">
        <v>-8.6187776669999998</v>
      </c>
      <c r="E1118">
        <v>3.2925</v>
      </c>
      <c r="F1118">
        <v>17.16375</v>
      </c>
      <c r="G1118">
        <v>32.090049999999998</v>
      </c>
      <c r="H1118">
        <v>264.07499999999999</v>
      </c>
      <c r="I1118">
        <v>0.05</v>
      </c>
      <c r="J1118">
        <v>306.22899999999998</v>
      </c>
      <c r="M1118">
        <v>323.78918519696231</v>
      </c>
      <c r="N1118">
        <v>435.2893229</v>
      </c>
      <c r="O1118" s="1">
        <v>46154.434027777781</v>
      </c>
      <c r="P1118">
        <v>2.0240610837936401</v>
      </c>
      <c r="Q1118">
        <v>42.081821441650391</v>
      </c>
      <c r="R1118">
        <v>-8.520747184753418</v>
      </c>
      <c r="S1118">
        <v>17.141294074927419</v>
      </c>
      <c r="T1118">
        <v>0.95380247660259665</v>
      </c>
      <c r="U1118">
        <v>3.5699314738294172E-2</v>
      </c>
      <c r="V1118">
        <v>-111.50013770303769</v>
      </c>
      <c r="W1118">
        <v>-0.91118166243867638</v>
      </c>
      <c r="X1118" s="23">
        <v>-0.33280910220572651</v>
      </c>
      <c r="Y1118">
        <v>0.99844098999999997</v>
      </c>
      <c r="Z1118" s="23">
        <v>-8.0982796602378421E-2</v>
      </c>
      <c r="AA1118">
        <v>0.59000000000000008</v>
      </c>
      <c r="AB1118">
        <v>-8.6187255308224735</v>
      </c>
      <c r="AC1118">
        <v>42.328057706314453</v>
      </c>
      <c r="AD1118">
        <v>1.5277777777777779</v>
      </c>
      <c r="AE1118">
        <v>0.54341496411915791</v>
      </c>
      <c r="AF1118">
        <v>-0.51913238070407419</v>
      </c>
      <c r="AG1118" s="23">
        <v>-0.18961310205216311</v>
      </c>
      <c r="AH1118">
        <v>2.1562120634776352</v>
      </c>
      <c r="AI1118">
        <v>-1.5662120634776351</v>
      </c>
      <c r="AJ1118">
        <f t="shared" si="63"/>
        <v>1.5167599505238059</v>
      </c>
      <c r="AK1118">
        <f t="shared" si="64"/>
        <v>-0.26121110212894483</v>
      </c>
    </row>
    <row r="1119" spans="1:37" x14ac:dyDescent="0.35">
      <c r="A1119">
        <v>7</v>
      </c>
      <c r="B1119" s="2">
        <v>46154.43472222222</v>
      </c>
      <c r="C1119">
        <v>42.328712670000002</v>
      </c>
      <c r="D1119">
        <v>-8.6179729999999992</v>
      </c>
      <c r="E1119">
        <v>3.423</v>
      </c>
      <c r="F1119">
        <v>17.255199999999999</v>
      </c>
      <c r="G1119">
        <v>32.512799999999999</v>
      </c>
      <c r="H1119">
        <v>270.19</v>
      </c>
      <c r="I1119">
        <v>0.05</v>
      </c>
      <c r="J1119">
        <v>310.67599999999999</v>
      </c>
      <c r="M1119">
        <v>329.33297339960143</v>
      </c>
      <c r="N1119">
        <v>435.2893229</v>
      </c>
      <c r="O1119" s="1">
        <v>46154.43472222222</v>
      </c>
      <c r="P1119">
        <v>2.03145866394043</v>
      </c>
      <c r="Q1119">
        <v>42.081821441650391</v>
      </c>
      <c r="R1119">
        <v>-8.520747184753418</v>
      </c>
      <c r="S1119">
        <v>17.140498383941761</v>
      </c>
      <c r="T1119">
        <v>0.96303777819308967</v>
      </c>
      <c r="U1119">
        <v>3.5521199717462933E-2</v>
      </c>
      <c r="V1119">
        <v>-105.9563495003986</v>
      </c>
      <c r="W1119">
        <v>-0.86989969475379381</v>
      </c>
      <c r="X1119" s="23">
        <v>-0.31773086350882318</v>
      </c>
      <c r="Y1119">
        <v>0.99844098999999997</v>
      </c>
      <c r="Z1119" s="23">
        <v>-7.6751739665132587E-2</v>
      </c>
      <c r="AA1119">
        <v>3.000000000000003E-2</v>
      </c>
      <c r="AB1119">
        <v>-8.6179935302398984</v>
      </c>
      <c r="AC1119">
        <v>42.328685680184272</v>
      </c>
      <c r="AD1119">
        <v>1.5277777777777779</v>
      </c>
      <c r="AE1119">
        <v>0.54468789282496899</v>
      </c>
      <c r="AF1119">
        <v>-0.49200959965822411</v>
      </c>
      <c r="AG1119" s="23">
        <v>-0.17970650627516641</v>
      </c>
      <c r="AH1119">
        <v>2.1636952058193879</v>
      </c>
      <c r="AI1119">
        <v>-2.133695205819389</v>
      </c>
      <c r="AJ1119">
        <f t="shared" si="63"/>
        <v>1.5192258105727359</v>
      </c>
      <c r="AK1119">
        <f t="shared" si="64"/>
        <v>-0.24871868489199478</v>
      </c>
    </row>
    <row r="1120" spans="1:37" x14ac:dyDescent="0.35">
      <c r="A1120">
        <v>7</v>
      </c>
      <c r="B1120" s="2">
        <v>46154.435416666667</v>
      </c>
      <c r="C1120">
        <v>42.329515829999998</v>
      </c>
      <c r="D1120">
        <v>-8.6172464170000005</v>
      </c>
      <c r="E1120">
        <v>3.246</v>
      </c>
      <c r="F1120">
        <v>17.254300000000001</v>
      </c>
      <c r="G1120">
        <v>32.418100000000003</v>
      </c>
      <c r="H1120">
        <v>264.94</v>
      </c>
      <c r="I1120">
        <v>0.05</v>
      </c>
      <c r="J1120">
        <v>314.38600000000002</v>
      </c>
      <c r="M1120">
        <v>333.95799121650981</v>
      </c>
      <c r="N1120">
        <v>435.2893229</v>
      </c>
      <c r="O1120" s="1">
        <v>46154.435416666667</v>
      </c>
      <c r="P1120">
        <v>2.0388562440872189</v>
      </c>
      <c r="Q1120">
        <v>42.081821441650391</v>
      </c>
      <c r="R1120">
        <v>-8.520747184753418</v>
      </c>
      <c r="S1120">
        <v>17.139783464319521</v>
      </c>
      <c r="T1120">
        <v>0.97004205867207305</v>
      </c>
      <c r="U1120">
        <v>3.5540672963519607E-2</v>
      </c>
      <c r="V1120">
        <v>-101.33133168349021</v>
      </c>
      <c r="W1120">
        <v>-0.83843848275075206</v>
      </c>
      <c r="X1120" s="23">
        <v>-0.30623965582471219</v>
      </c>
      <c r="Y1120">
        <v>0.99844098999999997</v>
      </c>
      <c r="Z1120" s="23">
        <v>-7.3440059715006195E-2</v>
      </c>
      <c r="AA1120">
        <v>-1.0000000000000011E-2</v>
      </c>
      <c r="AB1120">
        <v>-8.6172604231784469</v>
      </c>
      <c r="AC1120">
        <v>42.329493762767171</v>
      </c>
      <c r="AD1120">
        <v>1.5277777777777779</v>
      </c>
      <c r="AE1120">
        <v>0.54467536227975888</v>
      </c>
      <c r="AF1120">
        <v>-0.47078039581780529</v>
      </c>
      <c r="AG1120" s="23">
        <v>-0.17195253957245341</v>
      </c>
      <c r="AH1120">
        <v>2.1711739251169639</v>
      </c>
      <c r="AI1120">
        <v>-2.1811739251169651</v>
      </c>
      <c r="AJ1120">
        <f t="shared" si="63"/>
        <v>1.5216916706216654</v>
      </c>
      <c r="AK1120">
        <f t="shared" si="64"/>
        <v>-0.23909609769858281</v>
      </c>
    </row>
    <row r="1121" spans="1:38" x14ac:dyDescent="0.35">
      <c r="A1121">
        <v>7</v>
      </c>
      <c r="B1121" s="2">
        <v>46154.436111111107</v>
      </c>
      <c r="C1121">
        <v>42.330307750000003</v>
      </c>
      <c r="D1121">
        <v>-8.6168104999999997</v>
      </c>
      <c r="E1121">
        <v>3.16</v>
      </c>
      <c r="F1121">
        <v>17.432200000000002</v>
      </c>
      <c r="G1121">
        <v>31.49165</v>
      </c>
      <c r="H1121">
        <v>249.20500000000001</v>
      </c>
      <c r="I1121">
        <v>0.05</v>
      </c>
      <c r="J1121">
        <v>326.11099999999999</v>
      </c>
      <c r="M1121">
        <v>348.57479280768217</v>
      </c>
      <c r="N1121">
        <v>435.2893229</v>
      </c>
      <c r="O1121" s="1">
        <v>46154.436111111107</v>
      </c>
      <c r="P1121">
        <v>2.0462538242340091</v>
      </c>
      <c r="Q1121">
        <v>42.081821441650391</v>
      </c>
      <c r="R1121">
        <v>-8.520747184753418</v>
      </c>
      <c r="S1121">
        <v>17.139359055801599</v>
      </c>
      <c r="T1121">
        <v>0.98153944124928694</v>
      </c>
      <c r="U1121">
        <v>3.5537628610563192E-2</v>
      </c>
      <c r="V1121">
        <v>-86.71453009231783</v>
      </c>
      <c r="W1121">
        <v>-0.72593764240458791</v>
      </c>
      <c r="X1121" s="23">
        <v>-0.26514872388827582</v>
      </c>
      <c r="Y1121">
        <v>0.99844098999999997</v>
      </c>
      <c r="Z1121" s="23">
        <v>-6.3127027162055746E-2</v>
      </c>
      <c r="AA1121">
        <v>0.38000000000000012</v>
      </c>
      <c r="AB1121">
        <v>-8.6167700346887663</v>
      </c>
      <c r="AC1121">
        <v>42.330302651998629</v>
      </c>
      <c r="AD1121">
        <v>1.5277777777777779</v>
      </c>
      <c r="AE1121">
        <v>0.54715342848691406</v>
      </c>
      <c r="AF1121">
        <v>-0.40466969865605112</v>
      </c>
      <c r="AG1121" s="23">
        <v>-0.14780560743412269</v>
      </c>
      <c r="AH1121">
        <v>2.178647702042332</v>
      </c>
      <c r="AI1121">
        <v>-1.798647702042331</v>
      </c>
      <c r="AJ1121">
        <f t="shared" si="63"/>
        <v>1.5241575306705955</v>
      </c>
      <c r="AK1121">
        <f t="shared" si="64"/>
        <v>-0.20647716566119925</v>
      </c>
    </row>
    <row r="1122" spans="1:38" x14ac:dyDescent="0.35">
      <c r="A1122">
        <v>7</v>
      </c>
      <c r="B1122" s="2">
        <v>46154.436805555553</v>
      </c>
      <c r="C1122">
        <v>42.331165329999997</v>
      </c>
      <c r="D1122">
        <v>-8.6165406670000007</v>
      </c>
      <c r="E1122">
        <v>3.2195</v>
      </c>
      <c r="F1122">
        <v>17.434100000000001</v>
      </c>
      <c r="G1122">
        <v>31.533249999999999</v>
      </c>
      <c r="H1122">
        <v>243.82</v>
      </c>
      <c r="I1122">
        <v>5.5E-2</v>
      </c>
      <c r="J1122">
        <v>339.44200000000001</v>
      </c>
      <c r="M1122">
        <v>365.19369106029802</v>
      </c>
      <c r="N1122">
        <v>435.2893229</v>
      </c>
      <c r="O1122" s="1">
        <v>46154.436805555553</v>
      </c>
      <c r="P1122">
        <v>2.053651404380799</v>
      </c>
      <c r="Q1122">
        <v>42.081821441650391</v>
      </c>
      <c r="R1122">
        <v>-8.520747184753418</v>
      </c>
      <c r="S1122">
        <v>17.139101705997099</v>
      </c>
      <c r="T1122">
        <v>0.98869700211628608</v>
      </c>
      <c r="U1122">
        <v>3.5527527107869113E-2</v>
      </c>
      <c r="V1122">
        <v>-70.09563183970198</v>
      </c>
      <c r="W1122">
        <v>-0.59092231877360979</v>
      </c>
      <c r="X1122" s="23">
        <v>-0.21583437693206101</v>
      </c>
      <c r="Y1122">
        <v>0.99844098999999997</v>
      </c>
      <c r="Z1122" s="23">
        <v>-5.101665376518176E-2</v>
      </c>
      <c r="AA1122">
        <v>0.61999999999999988</v>
      </c>
      <c r="AB1122">
        <v>-8.6165218270181043</v>
      </c>
      <c r="AC1122">
        <v>42.331202407751533</v>
      </c>
      <c r="AD1122">
        <v>1.5277777777777779</v>
      </c>
      <c r="AE1122">
        <v>0.54717990760757007</v>
      </c>
      <c r="AF1122">
        <v>-0.32703732194766472</v>
      </c>
      <c r="AG1122" s="23">
        <v>-0.1194503818413845</v>
      </c>
      <c r="AH1122">
        <v>2.186116017610662</v>
      </c>
      <c r="AI1122">
        <v>-1.5661160176106621</v>
      </c>
      <c r="AJ1122">
        <f t="shared" si="63"/>
        <v>1.5266233907195257</v>
      </c>
      <c r="AK1122">
        <f t="shared" si="64"/>
        <v>-0.16764237938672275</v>
      </c>
    </row>
    <row r="1123" spans="1:38" x14ac:dyDescent="0.35">
      <c r="A1123">
        <v>7</v>
      </c>
      <c r="B1123" s="2">
        <v>46154.4375</v>
      </c>
      <c r="C1123">
        <v>42.332006999999997</v>
      </c>
      <c r="D1123">
        <v>-8.6163100000000004</v>
      </c>
      <c r="E1123">
        <v>3.3010000000000002</v>
      </c>
      <c r="F1123">
        <v>17.4405</v>
      </c>
      <c r="G1123">
        <v>31.906400000000001</v>
      </c>
      <c r="H1123">
        <v>242.29499999999999</v>
      </c>
      <c r="I1123">
        <v>0.05</v>
      </c>
      <c r="J1123">
        <v>347.86700000000002</v>
      </c>
      <c r="M1123">
        <v>375.69659540192919</v>
      </c>
      <c r="N1123">
        <v>435.2893229</v>
      </c>
      <c r="O1123" s="1">
        <v>46154.4375</v>
      </c>
      <c r="P1123">
        <v>2.0610489845275879</v>
      </c>
      <c r="Q1123">
        <v>42.081821441650391</v>
      </c>
      <c r="R1123">
        <v>-8.520747184753418</v>
      </c>
      <c r="S1123">
        <v>17.138883329059549</v>
      </c>
      <c r="T1123">
        <v>0.99599504879607248</v>
      </c>
      <c r="U1123">
        <v>3.5448037437092308E-2</v>
      </c>
      <c r="V1123">
        <v>-59.592727498070808</v>
      </c>
      <c r="W1123">
        <v>-0.50495639885798116</v>
      </c>
      <c r="X1123" s="23">
        <v>-0.1844353246828776</v>
      </c>
      <c r="Y1123">
        <v>0.99844098999999997</v>
      </c>
      <c r="Z1123" s="23">
        <v>-4.3282494417368707E-2</v>
      </c>
      <c r="AA1123">
        <v>0.82999999999999985</v>
      </c>
      <c r="AB1123">
        <v>-8.6162741595935035</v>
      </c>
      <c r="AC1123">
        <v>42.332012106091923</v>
      </c>
      <c r="AD1123">
        <v>1.4722222222222221</v>
      </c>
      <c r="AE1123">
        <v>0.50819137481105792</v>
      </c>
      <c r="AF1123">
        <v>-0.2576463476053078</v>
      </c>
      <c r="AG1123" s="23">
        <v>-9.4105328462838672E-2</v>
      </c>
      <c r="AH1123">
        <v>2.1935783532163651</v>
      </c>
      <c r="AI1123">
        <v>-1.363578353216365</v>
      </c>
      <c r="AJ1123">
        <f t="shared" si="63"/>
        <v>1.5105707322499367</v>
      </c>
      <c r="AK1123">
        <f t="shared" si="64"/>
        <v>-0.13927032657285815</v>
      </c>
    </row>
    <row r="1124" spans="1:38" x14ac:dyDescent="0.35">
      <c r="A1124">
        <v>7</v>
      </c>
      <c r="B1124" s="2">
        <v>46154.438194444447</v>
      </c>
      <c r="C1124">
        <v>42.332874830000002</v>
      </c>
      <c r="D1124">
        <v>-8.6161923330000008</v>
      </c>
      <c r="E1124">
        <v>3.2610000000000001</v>
      </c>
      <c r="F1124">
        <v>17.435400000000001</v>
      </c>
      <c r="G1124">
        <v>32.068800000000003</v>
      </c>
      <c r="H1124">
        <v>242.73</v>
      </c>
      <c r="I1124">
        <v>0.05</v>
      </c>
      <c r="J1124">
        <v>351.42599999999999</v>
      </c>
      <c r="M1124">
        <v>380.13337125378268</v>
      </c>
      <c r="N1124">
        <v>435.2893229</v>
      </c>
      <c r="O1124" s="1">
        <v>46154.438194444447</v>
      </c>
      <c r="P1124">
        <v>2.0684465646743768</v>
      </c>
      <c r="Q1124">
        <v>42.081821441650391</v>
      </c>
      <c r="R1124">
        <v>-8.520747184753418</v>
      </c>
      <c r="S1124">
        <v>17.13877836483513</v>
      </c>
      <c r="T1124">
        <v>1.003027305050529</v>
      </c>
      <c r="U1124">
        <v>3.542162873141514E-2</v>
      </c>
      <c r="V1124">
        <v>-55.155951646217318</v>
      </c>
      <c r="W1124">
        <v>-0.470310750891484</v>
      </c>
      <c r="X1124" s="23">
        <v>-0.1717810017631145</v>
      </c>
      <c r="Y1124">
        <v>0.99844098999999997</v>
      </c>
      <c r="Z1124" s="23">
        <v>-4.0024998425491821E-2</v>
      </c>
      <c r="AA1124">
        <v>1.04</v>
      </c>
      <c r="AB1124">
        <v>-8.6161473116623526</v>
      </c>
      <c r="AC1124">
        <v>42.332912266823911</v>
      </c>
      <c r="AD1124">
        <v>1.333333333333333</v>
      </c>
      <c r="AE1124">
        <v>0.41677495859041869</v>
      </c>
      <c r="AF1124">
        <v>-0.19542214129210819</v>
      </c>
      <c r="AG1124" s="23">
        <v>-7.1377937106942541E-2</v>
      </c>
      <c r="AH1124">
        <v>2.201034190669108</v>
      </c>
      <c r="AI1124">
        <v>-1.161034190669108</v>
      </c>
      <c r="AJ1124">
        <f t="shared" si="63"/>
        <v>1.4667402960025699</v>
      </c>
      <c r="AK1124">
        <f t="shared" si="64"/>
        <v>-0.12157946943502852</v>
      </c>
    </row>
    <row r="1125" spans="1:38" x14ac:dyDescent="0.35">
      <c r="A1125">
        <v>7</v>
      </c>
      <c r="B1125" s="2">
        <v>46154.438888888893</v>
      </c>
      <c r="C1125">
        <v>42.333676420000003</v>
      </c>
      <c r="D1125">
        <v>-8.6158075000000007</v>
      </c>
      <c r="E1125">
        <v>3.242</v>
      </c>
      <c r="F1125">
        <v>17.4056</v>
      </c>
      <c r="G1125">
        <v>32.267400000000002</v>
      </c>
      <c r="H1125">
        <v>244.655</v>
      </c>
      <c r="I1125">
        <v>0.05</v>
      </c>
      <c r="J1125">
        <v>353.27300000000002</v>
      </c>
      <c r="M1125">
        <v>382.43590707799569</v>
      </c>
      <c r="N1125">
        <v>435.2893229</v>
      </c>
      <c r="O1125" s="1">
        <v>46154.438888888893</v>
      </c>
      <c r="P1125">
        <v>2.0758441448211671</v>
      </c>
      <c r="Q1125">
        <v>42.081821441650391</v>
      </c>
      <c r="R1125">
        <v>-8.520747184753418</v>
      </c>
      <c r="S1125">
        <v>17.138405334034552</v>
      </c>
      <c r="T1125">
        <v>1.009447911848167</v>
      </c>
      <c r="U1125">
        <v>3.5413639966389229E-2</v>
      </c>
      <c r="V1125">
        <v>-52.853415822004308</v>
      </c>
      <c r="W1125">
        <v>-0.45345979111962958</v>
      </c>
      <c r="X1125" s="23">
        <v>-0.16562618870644469</v>
      </c>
      <c r="Y1125">
        <v>0.99844098999999997</v>
      </c>
      <c r="Z1125" s="23">
        <v>-3.8316367137067563E-2</v>
      </c>
      <c r="AA1125">
        <v>0.88000000000000012</v>
      </c>
      <c r="AB1125">
        <v>-8.6157788054663929</v>
      </c>
      <c r="AC1125">
        <v>42.333631500745703</v>
      </c>
      <c r="AD1125">
        <v>1.333333333333333</v>
      </c>
      <c r="AE1125">
        <v>0.41645866287473471</v>
      </c>
      <c r="AF1125">
        <v>-0.18707974533463831</v>
      </c>
      <c r="AG1125" s="23">
        <v>-6.8330876983476646E-2</v>
      </c>
      <c r="AH1125">
        <v>2.2084830122297912</v>
      </c>
      <c r="AI1125">
        <v>-1.328483012229791</v>
      </c>
      <c r="AJ1125">
        <f t="shared" si="63"/>
        <v>1.4692061560515002</v>
      </c>
      <c r="AK1125">
        <f t="shared" si="64"/>
        <v>-0.11697853284496067</v>
      </c>
    </row>
    <row r="1126" spans="1:38" x14ac:dyDescent="0.35">
      <c r="A1126">
        <v>7</v>
      </c>
      <c r="B1126" s="2">
        <v>46154.439583333333</v>
      </c>
      <c r="C1126">
        <v>42.334564669999999</v>
      </c>
      <c r="D1126">
        <v>-8.6153608330000004</v>
      </c>
      <c r="E1126">
        <v>3.375</v>
      </c>
      <c r="F1126">
        <v>17.3721</v>
      </c>
      <c r="G1126">
        <v>32.240699999999997</v>
      </c>
      <c r="H1126">
        <v>256.12</v>
      </c>
      <c r="I1126">
        <v>0.05</v>
      </c>
      <c r="J1126">
        <v>354.678</v>
      </c>
      <c r="M1126">
        <v>384.187429997876</v>
      </c>
      <c r="N1126">
        <v>435.2893229</v>
      </c>
      <c r="O1126" s="1">
        <v>46154.439583333333</v>
      </c>
      <c r="P1126">
        <v>2.083241724967956</v>
      </c>
      <c r="Q1126">
        <v>42.081821441650391</v>
      </c>
      <c r="R1126">
        <v>-8.520747184753418</v>
      </c>
      <c r="S1126">
        <v>17.13797179177249</v>
      </c>
      <c r="T1126">
        <v>1.0157875097449709</v>
      </c>
      <c r="U1126">
        <v>3.5453419647577547E-2</v>
      </c>
      <c r="V1126">
        <v>-51.101892902124007</v>
      </c>
      <c r="W1126">
        <v>-0.44168152009919059</v>
      </c>
      <c r="X1126" s="23">
        <v>-0.16132417521622941</v>
      </c>
      <c r="Y1126">
        <v>0.99844098999999997</v>
      </c>
      <c r="Z1126" s="23">
        <v>-3.7056545174135952E-2</v>
      </c>
      <c r="AA1126">
        <v>0.72999999999999976</v>
      </c>
      <c r="AB1126">
        <v>-8.6154091934409855</v>
      </c>
      <c r="AC1126">
        <v>42.334530846673893</v>
      </c>
      <c r="AD1126">
        <v>1.333333333333333</v>
      </c>
      <c r="AE1126">
        <v>0.41610315697582601</v>
      </c>
      <c r="AF1126">
        <v>-0.18092866187860199</v>
      </c>
      <c r="AG1126" s="23">
        <v>-6.608419375115937E-2</v>
      </c>
      <c r="AH1126">
        <v>2.2159243006465048</v>
      </c>
      <c r="AI1126">
        <v>-1.485924300646505</v>
      </c>
      <c r="AJ1126">
        <f t="shared" si="63"/>
        <v>1.4716720161004295</v>
      </c>
      <c r="AK1126">
        <f t="shared" si="64"/>
        <v>-0.11370418448369439</v>
      </c>
    </row>
    <row r="1127" spans="1:38" x14ac:dyDescent="0.35">
      <c r="A1127">
        <v>7</v>
      </c>
      <c r="B1127" s="2">
        <v>46154.44027777778</v>
      </c>
      <c r="C1127">
        <v>42.335377000000001</v>
      </c>
      <c r="D1127">
        <v>-8.614946583</v>
      </c>
      <c r="E1127">
        <v>3.1920000000000002</v>
      </c>
      <c r="F1127">
        <v>17.394300000000001</v>
      </c>
      <c r="G1127">
        <v>31.643249999999998</v>
      </c>
      <c r="H1127">
        <v>248.62</v>
      </c>
      <c r="I1127">
        <v>0.05</v>
      </c>
      <c r="J1127">
        <v>354.774</v>
      </c>
      <c r="M1127">
        <v>384.30710700877182</v>
      </c>
      <c r="N1127">
        <v>435.2893229</v>
      </c>
      <c r="O1127" s="1">
        <v>46154.44027777778</v>
      </c>
      <c r="P1127">
        <v>2.0906393051147458</v>
      </c>
      <c r="Q1127">
        <v>42.081821441650391</v>
      </c>
      <c r="R1127">
        <v>-8.520747184753418</v>
      </c>
      <c r="S1127">
        <v>17.13756958624511</v>
      </c>
      <c r="T1127">
        <v>1.023593622043937</v>
      </c>
      <c r="U1127">
        <v>3.5547220298900048E-2</v>
      </c>
      <c r="V1127">
        <v>-50.982215891228179</v>
      </c>
      <c r="W1127">
        <v>-0.44520821184031728</v>
      </c>
      <c r="X1127" s="23">
        <v>-0.16261229937467589</v>
      </c>
      <c r="Y1127">
        <v>0.99844098999999997</v>
      </c>
      <c r="Z1127" s="23">
        <v>-3.7088560119458283E-2</v>
      </c>
      <c r="AA1127">
        <v>0.36999999999999988</v>
      </c>
      <c r="AB1127">
        <v>-8.6149187416812687</v>
      </c>
      <c r="AC1127">
        <v>42.335339727018301</v>
      </c>
      <c r="AD1127">
        <v>1.333333333333333</v>
      </c>
      <c r="AE1127">
        <v>0.41633873869525928</v>
      </c>
      <c r="AF1127">
        <v>-0.18108497491831099</v>
      </c>
      <c r="AG1127" s="23">
        <v>-6.6141287088913106E-2</v>
      </c>
      <c r="AH1127">
        <v>2.2233575391904479</v>
      </c>
      <c r="AI1127">
        <v>-1.853357539190448</v>
      </c>
      <c r="AJ1127">
        <f t="shared" si="63"/>
        <v>1.4741378761493598</v>
      </c>
      <c r="AK1127">
        <f t="shared" si="64"/>
        <v>-0.1143767932317945</v>
      </c>
    </row>
    <row r="1128" spans="1:38" x14ac:dyDescent="0.35">
      <c r="A1128">
        <v>7</v>
      </c>
      <c r="B1128" s="2">
        <v>46154.440972222219</v>
      </c>
      <c r="C1128">
        <v>42.3361795</v>
      </c>
      <c r="D1128">
        <v>-8.6146054999999997</v>
      </c>
      <c r="E1128">
        <v>3.0630000000000002</v>
      </c>
      <c r="F1128">
        <v>17.3904</v>
      </c>
      <c r="G1128">
        <v>28.77</v>
      </c>
      <c r="H1128">
        <v>252.63</v>
      </c>
      <c r="I1128">
        <v>0.04</v>
      </c>
      <c r="J1128">
        <v>344.50900000000001</v>
      </c>
      <c r="M1128">
        <v>371.51039329163882</v>
      </c>
      <c r="N1128">
        <v>435.2893229</v>
      </c>
      <c r="O1128" s="1">
        <v>46154.440972222219</v>
      </c>
      <c r="P1128">
        <v>2.0980368852615361</v>
      </c>
      <c r="Q1128">
        <v>42.081821441650391</v>
      </c>
      <c r="R1128">
        <v>-8.520747184753418</v>
      </c>
      <c r="S1128">
        <v>17.13724043283321</v>
      </c>
      <c r="T1128">
        <v>1.0307477896620589</v>
      </c>
      <c r="U1128">
        <v>3.6118056860054149E-2</v>
      </c>
      <c r="V1128">
        <v>-63.778929608361182</v>
      </c>
      <c r="W1128">
        <v>-0.56985617348025153</v>
      </c>
      <c r="X1128" s="23">
        <v>-0.20813996736366189</v>
      </c>
      <c r="Y1128">
        <v>0.99844098999999997</v>
      </c>
      <c r="Z1128" s="23">
        <v>-4.713831434677658E-2</v>
      </c>
      <c r="AA1128">
        <v>0.42000000000000021</v>
      </c>
      <c r="AB1128">
        <v>-8.6145496571909561</v>
      </c>
      <c r="AC1128">
        <v>42.336149013193321</v>
      </c>
      <c r="AD1128">
        <v>1.333333333333333</v>
      </c>
      <c r="AE1128">
        <v>0.41629735065112211</v>
      </c>
      <c r="AF1128">
        <v>-0.2301529216471016</v>
      </c>
      <c r="AG1128" s="23">
        <v>-8.4063354631603859E-2</v>
      </c>
      <c r="AH1128">
        <v>2.2307822116918068</v>
      </c>
      <c r="AI1128">
        <v>-1.8107822116918071</v>
      </c>
      <c r="AJ1128">
        <f t="shared" si="63"/>
        <v>1.4766037361982898</v>
      </c>
      <c r="AK1128">
        <f t="shared" si="64"/>
        <v>-0.14610166099763289</v>
      </c>
    </row>
    <row r="1129" spans="1:38" x14ac:dyDescent="0.35">
      <c r="A1129">
        <v>7</v>
      </c>
      <c r="B1129" s="2">
        <v>46154.441666666673</v>
      </c>
      <c r="C1129">
        <v>42.337058749999997</v>
      </c>
      <c r="D1129">
        <v>-8.6143969170000005</v>
      </c>
      <c r="E1129">
        <v>3.0644999999999998</v>
      </c>
      <c r="F1129">
        <v>17.456199999999999</v>
      </c>
      <c r="G1129">
        <v>28.93655</v>
      </c>
      <c r="H1129">
        <v>251.685</v>
      </c>
      <c r="I1129">
        <v>4.4999999999999998E-2</v>
      </c>
      <c r="J1129">
        <v>340.38799999999998</v>
      </c>
      <c r="M1129">
        <v>366.37300827183287</v>
      </c>
      <c r="N1129">
        <v>435.2893229</v>
      </c>
      <c r="O1129" s="1">
        <v>46154.441666666673</v>
      </c>
      <c r="P1129">
        <v>2.105434465408325</v>
      </c>
      <c r="Q1129">
        <v>42.081821441650391</v>
      </c>
      <c r="R1129">
        <v>-8.520747184753418</v>
      </c>
      <c r="S1129">
        <v>17.137044945714202</v>
      </c>
      <c r="T1129">
        <v>1.0397708097901821</v>
      </c>
      <c r="U1129">
        <v>3.601562274943293E-2</v>
      </c>
      <c r="V1129">
        <v>-68.916314628167129</v>
      </c>
      <c r="W1129">
        <v>-0.61938664409281474</v>
      </c>
      <c r="X1129" s="23">
        <v>-0.22623097175490059</v>
      </c>
      <c r="Y1129">
        <v>0.99844098999999997</v>
      </c>
      <c r="Z1129" s="23">
        <v>-5.0876052822539E-2</v>
      </c>
      <c r="AA1129">
        <v>0.93999999999999972</v>
      </c>
      <c r="AB1129">
        <v>-8.6144227759319776</v>
      </c>
      <c r="AC1129">
        <v>42.337049171230703</v>
      </c>
      <c r="AD1129">
        <v>1.333333333333333</v>
      </c>
      <c r="AE1129">
        <v>0.41699575927344301</v>
      </c>
      <c r="AF1129">
        <v>-0.24840243783092189</v>
      </c>
      <c r="AG1129" s="23">
        <v>-9.0728990417744224E-2</v>
      </c>
      <c r="AH1129">
        <v>2.238197802575602</v>
      </c>
      <c r="AI1129">
        <v>-1.2981978025756029</v>
      </c>
      <c r="AJ1129">
        <f t="shared" si="63"/>
        <v>1.4790695962472193</v>
      </c>
      <c r="AK1129">
        <f t="shared" si="64"/>
        <v>-0.15847998108632241</v>
      </c>
    </row>
    <row r="1130" spans="1:38" x14ac:dyDescent="0.35">
      <c r="A1130">
        <v>7</v>
      </c>
      <c r="B1130" s="2">
        <v>46154.442361111112</v>
      </c>
      <c r="C1130">
        <v>42.337909920000001</v>
      </c>
      <c r="D1130">
        <v>-8.6144409169999996</v>
      </c>
      <c r="E1130">
        <v>3.032</v>
      </c>
      <c r="F1130">
        <v>17.493549999999999</v>
      </c>
      <c r="G1130">
        <v>29.699649999999998</v>
      </c>
      <c r="H1130">
        <v>247.37</v>
      </c>
      <c r="I1130">
        <v>0.04</v>
      </c>
      <c r="J1130">
        <v>343.16399999999999</v>
      </c>
      <c r="M1130">
        <v>369.83366850356822</v>
      </c>
      <c r="N1130">
        <v>435.2893229</v>
      </c>
      <c r="O1130" s="1">
        <v>46154.442361111112</v>
      </c>
      <c r="P1130">
        <v>2.1128320455551148</v>
      </c>
      <c r="Q1130">
        <v>42.081821441650391</v>
      </c>
      <c r="R1130">
        <v>-8.520747184753418</v>
      </c>
      <c r="S1130">
        <v>17.137101639169192</v>
      </c>
      <c r="T1130">
        <v>1.048085997344075</v>
      </c>
      <c r="U1130">
        <v>3.5825649931617402E-2</v>
      </c>
      <c r="V1130">
        <v>-65.455654396431783</v>
      </c>
      <c r="W1130">
        <v>-0.58986062610769141</v>
      </c>
      <c r="X1130" s="23">
        <v>-0.2154465936858343</v>
      </c>
      <c r="Y1130">
        <v>0.99844098999999997</v>
      </c>
      <c r="Z1130" s="23">
        <v>-4.811211912392814E-2</v>
      </c>
      <c r="AA1130">
        <v>1.1499999999999999</v>
      </c>
      <c r="AB1130">
        <v>-8.6144172743218252</v>
      </c>
      <c r="AC1130">
        <v>42.337949737219184</v>
      </c>
      <c r="AD1130">
        <v>1.333333333333333</v>
      </c>
      <c r="AE1130">
        <v>0.41739230816462008</v>
      </c>
      <c r="AF1130">
        <v>-0.23490752557558639</v>
      </c>
      <c r="AG1130" s="23">
        <v>-8.5799973716482944E-2</v>
      </c>
      <c r="AH1130">
        <v>2.245603796897488</v>
      </c>
      <c r="AI1130">
        <v>-1.095603796897489</v>
      </c>
      <c r="AJ1130">
        <f t="shared" si="63"/>
        <v>1.4815354562961494</v>
      </c>
      <c r="AK1130">
        <f t="shared" si="64"/>
        <v>-0.15062328370115863</v>
      </c>
    </row>
    <row r="1131" spans="1:38" x14ac:dyDescent="0.35">
      <c r="A1131">
        <v>7</v>
      </c>
      <c r="B1131" s="2">
        <v>46154.443055555559</v>
      </c>
      <c r="C1131">
        <v>42.338704249999999</v>
      </c>
      <c r="D1131">
        <v>-8.6146297500000006</v>
      </c>
      <c r="E1131">
        <v>3</v>
      </c>
      <c r="F1131">
        <v>17.3918</v>
      </c>
      <c r="G1131">
        <v>27.65485</v>
      </c>
      <c r="H1131">
        <v>245.255</v>
      </c>
      <c r="I1131">
        <v>0.04</v>
      </c>
      <c r="J1131">
        <v>343.45699999999999</v>
      </c>
      <c r="M1131">
        <v>370.19893271390617</v>
      </c>
      <c r="N1131">
        <v>435.2893229</v>
      </c>
      <c r="O1131" s="1">
        <v>46154.443055555559</v>
      </c>
      <c r="P1131">
        <v>2.1202296257019042</v>
      </c>
      <c r="Q1131">
        <v>42.081821441650391</v>
      </c>
      <c r="R1131">
        <v>-8.520747184753418</v>
      </c>
      <c r="S1131">
        <v>17.137302339437941</v>
      </c>
      <c r="T1131">
        <v>1.0527069012969099</v>
      </c>
      <c r="U1131">
        <v>3.6338974582067127E-2</v>
      </c>
      <c r="V1131">
        <v>-65.090390186093828</v>
      </c>
      <c r="W1131">
        <v>-0.59759678848559472</v>
      </c>
      <c r="X1131" s="23">
        <v>-0.21827222699436349</v>
      </c>
      <c r="Y1131">
        <v>0.99844098999999997</v>
      </c>
      <c r="Z1131" s="23">
        <v>-4.840358032937378E-2</v>
      </c>
      <c r="AA1131">
        <v>1.1299999999999999</v>
      </c>
      <c r="AB1131">
        <v>-8.6146556423544975</v>
      </c>
      <c r="AC1131">
        <v>42.338671006038638</v>
      </c>
      <c r="AD1131">
        <v>1.333333333333333</v>
      </c>
      <c r="AE1131">
        <v>0.4163122077963794</v>
      </c>
      <c r="AF1131">
        <v>-0.23633058554091779</v>
      </c>
      <c r="AG1131" s="23">
        <v>-8.6319746368820213E-2</v>
      </c>
      <c r="AH1131">
        <v>2.2529996803795118</v>
      </c>
      <c r="AI1131">
        <v>-1.1229996803795119</v>
      </c>
      <c r="AJ1131">
        <f t="shared" si="63"/>
        <v>1.4840013163450791</v>
      </c>
      <c r="AK1131">
        <f t="shared" si="64"/>
        <v>-0.15229598668159186</v>
      </c>
    </row>
    <row r="1132" spans="1:38" x14ac:dyDescent="0.35">
      <c r="A1132">
        <v>7</v>
      </c>
      <c r="B1132" s="2">
        <v>46154.443749999999</v>
      </c>
      <c r="C1132">
        <v>42.339115579999998</v>
      </c>
      <c r="D1132">
        <v>-8.6154929169999992</v>
      </c>
      <c r="E1132">
        <v>3.028</v>
      </c>
      <c r="F1132">
        <v>17.397600000000001</v>
      </c>
      <c r="G1132">
        <v>29.784600000000001</v>
      </c>
      <c r="H1132">
        <v>240.36</v>
      </c>
      <c r="I1132">
        <v>0.05</v>
      </c>
      <c r="J1132">
        <v>340.74700000000001</v>
      </c>
      <c r="M1132">
        <v>366.82055042716178</v>
      </c>
      <c r="N1132">
        <v>435.2893229</v>
      </c>
      <c r="O1132" s="1">
        <v>46154.443749999999</v>
      </c>
      <c r="P1132">
        <v>2.127627205848694</v>
      </c>
      <c r="Q1132">
        <v>42.081821441650391</v>
      </c>
      <c r="R1132">
        <v>-8.520747184753418</v>
      </c>
      <c r="S1132">
        <v>17.13817157979727</v>
      </c>
      <c r="T1132">
        <v>1.060222335337796</v>
      </c>
      <c r="U1132">
        <v>3.5909331943096617E-2</v>
      </c>
      <c r="V1132">
        <v>-68.468772472838225</v>
      </c>
      <c r="W1132">
        <v>-0.62561630398190404</v>
      </c>
      <c r="X1132" s="23">
        <v>-0.22850635502939051</v>
      </c>
      <c r="Y1132">
        <v>0.99844098999999997</v>
      </c>
      <c r="Z1132" s="23">
        <v>-5.0321319137798283E-2</v>
      </c>
      <c r="AA1132">
        <v>0.97</v>
      </c>
      <c r="AB1132">
        <v>-8.6155025924848303</v>
      </c>
      <c r="AC1132">
        <v>42.339124141392823</v>
      </c>
      <c r="AD1132">
        <v>1.333333333333333</v>
      </c>
      <c r="AE1132">
        <v>0.41637376003609311</v>
      </c>
      <c r="AF1132">
        <v>-0.24569394941659509</v>
      </c>
      <c r="AG1132" s="23">
        <v>-8.973971502441136E-2</v>
      </c>
      <c r="AH1132">
        <v>2.260384939445824</v>
      </c>
      <c r="AI1132">
        <v>-1.290384939445824</v>
      </c>
      <c r="AJ1132">
        <f t="shared" si="63"/>
        <v>1.4864671763940089</v>
      </c>
      <c r="AK1132">
        <f t="shared" si="64"/>
        <v>-0.15912303502690095</v>
      </c>
    </row>
    <row r="1133" spans="1:38" x14ac:dyDescent="0.35">
      <c r="A1133">
        <v>7</v>
      </c>
      <c r="B1133" s="2">
        <v>46154.444444444453</v>
      </c>
      <c r="C1133">
        <v>42.33975058</v>
      </c>
      <c r="D1133">
        <v>-8.6163226670000004</v>
      </c>
      <c r="E1133">
        <v>3.2395</v>
      </c>
      <c r="F1133">
        <v>17.423649999999999</v>
      </c>
      <c r="G1133">
        <v>31.46585</v>
      </c>
      <c r="H1133">
        <v>242.83</v>
      </c>
      <c r="I1133">
        <v>0.05</v>
      </c>
      <c r="J1133">
        <v>345.13</v>
      </c>
      <c r="M1133">
        <v>372.28455395587048</v>
      </c>
      <c r="N1133">
        <v>435.2893229</v>
      </c>
      <c r="O1133" s="1">
        <v>46154.444444444453</v>
      </c>
      <c r="P1133">
        <v>2.135024785995483</v>
      </c>
      <c r="Q1133">
        <v>42.081821441650391</v>
      </c>
      <c r="R1133">
        <v>-8.520747184753418</v>
      </c>
      <c r="S1133">
        <v>17.139010780797289</v>
      </c>
      <c r="T1133">
        <v>1.068316667127496</v>
      </c>
      <c r="U1133">
        <v>3.5551529393040467E-2</v>
      </c>
      <c r="V1133">
        <v>-63.004768944129523</v>
      </c>
      <c r="W1133">
        <v>-0.57430547606700955</v>
      </c>
      <c r="X1133" s="23">
        <v>-0.20976507513347531</v>
      </c>
      <c r="Y1133">
        <v>0.99844098999999997</v>
      </c>
      <c r="Z1133" s="23">
        <v>-4.587458452589753E-2</v>
      </c>
      <c r="AA1133">
        <v>1.41</v>
      </c>
      <c r="AB1133">
        <v>-8.6163484598987843</v>
      </c>
      <c r="AC1133">
        <v>42.339757383674019</v>
      </c>
      <c r="AD1133">
        <v>1.194444444444444</v>
      </c>
      <c r="AE1133">
        <v>0.33436904992986688</v>
      </c>
      <c r="AF1133">
        <v>-0.17975005193766999</v>
      </c>
      <c r="AG1133" s="23">
        <v>-6.5653706470233983E-2</v>
      </c>
      <c r="AH1133">
        <v>2.2677590612583449</v>
      </c>
      <c r="AI1133">
        <v>-0.857759061258345</v>
      </c>
      <c r="AJ1133">
        <f t="shared" si="63"/>
        <v>1.4426367401466422</v>
      </c>
      <c r="AK1133">
        <f t="shared" si="64"/>
        <v>-0.13770939080185465</v>
      </c>
    </row>
    <row r="1134" spans="1:38" x14ac:dyDescent="0.35">
      <c r="A1134">
        <v>7</v>
      </c>
      <c r="B1134" s="2">
        <v>46154.445138888892</v>
      </c>
      <c r="C1134">
        <v>42.340512750000002</v>
      </c>
      <c r="D1134">
        <v>-8.6165842500000007</v>
      </c>
      <c r="E1134">
        <v>2.6749999999999998</v>
      </c>
      <c r="F1134">
        <v>17.288650000000001</v>
      </c>
      <c r="G1134">
        <v>28.482150000000001</v>
      </c>
      <c r="H1134">
        <v>245.7</v>
      </c>
      <c r="I1134">
        <v>0.04</v>
      </c>
      <c r="J1134">
        <v>344.66</v>
      </c>
      <c r="M1134">
        <v>371.69863525669342</v>
      </c>
      <c r="N1134">
        <v>435.2893229</v>
      </c>
      <c r="O1134" s="1">
        <v>46154.445138888892</v>
      </c>
      <c r="P1134">
        <v>2.1424223661422732</v>
      </c>
      <c r="Q1134">
        <v>42.081821441650391</v>
      </c>
      <c r="R1134">
        <v>-8.520747184753418</v>
      </c>
      <c r="S1134">
        <v>17.13928382102366</v>
      </c>
      <c r="T1134">
        <v>1.0720344405190421</v>
      </c>
      <c r="U1134">
        <v>3.6283302751678563E-2</v>
      </c>
      <c r="V1134">
        <v>-63.59068764330658</v>
      </c>
      <c r="W1134">
        <v>-0.59363611398157945</v>
      </c>
      <c r="X1134" s="23">
        <v>-0.2168255906317719</v>
      </c>
      <c r="Y1134">
        <v>0.99844098999999997</v>
      </c>
      <c r="Z1134" s="23">
        <v>-4.7091785307627927E-2</v>
      </c>
      <c r="AA1134">
        <v>1.54</v>
      </c>
      <c r="AB1134">
        <v>-8.6165868567071886</v>
      </c>
      <c r="AC1134">
        <v>42.34047864836694</v>
      </c>
      <c r="AD1134">
        <v>0.98611111111111105</v>
      </c>
      <c r="AE1134">
        <v>0.22711732023359721</v>
      </c>
      <c r="AF1134">
        <v>-0.12576558952350911</v>
      </c>
      <c r="AG1134" s="23">
        <v>-4.5935881573461693E-2</v>
      </c>
      <c r="AH1134">
        <v>2.275121533752372</v>
      </c>
      <c r="AI1134">
        <v>-0.73512153375237177</v>
      </c>
      <c r="AJ1134">
        <f t="shared" si="63"/>
        <v>1.375658155751128</v>
      </c>
      <c r="AK1134">
        <f t="shared" si="64"/>
        <v>-0.1313807361026168</v>
      </c>
    </row>
    <row r="1135" spans="1:38" x14ac:dyDescent="0.35">
      <c r="A1135">
        <v>7</v>
      </c>
      <c r="B1135" s="2">
        <v>46154.450694444437</v>
      </c>
      <c r="C1135">
        <v>42.341091919999997</v>
      </c>
      <c r="D1135">
        <v>-8.6164255829999998</v>
      </c>
      <c r="E1135">
        <v>0.13800000000000001</v>
      </c>
      <c r="F1135">
        <v>17.4636</v>
      </c>
      <c r="G1135">
        <v>29.743600000000001</v>
      </c>
      <c r="H1135">
        <v>241.76</v>
      </c>
      <c r="I1135">
        <v>0.04</v>
      </c>
      <c r="J1135">
        <v>337.01499999999999</v>
      </c>
      <c r="K1135">
        <v>1</v>
      </c>
      <c r="L1135">
        <v>358.32243070632899</v>
      </c>
      <c r="M1135">
        <v>362.16810662859001</v>
      </c>
      <c r="N1135">
        <v>435.2893229</v>
      </c>
      <c r="O1135" s="1">
        <v>46154.450694444437</v>
      </c>
      <c r="P1135">
        <v>2.20160300731659</v>
      </c>
      <c r="Q1135">
        <v>42.081821441650391</v>
      </c>
      <c r="R1135">
        <v>-8.520747184753418</v>
      </c>
      <c r="S1135">
        <v>17.13913392364892</v>
      </c>
      <c r="T1135">
        <v>1.1371401560968291</v>
      </c>
      <c r="U1135">
        <v>3.5848294841021131E-2</v>
      </c>
      <c r="V1135">
        <v>-73.121216271409992</v>
      </c>
      <c r="W1135">
        <v>-0.71538058156242856</v>
      </c>
      <c r="X1135" s="23">
        <v>-0.26129275741567698</v>
      </c>
      <c r="Y1135">
        <v>0.99844098999999997</v>
      </c>
      <c r="Z1135" s="23">
        <v>-5.3739566263984448E-2</v>
      </c>
      <c r="AA1135">
        <v>1.5</v>
      </c>
      <c r="AB1135">
        <v>-8.6164616372920761</v>
      </c>
      <c r="AC1135">
        <v>42.341108638373989</v>
      </c>
      <c r="AD1135">
        <v>0.98611111111111105</v>
      </c>
      <c r="AE1135">
        <v>0.22813277389175621</v>
      </c>
      <c r="AF1135">
        <v>-0.14351947346606389</v>
      </c>
      <c r="AG1135" s="23">
        <v>-5.2420487683479851E-2</v>
      </c>
      <c r="AH1135">
        <v>2.3335407737981249</v>
      </c>
      <c r="AI1135">
        <v>-0.83354077379812508</v>
      </c>
      <c r="AJ1135">
        <f t="shared" si="63"/>
        <v>1.395385036142567</v>
      </c>
      <c r="AK1135">
        <f t="shared" si="64"/>
        <v>-0.15685662254957841</v>
      </c>
      <c r="AL1135">
        <f>L1135-J1135</f>
        <v>21.307430706329001</v>
      </c>
    </row>
    <row r="1136" spans="1:38" x14ac:dyDescent="0.35">
      <c r="A1136">
        <v>8</v>
      </c>
      <c r="B1136" t="s">
        <v>999</v>
      </c>
      <c r="C1136">
        <v>42.287706874999998</v>
      </c>
      <c r="D1136">
        <v>-8.6594931805555557</v>
      </c>
      <c r="E1136">
        <v>3.085083333333333</v>
      </c>
      <c r="F1136">
        <v>17.810575</v>
      </c>
      <c r="G1136">
        <v>34.506166666666672</v>
      </c>
      <c r="H1136">
        <v>221.29166666666671</v>
      </c>
      <c r="I1136">
        <v>7.5833333333333336E-2</v>
      </c>
      <c r="J1136">
        <v>420.09433333333328</v>
      </c>
      <c r="K1136" s="29"/>
      <c r="L1136" s="29"/>
      <c r="M1136" s="29"/>
      <c r="N1136">
        <v>449.20699999999999</v>
      </c>
      <c r="O1136" s="1">
        <v>46154.328009259261</v>
      </c>
      <c r="P1136">
        <v>5.410846197652762</v>
      </c>
      <c r="Q1136">
        <v>42.383792877197273</v>
      </c>
      <c r="R1136">
        <v>-8.6370782852172852</v>
      </c>
      <c r="S1136">
        <v>9.8665836799162548E-2</v>
      </c>
      <c r="T1136">
        <v>6.9292922502518142</v>
      </c>
      <c r="U1136">
        <v>3.457250103533311E-2</v>
      </c>
      <c r="V1136">
        <v>-29.112666666666708</v>
      </c>
      <c r="W1136">
        <v>-1.673836008464791</v>
      </c>
      <c r="X1136">
        <v>-0.6113686020917648</v>
      </c>
    </row>
    <row r="1137" spans="1:24" x14ac:dyDescent="0.35">
      <c r="A1137">
        <v>8</v>
      </c>
      <c r="B1137" t="s">
        <v>1000</v>
      </c>
      <c r="C1137">
        <v>42.288098402777777</v>
      </c>
      <c r="D1137">
        <v>-8.6579311805555559</v>
      </c>
      <c r="E1137">
        <v>5.3140833333333326</v>
      </c>
      <c r="F1137">
        <v>17.870458333333328</v>
      </c>
      <c r="G1137">
        <v>34.140683333333342</v>
      </c>
      <c r="H1137">
        <v>250.77583333333331</v>
      </c>
      <c r="I1137">
        <v>7.7499999999999999E-2</v>
      </c>
      <c r="J1137">
        <v>428.64533333333333</v>
      </c>
      <c r="K1137" s="29"/>
      <c r="L1137" s="29"/>
      <c r="M1137" s="29"/>
      <c r="N1137">
        <v>449.20699999999999</v>
      </c>
      <c r="O1137" s="1">
        <v>46154.328703703701</v>
      </c>
      <c r="P1137">
        <v>5.426299413636384</v>
      </c>
      <c r="Q1137">
        <v>42.383792877197273</v>
      </c>
      <c r="R1137">
        <v>-8.6370782852172852</v>
      </c>
      <c r="S1137">
        <v>9.7940163765490085E-2</v>
      </c>
      <c r="T1137">
        <v>6.9794801083009581</v>
      </c>
      <c r="U1137">
        <v>3.4582195065783042E-2</v>
      </c>
      <c r="V1137">
        <v>-20.561666666666671</v>
      </c>
      <c r="W1137">
        <v>-1.1910916663999731</v>
      </c>
      <c r="X1137">
        <v>-0.43504623115259</v>
      </c>
    </row>
    <row r="1138" spans="1:24" x14ac:dyDescent="0.35">
      <c r="A1138">
        <v>8</v>
      </c>
      <c r="B1138" t="s">
        <v>1001</v>
      </c>
      <c r="C1138">
        <v>42.28861354166667</v>
      </c>
      <c r="D1138">
        <v>-8.6561173333333343</v>
      </c>
      <c r="E1138">
        <v>5.1952499999999997</v>
      </c>
      <c r="F1138">
        <v>17.881083333333329</v>
      </c>
      <c r="G1138">
        <v>30.579699999999999</v>
      </c>
      <c r="H1138">
        <v>279.79000000000002</v>
      </c>
      <c r="I1138">
        <v>8.0833333333333326E-2</v>
      </c>
      <c r="J1138">
        <v>441.51316666666668</v>
      </c>
      <c r="K1138" s="29"/>
      <c r="L1138" s="29"/>
      <c r="M1138" s="29"/>
      <c r="N1138">
        <v>449.20699999999999</v>
      </c>
      <c r="O1138" s="1">
        <v>46154.329398148147</v>
      </c>
      <c r="P1138">
        <v>5.4402897603495788</v>
      </c>
      <c r="Q1138">
        <v>42.383792877197273</v>
      </c>
      <c r="R1138">
        <v>-8.6370782852172852</v>
      </c>
      <c r="S1138">
        <v>9.7064881729752597E-2</v>
      </c>
      <c r="T1138">
        <v>7.0173983644394324</v>
      </c>
      <c r="U1138">
        <v>3.525373686044516E-2</v>
      </c>
      <c r="V1138">
        <v>-7.6938333333333162</v>
      </c>
      <c r="W1138">
        <v>-0.45680968794846172</v>
      </c>
      <c r="X1138">
        <v>-0.16684973852317561</v>
      </c>
    </row>
    <row r="1139" spans="1:24" x14ac:dyDescent="0.35">
      <c r="A1139">
        <v>8</v>
      </c>
      <c r="B1139" t="s">
        <v>1002</v>
      </c>
      <c r="C1139">
        <v>42.28906509722222</v>
      </c>
      <c r="D1139">
        <v>-8.6543871111111113</v>
      </c>
      <c r="E1139">
        <v>4.3033333333333337</v>
      </c>
      <c r="F1139">
        <v>17.90603333333333</v>
      </c>
      <c r="G1139">
        <v>32.663791666666668</v>
      </c>
      <c r="H1139">
        <v>278.21166666666659</v>
      </c>
      <c r="I1139">
        <v>7.6666666666666675E-2</v>
      </c>
      <c r="J1139">
        <v>449.49216666666672</v>
      </c>
      <c r="K1139" s="29"/>
      <c r="L1139" s="29"/>
      <c r="M1139" s="29"/>
      <c r="N1139">
        <v>449.20699999999999</v>
      </c>
      <c r="O1139" s="1">
        <v>46154.330104166656</v>
      </c>
      <c r="P1139">
        <v>5.4551954516861016</v>
      </c>
      <c r="Q1139">
        <v>42.383792877197273</v>
      </c>
      <c r="R1139">
        <v>-8.6370782852172852</v>
      </c>
      <c r="S1139">
        <v>9.6296146095383089E-2</v>
      </c>
      <c r="T1139">
        <v>7.0603491122611652</v>
      </c>
      <c r="U1139">
        <v>3.4827824201554898E-2</v>
      </c>
      <c r="V1139">
        <v>0.28516666666672558</v>
      </c>
      <c r="W1139">
        <v>1.6829163145457841E-2</v>
      </c>
      <c r="X1139">
        <v>6.1468518388784763E-3</v>
      </c>
    </row>
    <row r="1140" spans="1:24" x14ac:dyDescent="0.35">
      <c r="A1140">
        <v>8</v>
      </c>
      <c r="B1140" t="s">
        <v>1003</v>
      </c>
      <c r="C1140">
        <v>42.289420555555559</v>
      </c>
      <c r="D1140">
        <v>-8.6528974444444433</v>
      </c>
      <c r="E1140">
        <v>4.0199999999999996</v>
      </c>
      <c r="F1140">
        <v>17.855358333333331</v>
      </c>
      <c r="G1140">
        <v>31.170333333333339</v>
      </c>
      <c r="H1140">
        <v>276.17250000000001</v>
      </c>
      <c r="I1140">
        <v>7.3333333333333348E-2</v>
      </c>
      <c r="J1140">
        <v>457.61616666666669</v>
      </c>
      <c r="K1140" s="29"/>
      <c r="L1140" s="29"/>
      <c r="M1140" s="29"/>
      <c r="N1140">
        <v>449.20699999999999</v>
      </c>
      <c r="O1140" s="1">
        <v>46154.33079861111</v>
      </c>
      <c r="P1140">
        <v>5.471108189459577</v>
      </c>
      <c r="Q1140">
        <v>42.383792877197273</v>
      </c>
      <c r="R1140">
        <v>-8.6370782852172852</v>
      </c>
      <c r="S1140">
        <v>9.5688979985680545E-2</v>
      </c>
      <c r="T1140">
        <v>7.0925198715292819</v>
      </c>
      <c r="U1140">
        <v>3.5165825163088749E-2</v>
      </c>
      <c r="V1140">
        <v>8.4091666666666924</v>
      </c>
      <c r="W1140">
        <v>0.50336796804644068</v>
      </c>
      <c r="X1140">
        <v>0.18385515032896241</v>
      </c>
    </row>
    <row r="1141" spans="1:24" x14ac:dyDescent="0.35">
      <c r="A1141">
        <v>8</v>
      </c>
      <c r="B1141" t="s">
        <v>1004</v>
      </c>
      <c r="C1141">
        <v>42.289925305555563</v>
      </c>
      <c r="D1141">
        <v>-8.6514831944444435</v>
      </c>
      <c r="E1141">
        <v>4.0236666666666663</v>
      </c>
      <c r="F1141">
        <v>17.886841666666669</v>
      </c>
      <c r="G1141">
        <v>30.261708333333331</v>
      </c>
      <c r="H1141">
        <v>280.85250000000002</v>
      </c>
      <c r="I1141">
        <v>7.6666666666666675E-2</v>
      </c>
      <c r="J1141">
        <v>461.67233333333343</v>
      </c>
      <c r="K1141" s="29"/>
      <c r="L1141" s="29"/>
      <c r="M1141" s="29"/>
      <c r="N1141">
        <v>449.20699999999999</v>
      </c>
      <c r="O1141" s="1">
        <v>46154.331504629627</v>
      </c>
      <c r="P1141">
        <v>5.4878457445378341</v>
      </c>
      <c r="Q1141">
        <v>42.383792877197273</v>
      </c>
      <c r="R1141">
        <v>-8.6370782852172852</v>
      </c>
      <c r="S1141">
        <v>9.4966427835065967E-2</v>
      </c>
      <c r="T1141">
        <v>7.1416569993285286</v>
      </c>
      <c r="U1141">
        <v>3.5309414919014973E-2</v>
      </c>
      <c r="V1141">
        <v>12.46533333333343</v>
      </c>
      <c r="W1141">
        <v>0.75440515508048911</v>
      </c>
      <c r="X1141">
        <v>0.27554648289314859</v>
      </c>
    </row>
    <row r="1142" spans="1:24" x14ac:dyDescent="0.35">
      <c r="A1142">
        <v>8</v>
      </c>
      <c r="B1142" t="s">
        <v>117</v>
      </c>
      <c r="C1142">
        <v>42.290387041666669</v>
      </c>
      <c r="D1142">
        <v>-8.6501276249999997</v>
      </c>
      <c r="E1142">
        <v>3.7995000000000001</v>
      </c>
      <c r="F1142">
        <v>17.846875000000001</v>
      </c>
      <c r="G1142">
        <v>22.99099166666667</v>
      </c>
      <c r="H1142">
        <v>282.96666666666658</v>
      </c>
      <c r="I1142">
        <v>7.8333333333333338E-2</v>
      </c>
      <c r="J1142">
        <v>466.94816666666662</v>
      </c>
      <c r="K1142" s="29"/>
      <c r="L1142" s="29"/>
      <c r="M1142" s="29"/>
      <c r="N1142">
        <v>449.20699999999999</v>
      </c>
      <c r="O1142" s="1">
        <v>46154.332199074073</v>
      </c>
      <c r="P1142">
        <v>5.5045277923075098</v>
      </c>
      <c r="Q1142">
        <v>42.383792877197273</v>
      </c>
      <c r="R1142">
        <v>-8.6370782852172852</v>
      </c>
      <c r="S1142">
        <v>9.4312965068083662E-2</v>
      </c>
      <c r="T1142">
        <v>7.1778938183482461</v>
      </c>
      <c r="U1142">
        <v>3.6789388776406327E-2</v>
      </c>
      <c r="V1142">
        <v>17.741166666666629</v>
      </c>
      <c r="W1142">
        <v>1.1243797608567301</v>
      </c>
      <c r="X1142">
        <v>0.4106797076529205</v>
      </c>
    </row>
    <row r="1143" spans="1:24" x14ac:dyDescent="0.35">
      <c r="A1143">
        <v>8</v>
      </c>
      <c r="B1143" t="s">
        <v>1005</v>
      </c>
      <c r="C1143">
        <v>42.290712541666657</v>
      </c>
      <c r="D1143">
        <v>-8.6488205694444442</v>
      </c>
      <c r="E1143">
        <v>3.5797500000000002</v>
      </c>
      <c r="F1143">
        <v>17.803558333333331</v>
      </c>
      <c r="G1143">
        <v>31.412841666666669</v>
      </c>
      <c r="H1143">
        <v>268.9158333333333</v>
      </c>
      <c r="I1143">
        <v>7.2500000000000009E-2</v>
      </c>
      <c r="J1143">
        <v>470.65050000000002</v>
      </c>
      <c r="K1143" s="29"/>
      <c r="L1143" s="29"/>
      <c r="M1143" s="29"/>
      <c r="N1143">
        <v>449.20699999999999</v>
      </c>
      <c r="O1143" s="1">
        <v>46154.332905092589</v>
      </c>
      <c r="P1143">
        <v>5.5219357989534217</v>
      </c>
      <c r="Q1143">
        <v>42.383792877197273</v>
      </c>
      <c r="R1143">
        <v>-8.6370782852172852</v>
      </c>
      <c r="S1143">
        <v>9.3818069162406023E-2</v>
      </c>
      <c r="T1143">
        <v>7.2154623535559432</v>
      </c>
      <c r="U1143">
        <v>3.5171722546502172E-2</v>
      </c>
      <c r="V1143">
        <v>21.443500000000029</v>
      </c>
      <c r="W1143">
        <v>1.3060647780574071</v>
      </c>
      <c r="X1143">
        <v>0.47704016018546802</v>
      </c>
    </row>
    <row r="1144" spans="1:24" x14ac:dyDescent="0.35">
      <c r="A1144">
        <v>8</v>
      </c>
      <c r="B1144" t="s">
        <v>119</v>
      </c>
      <c r="C1144">
        <v>42.290933125000002</v>
      </c>
      <c r="D1144">
        <v>-8.6474904861111117</v>
      </c>
      <c r="E1144">
        <v>3.6675</v>
      </c>
      <c r="F1144">
        <v>17.812633333333331</v>
      </c>
      <c r="G1144">
        <v>31.709025</v>
      </c>
      <c r="H1144">
        <v>260.53416666666658</v>
      </c>
      <c r="I1144">
        <v>7.9166666666666677E-2</v>
      </c>
      <c r="J1144">
        <v>475.83516666666668</v>
      </c>
      <c r="K1144" s="29"/>
      <c r="L1144" s="29"/>
      <c r="M1144" s="29"/>
      <c r="N1144">
        <v>449.20699999999999</v>
      </c>
      <c r="O1144" s="1">
        <v>46154.333599537043</v>
      </c>
      <c r="P1144">
        <v>5.5277719553104916</v>
      </c>
      <c r="Q1144">
        <v>42.383792877197273</v>
      </c>
      <c r="R1144">
        <v>-8.6370782852172852</v>
      </c>
      <c r="S1144">
        <v>9.344167970231787E-2</v>
      </c>
      <c r="T1144">
        <v>7.2323816231593296</v>
      </c>
      <c r="U1144">
        <v>3.5105363346589598E-2</v>
      </c>
      <c r="V1144">
        <v>26.62816666666669</v>
      </c>
      <c r="W1144">
        <v>1.6225844689950999</v>
      </c>
      <c r="X1144">
        <v>0.59264897730046029</v>
      </c>
    </row>
    <row r="1145" spans="1:24" x14ac:dyDescent="0.35">
      <c r="A1145">
        <v>8</v>
      </c>
      <c r="B1145" t="s">
        <v>1006</v>
      </c>
      <c r="C1145">
        <v>42.291078124999999</v>
      </c>
      <c r="D1145">
        <v>-8.6461134861111102</v>
      </c>
      <c r="E1145">
        <v>3.7072500000000002</v>
      </c>
      <c r="F1145">
        <v>17.771583333333339</v>
      </c>
      <c r="G1145">
        <v>29.022283333333331</v>
      </c>
      <c r="H1145">
        <v>269.86583333333328</v>
      </c>
      <c r="I1145">
        <v>8.5833333333333331E-2</v>
      </c>
      <c r="J1145">
        <v>479.14083333333332</v>
      </c>
      <c r="K1145" s="29"/>
      <c r="L1145" s="29"/>
      <c r="M1145" s="29"/>
      <c r="N1145">
        <v>449.20699999999999</v>
      </c>
      <c r="O1145" s="1">
        <v>46154.334305555552</v>
      </c>
      <c r="P1145">
        <v>5.5154554336895893</v>
      </c>
      <c r="Q1145">
        <v>42.383792877197273</v>
      </c>
      <c r="R1145">
        <v>-8.6370782852172852</v>
      </c>
      <c r="S1145">
        <v>9.3153959283502397E-2</v>
      </c>
      <c r="T1145">
        <v>7.1927175886554844</v>
      </c>
      <c r="U1145">
        <v>3.5669447637973452E-2</v>
      </c>
      <c r="V1145">
        <v>29.933833333333329</v>
      </c>
      <c r="W1145">
        <v>1.843159719520753</v>
      </c>
      <c r="X1145">
        <v>0.67321408755495504</v>
      </c>
    </row>
    <row r="1146" spans="1:24" x14ac:dyDescent="0.35">
      <c r="A1146">
        <v>8</v>
      </c>
      <c r="B1146" t="s">
        <v>121</v>
      </c>
      <c r="C1146">
        <v>42.291105875000007</v>
      </c>
      <c r="D1146">
        <v>-8.6447944027777783</v>
      </c>
      <c r="E1146">
        <v>3.488916666666666</v>
      </c>
      <c r="F1146">
        <v>17.757733333333331</v>
      </c>
      <c r="G1146">
        <v>29.59685</v>
      </c>
      <c r="H1146">
        <v>252.58166666666671</v>
      </c>
      <c r="I1146">
        <v>8.0833333333333326E-2</v>
      </c>
      <c r="J1146">
        <v>479.70066666666668</v>
      </c>
      <c r="K1146" s="29"/>
      <c r="L1146" s="29"/>
      <c r="M1146" s="29"/>
      <c r="N1146">
        <v>449.20699999999999</v>
      </c>
      <c r="O1146" s="1">
        <v>46154.334999999999</v>
      </c>
      <c r="P1146">
        <v>5.5058752740089751</v>
      </c>
      <c r="Q1146">
        <v>42.383792877197273</v>
      </c>
      <c r="R1146">
        <v>-8.6370782852172852</v>
      </c>
      <c r="S1146">
        <v>9.3007627894286432E-2</v>
      </c>
      <c r="T1146">
        <v>7.1652408231081672</v>
      </c>
      <c r="U1146">
        <v>3.55713902283019E-2</v>
      </c>
      <c r="V1146">
        <v>30.49366666666668</v>
      </c>
      <c r="W1146">
        <v>1.8653164526396659</v>
      </c>
      <c r="X1146">
        <v>0.68130683432663797</v>
      </c>
    </row>
    <row r="1147" spans="1:24" x14ac:dyDescent="0.35">
      <c r="A1147">
        <v>8</v>
      </c>
      <c r="B1147" t="s">
        <v>1007</v>
      </c>
      <c r="C1147">
        <v>42.290847777777778</v>
      </c>
      <c r="D1147">
        <v>-8.6435392499999999</v>
      </c>
      <c r="E1147">
        <v>3.63375</v>
      </c>
      <c r="F1147">
        <v>17.746408333333331</v>
      </c>
      <c r="G1147">
        <v>33.602483333333332</v>
      </c>
      <c r="H1147">
        <v>245.60249999999999</v>
      </c>
      <c r="I1147">
        <v>7.7499999999999999E-2</v>
      </c>
      <c r="J1147">
        <v>480.19349999999997</v>
      </c>
      <c r="K1147" s="29"/>
      <c r="L1147" s="29"/>
      <c r="M1147" s="29"/>
      <c r="N1147">
        <v>449.20699999999999</v>
      </c>
      <c r="O1147" s="1">
        <v>46154.335682870369</v>
      </c>
      <c r="P1147">
        <v>5.5017288628490526</v>
      </c>
      <c r="Q1147">
        <v>42.383792877197273</v>
      </c>
      <c r="R1147">
        <v>-8.6370782852172852</v>
      </c>
      <c r="S1147">
        <v>9.3169391819534778E-2</v>
      </c>
      <c r="T1147">
        <v>7.1524024141120428</v>
      </c>
      <c r="U1147">
        <v>3.4808865051338997E-2</v>
      </c>
      <c r="V1147">
        <v>30.986499999999982</v>
      </c>
      <c r="W1147">
        <v>1.851507904453408</v>
      </c>
      <c r="X1147">
        <v>0.67626326210160737</v>
      </c>
    </row>
    <row r="1148" spans="1:24" x14ac:dyDescent="0.35">
      <c r="A1148">
        <v>8</v>
      </c>
      <c r="B1148" t="s">
        <v>123</v>
      </c>
      <c r="C1148">
        <v>42.29052297222222</v>
      </c>
      <c r="D1148">
        <v>-8.6422851527777773</v>
      </c>
      <c r="E1148">
        <v>3.617583333333334</v>
      </c>
      <c r="F1148">
        <v>17.736683333333339</v>
      </c>
      <c r="G1148">
        <v>34.360233333333333</v>
      </c>
      <c r="H1148">
        <v>238.55166666666659</v>
      </c>
      <c r="I1148">
        <v>7.3333333333333348E-2</v>
      </c>
      <c r="J1148">
        <v>477.9373333333333</v>
      </c>
      <c r="K1148" s="29"/>
      <c r="L1148" s="29"/>
      <c r="M1148" s="29"/>
      <c r="N1148">
        <v>449.20699999999999</v>
      </c>
      <c r="O1148" s="1">
        <v>46154.336388888893</v>
      </c>
      <c r="P1148">
        <v>5.4975165902627463</v>
      </c>
      <c r="Q1148">
        <v>42.383792877197273</v>
      </c>
      <c r="R1148">
        <v>-8.6370782852172852</v>
      </c>
      <c r="S1148">
        <v>9.3415130700794408E-2</v>
      </c>
      <c r="T1148">
        <v>7.1396965808656283</v>
      </c>
      <c r="U1148">
        <v>3.4674042249044967E-2</v>
      </c>
      <c r="V1148">
        <v>28.730333333333309</v>
      </c>
      <c r="W1148">
        <v>1.707010278838043</v>
      </c>
      <c r="X1148">
        <v>0.62348550434559535</v>
      </c>
    </row>
    <row r="1149" spans="1:24" x14ac:dyDescent="0.35">
      <c r="A1149">
        <v>8</v>
      </c>
      <c r="B1149" t="s">
        <v>1008</v>
      </c>
      <c r="C1149">
        <v>42.290508138888889</v>
      </c>
      <c r="D1149">
        <v>-8.6410082500000005</v>
      </c>
      <c r="E1149">
        <v>3.527833333333334</v>
      </c>
      <c r="F1149">
        <v>17.73211666666667</v>
      </c>
      <c r="G1149">
        <v>33.697291666666658</v>
      </c>
      <c r="H1149">
        <v>235.2475</v>
      </c>
      <c r="I1149">
        <v>7.4166666666666672E-2</v>
      </c>
      <c r="J1149">
        <v>472.4973333333333</v>
      </c>
      <c r="K1149" s="29"/>
      <c r="L1149" s="29"/>
      <c r="M1149" s="29"/>
      <c r="N1149">
        <v>449.20699999999999</v>
      </c>
      <c r="O1149" s="1">
        <v>46154.337083333332</v>
      </c>
      <c r="P1149">
        <v>5.493183996498983</v>
      </c>
      <c r="Q1149">
        <v>42.383792877197273</v>
      </c>
      <c r="R1149">
        <v>-8.6370782852172852</v>
      </c>
      <c r="S1149">
        <v>9.3367483764187006E-2</v>
      </c>
      <c r="T1149">
        <v>7.1276232909524273</v>
      </c>
      <c r="U1149">
        <v>3.4805113556365258E-2</v>
      </c>
      <c r="V1149">
        <v>23.290333333333312</v>
      </c>
      <c r="W1149">
        <v>1.3866751707036651</v>
      </c>
      <c r="X1149">
        <v>0.50648310609951364</v>
      </c>
    </row>
    <row r="1150" spans="1:24" x14ac:dyDescent="0.35">
      <c r="A1150">
        <v>8</v>
      </c>
      <c r="B1150" t="s">
        <v>125</v>
      </c>
      <c r="C1150">
        <v>42.290143569444453</v>
      </c>
      <c r="D1150">
        <v>-8.639770736111112</v>
      </c>
      <c r="E1150">
        <v>3.4299166666666672</v>
      </c>
      <c r="F1150">
        <v>17.729791666666671</v>
      </c>
      <c r="G1150">
        <v>32.486283333333333</v>
      </c>
      <c r="H1150">
        <v>252.2475</v>
      </c>
      <c r="I1150">
        <v>6.9166666666666668E-2</v>
      </c>
      <c r="J1150">
        <v>472.60916666666668</v>
      </c>
      <c r="K1150" s="29"/>
      <c r="L1150" s="29"/>
      <c r="M1150" s="29"/>
      <c r="N1150">
        <v>449.20699999999999</v>
      </c>
      <c r="O1150" s="1">
        <v>46154.337789351863</v>
      </c>
      <c r="P1150">
        <v>5.489061246982236</v>
      </c>
      <c r="Q1150">
        <v>42.383792877197273</v>
      </c>
      <c r="R1150">
        <v>-8.6370782852172852</v>
      </c>
      <c r="S1150">
        <v>9.3688004218238558E-2</v>
      </c>
      <c r="T1150">
        <v>7.1165094970423519</v>
      </c>
      <c r="U1150">
        <v>3.5039743360913637E-2</v>
      </c>
      <c r="V1150">
        <v>23.402166666666691</v>
      </c>
      <c r="W1150">
        <v>1.400539170059425</v>
      </c>
      <c r="X1150">
        <v>0.51154693186420486</v>
      </c>
    </row>
    <row r="1151" spans="1:24" x14ac:dyDescent="0.35">
      <c r="A1151">
        <v>8</v>
      </c>
      <c r="B1151" t="s">
        <v>1009</v>
      </c>
      <c r="C1151">
        <v>42.28992804166667</v>
      </c>
      <c r="D1151">
        <v>-8.6385700555555562</v>
      </c>
      <c r="E1151">
        <v>3.319</v>
      </c>
      <c r="F1151">
        <v>18.15496666666667</v>
      </c>
      <c r="G1151">
        <v>29.891741666666661</v>
      </c>
      <c r="H1151">
        <v>243.4025</v>
      </c>
      <c r="I1151">
        <v>7.4999999999999997E-2</v>
      </c>
      <c r="J1151">
        <v>470.25633333333332</v>
      </c>
      <c r="K1151" s="29"/>
      <c r="L1151" s="29"/>
      <c r="M1151" s="29"/>
      <c r="N1151">
        <v>449.20699999999999</v>
      </c>
      <c r="O1151" s="1">
        <v>46154.338483796288</v>
      </c>
      <c r="P1151">
        <v>5.4849339197390181</v>
      </c>
      <c r="Q1151">
        <v>42.383792877197273</v>
      </c>
      <c r="R1151">
        <v>-8.6370782852172852</v>
      </c>
      <c r="S1151">
        <v>9.3876688948470802E-2</v>
      </c>
      <c r="T1151">
        <v>7.1824006739387993</v>
      </c>
      <c r="U1151">
        <v>3.5108171516549713E-2</v>
      </c>
      <c r="V1151">
        <v>21.049333333333319</v>
      </c>
      <c r="W1151">
        <v>1.2738767977009491</v>
      </c>
      <c r="X1151">
        <v>0.46528350036027172</v>
      </c>
    </row>
    <row r="1152" spans="1:24" x14ac:dyDescent="0.35">
      <c r="A1152">
        <v>8</v>
      </c>
      <c r="B1152" t="s">
        <v>127</v>
      </c>
      <c r="C1152">
        <v>42.289680597222223</v>
      </c>
      <c r="D1152">
        <v>-8.6373632777777782</v>
      </c>
      <c r="E1152">
        <v>3.340583333333333</v>
      </c>
      <c r="F1152">
        <v>18.977566666666661</v>
      </c>
      <c r="G1152">
        <v>32.989933333333333</v>
      </c>
      <c r="H1152">
        <v>234.83083333333329</v>
      </c>
      <c r="I1152">
        <v>7.9166666666666677E-2</v>
      </c>
      <c r="J1152">
        <v>471.37683333333331</v>
      </c>
      <c r="K1152" s="29"/>
      <c r="L1152" s="29"/>
      <c r="M1152" s="29"/>
      <c r="N1152">
        <v>449.20699999999999</v>
      </c>
      <c r="O1152" s="1">
        <v>46154.339189814818</v>
      </c>
      <c r="P1152">
        <v>5.4807873056867411</v>
      </c>
      <c r="Q1152">
        <v>42.383792877197273</v>
      </c>
      <c r="R1152">
        <v>-8.6370782852172852</v>
      </c>
      <c r="S1152">
        <v>9.4112711483945885E-2</v>
      </c>
      <c r="T1152">
        <v>7.3200508503586041</v>
      </c>
      <c r="U1152">
        <v>3.3717849800628433E-2</v>
      </c>
      <c r="V1152">
        <v>22.169833333333319</v>
      </c>
      <c r="W1152">
        <v>1.313250696005561</v>
      </c>
      <c r="X1152">
        <v>0.47966481671603128</v>
      </c>
    </row>
    <row r="1153" spans="1:24" x14ac:dyDescent="0.35">
      <c r="A1153">
        <v>8</v>
      </c>
      <c r="B1153" t="s">
        <v>1010</v>
      </c>
      <c r="C1153">
        <v>42.289361944444437</v>
      </c>
      <c r="D1153">
        <v>-8.6361962361111111</v>
      </c>
      <c r="E1153">
        <v>3.3807499999999999</v>
      </c>
      <c r="F1153">
        <v>19.404358333333331</v>
      </c>
      <c r="G1153">
        <v>33.894483333333334</v>
      </c>
      <c r="H1153">
        <v>243.01083333333341</v>
      </c>
      <c r="I1153">
        <v>7.4999999999999997E-2</v>
      </c>
      <c r="J1153">
        <v>474.25150000000002</v>
      </c>
      <c r="K1153" s="29"/>
      <c r="L1153" s="29"/>
      <c r="M1153" s="29"/>
      <c r="N1153">
        <v>449.20699999999999</v>
      </c>
      <c r="O1153" s="1">
        <v>46154.339884259258</v>
      </c>
      <c r="P1153">
        <v>5.4767900997583334</v>
      </c>
      <c r="Q1153">
        <v>42.383792877197273</v>
      </c>
      <c r="R1153">
        <v>-8.6370782852172852</v>
      </c>
      <c r="S1153">
        <v>9.4435052132113381E-2</v>
      </c>
      <c r="T1153">
        <v>7.3866333776222532</v>
      </c>
      <c r="U1153">
        <v>3.3151602230554911E-2</v>
      </c>
      <c r="V1153">
        <v>25.044500000000031</v>
      </c>
      <c r="W1153">
        <v>1.471887694200279</v>
      </c>
      <c r="X1153">
        <v>0.53760698030665188</v>
      </c>
    </row>
    <row r="1154" spans="1:24" x14ac:dyDescent="0.35">
      <c r="A1154">
        <v>8</v>
      </c>
      <c r="B1154" t="s">
        <v>129</v>
      </c>
      <c r="C1154">
        <v>42.289011416666661</v>
      </c>
      <c r="D1154">
        <v>-8.6350063472222214</v>
      </c>
      <c r="E1154">
        <v>3.379166666666666</v>
      </c>
      <c r="F1154">
        <v>19.244775000000001</v>
      </c>
      <c r="G1154">
        <v>33.350941666666657</v>
      </c>
      <c r="H1154">
        <v>231.45249999999999</v>
      </c>
      <c r="I1154">
        <v>7.3333333333333348E-2</v>
      </c>
      <c r="J1154">
        <v>477.05500000000001</v>
      </c>
      <c r="K1154" s="29"/>
      <c r="L1154" s="29"/>
      <c r="M1154" s="29"/>
      <c r="N1154">
        <v>449.20699999999999</v>
      </c>
      <c r="O1154" s="1">
        <v>46154.340590277781</v>
      </c>
      <c r="P1154">
        <v>5.4727731947939606</v>
      </c>
      <c r="Q1154">
        <v>42.383792877197273</v>
      </c>
      <c r="R1154">
        <v>-8.6370782852172852</v>
      </c>
      <c r="S1154">
        <v>9.4804104274920614E-2</v>
      </c>
      <c r="T1154">
        <v>7.3469296396877786</v>
      </c>
      <c r="U1154">
        <v>3.3398982825122117E-2</v>
      </c>
      <c r="V1154">
        <v>27.84800000000001</v>
      </c>
      <c r="W1154">
        <v>1.6400019828986541</v>
      </c>
      <c r="X1154">
        <v>0.59901072425373325</v>
      </c>
    </row>
    <row r="1155" spans="1:24" x14ac:dyDescent="0.35">
      <c r="A1155">
        <v>8</v>
      </c>
      <c r="B1155" t="s">
        <v>130</v>
      </c>
      <c r="C1155">
        <v>42.288770819444437</v>
      </c>
      <c r="D1155">
        <v>-8.6337945277777788</v>
      </c>
      <c r="E1155">
        <v>3.4018333333333342</v>
      </c>
      <c r="F1155">
        <v>18.873141666666669</v>
      </c>
      <c r="G1155">
        <v>33.973441666666673</v>
      </c>
      <c r="H1155">
        <v>240.48666666666671</v>
      </c>
      <c r="I1155">
        <v>7.8333333333333338E-2</v>
      </c>
      <c r="J1155">
        <v>466.29466666666673</v>
      </c>
      <c r="K1155" s="29"/>
      <c r="L1155" s="29"/>
      <c r="M1155" s="29"/>
      <c r="N1155">
        <v>449.20699999999999</v>
      </c>
      <c r="O1155" s="1">
        <v>46154.341296296298</v>
      </c>
      <c r="P1155">
        <v>5.4687082322147553</v>
      </c>
      <c r="Q1155">
        <v>42.383792877197273</v>
      </c>
      <c r="R1155">
        <v>-8.6370782852172852</v>
      </c>
      <c r="S1155">
        <v>9.5078780611150979E-2</v>
      </c>
      <c r="T1155">
        <v>7.2690092575012981</v>
      </c>
      <c r="U1155">
        <v>3.3636916098867063E-2</v>
      </c>
      <c r="V1155">
        <v>17.087666666666731</v>
      </c>
      <c r="W1155">
        <v>1.002733210854184</v>
      </c>
      <c r="X1155">
        <v>0.36624830526449048</v>
      </c>
    </row>
    <row r="1156" spans="1:24" x14ac:dyDescent="0.35">
      <c r="A1156">
        <v>8</v>
      </c>
      <c r="B1156" t="s">
        <v>1011</v>
      </c>
      <c r="C1156">
        <v>42.288665375000001</v>
      </c>
      <c r="D1156">
        <v>-8.6325309027777788</v>
      </c>
      <c r="E1156">
        <v>3.4466666666666672</v>
      </c>
      <c r="F1156">
        <v>18.577566666666669</v>
      </c>
      <c r="G1156">
        <v>34.173833333333327</v>
      </c>
      <c r="H1156">
        <v>235.06666666666669</v>
      </c>
      <c r="I1156">
        <v>7.4999999999999997E-2</v>
      </c>
      <c r="J1156">
        <v>457.16666666666669</v>
      </c>
      <c r="K1156" s="29"/>
      <c r="L1156" s="29"/>
      <c r="M1156" s="29"/>
      <c r="N1156">
        <v>449.20699999999999</v>
      </c>
      <c r="O1156" s="1">
        <v>46154.342002314806</v>
      </c>
      <c r="P1156">
        <v>5.4645801894482853</v>
      </c>
      <c r="Q1156">
        <v>42.383792877197273</v>
      </c>
      <c r="R1156">
        <v>-8.6370782852172852</v>
      </c>
      <c r="S1156">
        <v>9.5236129495805108E-2</v>
      </c>
      <c r="T1156">
        <v>7.2049420104459587</v>
      </c>
      <c r="U1156">
        <v>3.3883117095519118E-2</v>
      </c>
      <c r="V1156">
        <v>7.959666666666692</v>
      </c>
      <c r="W1156">
        <v>0.46635857745617731</v>
      </c>
      <c r="X1156">
        <v>0.1703374704158688</v>
      </c>
    </row>
    <row r="1157" spans="1:24" x14ac:dyDescent="0.35">
      <c r="A1157">
        <v>8</v>
      </c>
      <c r="B1157" t="s">
        <v>1012</v>
      </c>
      <c r="C1157">
        <v>42.288648458333327</v>
      </c>
      <c r="D1157">
        <v>-8.6312341111111106</v>
      </c>
      <c r="E1157">
        <v>3.4710000000000001</v>
      </c>
      <c r="F1157">
        <v>18.432974999999999</v>
      </c>
      <c r="G1157">
        <v>34.244675000000001</v>
      </c>
      <c r="H1157">
        <v>231.15583333333331</v>
      </c>
      <c r="I1157">
        <v>7.3333333333333334E-2</v>
      </c>
      <c r="J1157">
        <v>450.84533333333337</v>
      </c>
      <c r="K1157" s="29"/>
      <c r="L1157" s="29"/>
      <c r="M1157" s="29"/>
      <c r="N1157">
        <v>449.20699999999999</v>
      </c>
      <c r="O1157" s="1">
        <v>46154.34269675926</v>
      </c>
      <c r="P1157">
        <v>5.4604924548529121</v>
      </c>
      <c r="Q1157">
        <v>42.383792877197273</v>
      </c>
      <c r="R1157">
        <v>-8.6370782852172852</v>
      </c>
      <c r="S1157">
        <v>9.5323736875658968E-2</v>
      </c>
      <c r="T1157">
        <v>7.1682669616128374</v>
      </c>
      <c r="U1157">
        <v>3.4009761405046551E-2</v>
      </c>
      <c r="V1157">
        <v>1.6383333333333781</v>
      </c>
      <c r="W1157">
        <v>9.5858640487300362E-2</v>
      </c>
      <c r="X1157">
        <v>3.5012368437986462E-2</v>
      </c>
    </row>
    <row r="1158" spans="1:24" x14ac:dyDescent="0.35">
      <c r="A1158">
        <v>8</v>
      </c>
      <c r="B1158" t="s">
        <v>1013</v>
      </c>
      <c r="C1158">
        <v>42.288592541666667</v>
      </c>
      <c r="D1158">
        <v>-8.6299435555555561</v>
      </c>
      <c r="E1158">
        <v>3.3355000000000001</v>
      </c>
      <c r="F1158">
        <v>18.36430833333333</v>
      </c>
      <c r="G1158">
        <v>34.18074166666667</v>
      </c>
      <c r="H1158">
        <v>228.67583333333329</v>
      </c>
      <c r="I1158">
        <v>7.0000000000000007E-2</v>
      </c>
      <c r="J1158">
        <v>446.91133333333329</v>
      </c>
      <c r="K1158" s="29"/>
      <c r="L1158" s="29"/>
      <c r="M1158" s="29"/>
      <c r="N1158">
        <v>449.20699999999999</v>
      </c>
      <c r="O1158" s="1">
        <v>46154.34337962963</v>
      </c>
      <c r="P1158">
        <v>5.456532112459656</v>
      </c>
      <c r="Q1158">
        <v>42.383792877197273</v>
      </c>
      <c r="R1158">
        <v>-8.6370782852172852</v>
      </c>
      <c r="S1158">
        <v>9.5467315100428968E-2</v>
      </c>
      <c r="T1158">
        <v>7.1455987790594504</v>
      </c>
      <c r="U1158">
        <v>3.4088374200702508E-2</v>
      </c>
      <c r="V1158">
        <v>-2.2956666666667052</v>
      </c>
      <c r="W1158">
        <v>-0.13420385335903201</v>
      </c>
      <c r="X1158">
        <v>-4.9017957439386431E-2</v>
      </c>
    </row>
    <row r="1159" spans="1:24" x14ac:dyDescent="0.35">
      <c r="A1159">
        <v>8</v>
      </c>
      <c r="B1159" t="s">
        <v>1014</v>
      </c>
      <c r="C1159">
        <v>42.289011944444447</v>
      </c>
      <c r="D1159">
        <v>-8.6299274999999991</v>
      </c>
      <c r="E1159">
        <v>3.6404999999999998</v>
      </c>
      <c r="F1159">
        <v>18.304224999999999</v>
      </c>
      <c r="G1159">
        <v>34.329625</v>
      </c>
      <c r="H1159">
        <v>227.73500000000001</v>
      </c>
      <c r="I1159">
        <v>6.9166666666666668E-2</v>
      </c>
      <c r="J1159">
        <v>444.85033333333331</v>
      </c>
      <c r="K1159" s="29"/>
      <c r="L1159" s="29"/>
      <c r="M1159" s="29"/>
      <c r="N1159">
        <v>449.20699999999999</v>
      </c>
      <c r="O1159" s="1">
        <v>46154.344085648147</v>
      </c>
      <c r="P1159">
        <v>5.4520349450163081</v>
      </c>
      <c r="Q1159">
        <v>42.383792877197273</v>
      </c>
      <c r="R1159">
        <v>-8.6370782852172852</v>
      </c>
      <c r="S1159">
        <v>9.5050296910205223E-2</v>
      </c>
      <c r="T1159">
        <v>7.1231071290137118</v>
      </c>
      <c r="U1159">
        <v>3.4119130957600233E-2</v>
      </c>
      <c r="V1159">
        <v>-4.3566666666666833</v>
      </c>
      <c r="W1159">
        <v>-0.25411658561800399</v>
      </c>
      <c r="X1159">
        <v>-9.2816082896975974E-2</v>
      </c>
    </row>
    <row r="1160" spans="1:24" x14ac:dyDescent="0.35">
      <c r="A1160">
        <v>8</v>
      </c>
      <c r="B1160" t="s">
        <v>1015</v>
      </c>
      <c r="C1160">
        <v>42.289812722222223</v>
      </c>
      <c r="D1160">
        <v>-8.630788305555555</v>
      </c>
      <c r="E1160">
        <v>3.531333333333333</v>
      </c>
      <c r="F1160">
        <v>18.13175</v>
      </c>
      <c r="G1160">
        <v>34.435316666666672</v>
      </c>
      <c r="H1160">
        <v>243.13916666666671</v>
      </c>
      <c r="I1160">
        <v>6.8333333333333343E-2</v>
      </c>
      <c r="J1160">
        <v>455.07016666666669</v>
      </c>
      <c r="K1160" s="29"/>
      <c r="L1160" s="29"/>
      <c r="M1160" s="29"/>
      <c r="N1160">
        <v>449.20699999999999</v>
      </c>
      <c r="O1160" s="1">
        <v>46154.344780092593</v>
      </c>
      <c r="P1160">
        <v>5.4472646495114736</v>
      </c>
      <c r="Q1160">
        <v>42.383792877197273</v>
      </c>
      <c r="R1160">
        <v>-8.6370782852172852</v>
      </c>
      <c r="S1160">
        <v>9.4190410198055893E-2</v>
      </c>
      <c r="T1160">
        <v>7.0799556428437436</v>
      </c>
      <c r="U1160">
        <v>3.4268128834921328E-2</v>
      </c>
      <c r="V1160">
        <v>5.8631666666667002</v>
      </c>
      <c r="W1160">
        <v>0.34140070147823848</v>
      </c>
      <c r="X1160">
        <v>0.12469660621492661</v>
      </c>
    </row>
    <row r="1161" spans="1:24" x14ac:dyDescent="0.35">
      <c r="A1161">
        <v>8</v>
      </c>
      <c r="B1161" t="s">
        <v>1016</v>
      </c>
      <c r="C1161">
        <v>42.290480736111107</v>
      </c>
      <c r="D1161">
        <v>-8.6316916388888885</v>
      </c>
      <c r="E1161">
        <v>3.4629166666666671</v>
      </c>
      <c r="F1161">
        <v>18.025716666666671</v>
      </c>
      <c r="G1161">
        <v>34.444316666666673</v>
      </c>
      <c r="H1161">
        <v>232.04</v>
      </c>
      <c r="I1161">
        <v>6.8333333333333343E-2</v>
      </c>
      <c r="J1161">
        <v>458.81833333333333</v>
      </c>
      <c r="K1161" s="29"/>
      <c r="L1161" s="29"/>
      <c r="M1161" s="29"/>
      <c r="N1161">
        <v>449.20699999999999</v>
      </c>
      <c r="O1161" s="1">
        <v>46154.345486111109</v>
      </c>
      <c r="P1161">
        <v>5.4424941099136346</v>
      </c>
      <c r="Q1161">
        <v>42.383792877197273</v>
      </c>
      <c r="R1161">
        <v>-8.6370782852172852</v>
      </c>
      <c r="S1161">
        <v>9.3467489710328894E-2</v>
      </c>
      <c r="T1161">
        <v>7.0487397799088631</v>
      </c>
      <c r="U1161">
        <v>3.4370833382562818E-2</v>
      </c>
      <c r="V1161">
        <v>9.6113333333333344</v>
      </c>
      <c r="W1161">
        <v>0.55885150075104417</v>
      </c>
      <c r="X1161">
        <v>0.20412051064931891</v>
      </c>
    </row>
    <row r="1162" spans="1:24" x14ac:dyDescent="0.35">
      <c r="A1162">
        <v>8</v>
      </c>
      <c r="B1162" t="s">
        <v>1017</v>
      </c>
      <c r="C1162">
        <v>42.291161125000002</v>
      </c>
      <c r="D1162">
        <v>-8.6326390694444441</v>
      </c>
      <c r="E1162">
        <v>3.5870833333333341</v>
      </c>
      <c r="F1162">
        <v>18.128041666666661</v>
      </c>
      <c r="G1162">
        <v>34.381324999999997</v>
      </c>
      <c r="H1162">
        <v>228.95583333333329</v>
      </c>
      <c r="I1162">
        <v>7.0833333333333345E-2</v>
      </c>
      <c r="J1162">
        <v>459.13833333333332</v>
      </c>
      <c r="K1162" s="29"/>
      <c r="L1162" s="29"/>
      <c r="M1162" s="29"/>
      <c r="N1162">
        <v>449.20699999999999</v>
      </c>
      <c r="O1162" s="1">
        <v>46154.346180555563</v>
      </c>
      <c r="P1162">
        <v>5.4377591791055382</v>
      </c>
      <c r="Q1162">
        <v>42.383792877197273</v>
      </c>
      <c r="R1162">
        <v>-8.6370782852172852</v>
      </c>
      <c r="S1162">
        <v>9.273806204473474E-2</v>
      </c>
      <c r="T1162">
        <v>7.0546109096428928</v>
      </c>
      <c r="U1162">
        <v>3.4281908615986498E-2</v>
      </c>
      <c r="V1162">
        <v>9.9313333333333276</v>
      </c>
      <c r="W1162">
        <v>0.57644364938458159</v>
      </c>
      <c r="X1162">
        <v>0.21054604293771839</v>
      </c>
    </row>
    <row r="1163" spans="1:24" x14ac:dyDescent="0.35">
      <c r="A1163">
        <v>8</v>
      </c>
      <c r="B1163" t="s">
        <v>1018</v>
      </c>
      <c r="C1163">
        <v>42.291864833333342</v>
      </c>
      <c r="D1163">
        <v>-8.6335758055555569</v>
      </c>
      <c r="E1163">
        <v>3.5801666666666669</v>
      </c>
      <c r="F1163">
        <v>18.3415</v>
      </c>
      <c r="G1163">
        <v>34.271966666666657</v>
      </c>
      <c r="H1163">
        <v>232.3716666666667</v>
      </c>
      <c r="I1163">
        <v>7.0000000000000007E-2</v>
      </c>
      <c r="J1163">
        <v>455.58200000000011</v>
      </c>
      <c r="K1163" s="29"/>
      <c r="L1163" s="29"/>
      <c r="M1163" s="29"/>
      <c r="N1163">
        <v>449.20699999999999</v>
      </c>
      <c r="O1163" s="1">
        <v>46154.346886574072</v>
      </c>
      <c r="P1163">
        <v>5.432919040431865</v>
      </c>
      <c r="Q1163">
        <v>42.383792877197273</v>
      </c>
      <c r="R1163">
        <v>-8.6370782852172852</v>
      </c>
      <c r="S1163">
        <v>9.1994742308613722E-2</v>
      </c>
      <c r="T1163">
        <v>7.0798469865414937</v>
      </c>
      <c r="U1163">
        <v>3.4093569085063849E-2</v>
      </c>
      <c r="V1163">
        <v>6.3750000000001137</v>
      </c>
      <c r="W1163">
        <v>0.36930719609142693</v>
      </c>
      <c r="X1163">
        <v>0.13488945337239369</v>
      </c>
    </row>
    <row r="1164" spans="1:24" x14ac:dyDescent="0.35">
      <c r="A1164">
        <v>8</v>
      </c>
      <c r="B1164" t="s">
        <v>1019</v>
      </c>
      <c r="C1164">
        <v>42.292617736111112</v>
      </c>
      <c r="D1164">
        <v>-8.6345035972222224</v>
      </c>
      <c r="E1164">
        <v>3.6729166666666671</v>
      </c>
      <c r="F1164">
        <v>18.494583333333331</v>
      </c>
      <c r="G1164">
        <v>34.197274999999998</v>
      </c>
      <c r="H1164">
        <v>236.38666666666671</v>
      </c>
      <c r="I1164">
        <v>7.0000000000000007E-2</v>
      </c>
      <c r="J1164">
        <v>450.76850000000002</v>
      </c>
      <c r="K1164" s="29"/>
      <c r="L1164" s="29"/>
      <c r="M1164" s="29"/>
      <c r="N1164">
        <v>449.20699999999999</v>
      </c>
      <c r="O1164" s="1">
        <v>46154.347581018519</v>
      </c>
      <c r="P1164">
        <v>5.4280952652677223</v>
      </c>
      <c r="Q1164">
        <v>42.383792877197273</v>
      </c>
      <c r="R1164">
        <v>-8.6370782852172852</v>
      </c>
      <c r="S1164">
        <v>9.1211487052629645E-2</v>
      </c>
      <c r="T1164">
        <v>7.09436261902328</v>
      </c>
      <c r="U1164">
        <v>3.3958895363221123E-2</v>
      </c>
      <c r="V1164">
        <v>1.5615000000000241</v>
      </c>
      <c r="W1164">
        <v>9.0285949180777383E-2</v>
      </c>
      <c r="X1164">
        <v>3.2976942938278943E-2</v>
      </c>
    </row>
    <row r="1165" spans="1:24" x14ac:dyDescent="0.35">
      <c r="A1165">
        <v>8</v>
      </c>
      <c r="B1165" t="s">
        <v>1020</v>
      </c>
      <c r="C1165">
        <v>42.293409736111109</v>
      </c>
      <c r="D1165">
        <v>-8.6354432361111115</v>
      </c>
      <c r="E1165">
        <v>3.7119166666666672</v>
      </c>
      <c r="F1165">
        <v>18.548449999999999</v>
      </c>
      <c r="G1165">
        <v>34.128283333333343</v>
      </c>
      <c r="H1165">
        <v>235.28083333333331</v>
      </c>
      <c r="I1165">
        <v>7.0000000000000007E-2</v>
      </c>
      <c r="J1165">
        <v>446.67933333333332</v>
      </c>
      <c r="K1165" s="29"/>
      <c r="L1165" s="29"/>
      <c r="M1165" s="29"/>
      <c r="N1165">
        <v>449.20699999999999</v>
      </c>
      <c r="O1165" s="1">
        <v>46154.348287037043</v>
      </c>
      <c r="P1165">
        <v>5.4231527735066374</v>
      </c>
      <c r="Q1165">
        <v>42.383792877197273</v>
      </c>
      <c r="R1165">
        <v>-8.6370782852172852</v>
      </c>
      <c r="S1165">
        <v>9.0397929059131521E-2</v>
      </c>
      <c r="T1165">
        <v>7.090967378047373</v>
      </c>
      <c r="U1165">
        <v>3.3919634426835231E-2</v>
      </c>
      <c r="V1165">
        <v>-2.5276666666666761</v>
      </c>
      <c r="W1165">
        <v>-0.1459108855783306</v>
      </c>
      <c r="X1165">
        <v>-5.3293950957485237E-2</v>
      </c>
    </row>
    <row r="1166" spans="1:24" x14ac:dyDescent="0.35">
      <c r="A1166">
        <v>8</v>
      </c>
      <c r="B1166" t="s">
        <v>1021</v>
      </c>
      <c r="C1166">
        <v>42.294064222222232</v>
      </c>
      <c r="D1166">
        <v>-8.6364701250000007</v>
      </c>
      <c r="E1166">
        <v>3.67075</v>
      </c>
      <c r="F1166">
        <v>18.498625000000001</v>
      </c>
      <c r="G1166">
        <v>34.043266666666668</v>
      </c>
      <c r="H1166">
        <v>234.54416666666671</v>
      </c>
      <c r="I1166">
        <v>6.5000000000000002E-2</v>
      </c>
      <c r="J1166">
        <v>443.21699999999998</v>
      </c>
      <c r="K1166" s="29"/>
      <c r="L1166" s="29"/>
      <c r="M1166" s="29"/>
      <c r="N1166">
        <v>449.20699999999999</v>
      </c>
      <c r="O1166" s="1">
        <v>46154.348993055559</v>
      </c>
      <c r="P1166">
        <v>5.4182691180898273</v>
      </c>
      <c r="Q1166">
        <v>42.383792877197273</v>
      </c>
      <c r="R1166">
        <v>-8.6370782852172852</v>
      </c>
      <c r="S1166">
        <v>8.973071593650897E-2</v>
      </c>
      <c r="T1166">
        <v>7.0694136593264112</v>
      </c>
      <c r="U1166">
        <v>3.3983569767925222E-2</v>
      </c>
      <c r="V1166">
        <v>-5.9900000000000091</v>
      </c>
      <c r="W1166">
        <v>-0.34537464833691778</v>
      </c>
      <c r="X1166">
        <v>-0.12614809030505919</v>
      </c>
    </row>
    <row r="1167" spans="1:24" x14ac:dyDescent="0.35">
      <c r="A1167">
        <v>8</v>
      </c>
      <c r="B1167" t="s">
        <v>1022</v>
      </c>
      <c r="C1167">
        <v>42.294766305555562</v>
      </c>
      <c r="D1167">
        <v>-8.6374954166666669</v>
      </c>
      <c r="E1167">
        <v>3.6879166666666672</v>
      </c>
      <c r="F1167">
        <v>18.42755</v>
      </c>
      <c r="G1167">
        <v>33.962308333333333</v>
      </c>
      <c r="H1167">
        <v>234.06166666666661</v>
      </c>
      <c r="I1167">
        <v>6.3333333333333339E-2</v>
      </c>
      <c r="J1167">
        <v>440.44049999999999</v>
      </c>
      <c r="K1167" s="29"/>
      <c r="L1167" s="29"/>
      <c r="M1167" s="29"/>
      <c r="N1167">
        <v>449.20699999999999</v>
      </c>
      <c r="O1167" s="1">
        <v>46154.349699074082</v>
      </c>
      <c r="P1167">
        <v>5.4133299963507531</v>
      </c>
      <c r="Q1167">
        <v>42.383792877197273</v>
      </c>
      <c r="R1167">
        <v>-8.6370782852172852</v>
      </c>
      <c r="S1167">
        <v>8.9027548865064254E-2</v>
      </c>
      <c r="T1167">
        <v>7.0440219745653527</v>
      </c>
      <c r="U1167">
        <v>3.406756642096552E-2</v>
      </c>
      <c r="V1167">
        <v>-8.7665000000000077</v>
      </c>
      <c r="W1167">
        <v>-0.50489293346591413</v>
      </c>
      <c r="X1167">
        <v>-0.18441214394842509</v>
      </c>
    </row>
    <row r="1168" spans="1:24" x14ac:dyDescent="0.35">
      <c r="A1168">
        <v>8</v>
      </c>
      <c r="B1168" t="s">
        <v>1023</v>
      </c>
      <c r="C1168">
        <v>42.295435597222223</v>
      </c>
      <c r="D1168">
        <v>-8.6385287777777773</v>
      </c>
      <c r="E1168">
        <v>3.6929166666666671</v>
      </c>
      <c r="F1168">
        <v>18.30244166666667</v>
      </c>
      <c r="G1168">
        <v>34.044449999999998</v>
      </c>
      <c r="H1168">
        <v>233.4725</v>
      </c>
      <c r="I1168">
        <v>6.4166666666666664E-2</v>
      </c>
      <c r="J1168">
        <v>438.29566666666659</v>
      </c>
      <c r="K1168" s="29"/>
      <c r="L1168" s="29"/>
      <c r="M1168" s="29"/>
      <c r="N1168">
        <v>449.20699999999999</v>
      </c>
      <c r="O1168" s="1">
        <v>46154.350393518522</v>
      </c>
      <c r="P1168">
        <v>5.408459032100005</v>
      </c>
      <c r="Q1168">
        <v>42.383792877197273</v>
      </c>
      <c r="R1168">
        <v>-8.6370782852172852</v>
      </c>
      <c r="S1168">
        <v>8.8369184975624224E-2</v>
      </c>
      <c r="T1168">
        <v>7.0093849309874363</v>
      </c>
      <c r="U1168">
        <v>3.4174147305393261E-2</v>
      </c>
      <c r="V1168">
        <v>-10.911333333333401</v>
      </c>
      <c r="W1168">
        <v>-0.62728754237360296</v>
      </c>
      <c r="X1168">
        <v>-0.2291167748519585</v>
      </c>
    </row>
    <row r="1169" spans="1:24" x14ac:dyDescent="0.35">
      <c r="A1169">
        <v>8</v>
      </c>
      <c r="B1169" t="s">
        <v>1024</v>
      </c>
      <c r="C1169">
        <v>42.296119791666662</v>
      </c>
      <c r="D1169">
        <v>-8.6395364583333336</v>
      </c>
      <c r="E1169">
        <v>3.6705833333333331</v>
      </c>
      <c r="F1169">
        <v>18.164833333333331</v>
      </c>
      <c r="G1169">
        <v>34.058391666666672</v>
      </c>
      <c r="H1169">
        <v>230.59916666666669</v>
      </c>
      <c r="I1169">
        <v>6.5833333333333341E-2</v>
      </c>
      <c r="J1169">
        <v>437.05416666666662</v>
      </c>
      <c r="K1169" s="29"/>
      <c r="L1169" s="29"/>
      <c r="M1169" s="29"/>
      <c r="N1169">
        <v>449.20699999999999</v>
      </c>
      <c r="O1169" s="1">
        <v>46154.351076388892</v>
      </c>
      <c r="P1169">
        <v>5.4036308134053916</v>
      </c>
      <c r="Q1169">
        <v>42.383792877197273</v>
      </c>
      <c r="R1169">
        <v>-8.6370782852172852</v>
      </c>
      <c r="S1169">
        <v>8.7707539821414437E-2</v>
      </c>
      <c r="T1169">
        <v>6.9727767100870208</v>
      </c>
      <c r="U1169">
        <v>3.430640054695968E-2</v>
      </c>
      <c r="V1169">
        <v>-12.15283333333338</v>
      </c>
      <c r="W1169">
        <v>-0.69770156247215376</v>
      </c>
      <c r="X1169">
        <v>-0.25483549569295422</v>
      </c>
    </row>
    <row r="1170" spans="1:24" x14ac:dyDescent="0.35">
      <c r="A1170">
        <v>8</v>
      </c>
      <c r="B1170" t="s">
        <v>1025</v>
      </c>
      <c r="C1170">
        <v>42.296871680555547</v>
      </c>
      <c r="D1170">
        <v>-8.6404734861111105</v>
      </c>
      <c r="E1170">
        <v>3.61375</v>
      </c>
      <c r="F1170">
        <v>18.02791666666667</v>
      </c>
      <c r="G1170">
        <v>34.150833333333331</v>
      </c>
      <c r="H1170">
        <v>230.67250000000001</v>
      </c>
      <c r="I1170">
        <v>6.3333333333333339E-2</v>
      </c>
      <c r="J1170">
        <v>434.60716666666673</v>
      </c>
      <c r="K1170" s="29"/>
      <c r="L1170" s="29"/>
      <c r="M1170" s="29"/>
      <c r="N1170">
        <v>449.20699999999999</v>
      </c>
      <c r="O1170" s="1">
        <v>46154.351782407408</v>
      </c>
      <c r="P1170">
        <v>5.3986081430875128</v>
      </c>
      <c r="Q1170">
        <v>42.383792877197273</v>
      </c>
      <c r="R1170">
        <v>-8.6370782852172852</v>
      </c>
      <c r="S1170">
        <v>8.6987480793144528E-2</v>
      </c>
      <c r="T1170">
        <v>6.9359060998237769</v>
      </c>
      <c r="U1170">
        <v>3.4423995318740228E-2</v>
      </c>
      <c r="V1170">
        <v>-14.599833333333271</v>
      </c>
      <c r="W1170">
        <v>-0.8366110928229219</v>
      </c>
      <c r="X1170">
        <v>-0.30557220165357218</v>
      </c>
    </row>
    <row r="1171" spans="1:24" x14ac:dyDescent="0.35">
      <c r="A1171">
        <v>8</v>
      </c>
      <c r="B1171" t="s">
        <v>1026</v>
      </c>
      <c r="C1171">
        <v>42.297561527777781</v>
      </c>
      <c r="D1171">
        <v>-8.641458291666666</v>
      </c>
      <c r="E1171">
        <v>3.6112500000000001</v>
      </c>
      <c r="F1171">
        <v>17.841633333333331</v>
      </c>
      <c r="G1171">
        <v>34.182466666666663</v>
      </c>
      <c r="H1171">
        <v>226.85583333333329</v>
      </c>
      <c r="I1171">
        <v>6.9166666666666668E-2</v>
      </c>
      <c r="J1171">
        <v>438.35199999999998</v>
      </c>
      <c r="K1171" s="29"/>
      <c r="L1171" s="29"/>
      <c r="M1171" s="29"/>
      <c r="N1171">
        <v>449.20699999999999</v>
      </c>
      <c r="O1171" s="1">
        <v>46154.352476851847</v>
      </c>
      <c r="P1171">
        <v>5.3936668074827869</v>
      </c>
      <c r="Q1171">
        <v>42.383792877197273</v>
      </c>
      <c r="R1171">
        <v>-8.6370782852172852</v>
      </c>
      <c r="S1171">
        <v>8.634251605786078E-2</v>
      </c>
      <c r="T1171">
        <v>6.8907677313391531</v>
      </c>
      <c r="U1171">
        <v>3.4602993615424793E-2</v>
      </c>
      <c r="V1171">
        <v>-10.85500000000002</v>
      </c>
      <c r="W1171">
        <v>-0.62118699291097812</v>
      </c>
      <c r="X1171">
        <v>-0.22688854916073481</v>
      </c>
    </row>
    <row r="1172" spans="1:24" x14ac:dyDescent="0.35">
      <c r="A1172">
        <v>8</v>
      </c>
      <c r="B1172" t="s">
        <v>1027</v>
      </c>
      <c r="C1172">
        <v>42.29826827777778</v>
      </c>
      <c r="D1172">
        <v>-8.6424113333333334</v>
      </c>
      <c r="E1172">
        <v>3.5924999999999998</v>
      </c>
      <c r="F1172">
        <v>17.78949166666667</v>
      </c>
      <c r="G1172">
        <v>34.418550000000003</v>
      </c>
      <c r="H1172">
        <v>226.50666666666669</v>
      </c>
      <c r="I1172">
        <v>6.5000000000000002E-2</v>
      </c>
      <c r="J1172">
        <v>445.79016666666672</v>
      </c>
      <c r="K1172" s="29"/>
      <c r="L1172" s="29"/>
      <c r="M1172" s="29"/>
      <c r="N1172">
        <v>449.20699999999999</v>
      </c>
      <c r="O1172" s="1">
        <v>46154.353182870371</v>
      </c>
      <c r="P1172">
        <v>5.3886286417440203</v>
      </c>
      <c r="Q1172">
        <v>42.383792877197273</v>
      </c>
      <c r="R1172">
        <v>-8.6370782852172852</v>
      </c>
      <c r="S1172">
        <v>8.5690714246478464E-2</v>
      </c>
      <c r="T1172">
        <v>6.8688414200048866</v>
      </c>
      <c r="U1172">
        <v>3.4610166003880331E-2</v>
      </c>
      <c r="V1172">
        <v>-3.416833333333273</v>
      </c>
      <c r="W1172">
        <v>-0.19494953754624109</v>
      </c>
      <c r="X1172">
        <v>-7.1205318588764555E-2</v>
      </c>
    </row>
    <row r="1173" spans="1:24" x14ac:dyDescent="0.35">
      <c r="A1173">
        <v>8</v>
      </c>
      <c r="B1173" t="s">
        <v>1028</v>
      </c>
      <c r="C1173">
        <v>42.299033041666668</v>
      </c>
      <c r="D1173">
        <v>-8.6433322638888885</v>
      </c>
      <c r="E1173">
        <v>3.6334166666666672</v>
      </c>
      <c r="F1173">
        <v>17.737358333333329</v>
      </c>
      <c r="G1173">
        <v>34.25545833333333</v>
      </c>
      <c r="H1173">
        <v>223.52250000000001</v>
      </c>
      <c r="I1173">
        <v>5.7500000000000002E-2</v>
      </c>
      <c r="J1173">
        <v>452.16466666666662</v>
      </c>
      <c r="K1173" s="29"/>
      <c r="L1173" s="29"/>
      <c r="M1173" s="29"/>
      <c r="N1173">
        <v>449.20699999999999</v>
      </c>
      <c r="O1173" s="1">
        <v>46154.353877314818</v>
      </c>
      <c r="P1173">
        <v>5.3836097039915707</v>
      </c>
      <c r="Q1173">
        <v>42.383792877197273</v>
      </c>
      <c r="R1173">
        <v>-8.6370782852172852</v>
      </c>
      <c r="S1173">
        <v>8.4990246313320153E-2</v>
      </c>
      <c r="T1173">
        <v>6.8470139792054443</v>
      </c>
      <c r="U1173">
        <v>3.4693324998783651E-2</v>
      </c>
      <c r="V1173">
        <v>2.957666666666626</v>
      </c>
      <c r="W1173">
        <v>0.16861942637976779</v>
      </c>
      <c r="X1173">
        <v>6.1588245485210177E-2</v>
      </c>
    </row>
    <row r="1174" spans="1:24" x14ac:dyDescent="0.35">
      <c r="A1174">
        <v>8</v>
      </c>
      <c r="B1174" t="s">
        <v>1029</v>
      </c>
      <c r="C1174">
        <v>42.29967401388889</v>
      </c>
      <c r="D1174">
        <v>-8.6442979027777778</v>
      </c>
      <c r="E1174">
        <v>3.5188333333333328</v>
      </c>
      <c r="F1174">
        <v>17.69636666666667</v>
      </c>
      <c r="G1174">
        <v>33.776299999999999</v>
      </c>
      <c r="H1174">
        <v>220.38833333333329</v>
      </c>
      <c r="I1174">
        <v>6.1666666666666668E-2</v>
      </c>
      <c r="J1174">
        <v>457.74366666666668</v>
      </c>
      <c r="K1174" s="29"/>
      <c r="L1174" s="29"/>
      <c r="M1174" s="29"/>
      <c r="N1174">
        <v>449.20699999999999</v>
      </c>
      <c r="O1174" s="1">
        <v>46154.354583333326</v>
      </c>
      <c r="P1174">
        <v>5.3785703122516129</v>
      </c>
      <c r="Q1174">
        <v>42.383792877197273</v>
      </c>
      <c r="R1174">
        <v>-8.6370782852172852</v>
      </c>
      <c r="S1174">
        <v>8.4428111680962203E-2</v>
      </c>
      <c r="T1174">
        <v>6.8271100504677902</v>
      </c>
      <c r="U1174">
        <v>3.4825976765807572E-2</v>
      </c>
      <c r="V1174">
        <v>8.5366666666666902</v>
      </c>
      <c r="W1174">
        <v>0.4871242778589725</v>
      </c>
      <c r="X1174">
        <v>0.17792214248798971</v>
      </c>
    </row>
    <row r="1175" spans="1:24" x14ac:dyDescent="0.35">
      <c r="A1175">
        <v>8</v>
      </c>
      <c r="B1175" t="s">
        <v>1030</v>
      </c>
      <c r="C1175">
        <v>42.300270222222217</v>
      </c>
      <c r="D1175">
        <v>-8.6453187083333329</v>
      </c>
      <c r="E1175">
        <v>3.53525</v>
      </c>
      <c r="F1175">
        <v>17.637975000000001</v>
      </c>
      <c r="G1175">
        <v>34.47658333333333</v>
      </c>
      <c r="H1175">
        <v>227.60833333333329</v>
      </c>
      <c r="I1175">
        <v>5.7500000000000002E-2</v>
      </c>
      <c r="J1175">
        <v>463.24033333333341</v>
      </c>
      <c r="K1175" s="29"/>
      <c r="L1175" s="29"/>
      <c r="M1175" s="29"/>
      <c r="N1175">
        <v>449.20699999999999</v>
      </c>
      <c r="O1175" s="1">
        <v>46154.35527777778</v>
      </c>
      <c r="P1175">
        <v>5.3796186068228931</v>
      </c>
      <c r="Q1175">
        <v>42.383792877197273</v>
      </c>
      <c r="R1175">
        <v>-8.6370782852172852</v>
      </c>
      <c r="S1175">
        <v>8.3928174454187474E-2</v>
      </c>
      <c r="T1175">
        <v>6.819668752401177</v>
      </c>
      <c r="U1175">
        <v>3.4750843941057943E-2</v>
      </c>
      <c r="V1175">
        <v>14.03333333333342</v>
      </c>
      <c r="W1175">
        <v>0.79817977562555253</v>
      </c>
      <c r="X1175">
        <v>0.29153516304723298</v>
      </c>
    </row>
    <row r="1176" spans="1:24" x14ac:dyDescent="0.35">
      <c r="A1176">
        <v>8</v>
      </c>
      <c r="B1176" t="s">
        <v>1031</v>
      </c>
      <c r="C1176">
        <v>42.300879375000001</v>
      </c>
      <c r="D1176">
        <v>-8.6464112916666664</v>
      </c>
      <c r="E1176">
        <v>3.5495000000000001</v>
      </c>
      <c r="F1176">
        <v>17.657883333333331</v>
      </c>
      <c r="G1176">
        <v>34.421700000000001</v>
      </c>
      <c r="H1176">
        <v>226.17083333333329</v>
      </c>
      <c r="I1176">
        <v>5.9166666666666673E-2</v>
      </c>
      <c r="J1176">
        <v>465.70333333333332</v>
      </c>
      <c r="K1176" s="29"/>
      <c r="L1176" s="29"/>
      <c r="M1176" s="29"/>
      <c r="N1176">
        <v>449.20699999999999</v>
      </c>
      <c r="O1176" s="1">
        <v>46154.355983796297</v>
      </c>
      <c r="P1176">
        <v>5.3821266496773683</v>
      </c>
      <c r="Q1176">
        <v>42.383792877197273</v>
      </c>
      <c r="R1176">
        <v>-8.6370782852172852</v>
      </c>
      <c r="S1176">
        <v>8.3437125166199291E-2</v>
      </c>
      <c r="T1176">
        <v>6.8294763983660047</v>
      </c>
      <c r="U1176">
        <v>3.4741325801965019E-2</v>
      </c>
      <c r="V1176">
        <v>16.496333333333329</v>
      </c>
      <c r="W1176">
        <v>0.93936086260849794</v>
      </c>
      <c r="X1176">
        <v>0.34310155506775392</v>
      </c>
    </row>
    <row r="1177" spans="1:24" x14ac:dyDescent="0.35">
      <c r="A1177">
        <v>8</v>
      </c>
      <c r="B1177" t="s">
        <v>1032</v>
      </c>
      <c r="C1177">
        <v>42.301570499999997</v>
      </c>
      <c r="D1177">
        <v>-8.6473997222222234</v>
      </c>
      <c r="E1177">
        <v>3.5644166666666659</v>
      </c>
      <c r="F1177">
        <v>17.666491666666669</v>
      </c>
      <c r="G1177">
        <v>34.002116666666673</v>
      </c>
      <c r="H1177">
        <v>235.29583333333329</v>
      </c>
      <c r="I1177">
        <v>0.06</v>
      </c>
      <c r="J1177">
        <v>471.10966666666673</v>
      </c>
      <c r="K1177" s="29"/>
      <c r="L1177" s="29"/>
      <c r="M1177" s="29"/>
      <c r="N1177">
        <v>449.20699999999999</v>
      </c>
      <c r="O1177" s="1">
        <v>46154.356689814813</v>
      </c>
      <c r="P1177">
        <v>5.3840128049795366</v>
      </c>
      <c r="Q1177">
        <v>42.383792877197273</v>
      </c>
      <c r="R1177">
        <v>-8.6370782852172852</v>
      </c>
      <c r="S1177">
        <v>8.2867673877193224E-2</v>
      </c>
      <c r="T1177">
        <v>6.835755776505672</v>
      </c>
      <c r="U1177">
        <v>3.4812852808187397E-2</v>
      </c>
      <c r="V1177">
        <v>21.902666666666729</v>
      </c>
      <c r="W1177">
        <v>1.250933973461376</v>
      </c>
      <c r="X1177">
        <v>0.45690363380676768</v>
      </c>
    </row>
    <row r="1178" spans="1:24" x14ac:dyDescent="0.35">
      <c r="A1178">
        <v>8</v>
      </c>
      <c r="B1178" t="s">
        <v>1033</v>
      </c>
      <c r="C1178">
        <v>42.302256388888893</v>
      </c>
      <c r="D1178">
        <v>-8.6483573611111115</v>
      </c>
      <c r="E1178">
        <v>3.5547499999999999</v>
      </c>
      <c r="F1178">
        <v>17.681875000000002</v>
      </c>
      <c r="G1178">
        <v>34.472241666666669</v>
      </c>
      <c r="H1178">
        <v>233.08833333333331</v>
      </c>
      <c r="I1178">
        <v>6.3333333333333339E-2</v>
      </c>
      <c r="J1178">
        <v>473.49250000000001</v>
      </c>
      <c r="K1178" s="29"/>
      <c r="L1178" s="29"/>
      <c r="M1178" s="29"/>
      <c r="N1178">
        <v>449.20699999999999</v>
      </c>
      <c r="O1178" s="1">
        <v>46154.357395833344</v>
      </c>
      <c r="P1178">
        <v>5.3857458729645549</v>
      </c>
      <c r="Q1178">
        <v>42.383792877197273</v>
      </c>
      <c r="R1178">
        <v>-8.6370782852172852</v>
      </c>
      <c r="S1178">
        <v>8.2312918054702464E-2</v>
      </c>
      <c r="T1178">
        <v>6.8428249872432758</v>
      </c>
      <c r="U1178">
        <v>3.4707607076293931E-2</v>
      </c>
      <c r="V1178">
        <v>24.28550000000001</v>
      </c>
      <c r="W1178">
        <v>1.384262314773365</v>
      </c>
      <c r="X1178">
        <v>0.50560181047097175</v>
      </c>
    </row>
    <row r="1179" spans="1:24" x14ac:dyDescent="0.35">
      <c r="A1179">
        <v>8</v>
      </c>
      <c r="B1179" t="s">
        <v>1034</v>
      </c>
      <c r="C1179">
        <v>42.302931791666673</v>
      </c>
      <c r="D1179">
        <v>-8.6492933749999992</v>
      </c>
      <c r="E1179">
        <v>3.585083333333333</v>
      </c>
      <c r="F1179">
        <v>17.674091666666669</v>
      </c>
      <c r="G1179">
        <v>34.509025000000001</v>
      </c>
      <c r="H1179">
        <v>240.0658333333333</v>
      </c>
      <c r="I1179">
        <v>6.25E-2</v>
      </c>
      <c r="J1179">
        <v>475.654</v>
      </c>
      <c r="K1179" s="29"/>
      <c r="L1179" s="29"/>
      <c r="M1179" s="29"/>
      <c r="N1179">
        <v>449.20699999999999</v>
      </c>
      <c r="O1179" s="1">
        <v>46154.358090277783</v>
      </c>
      <c r="P1179">
        <v>5.3874528828426387</v>
      </c>
      <c r="Q1179">
        <v>42.383792877197273</v>
      </c>
      <c r="R1179">
        <v>-8.6370782852172852</v>
      </c>
      <c r="S1179">
        <v>8.1778503114116885E-2</v>
      </c>
      <c r="T1179">
        <v>6.8458126752667807</v>
      </c>
      <c r="U1179">
        <v>3.4708397710600997E-2</v>
      </c>
      <c r="V1179">
        <v>26.446999999999999</v>
      </c>
      <c r="W1179">
        <v>1.5081593585034581</v>
      </c>
      <c r="X1179">
        <v>0.55085520569338808</v>
      </c>
    </row>
    <row r="1180" spans="1:24" x14ac:dyDescent="0.35">
      <c r="A1180">
        <v>8</v>
      </c>
      <c r="B1180" t="s">
        <v>1035</v>
      </c>
      <c r="C1180">
        <v>42.303577694444449</v>
      </c>
      <c r="D1180">
        <v>-8.6503117777777785</v>
      </c>
      <c r="E1180">
        <v>3.4969999999999999</v>
      </c>
      <c r="F1180">
        <v>17.72356666666667</v>
      </c>
      <c r="G1180">
        <v>34.326549999999997</v>
      </c>
      <c r="H1180">
        <v>236.1166666666667</v>
      </c>
      <c r="I1180">
        <v>6.1666666666666668E-2</v>
      </c>
      <c r="J1180">
        <v>474.30233333333331</v>
      </c>
      <c r="K1180" s="29"/>
      <c r="L1180" s="29"/>
      <c r="M1180" s="29"/>
      <c r="N1180">
        <v>449.20699999999999</v>
      </c>
      <c r="O1180" s="1">
        <v>46154.358784722222</v>
      </c>
      <c r="P1180">
        <v>5.3897287217780336</v>
      </c>
      <c r="Q1180">
        <v>42.383792877197273</v>
      </c>
      <c r="R1180">
        <v>-8.6370782852172852</v>
      </c>
      <c r="S1180">
        <v>8.1299451839581066E-2</v>
      </c>
      <c r="T1180">
        <v>6.8601914550402157</v>
      </c>
      <c r="U1180">
        <v>3.4693593533401887E-2</v>
      </c>
      <c r="V1180">
        <v>25.095333333333311</v>
      </c>
      <c r="W1180">
        <v>1.43347371081138</v>
      </c>
      <c r="X1180">
        <v>0.52357627287385666</v>
      </c>
    </row>
    <row r="1181" spans="1:24" x14ac:dyDescent="0.35">
      <c r="A1181">
        <v>8</v>
      </c>
      <c r="B1181" t="s">
        <v>1036</v>
      </c>
      <c r="C1181">
        <v>42.304173458333331</v>
      </c>
      <c r="D1181">
        <v>-8.6513577083333342</v>
      </c>
      <c r="E1181">
        <v>3.5198333333333331</v>
      </c>
      <c r="F1181">
        <v>17.776191666666669</v>
      </c>
      <c r="G1181">
        <v>32.690350000000002</v>
      </c>
      <c r="H1181">
        <v>245.33750000000001</v>
      </c>
      <c r="I1181">
        <v>6.083333333333333E-2</v>
      </c>
      <c r="J1181">
        <v>473.58816666666672</v>
      </c>
      <c r="K1181" s="29"/>
      <c r="L1181" s="29"/>
      <c r="M1181" s="29"/>
      <c r="N1181">
        <v>449.20699999999999</v>
      </c>
      <c r="O1181" s="1">
        <v>46154.359479166669</v>
      </c>
      <c r="P1181">
        <v>5.3922268053347961</v>
      </c>
      <c r="Q1181">
        <v>42.383792877197273</v>
      </c>
      <c r="R1181">
        <v>-8.6370782852172852</v>
      </c>
      <c r="S1181">
        <v>8.0889763164184406E-2</v>
      </c>
      <c r="T1181">
        <v>6.875704164172924</v>
      </c>
      <c r="U1181">
        <v>3.4953554941762277E-2</v>
      </c>
      <c r="V1181">
        <v>24.381166666666729</v>
      </c>
      <c r="W1181">
        <v>1.40628796295331</v>
      </c>
      <c r="X1181">
        <v>0.5136466784686966</v>
      </c>
    </row>
    <row r="1182" spans="1:24" x14ac:dyDescent="0.35">
      <c r="A1182">
        <v>8</v>
      </c>
      <c r="B1182" t="s">
        <v>1037</v>
      </c>
      <c r="C1182">
        <v>42.304711500000003</v>
      </c>
      <c r="D1182">
        <v>-8.6524588333333323</v>
      </c>
      <c r="E1182">
        <v>3.516833333333333</v>
      </c>
      <c r="F1182">
        <v>17.84309166666667</v>
      </c>
      <c r="G1182">
        <v>34.445033333333328</v>
      </c>
      <c r="H1182">
        <v>240.24916666666661</v>
      </c>
      <c r="I1182">
        <v>6.4166666666666664E-2</v>
      </c>
      <c r="J1182">
        <v>466.4256666666667</v>
      </c>
      <c r="K1182" s="29"/>
      <c r="L1182" s="29"/>
      <c r="M1182" s="29"/>
      <c r="N1182">
        <v>449.20699999999999</v>
      </c>
      <c r="O1182" s="1">
        <v>46154.360173611109</v>
      </c>
      <c r="P1182">
        <v>5.395126442177963</v>
      </c>
      <c r="Q1182">
        <v>42.383792877197273</v>
      </c>
      <c r="R1182">
        <v>-8.6370782852172852</v>
      </c>
      <c r="S1182">
        <v>8.0563176946826728E-2</v>
      </c>
      <c r="T1182">
        <v>6.8947518182497376</v>
      </c>
      <c r="U1182">
        <v>3.4551713113762338E-2</v>
      </c>
      <c r="V1182">
        <v>17.21866666666671</v>
      </c>
      <c r="W1182">
        <v>0.9844620597522461</v>
      </c>
      <c r="X1182">
        <v>0.35957476732450788</v>
      </c>
    </row>
    <row r="1183" spans="1:24" x14ac:dyDescent="0.35">
      <c r="A1183">
        <v>8</v>
      </c>
      <c r="B1183" t="s">
        <v>1038</v>
      </c>
      <c r="C1183">
        <v>42.305269500000001</v>
      </c>
      <c r="D1183">
        <v>-8.6535314861111114</v>
      </c>
      <c r="E1183">
        <v>3.5084166666666672</v>
      </c>
      <c r="F1183">
        <v>17.840458333333331</v>
      </c>
      <c r="G1183">
        <v>34.39930833333333</v>
      </c>
      <c r="H1183">
        <v>255.51083333333341</v>
      </c>
      <c r="I1183">
        <v>6.25E-2</v>
      </c>
      <c r="J1183">
        <v>466.62299999999999</v>
      </c>
      <c r="K1183" s="29"/>
      <c r="L1183" s="29"/>
      <c r="M1183" s="29"/>
      <c r="N1183">
        <v>449.20699999999999</v>
      </c>
      <c r="O1183" s="1">
        <v>46154.360879629632</v>
      </c>
      <c r="P1183">
        <v>5.3978172302229463</v>
      </c>
      <c r="Q1183">
        <v>42.383792877197273</v>
      </c>
      <c r="R1183">
        <v>-8.6370782852172852</v>
      </c>
      <c r="S1183">
        <v>8.0228602045133754E-2</v>
      </c>
      <c r="T1183">
        <v>6.9011718216549021</v>
      </c>
      <c r="U1183">
        <v>3.4563007227153802E-2</v>
      </c>
      <c r="V1183">
        <v>17.416</v>
      </c>
      <c r="W1183">
        <v>0.99699738742909028</v>
      </c>
      <c r="X1183">
        <v>0.36415329575847522</v>
      </c>
    </row>
    <row r="1184" spans="1:24" x14ac:dyDescent="0.35">
      <c r="A1184">
        <v>8</v>
      </c>
      <c r="B1184" t="s">
        <v>1039</v>
      </c>
      <c r="C1184">
        <v>42.30571081944445</v>
      </c>
      <c r="D1184">
        <v>-8.6546776944444446</v>
      </c>
      <c r="E1184">
        <v>3.5124166666666672</v>
      </c>
      <c r="F1184">
        <v>17.99133333333333</v>
      </c>
      <c r="G1184">
        <v>34.252758333333333</v>
      </c>
      <c r="H1184">
        <v>262.76416666666671</v>
      </c>
      <c r="I1184">
        <v>6.083333333333333E-2</v>
      </c>
      <c r="J1184">
        <v>456.95766666666668</v>
      </c>
      <c r="K1184" s="29"/>
      <c r="L1184" s="29"/>
      <c r="M1184" s="29"/>
      <c r="N1184">
        <v>449.20699999999999</v>
      </c>
      <c r="O1184" s="1">
        <v>46154.361574074072</v>
      </c>
      <c r="P1184">
        <v>5.4011023932643791</v>
      </c>
      <c r="Q1184">
        <v>42.383792877197273</v>
      </c>
      <c r="R1184">
        <v>-8.6370782852172852</v>
      </c>
      <c r="S1184">
        <v>8.0040907966233921E-2</v>
      </c>
      <c r="T1184">
        <v>6.9359241228531827</v>
      </c>
      <c r="U1184">
        <v>3.4440949171518589E-2</v>
      </c>
      <c r="V1184">
        <v>7.7506666666666888</v>
      </c>
      <c r="W1184">
        <v>0.4443546676908437</v>
      </c>
      <c r="X1184">
        <v>0.16230054237408059</v>
      </c>
    </row>
    <row r="1185" spans="1:24" x14ac:dyDescent="0.35">
      <c r="A1185">
        <v>8</v>
      </c>
      <c r="B1185" t="s">
        <v>1040</v>
      </c>
      <c r="C1185">
        <v>42.306025847222223</v>
      </c>
      <c r="D1185">
        <v>-8.6557839583333323</v>
      </c>
      <c r="E1185">
        <v>2.7822499999999999</v>
      </c>
      <c r="F1185">
        <v>18.029399999999999</v>
      </c>
      <c r="G1185">
        <v>34.280041666666669</v>
      </c>
      <c r="H1185">
        <v>251.62583333333339</v>
      </c>
      <c r="I1185">
        <v>6.5000000000000002E-2</v>
      </c>
      <c r="J1185">
        <v>444.48166666666663</v>
      </c>
      <c r="K1185" s="29"/>
      <c r="L1185" s="29"/>
      <c r="M1185" s="29"/>
      <c r="N1185">
        <v>449.20699999999999</v>
      </c>
      <c r="O1185" s="1">
        <v>46154.362280092602</v>
      </c>
      <c r="P1185">
        <v>5.4041117934248337</v>
      </c>
      <c r="Q1185">
        <v>42.383792877197273</v>
      </c>
      <c r="R1185">
        <v>-8.6370782852172852</v>
      </c>
      <c r="S1185">
        <v>7.9985080845515061E-2</v>
      </c>
      <c r="T1185">
        <v>6.9503145389015533</v>
      </c>
      <c r="U1185">
        <v>3.4398158051903313E-2</v>
      </c>
      <c r="V1185">
        <v>-4.7253333333333671</v>
      </c>
      <c r="W1185">
        <v>-0.27113359867564379</v>
      </c>
      <c r="X1185">
        <v>-9.9031546916278912E-2</v>
      </c>
    </row>
    <row r="1186" spans="1:24" x14ac:dyDescent="0.35">
      <c r="A1186">
        <v>8</v>
      </c>
      <c r="B1186" t="s">
        <v>1041</v>
      </c>
      <c r="C1186">
        <v>42.306435319444439</v>
      </c>
      <c r="D1186">
        <v>-8.6561124027777776</v>
      </c>
      <c r="E1186">
        <v>2.8995000000000002</v>
      </c>
      <c r="F1186">
        <v>18.064033333333331</v>
      </c>
      <c r="G1186">
        <v>34.256675000000001</v>
      </c>
      <c r="H1186">
        <v>240.4783333333333</v>
      </c>
      <c r="I1186">
        <v>6.5833333333333341E-2</v>
      </c>
      <c r="J1186">
        <v>433.8725</v>
      </c>
      <c r="K1186" s="29"/>
      <c r="L1186" s="29"/>
      <c r="M1186" s="29"/>
      <c r="N1186">
        <v>449.20699999999999</v>
      </c>
      <c r="O1186" s="1">
        <v>46154.362974537027</v>
      </c>
      <c r="P1186">
        <v>5.4021666630998686</v>
      </c>
      <c r="Q1186">
        <v>42.383792877197273</v>
      </c>
      <c r="R1186">
        <v>-8.6370782852172852</v>
      </c>
      <c r="S1186">
        <v>7.9664856572948764E-2</v>
      </c>
      <c r="T1186">
        <v>6.9513675169615086</v>
      </c>
      <c r="U1186">
        <v>3.4368371863112493E-2</v>
      </c>
      <c r="V1186">
        <v>-15.33449999999999</v>
      </c>
      <c r="W1186">
        <v>-0.87924533032220409</v>
      </c>
      <c r="X1186">
        <v>-0.32114435690018511</v>
      </c>
    </row>
    <row r="1187" spans="1:24" x14ac:dyDescent="0.35">
      <c r="A1187">
        <v>8</v>
      </c>
      <c r="B1187" t="s">
        <v>1042</v>
      </c>
      <c r="C1187">
        <v>42.306280916666672</v>
      </c>
      <c r="D1187">
        <v>-8.6548920972222216</v>
      </c>
      <c r="E1187">
        <v>3.952666666666667</v>
      </c>
      <c r="F1187">
        <v>17.982925000000002</v>
      </c>
      <c r="G1187">
        <v>34.270000000000003</v>
      </c>
      <c r="H1187">
        <v>252.88499999999999</v>
      </c>
      <c r="I1187">
        <v>6.083333333333333E-2</v>
      </c>
      <c r="J1187">
        <v>431.40966666666668</v>
      </c>
      <c r="K1187" s="29"/>
      <c r="L1187" s="29"/>
      <c r="M1187" s="29"/>
      <c r="N1187">
        <v>449.20699999999999</v>
      </c>
      <c r="O1187" s="1">
        <v>46154.363680555558</v>
      </c>
      <c r="P1187">
        <v>5.3900846774408047</v>
      </c>
      <c r="Q1187">
        <v>42.383792877197273</v>
      </c>
      <c r="R1187">
        <v>-8.6370782852172852</v>
      </c>
      <c r="S1187">
        <v>7.9532609182922279E-2</v>
      </c>
      <c r="T1187">
        <v>6.9061927089667936</v>
      </c>
      <c r="U1187">
        <v>3.4446017133806073E-2</v>
      </c>
      <c r="V1187">
        <v>-17.797333333333309</v>
      </c>
      <c r="W1187">
        <v>-1.0161173858050441</v>
      </c>
      <c r="X1187">
        <v>-0.37113687516529231</v>
      </c>
    </row>
    <row r="1188" spans="1:24" x14ac:dyDescent="0.35">
      <c r="A1188">
        <v>8</v>
      </c>
      <c r="B1188" t="s">
        <v>1043</v>
      </c>
      <c r="C1188">
        <v>42.305868333333329</v>
      </c>
      <c r="D1188">
        <v>-8.6534938611111105</v>
      </c>
      <c r="E1188">
        <v>3.940916666666666</v>
      </c>
      <c r="F1188">
        <v>17.903725000000001</v>
      </c>
      <c r="G1188">
        <v>34.301066666666657</v>
      </c>
      <c r="H1188">
        <v>238.8416666666667</v>
      </c>
      <c r="I1188">
        <v>6.4166666666666664E-2</v>
      </c>
      <c r="J1188">
        <v>426.36900000000003</v>
      </c>
      <c r="K1188" s="29"/>
      <c r="L1188" s="29"/>
      <c r="M1188" s="29"/>
      <c r="N1188">
        <v>449.20699999999999</v>
      </c>
      <c r="O1188" s="1">
        <v>46154.364386574067</v>
      </c>
      <c r="P1188">
        <v>5.3768008586498661</v>
      </c>
      <c r="Q1188">
        <v>42.383792877197273</v>
      </c>
      <c r="R1188">
        <v>-8.6370782852172852</v>
      </c>
      <c r="S1188">
        <v>7.9634826981217793E-2</v>
      </c>
      <c r="T1188">
        <v>6.8584843634553607</v>
      </c>
      <c r="U1188">
        <v>3.4518695514302887E-2</v>
      </c>
      <c r="V1188">
        <v>-22.837999999999969</v>
      </c>
      <c r="W1188">
        <v>-1.2976328706512841</v>
      </c>
      <c r="X1188">
        <v>-0.47396040600538142</v>
      </c>
    </row>
    <row r="1189" spans="1:24" x14ac:dyDescent="0.35">
      <c r="A1189">
        <v>8</v>
      </c>
      <c r="B1189" t="s">
        <v>1044</v>
      </c>
      <c r="C1189">
        <v>42.305454833333343</v>
      </c>
      <c r="D1189">
        <v>-8.6521235972222232</v>
      </c>
      <c r="E1189">
        <v>3.9464999999999999</v>
      </c>
      <c r="F1189">
        <v>17.84886666666667</v>
      </c>
      <c r="G1189">
        <v>34.388766666666669</v>
      </c>
      <c r="H1189">
        <v>232.96916666666669</v>
      </c>
      <c r="I1189">
        <v>0.06</v>
      </c>
      <c r="J1189">
        <v>424.3561666666667</v>
      </c>
      <c r="K1189" s="29"/>
      <c r="L1189" s="29"/>
      <c r="M1189" s="29"/>
      <c r="N1189">
        <v>449.20699999999999</v>
      </c>
      <c r="O1189" s="1">
        <v>46154.36509259259</v>
      </c>
      <c r="P1189">
        <v>5.3636456181858296</v>
      </c>
      <c r="Q1189">
        <v>42.383792877197273</v>
      </c>
      <c r="R1189">
        <v>-8.6370782852172852</v>
      </c>
      <c r="S1189">
        <v>7.9769734421971203E-2</v>
      </c>
      <c r="T1189">
        <v>6.8155183888376358</v>
      </c>
      <c r="U1189">
        <v>3.4556634646051493E-2</v>
      </c>
      <c r="V1189">
        <v>-24.850833333333298</v>
      </c>
      <c r="W1189">
        <v>-1.404696607954907</v>
      </c>
      <c r="X1189">
        <v>-0.51306543605552979</v>
      </c>
    </row>
    <row r="1190" spans="1:24" x14ac:dyDescent="0.35">
      <c r="A1190">
        <v>8</v>
      </c>
      <c r="B1190" t="s">
        <v>1045</v>
      </c>
      <c r="C1190">
        <v>42.305087069444447</v>
      </c>
      <c r="D1190">
        <v>-8.6507503749999994</v>
      </c>
      <c r="E1190">
        <v>3.899</v>
      </c>
      <c r="F1190">
        <v>17.816633333333328</v>
      </c>
      <c r="G1190">
        <v>34.402625</v>
      </c>
      <c r="H1190">
        <v>230.50666666666669</v>
      </c>
      <c r="I1190">
        <v>6.083333333333333E-2</v>
      </c>
      <c r="J1190">
        <v>428.0768333333333</v>
      </c>
      <c r="K1190" s="29"/>
      <c r="L1190" s="29"/>
      <c r="M1190" s="29"/>
      <c r="N1190">
        <v>449.20699999999999</v>
      </c>
      <c r="O1190" s="1">
        <v>46154.365787037037</v>
      </c>
      <c r="P1190">
        <v>5.3504851147493788</v>
      </c>
      <c r="Q1190">
        <v>42.383792877197273</v>
      </c>
      <c r="R1190">
        <v>-8.6370782852172852</v>
      </c>
      <c r="S1190">
        <v>7.9884480426740276E-2</v>
      </c>
      <c r="T1190">
        <v>6.77659186508407</v>
      </c>
      <c r="U1190">
        <v>3.4586116711692157E-2</v>
      </c>
      <c r="V1190">
        <v>-21.1301666666667</v>
      </c>
      <c r="W1190">
        <v>-1.1885769318037089</v>
      </c>
      <c r="X1190">
        <v>-0.43412772434130481</v>
      </c>
    </row>
    <row r="1191" spans="1:24" x14ac:dyDescent="0.35">
      <c r="A1191">
        <v>8</v>
      </c>
      <c r="B1191" t="s">
        <v>1046</v>
      </c>
      <c r="C1191">
        <v>42.304628861111112</v>
      </c>
      <c r="D1191">
        <v>-8.6494209583333337</v>
      </c>
      <c r="E1191">
        <v>3.898333333333333</v>
      </c>
      <c r="F1191">
        <v>17.776733333333329</v>
      </c>
      <c r="G1191">
        <v>34.368625000000002</v>
      </c>
      <c r="H1191">
        <v>229.6958333333333</v>
      </c>
      <c r="I1191">
        <v>5.5E-2</v>
      </c>
      <c r="J1191">
        <v>431.60199999999998</v>
      </c>
      <c r="K1191" s="29"/>
      <c r="L1191" s="29"/>
      <c r="M1191" s="29"/>
      <c r="N1191">
        <v>449.20699999999999</v>
      </c>
      <c r="O1191" s="1">
        <v>46154.366481481477</v>
      </c>
      <c r="P1191">
        <v>5.337562710801496</v>
      </c>
      <c r="Q1191">
        <v>42.383792877197273</v>
      </c>
      <c r="R1191">
        <v>-8.6370782852172852</v>
      </c>
      <c r="S1191">
        <v>8.0120428247347553E-2</v>
      </c>
      <c r="T1191">
        <v>6.7370971872599226</v>
      </c>
      <c r="U1191">
        <v>3.4632396027238763E-2</v>
      </c>
      <c r="V1191">
        <v>-17.605000000000022</v>
      </c>
      <c r="W1191">
        <v>-0.98583134483551726</v>
      </c>
      <c r="X1191">
        <v>-0.36007489870117271</v>
      </c>
    </row>
    <row r="1192" spans="1:24" x14ac:dyDescent="0.35">
      <c r="A1192">
        <v>8</v>
      </c>
      <c r="B1192" t="s">
        <v>1047</v>
      </c>
      <c r="C1192">
        <v>42.304296458333333</v>
      </c>
      <c r="D1192">
        <v>-8.6480452083333326</v>
      </c>
      <c r="E1192">
        <v>3.8815</v>
      </c>
      <c r="F1192">
        <v>17.720949999999998</v>
      </c>
      <c r="G1192">
        <v>34.221766666666667</v>
      </c>
      <c r="H1192">
        <v>228.36583333333331</v>
      </c>
      <c r="I1192">
        <v>5.5E-2</v>
      </c>
      <c r="J1192">
        <v>437.26316666666668</v>
      </c>
      <c r="K1192" s="29"/>
      <c r="L1192" s="29"/>
      <c r="M1192" s="29"/>
      <c r="N1192">
        <v>449.20699999999999</v>
      </c>
      <c r="O1192" s="1">
        <v>46154.367175925923</v>
      </c>
      <c r="P1192">
        <v>5.3242796773204262</v>
      </c>
      <c r="Q1192">
        <v>42.383792877197273</v>
      </c>
      <c r="R1192">
        <v>-8.6370782852172852</v>
      </c>
      <c r="S1192">
        <v>8.0249324077048295E-2</v>
      </c>
      <c r="T1192">
        <v>6.6941488542191756</v>
      </c>
      <c r="U1192">
        <v>3.4716190376335027E-2</v>
      </c>
      <c r="V1192">
        <v>-11.94383333333332</v>
      </c>
      <c r="W1192">
        <v>-0.66616590730362868</v>
      </c>
      <c r="X1192">
        <v>-0.24331709764265039</v>
      </c>
    </row>
    <row r="1193" spans="1:24" x14ac:dyDescent="0.35">
      <c r="A1193">
        <v>8</v>
      </c>
      <c r="B1193" t="s">
        <v>1048</v>
      </c>
      <c r="C1193">
        <v>42.30399797222222</v>
      </c>
      <c r="D1193">
        <v>-8.64659975</v>
      </c>
      <c r="E1193">
        <v>3.9007499999999999</v>
      </c>
      <c r="F1193">
        <v>17.693308333333331</v>
      </c>
      <c r="G1193">
        <v>34.460649999999987</v>
      </c>
      <c r="H1193">
        <v>228.11583333333331</v>
      </c>
      <c r="I1193">
        <v>5.6666666666666657E-2</v>
      </c>
      <c r="J1193">
        <v>443.00466666666671</v>
      </c>
      <c r="K1193" s="29"/>
      <c r="L1193" s="29"/>
      <c r="M1193" s="29"/>
      <c r="N1193">
        <v>449.20699999999999</v>
      </c>
      <c r="O1193" s="1">
        <v>46154.36787037037</v>
      </c>
      <c r="P1193">
        <v>5.3104811596220136</v>
      </c>
      <c r="Q1193">
        <v>42.383792877197273</v>
      </c>
      <c r="R1193">
        <v>-8.6370782852172852</v>
      </c>
      <c r="S1193">
        <v>8.0360967836288877E-2</v>
      </c>
      <c r="T1193">
        <v>6.6548350237479124</v>
      </c>
      <c r="U1193">
        <v>3.4698354944518242E-2</v>
      </c>
      <c r="V1193">
        <v>-6.2023333333332857</v>
      </c>
      <c r="W1193">
        <v>-0.34372611031734829</v>
      </c>
      <c r="X1193">
        <v>-0.12554596179341149</v>
      </c>
    </row>
    <row r="1194" spans="1:24" x14ac:dyDescent="0.35">
      <c r="A1194">
        <v>8</v>
      </c>
      <c r="B1194" t="s">
        <v>1049</v>
      </c>
      <c r="C1194">
        <v>42.303686555555558</v>
      </c>
      <c r="D1194">
        <v>-8.6452379027777777</v>
      </c>
      <c r="E1194">
        <v>3.86225</v>
      </c>
      <c r="F1194">
        <v>17.666225000000001</v>
      </c>
      <c r="G1194">
        <v>34.4373</v>
      </c>
      <c r="H1194">
        <v>225.60416666666671</v>
      </c>
      <c r="I1194">
        <v>5.8333333333333327E-2</v>
      </c>
      <c r="J1194">
        <v>447.99933333333342</v>
      </c>
      <c r="K1194" s="29"/>
      <c r="L1194" s="29"/>
      <c r="M1194" s="29"/>
      <c r="N1194">
        <v>449.20699999999999</v>
      </c>
      <c r="O1194" s="1">
        <v>46154.368576388893</v>
      </c>
      <c r="P1194">
        <v>5.2971130492034471</v>
      </c>
      <c r="Q1194">
        <v>42.383792877197273</v>
      </c>
      <c r="R1194">
        <v>-8.6370782852172852</v>
      </c>
      <c r="S1194">
        <v>8.052081796466197E-2</v>
      </c>
      <c r="T1194">
        <v>6.616829088478255</v>
      </c>
      <c r="U1194">
        <v>3.4729973381875077E-2</v>
      </c>
      <c r="V1194">
        <v>-1.207666666666569</v>
      </c>
      <c r="W1194">
        <v>-6.6605898085723453E-2</v>
      </c>
      <c r="X1194">
        <v>-2.4327804275810491E-2</v>
      </c>
    </row>
    <row r="1195" spans="1:24" x14ac:dyDescent="0.35">
      <c r="A1195">
        <v>8</v>
      </c>
      <c r="B1195" t="s">
        <v>1050</v>
      </c>
      <c r="C1195">
        <v>42.303227374999999</v>
      </c>
      <c r="D1195">
        <v>-8.6439329305555557</v>
      </c>
      <c r="E1195">
        <v>3.8698333333333341</v>
      </c>
      <c r="F1195">
        <v>17.692541666666671</v>
      </c>
      <c r="G1195">
        <v>34.392425000000003</v>
      </c>
      <c r="H1195">
        <v>229.3</v>
      </c>
      <c r="I1195">
        <v>5.5833333333333339E-2</v>
      </c>
      <c r="J1195">
        <v>449.04750000000001</v>
      </c>
      <c r="K1195" s="29"/>
      <c r="L1195" s="29"/>
      <c r="M1195" s="29"/>
      <c r="N1195">
        <v>449.20699999999999</v>
      </c>
      <c r="O1195" s="1">
        <v>46154.369270833333</v>
      </c>
      <c r="P1195">
        <v>5.2856642267563991</v>
      </c>
      <c r="Q1195">
        <v>42.383792877197273</v>
      </c>
      <c r="R1195">
        <v>-8.6370782852172852</v>
      </c>
      <c r="S1195">
        <v>8.085657862543584E-2</v>
      </c>
      <c r="T1195">
        <v>6.5926535541746434</v>
      </c>
      <c r="U1195">
        <v>3.4712131712558721E-2</v>
      </c>
      <c r="V1195">
        <v>-0.15949999999997999</v>
      </c>
      <c r="W1195">
        <v>-8.7601888396766654E-3</v>
      </c>
      <c r="X1195">
        <v>-3.199658973691902E-3</v>
      </c>
    </row>
    <row r="1196" spans="1:24" x14ac:dyDescent="0.35">
      <c r="A1196">
        <v>8</v>
      </c>
      <c r="B1196" t="s">
        <v>1051</v>
      </c>
      <c r="C1196">
        <v>42.302985208333332</v>
      </c>
      <c r="D1196">
        <v>-8.6425013055555553</v>
      </c>
      <c r="E1196">
        <v>3.9087499999999999</v>
      </c>
      <c r="F1196">
        <v>17.763091666666671</v>
      </c>
      <c r="G1196">
        <v>34.333408333333331</v>
      </c>
      <c r="H1196">
        <v>230.79916666666671</v>
      </c>
      <c r="I1196">
        <v>5.8333333333333327E-2</v>
      </c>
      <c r="J1196">
        <v>443.92866666666669</v>
      </c>
      <c r="K1196" s="29"/>
      <c r="L1196" s="29"/>
      <c r="M1196" s="29"/>
      <c r="N1196">
        <v>449.20699999999999</v>
      </c>
      <c r="O1196" s="1">
        <v>46154.369976851849</v>
      </c>
      <c r="P1196">
        <v>5.2822266407693919</v>
      </c>
      <c r="Q1196">
        <v>42.383792877197273</v>
      </c>
      <c r="R1196">
        <v>-8.6370782852172852</v>
      </c>
      <c r="S1196">
        <v>8.0989434476432615E-2</v>
      </c>
      <c r="T1196">
        <v>6.5958535299125236</v>
      </c>
      <c r="U1196">
        <v>3.4652729272267133E-2</v>
      </c>
      <c r="V1196">
        <v>-5.2783333333333076</v>
      </c>
      <c r="W1196">
        <v>-0.28954528905289989</v>
      </c>
      <c r="X1196">
        <v>-0.10575641682657171</v>
      </c>
    </row>
    <row r="1197" spans="1:24" x14ac:dyDescent="0.35">
      <c r="A1197">
        <v>8</v>
      </c>
      <c r="B1197" t="s">
        <v>1052</v>
      </c>
      <c r="C1197">
        <v>42.302759736111113</v>
      </c>
      <c r="D1197">
        <v>-8.6410722222222223</v>
      </c>
      <c r="E1197">
        <v>3.9115000000000002</v>
      </c>
      <c r="F1197">
        <v>17.769874999999999</v>
      </c>
      <c r="G1197">
        <v>34.064016666666667</v>
      </c>
      <c r="H1197">
        <v>230.6033333333333</v>
      </c>
      <c r="I1197">
        <v>6.083333333333333E-2</v>
      </c>
      <c r="J1197">
        <v>441.3458333333333</v>
      </c>
      <c r="K1197" s="29"/>
      <c r="L1197" s="29"/>
      <c r="M1197" s="29"/>
      <c r="N1197">
        <v>449.20699999999999</v>
      </c>
      <c r="O1197" s="1">
        <v>46154.370671296303</v>
      </c>
      <c r="P1197">
        <v>5.2788827705276304</v>
      </c>
      <c r="Q1197">
        <v>42.383792877197273</v>
      </c>
      <c r="R1197">
        <v>-8.6370782852172852</v>
      </c>
      <c r="S1197">
        <v>8.1131507363586305E-2</v>
      </c>
      <c r="T1197">
        <v>6.5886359881827987</v>
      </c>
      <c r="U1197">
        <v>3.4697234929967888E-2</v>
      </c>
      <c r="V1197">
        <v>-7.8611666666666906</v>
      </c>
      <c r="W1197">
        <v>-0.43130910518104848</v>
      </c>
      <c r="X1197">
        <v>-0.15753565066737801</v>
      </c>
    </row>
    <row r="1198" spans="1:24" x14ac:dyDescent="0.35">
      <c r="A1198">
        <v>8</v>
      </c>
      <c r="B1198" t="s">
        <v>1053</v>
      </c>
      <c r="C1198">
        <v>42.302382041666668</v>
      </c>
      <c r="D1198">
        <v>-8.6396916388888894</v>
      </c>
      <c r="E1198">
        <v>3.8489166666666659</v>
      </c>
      <c r="F1198">
        <v>17.91630833333333</v>
      </c>
      <c r="G1198">
        <v>34.037733333333343</v>
      </c>
      <c r="H1198">
        <v>235.32833333333329</v>
      </c>
      <c r="I1198">
        <v>5.8333333333333327E-2</v>
      </c>
      <c r="J1198">
        <v>438.00450000000001</v>
      </c>
      <c r="K1198" s="29"/>
      <c r="L1198" s="29"/>
      <c r="M1198" s="29"/>
      <c r="N1198">
        <v>449.20699999999999</v>
      </c>
      <c r="O1198" s="1">
        <v>46154.371377314812</v>
      </c>
      <c r="P1198">
        <v>5.2755711938021417</v>
      </c>
      <c r="Q1198">
        <v>42.383792877197273</v>
      </c>
      <c r="R1198">
        <v>-8.6370782852172852</v>
      </c>
      <c r="S1198">
        <v>8.1452770113746881E-2</v>
      </c>
      <c r="T1198">
        <v>6.6047610090997981</v>
      </c>
      <c r="U1198">
        <v>3.4556077954363072E-2</v>
      </c>
      <c r="V1198">
        <v>-11.20249999999999</v>
      </c>
      <c r="W1198">
        <v>-0.61363164315722873</v>
      </c>
      <c r="X1198">
        <v>-0.22412895766317781</v>
      </c>
    </row>
    <row r="1199" spans="1:24" x14ac:dyDescent="0.35">
      <c r="A1199">
        <v>8</v>
      </c>
      <c r="B1199" t="s">
        <v>1054</v>
      </c>
      <c r="C1199">
        <v>42.301935652777779</v>
      </c>
      <c r="D1199">
        <v>-8.6383635138888888</v>
      </c>
      <c r="E1199">
        <v>3.8659166666666671</v>
      </c>
      <c r="F1199">
        <v>18.058908333333331</v>
      </c>
      <c r="G1199">
        <v>32.850666666666662</v>
      </c>
      <c r="H1199">
        <v>244.13083333333341</v>
      </c>
      <c r="I1199">
        <v>5.9166666666666673E-2</v>
      </c>
      <c r="J1199">
        <v>427.93866666666668</v>
      </c>
      <c r="K1199" s="29"/>
      <c r="L1199" s="29"/>
      <c r="M1199" s="29"/>
      <c r="N1199">
        <v>449.20699999999999</v>
      </c>
      <c r="O1199" s="1">
        <v>46154.372094907398</v>
      </c>
      <c r="P1199">
        <v>5.2722354710279511</v>
      </c>
      <c r="Q1199">
        <v>42.383792877197273</v>
      </c>
      <c r="R1199">
        <v>-8.6370782852172852</v>
      </c>
      <c r="S1199">
        <v>8.1867313394300076E-2</v>
      </c>
      <c r="T1199">
        <v>6.6201510543580264</v>
      </c>
      <c r="U1199">
        <v>3.4639306605730683E-2</v>
      </c>
      <c r="V1199">
        <v>-21.26833333333332</v>
      </c>
      <c r="W1199">
        <v>-1.1705279517010609</v>
      </c>
      <c r="X1199">
        <v>-0.42753533435881258</v>
      </c>
    </row>
    <row r="1200" spans="1:24" x14ac:dyDescent="0.35">
      <c r="A1200">
        <v>8</v>
      </c>
      <c r="B1200" t="s">
        <v>1055</v>
      </c>
      <c r="C1200">
        <v>42.301553694444443</v>
      </c>
      <c r="D1200">
        <v>-8.6370168194444439</v>
      </c>
      <c r="E1200">
        <v>3.8753333333333342</v>
      </c>
      <c r="F1200">
        <v>18.048475</v>
      </c>
      <c r="G1200">
        <v>33.694508333333339</v>
      </c>
      <c r="H1200">
        <v>242.8458333333333</v>
      </c>
      <c r="I1200">
        <v>5.9166666666666673E-2</v>
      </c>
      <c r="J1200">
        <v>420.25016666666659</v>
      </c>
      <c r="K1200" s="29"/>
      <c r="L1200" s="29"/>
      <c r="M1200" s="29"/>
      <c r="N1200">
        <v>449.20699999999999</v>
      </c>
      <c r="O1200" s="1">
        <v>46154.372789351852</v>
      </c>
      <c r="P1200">
        <v>5.2690424347251321</v>
      </c>
      <c r="Q1200">
        <v>42.383792877197273</v>
      </c>
      <c r="R1200">
        <v>-8.6370782852172852</v>
      </c>
      <c r="S1200">
        <v>8.2239205722655861E-2</v>
      </c>
      <c r="T1200">
        <v>6.6103992591534979</v>
      </c>
      <c r="U1200">
        <v>3.4489825442037943E-2</v>
      </c>
      <c r="V1200">
        <v>-28.95683333333341</v>
      </c>
      <c r="W1200">
        <v>-1.5844589630791941</v>
      </c>
      <c r="X1200">
        <v>-0.57872363626467571</v>
      </c>
    </row>
    <row r="1201" spans="1:24" x14ac:dyDescent="0.35">
      <c r="A1201">
        <v>8</v>
      </c>
      <c r="B1201" t="s">
        <v>1056</v>
      </c>
      <c r="C1201">
        <v>42.301272430555557</v>
      </c>
      <c r="D1201">
        <v>-8.6356219166666666</v>
      </c>
      <c r="E1201">
        <v>3.8305833333333328</v>
      </c>
      <c r="F1201">
        <v>18.075975</v>
      </c>
      <c r="G1201">
        <v>33.686466666666668</v>
      </c>
      <c r="H1201">
        <v>239.68333333333331</v>
      </c>
      <c r="I1201">
        <v>5.6666666666666657E-2</v>
      </c>
      <c r="J1201">
        <v>418.42233333333343</v>
      </c>
      <c r="K1201" s="29"/>
      <c r="L1201" s="29"/>
      <c r="M1201" s="29"/>
      <c r="N1201">
        <v>449.20699999999999</v>
      </c>
      <c r="O1201" s="1">
        <v>46154.373483796298</v>
      </c>
      <c r="P1201">
        <v>5.2658469946772204</v>
      </c>
      <c r="Q1201">
        <v>42.383792877197273</v>
      </c>
      <c r="R1201">
        <v>-8.6370782852172852</v>
      </c>
      <c r="S1201">
        <v>8.2533297058232133E-2</v>
      </c>
      <c r="T1201">
        <v>6.6069528579756831</v>
      </c>
      <c r="U1201">
        <v>3.4464110310144111E-2</v>
      </c>
      <c r="V1201">
        <v>-30.78466666666657</v>
      </c>
      <c r="W1201">
        <v>-1.682340797478185</v>
      </c>
      <c r="X1201">
        <v>-0.6144749762789069</v>
      </c>
    </row>
    <row r="1202" spans="1:24" x14ac:dyDescent="0.35">
      <c r="A1202">
        <v>8</v>
      </c>
      <c r="B1202" t="s">
        <v>1057</v>
      </c>
      <c r="C1202">
        <v>42.300918722222221</v>
      </c>
      <c r="D1202">
        <v>-8.6342356944444436</v>
      </c>
      <c r="E1202">
        <v>3.9019166666666671</v>
      </c>
      <c r="F1202">
        <v>18.130400000000002</v>
      </c>
      <c r="G1202">
        <v>33.476183333333331</v>
      </c>
      <c r="H1202">
        <v>240.75916666666669</v>
      </c>
      <c r="I1202">
        <v>5.8333333333333327E-2</v>
      </c>
      <c r="J1202">
        <v>420.33200000000011</v>
      </c>
      <c r="K1202" s="29"/>
      <c r="L1202" s="29"/>
      <c r="M1202" s="29"/>
      <c r="N1202">
        <v>449.20699999999999</v>
      </c>
      <c r="O1202" s="1">
        <v>46154.374189814807</v>
      </c>
      <c r="P1202">
        <v>5.2626550514185242</v>
      </c>
      <c r="Q1202">
        <v>42.383792877197273</v>
      </c>
      <c r="R1202">
        <v>-8.6370782852172852</v>
      </c>
      <c r="S1202">
        <v>8.2922891200980009E-2</v>
      </c>
      <c r="T1202">
        <v>6.6079791743795511</v>
      </c>
      <c r="U1202">
        <v>3.4449969909429043E-2</v>
      </c>
      <c r="V1202">
        <v>-28.87499999999989</v>
      </c>
      <c r="W1202">
        <v>-1.5775776581761931</v>
      </c>
      <c r="X1202">
        <v>-0.57621023964885454</v>
      </c>
    </row>
    <row r="1203" spans="1:24" x14ac:dyDescent="0.35">
      <c r="A1203">
        <v>8</v>
      </c>
      <c r="B1203" t="s">
        <v>1058</v>
      </c>
      <c r="C1203">
        <v>42.300461499999997</v>
      </c>
      <c r="D1203">
        <v>-8.6329000694444442</v>
      </c>
      <c r="E1203">
        <v>3.9740833333333332</v>
      </c>
      <c r="F1203">
        <v>18.09161666666667</v>
      </c>
      <c r="G1203">
        <v>34.099649999999997</v>
      </c>
      <c r="H1203">
        <v>239.62416666666661</v>
      </c>
      <c r="I1203">
        <v>6.1666666666666668E-2</v>
      </c>
      <c r="J1203">
        <v>423.2688333333333</v>
      </c>
      <c r="K1203" s="29"/>
      <c r="L1203" s="29"/>
      <c r="M1203" s="29"/>
      <c r="N1203">
        <v>449.20699999999999</v>
      </c>
      <c r="O1203" s="1">
        <v>46154.374884259261</v>
      </c>
      <c r="P1203">
        <v>5.2595984396781601</v>
      </c>
      <c r="Q1203">
        <v>42.383792877197273</v>
      </c>
      <c r="R1203">
        <v>-8.6370782852172852</v>
      </c>
      <c r="S1203">
        <v>8.3436058827330961E-2</v>
      </c>
      <c r="T1203">
        <v>6.5938752328758046</v>
      </c>
      <c r="U1203">
        <v>3.4370737110224467E-2</v>
      </c>
      <c r="V1203">
        <v>-25.938166666666689</v>
      </c>
      <c r="W1203">
        <v>-1.410847554054643</v>
      </c>
      <c r="X1203">
        <v>-0.5153120691184585</v>
      </c>
    </row>
    <row r="1204" spans="1:24" x14ac:dyDescent="0.35">
      <c r="A1204">
        <v>8</v>
      </c>
      <c r="B1204" t="s">
        <v>1059</v>
      </c>
      <c r="C1204">
        <v>42.300059763888889</v>
      </c>
      <c r="D1204">
        <v>-8.6315066388888884</v>
      </c>
      <c r="E1204">
        <v>3.9500833333333341</v>
      </c>
      <c r="F1204">
        <v>18.089324999999999</v>
      </c>
      <c r="G1204">
        <v>34.206316666666673</v>
      </c>
      <c r="H1204">
        <v>236.5975</v>
      </c>
      <c r="I1204">
        <v>6.083333333333333E-2</v>
      </c>
      <c r="J1204">
        <v>425.26166666666671</v>
      </c>
      <c r="K1204" s="29"/>
      <c r="L1204" s="29"/>
      <c r="M1204" s="29"/>
      <c r="N1204">
        <v>449.20699999999999</v>
      </c>
      <c r="O1204" s="1">
        <v>46154.375590277778</v>
      </c>
      <c r="P1204">
        <v>5.2581432810200486</v>
      </c>
      <c r="Q1204">
        <v>42.383792877197273</v>
      </c>
      <c r="R1204">
        <v>-8.6370782852172852</v>
      </c>
      <c r="S1204">
        <v>8.3918278742608626E-2</v>
      </c>
      <c r="T1204">
        <v>6.5898474210103446</v>
      </c>
      <c r="U1204">
        <v>3.4352914447930379E-2</v>
      </c>
      <c r="V1204">
        <v>-23.945333333333281</v>
      </c>
      <c r="W1204">
        <v>-1.300981364853776</v>
      </c>
      <c r="X1204">
        <v>-0.47518344351284181</v>
      </c>
    </row>
    <row r="1205" spans="1:24" x14ac:dyDescent="0.35">
      <c r="A1205">
        <v>8</v>
      </c>
      <c r="B1205" t="s">
        <v>1060</v>
      </c>
      <c r="C1205">
        <v>42.29972327777778</v>
      </c>
      <c r="D1205">
        <v>-8.6301066388888881</v>
      </c>
      <c r="E1205">
        <v>3.9824999999999999</v>
      </c>
      <c r="F1205">
        <v>18.147166666666671</v>
      </c>
      <c r="G1205">
        <v>34.256658333333327</v>
      </c>
      <c r="H1205">
        <v>235.3425</v>
      </c>
      <c r="I1205">
        <v>6.1666666666666668E-2</v>
      </c>
      <c r="J1205">
        <v>426.94283333333328</v>
      </c>
      <c r="K1205" s="29"/>
      <c r="L1205" s="29"/>
      <c r="M1205" s="29"/>
      <c r="N1205">
        <v>449.20699999999999</v>
      </c>
      <c r="O1205" s="1">
        <v>46154.376284722217</v>
      </c>
      <c r="P1205">
        <v>5.2570013627186691</v>
      </c>
      <c r="Q1205">
        <v>42.383792877197273</v>
      </c>
      <c r="R1205">
        <v>-8.6370782852172852</v>
      </c>
      <c r="S1205">
        <v>8.4358173279659707E-2</v>
      </c>
      <c r="T1205">
        <v>6.5965664263691872</v>
      </c>
      <c r="U1205">
        <v>3.4286525362247189E-2</v>
      </c>
      <c r="V1205">
        <v>-22.264166666666711</v>
      </c>
      <c r="W1205">
        <v>-1.2085346360780509</v>
      </c>
      <c r="X1205">
        <v>-0.44141727582750828</v>
      </c>
    </row>
    <row r="1206" spans="1:24" x14ac:dyDescent="0.35">
      <c r="A1206">
        <v>8</v>
      </c>
      <c r="B1206" t="s">
        <v>1061</v>
      </c>
      <c r="C1206">
        <v>42.299509166666667</v>
      </c>
      <c r="D1206">
        <v>-8.6286381527777767</v>
      </c>
      <c r="E1206">
        <v>3.9961666666666669</v>
      </c>
      <c r="F1206">
        <v>18.174958333333329</v>
      </c>
      <c r="G1206">
        <v>34.308683333333327</v>
      </c>
      <c r="H1206">
        <v>235.47</v>
      </c>
      <c r="I1206">
        <v>6.3333333333333339E-2</v>
      </c>
      <c r="J1206">
        <v>429.98583333333329</v>
      </c>
      <c r="K1206" s="29"/>
      <c r="L1206" s="29"/>
      <c r="M1206" s="29"/>
      <c r="N1206">
        <v>449.20699999999999</v>
      </c>
      <c r="O1206" s="1">
        <v>46154.376979166656</v>
      </c>
      <c r="P1206">
        <v>5.2558171247331469</v>
      </c>
      <c r="Q1206">
        <v>42.383792877197273</v>
      </c>
      <c r="R1206">
        <v>-8.6370782852172852</v>
      </c>
      <c r="S1206">
        <v>8.4705251882054119E-2</v>
      </c>
      <c r="T1206">
        <v>6.5981972651869816</v>
      </c>
      <c r="U1206">
        <v>3.4249474973189413E-2</v>
      </c>
      <c r="V1206">
        <v>-19.221166666666701</v>
      </c>
      <c r="W1206">
        <v>-1.042485924750765</v>
      </c>
      <c r="X1206">
        <v>-0.38076798401521689</v>
      </c>
    </row>
    <row r="1207" spans="1:24" x14ac:dyDescent="0.35">
      <c r="A1207">
        <v>8</v>
      </c>
      <c r="B1207" t="s">
        <v>1062</v>
      </c>
      <c r="C1207">
        <v>42.29935177777778</v>
      </c>
      <c r="D1207">
        <v>-8.6271070000000005</v>
      </c>
      <c r="E1207">
        <v>4.0724166666666664</v>
      </c>
      <c r="F1207">
        <v>18.162966666666669</v>
      </c>
      <c r="G1207">
        <v>34.341216666666668</v>
      </c>
      <c r="H1207">
        <v>233.53666666666669</v>
      </c>
      <c r="I1207">
        <v>6.1666666666666668E-2</v>
      </c>
      <c r="J1207">
        <v>432.72033333333337</v>
      </c>
      <c r="K1207" s="29"/>
      <c r="L1207" s="29"/>
      <c r="M1207" s="29"/>
      <c r="N1207">
        <v>449.20699999999999</v>
      </c>
      <c r="O1207" s="1">
        <v>46154.37767361111</v>
      </c>
      <c r="P1207">
        <v>5.2546283315576199</v>
      </c>
      <c r="Q1207">
        <v>42.383792877197273</v>
      </c>
      <c r="R1207">
        <v>-8.6370782852172852</v>
      </c>
      <c r="S1207">
        <v>8.5027794279611602E-2</v>
      </c>
      <c r="T1207">
        <v>6.593227659792297</v>
      </c>
      <c r="U1207">
        <v>3.425513897776622E-2</v>
      </c>
      <c r="V1207">
        <v>-16.486666666666618</v>
      </c>
      <c r="W1207">
        <v>-0.89365091582566347</v>
      </c>
      <c r="X1207">
        <v>-0.32640599700532358</v>
      </c>
    </row>
    <row r="1208" spans="1:24" x14ac:dyDescent="0.35">
      <c r="A1208">
        <v>8</v>
      </c>
      <c r="B1208" t="s">
        <v>1063</v>
      </c>
      <c r="C1208">
        <v>42.299182999999999</v>
      </c>
      <c r="D1208">
        <v>-8.625595944444445</v>
      </c>
      <c r="E1208">
        <v>4.0323333333333329</v>
      </c>
      <c r="F1208">
        <v>18.164783333333329</v>
      </c>
      <c r="G1208">
        <v>34.327024999999999</v>
      </c>
      <c r="H1208">
        <v>234.38499999999999</v>
      </c>
      <c r="I1208">
        <v>6.1666666666666668E-2</v>
      </c>
      <c r="J1208">
        <v>434.07400000000001</v>
      </c>
      <c r="K1208" s="29"/>
      <c r="L1208" s="29"/>
      <c r="M1208" s="29"/>
      <c r="N1208">
        <v>449.20699999999999</v>
      </c>
      <c r="O1208" s="1">
        <v>46154.378368055557</v>
      </c>
      <c r="P1208">
        <v>5.2534246472219088</v>
      </c>
      <c r="Q1208">
        <v>42.383792877197273</v>
      </c>
      <c r="R1208">
        <v>-8.6370782852172852</v>
      </c>
      <c r="S1208">
        <v>8.5385452326260547E-2</v>
      </c>
      <c r="T1208">
        <v>6.5905079522373056</v>
      </c>
      <c r="U1208">
        <v>3.4256018413582001E-2</v>
      </c>
      <c r="V1208">
        <v>-15.13299999999998</v>
      </c>
      <c r="W1208">
        <v>-0.81995882717171109</v>
      </c>
      <c r="X1208">
        <v>-0.29948996162446739</v>
      </c>
    </row>
    <row r="1209" spans="1:24" x14ac:dyDescent="0.35">
      <c r="A1209">
        <v>8</v>
      </c>
      <c r="B1209" t="s">
        <v>1064</v>
      </c>
      <c r="C1209">
        <v>42.298817333333339</v>
      </c>
      <c r="D1209">
        <v>-8.6241435277777772</v>
      </c>
      <c r="E1209">
        <v>4.0534166666666662</v>
      </c>
      <c r="F1209">
        <v>18.145908333333331</v>
      </c>
      <c r="G1209">
        <v>34.350875000000002</v>
      </c>
      <c r="H1209">
        <v>237.49416666666659</v>
      </c>
      <c r="I1209">
        <v>6.4166666666666664E-2</v>
      </c>
      <c r="J1209">
        <v>437.28849999999989</v>
      </c>
      <c r="K1209" s="29"/>
      <c r="L1209" s="29"/>
      <c r="M1209" s="29"/>
      <c r="N1209">
        <v>449.20699999999999</v>
      </c>
      <c r="O1209" s="1">
        <v>46154.379074074073</v>
      </c>
      <c r="P1209">
        <v>5.2522502651772198</v>
      </c>
      <c r="Q1209">
        <v>42.383792877197273</v>
      </c>
      <c r="R1209">
        <v>-8.6370782852172852</v>
      </c>
      <c r="S1209">
        <v>8.5954354194473365E-2</v>
      </c>
      <c r="T1209">
        <v>6.5844402244287563</v>
      </c>
      <c r="U1209">
        <v>3.4270073250900757E-2</v>
      </c>
      <c r="V1209">
        <v>-11.91850000000011</v>
      </c>
      <c r="W1209">
        <v>-0.6454561372585047</v>
      </c>
      <c r="X1209">
        <v>-0.23575285413366881</v>
      </c>
    </row>
    <row r="1210" spans="1:24" x14ac:dyDescent="0.35">
      <c r="A1210">
        <v>8</v>
      </c>
      <c r="B1210" t="s">
        <v>1065</v>
      </c>
      <c r="C1210">
        <v>42.298493444444439</v>
      </c>
      <c r="D1210">
        <v>-8.6226421250000005</v>
      </c>
      <c r="E1210">
        <v>4.0334166666666667</v>
      </c>
      <c r="F1210">
        <v>18.3081</v>
      </c>
      <c r="G1210">
        <v>34.388041666666673</v>
      </c>
      <c r="H1210">
        <v>233.16416666666669</v>
      </c>
      <c r="I1210">
        <v>6.4166666666666664E-2</v>
      </c>
      <c r="J1210">
        <v>439.9495</v>
      </c>
      <c r="K1210" s="29"/>
      <c r="L1210" s="29"/>
      <c r="M1210" s="29"/>
      <c r="N1210">
        <v>449.20699999999999</v>
      </c>
      <c r="O1210" s="1">
        <v>46154.379780092589</v>
      </c>
      <c r="P1210">
        <v>5.2510696129322074</v>
      </c>
      <c r="Q1210">
        <v>42.383792877197273</v>
      </c>
      <c r="R1210">
        <v>-8.6370782852172852</v>
      </c>
      <c r="S1210">
        <v>8.6512403444668429E-2</v>
      </c>
      <c r="T1210">
        <v>6.6083022991800879</v>
      </c>
      <c r="U1210">
        <v>3.4104451926242833E-2</v>
      </c>
      <c r="V1210">
        <v>-9.2574999999999932</v>
      </c>
      <c r="W1210">
        <v>-0.50073268288029449</v>
      </c>
      <c r="X1210">
        <v>-0.18289261242202759</v>
      </c>
    </row>
    <row r="1211" spans="1:24" x14ac:dyDescent="0.35">
      <c r="A1211">
        <v>8</v>
      </c>
      <c r="B1211" t="s">
        <v>1066</v>
      </c>
      <c r="C1211">
        <v>42.298229902777777</v>
      </c>
      <c r="D1211">
        <v>-8.6211846388888898</v>
      </c>
      <c r="E1211">
        <v>4.0798333333333332</v>
      </c>
      <c r="F1211">
        <v>18.468891666666671</v>
      </c>
      <c r="G1211">
        <v>34.369624999999999</v>
      </c>
      <c r="H1211">
        <v>234.76083333333341</v>
      </c>
      <c r="I1211">
        <v>6.5000000000000002E-2</v>
      </c>
      <c r="J1211">
        <v>442.58316666666673</v>
      </c>
      <c r="K1211" s="29"/>
      <c r="L1211" s="29"/>
      <c r="M1211" s="29"/>
      <c r="N1211">
        <v>449.20699999999999</v>
      </c>
      <c r="O1211" s="1">
        <v>46154.380486111113</v>
      </c>
      <c r="P1211">
        <v>5.2498169587454662</v>
      </c>
      <c r="Q1211">
        <v>42.383792877197273</v>
      </c>
      <c r="R1211">
        <v>-8.6370782852172852</v>
      </c>
      <c r="S1211">
        <v>8.7026608489140678E-2</v>
      </c>
      <c r="T1211">
        <v>6.6317530822469308</v>
      </c>
      <c r="U1211">
        <v>3.395176884939171E-2</v>
      </c>
      <c r="V1211">
        <v>-6.6238333333332662</v>
      </c>
      <c r="W1211">
        <v>-0.3579409541369914</v>
      </c>
      <c r="X1211">
        <v>-0.1307379334985361</v>
      </c>
    </row>
    <row r="1212" spans="1:24" x14ac:dyDescent="0.35">
      <c r="A1212">
        <v>8</v>
      </c>
      <c r="B1212" t="s">
        <v>1067</v>
      </c>
      <c r="C1212">
        <v>42.298071097222227</v>
      </c>
      <c r="D1212">
        <v>-8.6197374722222229</v>
      </c>
      <c r="E1212">
        <v>3.878416666666666</v>
      </c>
      <c r="F1212">
        <v>18.424125</v>
      </c>
      <c r="G1212">
        <v>34.394083333333327</v>
      </c>
      <c r="H1212">
        <v>233.09916666666669</v>
      </c>
      <c r="I1212">
        <v>6.5000000000000002E-2</v>
      </c>
      <c r="J1212">
        <v>444.51633333333331</v>
      </c>
      <c r="K1212" s="29"/>
      <c r="L1212" s="29"/>
      <c r="M1212" s="29"/>
      <c r="N1212">
        <v>449.20699999999999</v>
      </c>
      <c r="O1212" s="1">
        <v>46154.381180555552</v>
      </c>
      <c r="P1212">
        <v>5.2485281900240404</v>
      </c>
      <c r="Q1212">
        <v>42.383792877197273</v>
      </c>
      <c r="R1212">
        <v>-8.6370782852172852</v>
      </c>
      <c r="S1212">
        <v>8.7458146318217092E-2</v>
      </c>
      <c r="T1212">
        <v>6.6210917725217389</v>
      </c>
      <c r="U1212">
        <v>3.3990572714932422E-2</v>
      </c>
      <c r="V1212">
        <v>-4.6906666666666874</v>
      </c>
      <c r="W1212">
        <v>-0.25335758058743268</v>
      </c>
      <c r="X1212">
        <v>-9.2538856309559783E-2</v>
      </c>
    </row>
    <row r="1213" spans="1:24" x14ac:dyDescent="0.35">
      <c r="A1213">
        <v>8</v>
      </c>
      <c r="B1213" t="s">
        <v>1068</v>
      </c>
      <c r="C1213">
        <v>42.29850573611111</v>
      </c>
      <c r="D1213">
        <v>-8.6195688194444458</v>
      </c>
      <c r="E1213">
        <v>3.6884166666666669</v>
      </c>
      <c r="F1213">
        <v>19.007825</v>
      </c>
      <c r="G1213">
        <v>34.195841666666666</v>
      </c>
      <c r="H1213">
        <v>238.785</v>
      </c>
      <c r="I1213">
        <v>6.9166666666666668E-2</v>
      </c>
      <c r="J1213">
        <v>442.64533333333333</v>
      </c>
      <c r="K1213" s="29"/>
      <c r="L1213" s="29"/>
      <c r="M1213" s="29"/>
      <c r="N1213">
        <v>449.20699999999999</v>
      </c>
      <c r="O1213" s="1">
        <v>46154.381874999999</v>
      </c>
      <c r="P1213">
        <v>5.2461449124390844</v>
      </c>
      <c r="Q1213">
        <v>42.383792877197273</v>
      </c>
      <c r="R1213">
        <v>-8.6370782852172852</v>
      </c>
      <c r="S1213">
        <v>8.7065939530335271E-2</v>
      </c>
      <c r="T1213">
        <v>6.7117168332343278</v>
      </c>
      <c r="U1213">
        <v>3.346855788247332E-2</v>
      </c>
      <c r="V1213">
        <v>-6.5616666666666674</v>
      </c>
      <c r="W1213">
        <v>-0.35374965993843621</v>
      </c>
      <c r="X1213">
        <v>-0.1292070632925138</v>
      </c>
    </row>
    <row r="1214" spans="1:24" x14ac:dyDescent="0.35">
      <c r="A1214">
        <v>8</v>
      </c>
      <c r="B1214" t="s">
        <v>1069</v>
      </c>
      <c r="C1214">
        <v>42.29927411111111</v>
      </c>
      <c r="D1214">
        <v>-8.6204435972222218</v>
      </c>
      <c r="E1214">
        <v>3.727416666666667</v>
      </c>
      <c r="F1214">
        <v>18.718599999999999</v>
      </c>
      <c r="G1214">
        <v>34.271574999999999</v>
      </c>
      <c r="H1214">
        <v>263.57083333333333</v>
      </c>
      <c r="I1214">
        <v>6.9166666666666668E-2</v>
      </c>
      <c r="J1214">
        <v>440.51049999999998</v>
      </c>
      <c r="K1214" s="29"/>
      <c r="L1214" s="29"/>
      <c r="M1214" s="29"/>
      <c r="N1214">
        <v>449.20699999999999</v>
      </c>
      <c r="O1214" s="1">
        <v>46154.382569444453</v>
      </c>
      <c r="P1214">
        <v>5.2429678304151208</v>
      </c>
      <c r="Q1214">
        <v>42.383792877197273</v>
      </c>
      <c r="R1214">
        <v>-8.6370782852172852</v>
      </c>
      <c r="S1214">
        <v>8.6140203537136917E-2</v>
      </c>
      <c r="T1214">
        <v>6.6557191016694794</v>
      </c>
      <c r="U1214">
        <v>3.3729652016593233E-2</v>
      </c>
      <c r="V1214">
        <v>-8.6965000000000146</v>
      </c>
      <c r="W1214">
        <v>-0.46855717041538081</v>
      </c>
      <c r="X1214">
        <v>-0.1711405064942178</v>
      </c>
    </row>
    <row r="1215" spans="1:24" x14ac:dyDescent="0.35">
      <c r="A1215">
        <v>8</v>
      </c>
      <c r="B1215" t="s">
        <v>1070</v>
      </c>
      <c r="C1215">
        <v>42.300119833333333</v>
      </c>
      <c r="D1215">
        <v>-8.6213292361111105</v>
      </c>
      <c r="E1215">
        <v>3.651333333333334</v>
      </c>
      <c r="F1215">
        <v>18.557283333333331</v>
      </c>
      <c r="G1215">
        <v>34.291350000000001</v>
      </c>
      <c r="H1215">
        <v>271.58999999999997</v>
      </c>
      <c r="I1215">
        <v>6.8333333333333343E-2</v>
      </c>
      <c r="J1215">
        <v>444.84899999999999</v>
      </c>
      <c r="K1215" s="29"/>
      <c r="L1215" s="29"/>
      <c r="M1215" s="29"/>
      <c r="N1215">
        <v>449.20699999999999</v>
      </c>
      <c r="O1215" s="1">
        <v>46154.383275462962</v>
      </c>
      <c r="P1215">
        <v>5.2397249120474099</v>
      </c>
      <c r="Q1215">
        <v>42.383792877197273</v>
      </c>
      <c r="R1215">
        <v>-8.6370782852172852</v>
      </c>
      <c r="S1215">
        <v>8.5142297462566838E-2</v>
      </c>
      <c r="T1215">
        <v>6.6208597397157778</v>
      </c>
      <c r="U1215">
        <v>3.3880921847937409E-2</v>
      </c>
      <c r="V1215">
        <v>-4.3580000000000041</v>
      </c>
      <c r="W1215">
        <v>-0.23462164398569649</v>
      </c>
      <c r="X1215">
        <v>-8.5695555465775647E-2</v>
      </c>
    </row>
    <row r="1216" spans="1:24" x14ac:dyDescent="0.35">
      <c r="A1216">
        <v>8</v>
      </c>
      <c r="B1216" t="s">
        <v>1071</v>
      </c>
      <c r="C1216">
        <v>42.300738125000002</v>
      </c>
      <c r="D1216">
        <v>-8.6223074583333332</v>
      </c>
      <c r="E1216">
        <v>3.3730000000000002</v>
      </c>
      <c r="F1216">
        <v>18.56015833333333</v>
      </c>
      <c r="G1216">
        <v>34.309608333333337</v>
      </c>
      <c r="H1216">
        <v>260.01833333333332</v>
      </c>
      <c r="I1216">
        <v>7.0000000000000007E-2</v>
      </c>
      <c r="J1216">
        <v>445.77316666666673</v>
      </c>
      <c r="K1216" s="29"/>
      <c r="L1216" s="29"/>
      <c r="M1216" s="29"/>
      <c r="N1216">
        <v>449.20699999999999</v>
      </c>
      <c r="O1216" s="1">
        <v>46154.383969907409</v>
      </c>
      <c r="P1216">
        <v>5.2365975448311559</v>
      </c>
      <c r="Q1216">
        <v>42.383792877197273</v>
      </c>
      <c r="R1216">
        <v>-8.6370782852172852</v>
      </c>
      <c r="S1216">
        <v>8.4357982369094711E-2</v>
      </c>
      <c r="T1216">
        <v>6.6134324561047837</v>
      </c>
      <c r="U1216">
        <v>3.3874772902709467E-2</v>
      </c>
      <c r="V1216">
        <v>-3.433833333333268</v>
      </c>
      <c r="W1216">
        <v>-0.18462638601046061</v>
      </c>
      <c r="X1216">
        <v>-6.7434787490320725E-2</v>
      </c>
    </row>
    <row r="1217" spans="1:24" x14ac:dyDescent="0.35">
      <c r="A1217">
        <v>8</v>
      </c>
      <c r="B1217" t="s">
        <v>1072</v>
      </c>
      <c r="C1217">
        <v>42.301257583333332</v>
      </c>
      <c r="D1217">
        <v>-8.623355597222222</v>
      </c>
      <c r="E1217">
        <v>3.3409166666666672</v>
      </c>
      <c r="F1217">
        <v>18.555683333333331</v>
      </c>
      <c r="G1217">
        <v>34.261383333333328</v>
      </c>
      <c r="H1217">
        <v>257.0625</v>
      </c>
      <c r="I1217">
        <v>6.6666666666666666E-2</v>
      </c>
      <c r="J1217">
        <v>445.27550000000002</v>
      </c>
      <c r="K1217" s="29"/>
      <c r="L1217" s="29"/>
      <c r="M1217" s="29"/>
      <c r="N1217">
        <v>449.20699999999999</v>
      </c>
      <c r="O1217" s="1">
        <v>46154.384664351863</v>
      </c>
      <c r="P1217">
        <v>5.2334926689791983</v>
      </c>
      <c r="Q1217">
        <v>42.383792877197273</v>
      </c>
      <c r="R1217">
        <v>-8.6370782852172852</v>
      </c>
      <c r="S1217">
        <v>8.3668314785322453E-2</v>
      </c>
      <c r="T1217">
        <v>6.6048557679912756</v>
      </c>
      <c r="U1217">
        <v>3.388800988120657E-2</v>
      </c>
      <c r="V1217">
        <v>-3.9314999999999709</v>
      </c>
      <c r="W1217">
        <v>-0.2111927109642586</v>
      </c>
      <c r="X1217">
        <v>-7.7138137679695448E-2</v>
      </c>
    </row>
    <row r="1218" spans="1:24" x14ac:dyDescent="0.35">
      <c r="A1218">
        <v>8</v>
      </c>
      <c r="B1218" t="s">
        <v>1073</v>
      </c>
      <c r="C1218">
        <v>42.301602513888888</v>
      </c>
      <c r="D1218">
        <v>-8.6245233472222225</v>
      </c>
      <c r="E1218">
        <v>3.3047499999999999</v>
      </c>
      <c r="F1218">
        <v>18.456591666666661</v>
      </c>
      <c r="G1218">
        <v>33.791033333333331</v>
      </c>
      <c r="H1218">
        <v>264.36083333333329</v>
      </c>
      <c r="I1218">
        <v>7.0833333333333345E-2</v>
      </c>
      <c r="J1218">
        <v>444.43033333333329</v>
      </c>
      <c r="K1218" s="29"/>
      <c r="L1218" s="29"/>
      <c r="M1218" s="29"/>
      <c r="N1218">
        <v>449.20699999999999</v>
      </c>
      <c r="O1218" s="1">
        <v>46154.385370370372</v>
      </c>
      <c r="P1218">
        <v>5.2303784281235748</v>
      </c>
      <c r="Q1218">
        <v>42.383792877197273</v>
      </c>
      <c r="R1218">
        <v>-8.6370782852172852</v>
      </c>
      <c r="S1218">
        <v>8.3143744736588615E-2</v>
      </c>
      <c r="T1218">
        <v>6.5807122161904097</v>
      </c>
      <c r="U1218">
        <v>3.4071238852781412E-2</v>
      </c>
      <c r="V1218">
        <v>-4.7766666666666993</v>
      </c>
      <c r="W1218">
        <v>-0.25703780353626637</v>
      </c>
      <c r="X1218">
        <v>-9.3883057741621312E-2</v>
      </c>
    </row>
    <row r="1219" spans="1:24" x14ac:dyDescent="0.35">
      <c r="A1219">
        <v>8</v>
      </c>
      <c r="B1219" t="s">
        <v>1074</v>
      </c>
      <c r="C1219">
        <v>42.302043763888904</v>
      </c>
      <c r="D1219">
        <v>-8.6255618750000007</v>
      </c>
      <c r="E1219">
        <v>3.3329166666666659</v>
      </c>
      <c r="F1219">
        <v>18.457058333333329</v>
      </c>
      <c r="G1219">
        <v>34.044791666666669</v>
      </c>
      <c r="H1219">
        <v>266.45666666666659</v>
      </c>
      <c r="I1219">
        <v>6.8333333333333343E-2</v>
      </c>
      <c r="J1219">
        <v>442.68783333333329</v>
      </c>
      <c r="K1219" s="29"/>
      <c r="L1219" s="29"/>
      <c r="M1219" s="29"/>
      <c r="N1219">
        <v>449.20699999999999</v>
      </c>
      <c r="O1219" s="1">
        <v>46154.386064814818</v>
      </c>
      <c r="P1219">
        <v>5.2273426588143508</v>
      </c>
      <c r="Q1219">
        <v>42.383792877197273</v>
      </c>
      <c r="R1219">
        <v>-8.6370782852172852</v>
      </c>
      <c r="S1219">
        <v>8.2556315512480313E-2</v>
      </c>
      <c r="T1219">
        <v>6.5731519799205769</v>
      </c>
      <c r="U1219">
        <v>3.4023566959991862E-2</v>
      </c>
      <c r="V1219">
        <v>-6.5191666666667061</v>
      </c>
      <c r="W1219">
        <v>-0.34991039293419451</v>
      </c>
      <c r="X1219">
        <v>-0.1278047710192145</v>
      </c>
    </row>
    <row r="1220" spans="1:24" x14ac:dyDescent="0.35">
      <c r="A1220">
        <v>8</v>
      </c>
      <c r="B1220" t="s">
        <v>1075</v>
      </c>
      <c r="C1220">
        <v>42.302539694444441</v>
      </c>
      <c r="D1220">
        <v>-8.6266265277777787</v>
      </c>
      <c r="E1220">
        <v>3.3090000000000002</v>
      </c>
      <c r="F1220">
        <v>18.493191666666661</v>
      </c>
      <c r="G1220">
        <v>34.178674999999998</v>
      </c>
      <c r="H1220">
        <v>265.03250000000003</v>
      </c>
      <c r="I1220">
        <v>7.0000000000000007E-2</v>
      </c>
      <c r="J1220">
        <v>439.238</v>
      </c>
      <c r="K1220" s="29"/>
      <c r="L1220" s="29"/>
      <c r="M1220" s="29"/>
      <c r="N1220">
        <v>449.20699999999999</v>
      </c>
      <c r="O1220" s="1">
        <v>46154.386770833327</v>
      </c>
      <c r="P1220">
        <v>5.2242415824759094</v>
      </c>
      <c r="Q1220">
        <v>42.383792877197273</v>
      </c>
      <c r="R1220">
        <v>-8.6370782852172852</v>
      </c>
      <c r="S1220">
        <v>8.192263997844676E-2</v>
      </c>
      <c r="T1220">
        <v>6.5712786771309597</v>
      </c>
      <c r="U1220">
        <v>3.3963693061716302E-2</v>
      </c>
      <c r="V1220">
        <v>-9.9689999999999941</v>
      </c>
      <c r="W1220">
        <v>-0.53398324523480734</v>
      </c>
      <c r="X1220">
        <v>-0.1950373803220134</v>
      </c>
    </row>
    <row r="1221" spans="1:24" x14ac:dyDescent="0.35">
      <c r="A1221">
        <v>8</v>
      </c>
      <c r="B1221" t="s">
        <v>1076</v>
      </c>
      <c r="C1221">
        <v>42.303273680555563</v>
      </c>
      <c r="D1221">
        <v>-8.6274481666666674</v>
      </c>
      <c r="E1221">
        <v>3.4672499999999999</v>
      </c>
      <c r="F1221">
        <v>18.53008333333333</v>
      </c>
      <c r="G1221">
        <v>34.081066666666658</v>
      </c>
      <c r="H1221">
        <v>271.74916666666672</v>
      </c>
      <c r="I1221">
        <v>6.6666666666666666E-2</v>
      </c>
      <c r="J1221">
        <v>436.88350000000003</v>
      </c>
      <c r="K1221" s="29"/>
      <c r="L1221" s="29"/>
      <c r="M1221" s="29"/>
      <c r="N1221">
        <v>449.20699999999999</v>
      </c>
      <c r="O1221" s="1">
        <v>46154.387476851851</v>
      </c>
      <c r="P1221">
        <v>5.2211876575980138</v>
      </c>
      <c r="Q1221">
        <v>42.383792877197273</v>
      </c>
      <c r="R1221">
        <v>-8.6370782852172852</v>
      </c>
      <c r="S1221">
        <v>8.1093034294716967E-2</v>
      </c>
      <c r="T1221">
        <v>6.5696401150412829</v>
      </c>
      <c r="U1221">
        <v>3.3946126261558129E-2</v>
      </c>
      <c r="V1221">
        <v>-12.323499999999971</v>
      </c>
      <c r="W1221">
        <v>-0.65959463255553852</v>
      </c>
      <c r="X1221">
        <v>-0.24091693954091051</v>
      </c>
    </row>
    <row r="1222" spans="1:24" x14ac:dyDescent="0.35">
      <c r="A1222">
        <v>8</v>
      </c>
      <c r="B1222" t="s">
        <v>1077</v>
      </c>
      <c r="C1222">
        <v>42.304010888888889</v>
      </c>
      <c r="D1222">
        <v>-8.6283018333333334</v>
      </c>
      <c r="E1222">
        <v>3.523333333333333</v>
      </c>
      <c r="F1222">
        <v>18.542441666666669</v>
      </c>
      <c r="G1222">
        <v>34.122725000000003</v>
      </c>
      <c r="H1222">
        <v>264.26916666666659</v>
      </c>
      <c r="I1222">
        <v>6.8333333333333343E-2</v>
      </c>
      <c r="J1222">
        <v>433.17233333333343</v>
      </c>
      <c r="K1222" s="29"/>
      <c r="L1222" s="29"/>
      <c r="M1222" s="29"/>
      <c r="N1222">
        <v>449.20699999999999</v>
      </c>
      <c r="O1222" s="1">
        <v>46154.388182870367</v>
      </c>
      <c r="P1222">
        <v>5.2181305290221784</v>
      </c>
      <c r="Q1222">
        <v>42.383792877197273</v>
      </c>
      <c r="R1222">
        <v>-8.6370782852172852</v>
      </c>
      <c r="S1222">
        <v>8.0263265359124189E-2</v>
      </c>
      <c r="T1222">
        <v>6.5639709248321427</v>
      </c>
      <c r="U1222">
        <v>3.3926465277299783E-2</v>
      </c>
      <c r="V1222">
        <v>-16.03466666666657</v>
      </c>
      <c r="W1222">
        <v>-0.85699135378351521</v>
      </c>
      <c r="X1222">
        <v>-0.31301609196942892</v>
      </c>
    </row>
    <row r="1223" spans="1:24" x14ac:dyDescent="0.35">
      <c r="A1223">
        <v>8</v>
      </c>
      <c r="B1223" t="s">
        <v>1078</v>
      </c>
      <c r="C1223">
        <v>42.304663402777777</v>
      </c>
      <c r="D1223">
        <v>-8.6293092500000004</v>
      </c>
      <c r="E1223">
        <v>3.5143333333333331</v>
      </c>
      <c r="F1223">
        <v>18.534958333333329</v>
      </c>
      <c r="G1223">
        <v>34.044558333333327</v>
      </c>
      <c r="H1223">
        <v>258.82833333333332</v>
      </c>
      <c r="I1223">
        <v>6.9166666666666668E-2</v>
      </c>
      <c r="J1223">
        <v>431.29716666666673</v>
      </c>
      <c r="K1223" s="29"/>
      <c r="L1223" s="29"/>
      <c r="M1223" s="29"/>
      <c r="N1223">
        <v>449.20699999999999</v>
      </c>
      <c r="O1223" s="1">
        <v>46154.388877314806</v>
      </c>
      <c r="P1223">
        <v>5.2150744754520177</v>
      </c>
      <c r="Q1223">
        <v>42.383792877197273</v>
      </c>
      <c r="R1223">
        <v>-8.6370782852172852</v>
      </c>
      <c r="S1223">
        <v>7.9509946736945489E-2</v>
      </c>
      <c r="T1223">
        <v>6.555061743443928</v>
      </c>
      <c r="U1223">
        <v>3.3948184523193252E-2</v>
      </c>
      <c r="V1223">
        <v>-17.909833333333271</v>
      </c>
      <c r="W1223">
        <v>-0.95652456298681265</v>
      </c>
      <c r="X1223">
        <v>-0.34937059663093328</v>
      </c>
    </row>
    <row r="1224" spans="1:24" x14ac:dyDescent="0.35">
      <c r="A1224">
        <v>8</v>
      </c>
      <c r="B1224" t="s">
        <v>1079</v>
      </c>
      <c r="C1224">
        <v>42.305140416666667</v>
      </c>
      <c r="D1224">
        <v>-8.6303970416666669</v>
      </c>
      <c r="E1224">
        <v>3.273083333333334</v>
      </c>
      <c r="F1224">
        <v>18.546758333333329</v>
      </c>
      <c r="G1224">
        <v>34.201541666666657</v>
      </c>
      <c r="H1224">
        <v>259.88583333333332</v>
      </c>
      <c r="I1224">
        <v>6.7500000000000004E-2</v>
      </c>
      <c r="J1224">
        <v>430.59083333333342</v>
      </c>
      <c r="K1224" s="29"/>
      <c r="L1224" s="29"/>
      <c r="M1224" s="29"/>
      <c r="N1224">
        <v>449.20699999999999</v>
      </c>
      <c r="O1224" s="1">
        <v>46154.38958333333</v>
      </c>
      <c r="P1224">
        <v>5.2120271088242802</v>
      </c>
      <c r="Q1224">
        <v>42.383792877197273</v>
      </c>
      <c r="R1224">
        <v>-8.6370782852172852</v>
      </c>
      <c r="S1224">
        <v>7.8935724250177322E-2</v>
      </c>
      <c r="T1224">
        <v>6.5493293468978671</v>
      </c>
      <c r="U1224">
        <v>3.3907697423014319E-2</v>
      </c>
      <c r="V1224">
        <v>-18.616166666666569</v>
      </c>
      <c r="W1224">
        <v>-0.99219407577073571</v>
      </c>
      <c r="X1224">
        <v>-0.36239888617526123</v>
      </c>
    </row>
    <row r="1225" spans="1:24" x14ac:dyDescent="0.35">
      <c r="A1225">
        <v>8</v>
      </c>
      <c r="B1225" t="s">
        <v>1080</v>
      </c>
      <c r="C1225">
        <v>42.305797166666657</v>
      </c>
      <c r="D1225">
        <v>-8.6311000555555548</v>
      </c>
      <c r="E1225">
        <v>3.3235000000000001</v>
      </c>
      <c r="F1225">
        <v>18.489000000000001</v>
      </c>
      <c r="G1225">
        <v>33.352550000000001</v>
      </c>
      <c r="H1225">
        <v>263.99833333333328</v>
      </c>
      <c r="I1225">
        <v>6.9166666666666668E-2</v>
      </c>
      <c r="J1225">
        <v>432.19816666666662</v>
      </c>
      <c r="K1225" s="29"/>
      <c r="L1225" s="29"/>
      <c r="M1225" s="29"/>
      <c r="N1225">
        <v>449.20699999999999</v>
      </c>
      <c r="O1225" s="1">
        <v>46154.390277777777</v>
      </c>
      <c r="P1225">
        <v>5.2091758656324298</v>
      </c>
      <c r="Q1225">
        <v>42.383792877197273</v>
      </c>
      <c r="R1225">
        <v>-8.6370782852172852</v>
      </c>
      <c r="S1225">
        <v>7.8224485239998948E-2</v>
      </c>
      <c r="T1225">
        <v>6.5327494494385308</v>
      </c>
      <c r="U1225">
        <v>3.4121425334333828E-2</v>
      </c>
      <c r="V1225">
        <v>-17.008833333333371</v>
      </c>
      <c r="W1225">
        <v>-0.90993199032490713</v>
      </c>
      <c r="X1225">
        <v>-0.33235265946617232</v>
      </c>
    </row>
    <row r="1226" spans="1:24" x14ac:dyDescent="0.35">
      <c r="A1226">
        <v>8</v>
      </c>
      <c r="B1226" t="s">
        <v>1081</v>
      </c>
      <c r="C1226">
        <v>42.306423736111107</v>
      </c>
      <c r="D1226">
        <v>-8.6320433194444437</v>
      </c>
      <c r="E1226">
        <v>3.4155000000000002</v>
      </c>
      <c r="F1226">
        <v>18.136066666666672</v>
      </c>
      <c r="G1226">
        <v>34.212741666666673</v>
      </c>
      <c r="H1226">
        <v>279.46333333333331</v>
      </c>
      <c r="I1226">
        <v>6.6666666666666666E-2</v>
      </c>
      <c r="J1226">
        <v>439.83333333333331</v>
      </c>
      <c r="K1226" s="29"/>
      <c r="L1226" s="29"/>
      <c r="M1226" s="29"/>
      <c r="N1226">
        <v>449.20699999999999</v>
      </c>
      <c r="O1226" s="1">
        <v>46154.390983796293</v>
      </c>
      <c r="P1226">
        <v>5.2061775639708676</v>
      </c>
      <c r="Q1226">
        <v>42.383792877197273</v>
      </c>
      <c r="R1226">
        <v>-8.6370782852172852</v>
      </c>
      <c r="S1226">
        <v>7.7532798690255117E-2</v>
      </c>
      <c r="T1226">
        <v>6.4678305346682814</v>
      </c>
      <c r="U1226">
        <v>3.4305686750468863E-2</v>
      </c>
      <c r="V1226">
        <v>-9.3736666666666792</v>
      </c>
      <c r="W1226">
        <v>-0.49916657594640879</v>
      </c>
      <c r="X1226">
        <v>-0.18232059186442581</v>
      </c>
    </row>
    <row r="1227" spans="1:24" x14ac:dyDescent="0.35">
      <c r="A1227">
        <v>8</v>
      </c>
      <c r="B1227" t="s">
        <v>1082</v>
      </c>
      <c r="C1227">
        <v>42.307012708333332</v>
      </c>
      <c r="D1227">
        <v>-8.6330259999999992</v>
      </c>
      <c r="E1227">
        <v>3.4584999999999999</v>
      </c>
      <c r="F1227">
        <v>18.206366666666671</v>
      </c>
      <c r="G1227">
        <v>33.876633333333338</v>
      </c>
      <c r="H1227">
        <v>278.70916666666659</v>
      </c>
      <c r="I1227">
        <v>6.5833333333333341E-2</v>
      </c>
      <c r="J1227">
        <v>447.12716666666671</v>
      </c>
      <c r="K1227" s="29"/>
      <c r="L1227" s="29"/>
      <c r="M1227" s="29"/>
      <c r="N1227">
        <v>449.20699999999999</v>
      </c>
      <c r="O1227" s="1">
        <v>46154.39167824074</v>
      </c>
      <c r="P1227">
        <v>5.2032230226690492</v>
      </c>
      <c r="Q1227">
        <v>42.383792877197273</v>
      </c>
      <c r="R1227">
        <v>-8.6370782852172852</v>
      </c>
      <c r="S1227">
        <v>7.6887029766121301E-2</v>
      </c>
      <c r="T1227">
        <v>6.4719025761964479</v>
      </c>
      <c r="U1227">
        <v>3.4299719469111277E-2</v>
      </c>
      <c r="V1227">
        <v>-2.079833333333283</v>
      </c>
      <c r="W1227">
        <v>-0.110805754465528</v>
      </c>
      <c r="X1227">
        <v>-4.0471801818534082E-2</v>
      </c>
    </row>
    <row r="1228" spans="1:24" x14ac:dyDescent="0.35">
      <c r="A1228">
        <v>8</v>
      </c>
      <c r="B1228" t="s">
        <v>1083</v>
      </c>
      <c r="C1228">
        <v>42.307584347222218</v>
      </c>
      <c r="D1228">
        <v>-8.6340261388888884</v>
      </c>
      <c r="E1228">
        <v>3.4306666666666672</v>
      </c>
      <c r="F1228">
        <v>18.182658333333329</v>
      </c>
      <c r="G1228">
        <v>30.058933333333329</v>
      </c>
      <c r="H1228">
        <v>281.06833333333333</v>
      </c>
      <c r="I1228">
        <v>7.0833333333333345E-2</v>
      </c>
      <c r="J1228">
        <v>451.49666666666673</v>
      </c>
      <c r="K1228" s="29"/>
      <c r="L1228" s="29"/>
      <c r="M1228" s="29"/>
      <c r="N1228">
        <v>449.20699999999999</v>
      </c>
      <c r="O1228" s="1">
        <v>46154.392372685194</v>
      </c>
      <c r="P1228">
        <v>5.2002800266948643</v>
      </c>
      <c r="Q1228">
        <v>42.383792877197273</v>
      </c>
      <c r="R1228">
        <v>-8.6370782852172852</v>
      </c>
      <c r="S1228">
        <v>7.6269624610114301E-2</v>
      </c>
      <c r="T1228">
        <v>6.4607390136166316</v>
      </c>
      <c r="U1228">
        <v>3.5048070646021508E-2</v>
      </c>
      <c r="V1228">
        <v>2.2896666666667329</v>
      </c>
      <c r="W1228">
        <v>0.1244313510661724</v>
      </c>
      <c r="X1228">
        <v>4.5448550976919459E-2</v>
      </c>
    </row>
    <row r="1229" spans="1:24" x14ac:dyDescent="0.35">
      <c r="A1229">
        <v>8</v>
      </c>
      <c r="B1229" t="s">
        <v>1084</v>
      </c>
      <c r="C1229">
        <v>42.307946111111107</v>
      </c>
      <c r="D1229">
        <v>-8.6348846805555564</v>
      </c>
      <c r="E1229">
        <v>1.6528333333333329</v>
      </c>
      <c r="F1229">
        <v>18.258875</v>
      </c>
      <c r="G1229">
        <v>30.657666666666671</v>
      </c>
      <c r="H1229">
        <v>273.85833333333329</v>
      </c>
      <c r="I1229">
        <v>6.9166666666666668E-2</v>
      </c>
      <c r="J1229">
        <v>452.18599999999998</v>
      </c>
      <c r="K1229" s="29"/>
      <c r="L1229" s="29"/>
      <c r="M1229" s="29"/>
      <c r="N1229">
        <v>449.20699999999999</v>
      </c>
      <c r="O1229" s="1">
        <v>46154.393067129633</v>
      </c>
      <c r="P1229">
        <v>5.1975128906116019</v>
      </c>
      <c r="Q1229">
        <v>42.383792877197273</v>
      </c>
      <c r="R1229">
        <v>-8.6370782852172852</v>
      </c>
      <c r="S1229">
        <v>7.5878480659145917E-2</v>
      </c>
      <c r="T1229">
        <v>6.4662130125857171</v>
      </c>
      <c r="U1229">
        <v>3.4856873532212909E-2</v>
      </c>
      <c r="V1229">
        <v>2.978999999999985</v>
      </c>
      <c r="W1229">
        <v>0.1611462423078463</v>
      </c>
      <c r="X1229">
        <v>5.885866500294086E-2</v>
      </c>
    </row>
    <row r="1230" spans="1:24" x14ac:dyDescent="0.35">
      <c r="A1230">
        <v>8</v>
      </c>
      <c r="B1230" t="s">
        <v>1085</v>
      </c>
      <c r="C1230">
        <v>42.307887486111113</v>
      </c>
      <c r="D1230">
        <v>-8.6352623194444451</v>
      </c>
      <c r="E1230">
        <v>2.02</v>
      </c>
      <c r="F1230">
        <v>18.349875000000001</v>
      </c>
      <c r="G1230">
        <v>34.134616666666673</v>
      </c>
      <c r="H1230">
        <v>255.8991666666667</v>
      </c>
      <c r="I1230">
        <v>7.0833333333333345E-2</v>
      </c>
      <c r="J1230">
        <v>447.70049999999998</v>
      </c>
      <c r="K1230" s="29"/>
      <c r="L1230" s="29"/>
      <c r="M1230" s="29"/>
      <c r="N1230">
        <v>449.20699999999999</v>
      </c>
      <c r="O1230" s="1">
        <v>46154.393761574072</v>
      </c>
      <c r="P1230">
        <v>5.1951867352798562</v>
      </c>
      <c r="Q1230">
        <v>42.383792877197273</v>
      </c>
      <c r="R1230">
        <v>-8.6370782852172852</v>
      </c>
      <c r="S1230">
        <v>7.5927110623478095E-2</v>
      </c>
      <c r="T1230">
        <v>6.4751633485710531</v>
      </c>
      <c r="U1230">
        <v>3.4111030726798552E-2</v>
      </c>
      <c r="V1230">
        <v>-1.506500000000017</v>
      </c>
      <c r="W1230">
        <v>-7.9859382753566674E-2</v>
      </c>
      <c r="X1230">
        <v>-2.9168639550740231E-2</v>
      </c>
    </row>
    <row r="1231" spans="1:24" x14ac:dyDescent="0.35">
      <c r="A1231">
        <v>8</v>
      </c>
      <c r="B1231" t="s">
        <v>1086</v>
      </c>
      <c r="C1231">
        <v>42.308511805555547</v>
      </c>
      <c r="D1231">
        <v>-8.6359249027777789</v>
      </c>
      <c r="E1231">
        <v>3.5607500000000001</v>
      </c>
      <c r="F1231">
        <v>18.407608333333329</v>
      </c>
      <c r="G1231">
        <v>30.277999999999999</v>
      </c>
      <c r="H1231">
        <v>253.84333333333331</v>
      </c>
      <c r="I1231">
        <v>7.166666666666667E-2</v>
      </c>
      <c r="J1231">
        <v>443.90283333333332</v>
      </c>
      <c r="K1231" s="29"/>
      <c r="L1231" s="29"/>
      <c r="M1231" s="29"/>
      <c r="N1231">
        <v>449.20699999999999</v>
      </c>
      <c r="O1231" s="1">
        <v>46154.394467592603</v>
      </c>
      <c r="P1231">
        <v>5.1924141718198129</v>
      </c>
      <c r="Q1231">
        <v>42.383792877197273</v>
      </c>
      <c r="R1231">
        <v>-8.6370782852172852</v>
      </c>
      <c r="S1231">
        <v>7.5289906618200467E-2</v>
      </c>
      <c r="T1231">
        <v>6.4775976466381371</v>
      </c>
      <c r="U1231">
        <v>3.4780516132156873E-2</v>
      </c>
      <c r="V1231">
        <v>-5.3041666666666742</v>
      </c>
      <c r="W1231">
        <v>-0.2867995031654193</v>
      </c>
      <c r="X1231">
        <v>-0.1047535185311694</v>
      </c>
    </row>
    <row r="1232" spans="1:24" x14ac:dyDescent="0.35">
      <c r="A1232">
        <v>8</v>
      </c>
      <c r="B1232" t="s">
        <v>1087</v>
      </c>
      <c r="C1232">
        <v>42.309339180555561</v>
      </c>
      <c r="D1232">
        <v>-8.6366953472222221</v>
      </c>
      <c r="E1232">
        <v>3.597833333333333</v>
      </c>
      <c r="F1232">
        <v>18.42356666666667</v>
      </c>
      <c r="G1232">
        <v>32.197499999999998</v>
      </c>
      <c r="H1232">
        <v>263.33499999999998</v>
      </c>
      <c r="I1232">
        <v>7.0000000000000007E-2</v>
      </c>
      <c r="J1232">
        <v>443.20650000000001</v>
      </c>
      <c r="K1232" s="29"/>
      <c r="L1232" s="29"/>
      <c r="M1232" s="29"/>
      <c r="N1232">
        <v>449.20699999999999</v>
      </c>
      <c r="O1232" s="1">
        <v>46154.395173611112</v>
      </c>
      <c r="P1232">
        <v>5.1895225818880899</v>
      </c>
      <c r="Q1232">
        <v>42.383792877197273</v>
      </c>
      <c r="R1232">
        <v>-8.6370782852172852</v>
      </c>
      <c r="S1232">
        <v>7.4454681418450866E-2</v>
      </c>
      <c r="T1232">
        <v>6.4729655223067777</v>
      </c>
      <c r="U1232">
        <v>3.4401728047492808E-2</v>
      </c>
      <c r="V1232">
        <v>-6.0004999999999882</v>
      </c>
      <c r="W1232">
        <v>-0.32068764910918729</v>
      </c>
      <c r="X1232">
        <v>-0.11713116383713069</v>
      </c>
    </row>
    <row r="1233" spans="1:24" x14ac:dyDescent="0.35">
      <c r="A1233">
        <v>8</v>
      </c>
      <c r="B1233" t="s">
        <v>1088</v>
      </c>
      <c r="C1233">
        <v>42.31009922222222</v>
      </c>
      <c r="D1233">
        <v>-8.6375431944444454</v>
      </c>
      <c r="E1233">
        <v>3.5638333333333332</v>
      </c>
      <c r="F1233">
        <v>18.486566666666661</v>
      </c>
      <c r="G1233">
        <v>32.692691666666668</v>
      </c>
      <c r="H1233">
        <v>268.98</v>
      </c>
      <c r="I1233">
        <v>7.0000000000000007E-2</v>
      </c>
      <c r="J1233">
        <v>443.17666666666668</v>
      </c>
      <c r="K1233" s="29"/>
      <c r="L1233" s="29"/>
      <c r="M1233" s="29"/>
      <c r="N1233">
        <v>449.20699999999999</v>
      </c>
      <c r="O1233" s="1">
        <v>46154.395879629628</v>
      </c>
      <c r="P1233">
        <v>5.1866294104192736</v>
      </c>
      <c r="Q1233">
        <v>42.383792877197273</v>
      </c>
      <c r="R1233">
        <v>-8.6370782852172852</v>
      </c>
      <c r="S1233">
        <v>7.3695121440774627E-2</v>
      </c>
      <c r="T1233">
        <v>6.4759282845910722</v>
      </c>
      <c r="U1233">
        <v>3.4247050749308783E-2</v>
      </c>
      <c r="V1233">
        <v>-6.0303333333333171</v>
      </c>
      <c r="W1233">
        <v>-0.32097984915700462</v>
      </c>
      <c r="X1233">
        <v>-0.1172378899045959</v>
      </c>
    </row>
    <row r="1234" spans="1:24" x14ac:dyDescent="0.35">
      <c r="A1234">
        <v>8</v>
      </c>
      <c r="B1234" t="s">
        <v>1089</v>
      </c>
      <c r="C1234">
        <v>42.310919000000013</v>
      </c>
      <c r="D1234">
        <v>-8.6383435277777778</v>
      </c>
      <c r="E1234">
        <v>3.6003333333333329</v>
      </c>
      <c r="F1234">
        <v>18.501016666666668</v>
      </c>
      <c r="G1234">
        <v>29.790099999999999</v>
      </c>
      <c r="H1234">
        <v>276.64583333333331</v>
      </c>
      <c r="I1234">
        <v>7.0833333333333345E-2</v>
      </c>
      <c r="J1234">
        <v>441.45616666666672</v>
      </c>
      <c r="K1234" s="29"/>
      <c r="L1234" s="29"/>
      <c r="M1234" s="29"/>
      <c r="N1234">
        <v>449.20699999999999</v>
      </c>
      <c r="O1234" s="1">
        <v>46154.396574074082</v>
      </c>
      <c r="P1234">
        <v>5.1837951300518306</v>
      </c>
      <c r="Q1234">
        <v>42.383792877197273</v>
      </c>
      <c r="R1234">
        <v>-8.6370782852172852</v>
      </c>
      <c r="S1234">
        <v>7.288485999504421E-2</v>
      </c>
      <c r="T1234">
        <v>6.4711850693348234</v>
      </c>
      <c r="U1234">
        <v>3.4780142312025947E-2</v>
      </c>
      <c r="V1234">
        <v>-7.7508333333332757</v>
      </c>
      <c r="W1234">
        <v>-0.41867286575592078</v>
      </c>
      <c r="X1234">
        <v>-0.15292026421735011</v>
      </c>
    </row>
    <row r="1235" spans="1:24" x14ac:dyDescent="0.35">
      <c r="A1235">
        <v>8</v>
      </c>
      <c r="B1235" t="s">
        <v>1090</v>
      </c>
      <c r="C1235">
        <v>42.311750861111108</v>
      </c>
      <c r="D1235">
        <v>-8.6390730555555546</v>
      </c>
      <c r="E1235">
        <v>3.6712500000000001</v>
      </c>
      <c r="F1235">
        <v>18.475766666666669</v>
      </c>
      <c r="G1235">
        <v>33.859450000000002</v>
      </c>
      <c r="H1235">
        <v>276.60250000000002</v>
      </c>
      <c r="I1235">
        <v>6.7500000000000004E-2</v>
      </c>
      <c r="J1235">
        <v>439.52533333333332</v>
      </c>
      <c r="K1235" s="29"/>
      <c r="L1235" s="29"/>
      <c r="M1235" s="29"/>
      <c r="N1235">
        <v>449.20699999999999</v>
      </c>
      <c r="O1235" s="1">
        <v>46154.397280092591</v>
      </c>
      <c r="P1235">
        <v>5.1809796335852596</v>
      </c>
      <c r="Q1235">
        <v>42.383792877197273</v>
      </c>
      <c r="R1235">
        <v>-8.6370782852172852</v>
      </c>
      <c r="S1235">
        <v>7.2069627378394799E-2</v>
      </c>
      <c r="T1235">
        <v>6.4600862564726054</v>
      </c>
      <c r="U1235">
        <v>3.4039886377805972E-2</v>
      </c>
      <c r="V1235">
        <v>-9.681666666666672</v>
      </c>
      <c r="W1235">
        <v>-0.51096103918165636</v>
      </c>
      <c r="X1235">
        <v>-0.18662851956109999</v>
      </c>
    </row>
    <row r="1236" spans="1:24" x14ac:dyDescent="0.35">
      <c r="A1236">
        <v>8</v>
      </c>
      <c r="B1236" t="s">
        <v>1091</v>
      </c>
      <c r="C1236">
        <v>42.31257461111111</v>
      </c>
      <c r="D1236">
        <v>-8.6398563611111108</v>
      </c>
      <c r="E1236">
        <v>3.5438333333333341</v>
      </c>
      <c r="F1236">
        <v>18.543724999999998</v>
      </c>
      <c r="G1236">
        <v>31.285566666666671</v>
      </c>
      <c r="H1236">
        <v>271.25166666666672</v>
      </c>
      <c r="I1236">
        <v>6.8333333333333343E-2</v>
      </c>
      <c r="J1236">
        <v>435.29966666666661</v>
      </c>
      <c r="K1236" s="29"/>
      <c r="L1236" s="29"/>
      <c r="M1236" s="29"/>
      <c r="N1236">
        <v>449.20699999999999</v>
      </c>
      <c r="O1236" s="1">
        <v>46154.397974537038</v>
      </c>
      <c r="P1236">
        <v>5.178189938566014</v>
      </c>
      <c r="Q1236">
        <v>42.383792877197273</v>
      </c>
      <c r="R1236">
        <v>-8.6370782852172852</v>
      </c>
      <c r="S1236">
        <v>7.1272428960926698E-2</v>
      </c>
      <c r="T1236">
        <v>6.4640784245267469</v>
      </c>
      <c r="U1236">
        <v>3.445504254878274E-2</v>
      </c>
      <c r="V1236">
        <v>-13.90733333333338</v>
      </c>
      <c r="W1236">
        <v>-0.74338623148253735</v>
      </c>
      <c r="X1236">
        <v>-0.27152182104899669</v>
      </c>
    </row>
    <row r="1237" spans="1:24" x14ac:dyDescent="0.35">
      <c r="A1237">
        <v>8</v>
      </c>
      <c r="B1237" t="s">
        <v>1092</v>
      </c>
      <c r="C1237">
        <v>42.313324097222221</v>
      </c>
      <c r="D1237">
        <v>-8.6406753472222224</v>
      </c>
      <c r="E1237">
        <v>3.4451666666666672</v>
      </c>
      <c r="F1237">
        <v>18.45228333333333</v>
      </c>
      <c r="G1237">
        <v>32.193275</v>
      </c>
      <c r="H1237">
        <v>273.47833333333341</v>
      </c>
      <c r="I1237">
        <v>6.25E-2</v>
      </c>
      <c r="J1237">
        <v>430.59800000000001</v>
      </c>
      <c r="K1237" s="29"/>
      <c r="L1237" s="29"/>
      <c r="M1237" s="29"/>
      <c r="N1237">
        <v>449.20699999999999</v>
      </c>
      <c r="O1237" s="1">
        <v>46154.398680555547</v>
      </c>
      <c r="P1237">
        <v>5.1753872233444609</v>
      </c>
      <c r="Q1237">
        <v>42.383792877197273</v>
      </c>
      <c r="R1237">
        <v>-8.6370782852172852</v>
      </c>
      <c r="S1237">
        <v>7.056052583589921E-2</v>
      </c>
      <c r="T1237">
        <v>6.4423699064826323</v>
      </c>
      <c r="U1237">
        <v>3.4374290337149137E-2</v>
      </c>
      <c r="V1237">
        <v>-18.60899999999998</v>
      </c>
      <c r="W1237">
        <v>-0.98903958923109614</v>
      </c>
      <c r="X1237">
        <v>-0.36124670996665792</v>
      </c>
    </row>
    <row r="1238" spans="1:24" x14ac:dyDescent="0.35">
      <c r="A1238">
        <v>8</v>
      </c>
      <c r="B1238" t="s">
        <v>1093</v>
      </c>
      <c r="C1238">
        <v>42.314025999999998</v>
      </c>
      <c r="D1238">
        <v>-8.6414755000000003</v>
      </c>
      <c r="E1238">
        <v>3.410333333333333</v>
      </c>
      <c r="F1238">
        <v>18.421958333333329</v>
      </c>
      <c r="G1238">
        <v>33.611775000000002</v>
      </c>
      <c r="H1238">
        <v>280.16916666666668</v>
      </c>
      <c r="I1238">
        <v>6.5000000000000002E-2</v>
      </c>
      <c r="J1238">
        <v>426.22716666666662</v>
      </c>
      <c r="K1238" s="29"/>
      <c r="L1238" s="29"/>
      <c r="M1238" s="29"/>
      <c r="N1238">
        <v>449.20699999999999</v>
      </c>
      <c r="O1238" s="1">
        <v>46154.399375000001</v>
      </c>
      <c r="P1238">
        <v>5.1726609088166233</v>
      </c>
      <c r="Q1238">
        <v>42.383792877197273</v>
      </c>
      <c r="R1238">
        <v>-8.6370782852172852</v>
      </c>
      <c r="S1238">
        <v>6.9905312042103776E-2</v>
      </c>
      <c r="T1238">
        <v>6.43071185744056</v>
      </c>
      <c r="U1238">
        <v>3.4138355371970623E-2</v>
      </c>
      <c r="V1238">
        <v>-22.979833333333371</v>
      </c>
      <c r="W1238">
        <v>-1.2107647310908141</v>
      </c>
      <c r="X1238">
        <v>-0.44223181803091971</v>
      </c>
    </row>
    <row r="1239" spans="1:24" x14ac:dyDescent="0.35">
      <c r="A1239">
        <v>8</v>
      </c>
      <c r="B1239" t="s">
        <v>1094</v>
      </c>
      <c r="C1239">
        <v>42.314795611111123</v>
      </c>
      <c r="D1239">
        <v>-8.6421797638888886</v>
      </c>
      <c r="E1239">
        <v>3.3892500000000001</v>
      </c>
      <c r="F1239">
        <v>18.28574166666667</v>
      </c>
      <c r="G1239">
        <v>31.561041666666672</v>
      </c>
      <c r="H1239">
        <v>285.49333333333328</v>
      </c>
      <c r="I1239">
        <v>6.5000000000000002E-2</v>
      </c>
      <c r="J1239">
        <v>423.81416666666672</v>
      </c>
      <c r="K1239" s="29"/>
      <c r="L1239" s="29"/>
      <c r="M1239" s="29"/>
      <c r="N1239">
        <v>449.20699999999999</v>
      </c>
      <c r="O1239" s="1">
        <v>46154.400081018517</v>
      </c>
      <c r="P1239">
        <v>5.1699491309277086</v>
      </c>
      <c r="Q1239">
        <v>42.383792877197273</v>
      </c>
      <c r="R1239">
        <v>-8.6370782852172852</v>
      </c>
      <c r="S1239">
        <v>6.9185604080609336E-2</v>
      </c>
      <c r="T1239">
        <v>6.4021187868487983</v>
      </c>
      <c r="U1239">
        <v>3.465823736059357E-2</v>
      </c>
      <c r="V1239">
        <v>-25.392833333333272</v>
      </c>
      <c r="W1239">
        <v>-1.35223634161201</v>
      </c>
      <c r="X1239">
        <v>-0.49390432377378668</v>
      </c>
    </row>
    <row r="1240" spans="1:24" x14ac:dyDescent="0.35">
      <c r="A1240">
        <v>8</v>
      </c>
      <c r="B1240" t="s">
        <v>1095</v>
      </c>
      <c r="C1240">
        <v>42.315525749999999</v>
      </c>
      <c r="D1240">
        <v>-8.6430057777777787</v>
      </c>
      <c r="E1240">
        <v>3.4129999999999998</v>
      </c>
      <c r="F1240">
        <v>18.26788333333333</v>
      </c>
      <c r="G1240">
        <v>30.137791666666669</v>
      </c>
      <c r="H1240">
        <v>284.41750000000002</v>
      </c>
      <c r="I1240">
        <v>6.3333333333333339E-2</v>
      </c>
      <c r="J1240">
        <v>419.52733333333327</v>
      </c>
      <c r="K1240" s="29"/>
      <c r="L1240" s="29"/>
      <c r="M1240" s="29"/>
      <c r="N1240">
        <v>449.20699999999999</v>
      </c>
      <c r="O1240" s="1">
        <v>46154.400775462957</v>
      </c>
      <c r="P1240">
        <v>5.1672332126953551</v>
      </c>
      <c r="Q1240">
        <v>42.383792877197273</v>
      </c>
      <c r="R1240">
        <v>-8.6370782852172852</v>
      </c>
      <c r="S1240">
        <v>6.852397991814603E-2</v>
      </c>
      <c r="T1240">
        <v>6.3925335746711136</v>
      </c>
      <c r="U1240">
        <v>3.4947133358602667E-2</v>
      </c>
      <c r="V1240">
        <v>-29.679666666666719</v>
      </c>
      <c r="W1240">
        <v>-1.5913101603904429</v>
      </c>
      <c r="X1240">
        <v>-0.58122603608260948</v>
      </c>
    </row>
    <row r="1241" spans="1:24" x14ac:dyDescent="0.35">
      <c r="A1241">
        <v>8</v>
      </c>
      <c r="B1241" t="s">
        <v>1096</v>
      </c>
      <c r="C1241">
        <v>42.316261750000002</v>
      </c>
      <c r="D1241">
        <v>-8.6438336388888892</v>
      </c>
      <c r="E1241">
        <v>3.4450833333333328</v>
      </c>
      <c r="F1241">
        <v>18.295033333333329</v>
      </c>
      <c r="G1241">
        <v>29.588950000000001</v>
      </c>
      <c r="H1241">
        <v>285.92666666666668</v>
      </c>
      <c r="I1241">
        <v>0.06</v>
      </c>
      <c r="J1241">
        <v>411.20150000000001</v>
      </c>
      <c r="K1241" s="29"/>
      <c r="L1241" s="29"/>
      <c r="M1241" s="29"/>
      <c r="N1241">
        <v>449.20699999999999</v>
      </c>
      <c r="O1241" s="1">
        <v>46154.401469907411</v>
      </c>
      <c r="P1241">
        <v>5.1704808044393582</v>
      </c>
      <c r="Q1241">
        <v>42.383792877197273</v>
      </c>
      <c r="R1241">
        <v>-8.6370782852172852</v>
      </c>
      <c r="S1241">
        <v>6.786816590833579E-2</v>
      </c>
      <c r="T1241">
        <v>6.404925966963984</v>
      </c>
      <c r="U1241">
        <v>3.5024888133555129E-2</v>
      </c>
      <c r="V1241">
        <v>-38.005499999999977</v>
      </c>
      <c r="W1241">
        <v>-2.0462022753255922</v>
      </c>
      <c r="X1241">
        <v>-0.74737538106267254</v>
      </c>
    </row>
    <row r="1242" spans="1:24" x14ac:dyDescent="0.35">
      <c r="A1242">
        <v>8</v>
      </c>
      <c r="B1242" t="s">
        <v>1097</v>
      </c>
      <c r="C1242">
        <v>42.316983527777779</v>
      </c>
      <c r="D1242">
        <v>-8.6446369722222212</v>
      </c>
      <c r="E1242">
        <v>3.2999166666666668</v>
      </c>
      <c r="F1242">
        <v>18.361016666666671</v>
      </c>
      <c r="G1242">
        <v>29.134858333333341</v>
      </c>
      <c r="H1242">
        <v>291.03666666666669</v>
      </c>
      <c r="I1242">
        <v>6.25E-2</v>
      </c>
      <c r="J1242">
        <v>405.54299999999989</v>
      </c>
      <c r="K1242" s="29"/>
      <c r="L1242" s="29"/>
      <c r="M1242" s="29"/>
      <c r="N1242">
        <v>449.20699999999999</v>
      </c>
      <c r="O1242" s="1">
        <v>46154.40216435185</v>
      </c>
      <c r="P1242">
        <v>5.1739930207954608</v>
      </c>
      <c r="Q1242">
        <v>42.383792877197273</v>
      </c>
      <c r="R1242">
        <v>-8.6370782852172852</v>
      </c>
      <c r="S1242">
        <v>6.7235577777643968E-2</v>
      </c>
      <c r="T1242">
        <v>6.424230562519389</v>
      </c>
      <c r="U1242">
        <v>3.504544687249448E-2</v>
      </c>
      <c r="V1242">
        <v>-43.664000000000101</v>
      </c>
      <c r="W1242">
        <v>-2.359323433954736</v>
      </c>
      <c r="X1242">
        <v>-0.86174288425196743</v>
      </c>
    </row>
    <row r="1243" spans="1:24" x14ac:dyDescent="0.35">
      <c r="A1243">
        <v>8</v>
      </c>
      <c r="B1243" t="s">
        <v>1098</v>
      </c>
      <c r="C1243">
        <v>42.31773472222222</v>
      </c>
      <c r="D1243">
        <v>-8.6452412083333332</v>
      </c>
      <c r="E1243">
        <v>3.1854166666666668</v>
      </c>
      <c r="F1243">
        <v>18.40216666666667</v>
      </c>
      <c r="G1243">
        <v>30.126725</v>
      </c>
      <c r="H1243">
        <v>294.25916666666672</v>
      </c>
      <c r="I1243">
        <v>6.5000000000000002E-2</v>
      </c>
      <c r="J1243">
        <v>398.7763333333333</v>
      </c>
      <c r="K1243" s="29"/>
      <c r="L1243" s="29"/>
      <c r="M1243" s="29"/>
      <c r="N1243">
        <v>449.20699999999999</v>
      </c>
      <c r="O1243" s="1">
        <v>46154.402881944443</v>
      </c>
      <c r="P1243">
        <v>5.1761388282502327</v>
      </c>
      <c r="Q1243">
        <v>42.383792877197273</v>
      </c>
      <c r="R1243">
        <v>-8.6370782852172852</v>
      </c>
      <c r="S1243">
        <v>6.656059759727008E-2</v>
      </c>
      <c r="T1243">
        <v>6.4361785985225719</v>
      </c>
      <c r="U1243">
        <v>3.4814726602042441E-2</v>
      </c>
      <c r="V1243">
        <v>-50.430666666666703</v>
      </c>
      <c r="W1243">
        <v>-2.7120458470228952</v>
      </c>
      <c r="X1243">
        <v>-0.9905747456251125</v>
      </c>
    </row>
    <row r="1244" spans="1:24" x14ac:dyDescent="0.35">
      <c r="A1244">
        <v>8</v>
      </c>
      <c r="B1244" t="s">
        <v>1099</v>
      </c>
      <c r="C1244">
        <v>42.318490069444437</v>
      </c>
      <c r="D1244">
        <v>-8.6455940000000009</v>
      </c>
      <c r="E1244">
        <v>3.0750000000000002</v>
      </c>
      <c r="F1244">
        <v>18.39223333333333</v>
      </c>
      <c r="G1244">
        <v>28.269341666666669</v>
      </c>
      <c r="H1244">
        <v>292.91250000000002</v>
      </c>
      <c r="I1244">
        <v>6.7500000000000004E-2</v>
      </c>
      <c r="J1244">
        <v>392.27083333333331</v>
      </c>
      <c r="K1244" s="29"/>
      <c r="L1244" s="29"/>
      <c r="M1244" s="29"/>
      <c r="N1244">
        <v>449.20699999999999</v>
      </c>
      <c r="O1244" s="1">
        <v>46154.40357638889</v>
      </c>
      <c r="P1244">
        <v>5.1767044806375972</v>
      </c>
      <c r="Q1244">
        <v>42.383792877197273</v>
      </c>
      <c r="R1244">
        <v>-8.6370782852172852</v>
      </c>
      <c r="S1244">
        <v>6.5855706652221957E-2</v>
      </c>
      <c r="T1244">
        <v>6.4359872652797012</v>
      </c>
      <c r="U1244">
        <v>3.5180116745066832E-2</v>
      </c>
      <c r="V1244">
        <v>-56.936166666666679</v>
      </c>
      <c r="W1244">
        <v>-3.093940220635198</v>
      </c>
      <c r="X1244">
        <v>-1.1300616655870059</v>
      </c>
    </row>
    <row r="1245" spans="1:24" x14ac:dyDescent="0.35">
      <c r="A1245">
        <v>8</v>
      </c>
      <c r="B1245" t="s">
        <v>1100</v>
      </c>
      <c r="C1245">
        <v>42.318373333333327</v>
      </c>
      <c r="D1245">
        <v>-8.6447267500000002</v>
      </c>
      <c r="E1245">
        <v>3.6022500000000002</v>
      </c>
      <c r="F1245">
        <v>18.356241666666669</v>
      </c>
      <c r="G1245">
        <v>29.033991666666669</v>
      </c>
      <c r="H1245">
        <v>289.32416666666671</v>
      </c>
      <c r="I1245">
        <v>7.0833333333333345E-2</v>
      </c>
      <c r="J1245">
        <v>390.43983333333341</v>
      </c>
      <c r="K1245" s="29"/>
      <c r="L1245" s="29"/>
      <c r="M1245" s="29"/>
      <c r="N1245">
        <v>449.20699999999999</v>
      </c>
      <c r="O1245" s="1">
        <v>46154.404270833344</v>
      </c>
      <c r="P1245">
        <v>5.1689163662317759</v>
      </c>
      <c r="Q1245">
        <v>42.383792877197273</v>
      </c>
      <c r="R1245">
        <v>-8.6370782852172852</v>
      </c>
      <c r="S1245">
        <v>6.5865132907315133E-2</v>
      </c>
      <c r="T1245">
        <v>6.4108642721433986</v>
      </c>
      <c r="U1245">
        <v>3.5069598061912753E-2</v>
      </c>
      <c r="V1245">
        <v>-58.767166666666583</v>
      </c>
      <c r="W1245">
        <v>-3.1709789937799959</v>
      </c>
      <c r="X1245">
        <v>-1.158200077478144</v>
      </c>
    </row>
    <row r="1246" spans="1:24" x14ac:dyDescent="0.35">
      <c r="A1246">
        <v>8</v>
      </c>
      <c r="B1246" t="s">
        <v>1101</v>
      </c>
      <c r="C1246">
        <v>42.317937569444453</v>
      </c>
      <c r="D1246">
        <v>-8.6435162361111111</v>
      </c>
      <c r="E1246">
        <v>3.5749166666666672</v>
      </c>
      <c r="F1246">
        <v>18.341125000000002</v>
      </c>
      <c r="G1246">
        <v>33.335133333333339</v>
      </c>
      <c r="H1246">
        <v>271.85666666666668</v>
      </c>
      <c r="I1246">
        <v>6.083333333333333E-2</v>
      </c>
      <c r="J1246">
        <v>383.54233333333332</v>
      </c>
      <c r="K1246" s="29"/>
      <c r="L1246" s="29"/>
      <c r="M1246" s="29"/>
      <c r="N1246">
        <v>449.20699999999999</v>
      </c>
      <c r="O1246" s="1">
        <v>46154.404976851853</v>
      </c>
      <c r="P1246">
        <v>5.1587204760688783</v>
      </c>
      <c r="Q1246">
        <v>42.383792877197273</v>
      </c>
      <c r="R1246">
        <v>-8.6370782852172852</v>
      </c>
      <c r="S1246">
        <v>6.6169243390936314E-2</v>
      </c>
      <c r="T1246">
        <v>6.3831834003851693</v>
      </c>
      <c r="U1246">
        <v>3.4269084337040262E-2</v>
      </c>
      <c r="V1246">
        <v>-65.664666666666676</v>
      </c>
      <c r="W1246">
        <v>-3.4473296025085971</v>
      </c>
      <c r="X1246">
        <v>-1.259137137316265</v>
      </c>
    </row>
    <row r="1247" spans="1:24" x14ac:dyDescent="0.35">
      <c r="A1247">
        <v>8</v>
      </c>
      <c r="B1247" t="s">
        <v>1102</v>
      </c>
      <c r="C1247">
        <v>42.31754884722222</v>
      </c>
      <c r="D1247">
        <v>-8.6422841527777781</v>
      </c>
      <c r="E1247">
        <v>3.49925</v>
      </c>
      <c r="F1247">
        <v>18.32331666666667</v>
      </c>
      <c r="G1247">
        <v>30.610841666666669</v>
      </c>
      <c r="H1247">
        <v>258.42416666666668</v>
      </c>
      <c r="I1247">
        <v>6.3333333333333339E-2</v>
      </c>
      <c r="J1247">
        <v>376.64249999999998</v>
      </c>
      <c r="K1247" s="29"/>
      <c r="L1247" s="29"/>
      <c r="M1247" s="29"/>
      <c r="N1247">
        <v>449.20699999999999</v>
      </c>
      <c r="O1247" s="1">
        <v>46154.405671296299</v>
      </c>
      <c r="P1247">
        <v>5.1527312214453493</v>
      </c>
      <c r="Q1247">
        <v>42.383792877197273</v>
      </c>
      <c r="R1247">
        <v>-8.6370782852172852</v>
      </c>
      <c r="S1247">
        <v>6.6448269837461924E-2</v>
      </c>
      <c r="T1247">
        <v>6.3655328108712874</v>
      </c>
      <c r="U1247">
        <v>3.4801330635500782E-2</v>
      </c>
      <c r="V1247">
        <v>-72.56450000000001</v>
      </c>
      <c r="W1247">
        <v>-3.8580340782934339</v>
      </c>
      <c r="X1247">
        <v>-1.4091469470966771</v>
      </c>
    </row>
    <row r="1248" spans="1:24" x14ac:dyDescent="0.35">
      <c r="A1248">
        <v>8</v>
      </c>
      <c r="B1248" t="s">
        <v>1103</v>
      </c>
      <c r="C1248">
        <v>42.317041708333328</v>
      </c>
      <c r="D1248">
        <v>-8.641147902777778</v>
      </c>
      <c r="E1248">
        <v>3.476583333333334</v>
      </c>
      <c r="F1248">
        <v>18.289950000000001</v>
      </c>
      <c r="G1248">
        <v>32.231758333333339</v>
      </c>
      <c r="H1248">
        <v>253.19499999999999</v>
      </c>
      <c r="I1248">
        <v>0.06</v>
      </c>
      <c r="J1248">
        <v>376.33</v>
      </c>
      <c r="K1248" s="29"/>
      <c r="L1248" s="29"/>
      <c r="M1248" s="29"/>
      <c r="N1248">
        <v>449.20699999999999</v>
      </c>
      <c r="O1248" s="1">
        <v>46154.406365740739</v>
      </c>
      <c r="P1248">
        <v>5.1514095416737931</v>
      </c>
      <c r="Q1248">
        <v>42.383792877197273</v>
      </c>
      <c r="R1248">
        <v>-8.6370782852172852</v>
      </c>
      <c r="S1248">
        <v>6.6875109957222734E-2</v>
      </c>
      <c r="T1248">
        <v>6.3569547583075163</v>
      </c>
      <c r="U1248">
        <v>3.4527110619054731E-2</v>
      </c>
      <c r="V1248">
        <v>-72.87700000000001</v>
      </c>
      <c r="W1248">
        <v>-3.8389378835502379</v>
      </c>
      <c r="X1248">
        <v>-1.4021720619667239</v>
      </c>
    </row>
    <row r="1249" spans="1:24" x14ac:dyDescent="0.35">
      <c r="A1249">
        <v>8</v>
      </c>
      <c r="B1249" t="s">
        <v>1104</v>
      </c>
      <c r="C1249">
        <v>42.316529152777782</v>
      </c>
      <c r="D1249">
        <v>-8.6400242361111115</v>
      </c>
      <c r="E1249">
        <v>3.468</v>
      </c>
      <c r="F1249">
        <v>18.29076666666667</v>
      </c>
      <c r="G1249">
        <v>30.94840833333333</v>
      </c>
      <c r="H1249">
        <v>257.95583333333337</v>
      </c>
      <c r="I1249">
        <v>6.3333333333333339E-2</v>
      </c>
      <c r="J1249">
        <v>376.40966666666668</v>
      </c>
      <c r="K1249" s="29"/>
      <c r="L1249" s="29"/>
      <c r="M1249" s="29"/>
      <c r="N1249">
        <v>449.20699999999999</v>
      </c>
      <c r="O1249" s="1">
        <v>46154.407060185193</v>
      </c>
      <c r="P1249">
        <v>5.1500684520534756</v>
      </c>
      <c r="Q1249">
        <v>42.383792877197273</v>
      </c>
      <c r="R1249">
        <v>-8.6370782852172852</v>
      </c>
      <c r="S1249">
        <v>6.7328205452462556E-2</v>
      </c>
      <c r="T1249">
        <v>6.3537752767047477</v>
      </c>
      <c r="U1249">
        <v>3.4769595171015029E-2</v>
      </c>
      <c r="V1249">
        <v>-72.797333333333313</v>
      </c>
      <c r="W1249">
        <v>-3.8597413010447141</v>
      </c>
      <c r="X1249">
        <v>-1.4097705102065821</v>
      </c>
    </row>
    <row r="1250" spans="1:24" x14ac:dyDescent="0.35">
      <c r="A1250">
        <v>8</v>
      </c>
      <c r="B1250" t="s">
        <v>1105</v>
      </c>
      <c r="C1250">
        <v>42.316059958333327</v>
      </c>
      <c r="D1250">
        <v>-8.6389095694444453</v>
      </c>
      <c r="E1250">
        <v>3.4628333333333341</v>
      </c>
      <c r="F1250">
        <v>18.372599999999998</v>
      </c>
      <c r="G1250">
        <v>33.467891666666667</v>
      </c>
      <c r="H1250">
        <v>262.70749999999998</v>
      </c>
      <c r="I1250">
        <v>6.25E-2</v>
      </c>
      <c r="J1250">
        <v>382.36866666666668</v>
      </c>
      <c r="K1250" s="29"/>
      <c r="L1250" s="29"/>
      <c r="M1250" s="29"/>
      <c r="N1250">
        <v>449.20699999999999</v>
      </c>
      <c r="O1250" s="1">
        <v>46154.407766203702</v>
      </c>
      <c r="P1250">
        <v>5.1486661635282642</v>
      </c>
      <c r="Q1250">
        <v>42.383792877197273</v>
      </c>
      <c r="R1250">
        <v>-8.6370782852172852</v>
      </c>
      <c r="S1250">
        <v>6.7757670412652155E-2</v>
      </c>
      <c r="T1250">
        <v>6.3633339777844329</v>
      </c>
      <c r="U1250">
        <v>3.4213416045902452E-2</v>
      </c>
      <c r="V1250">
        <v>-66.83833333333331</v>
      </c>
      <c r="W1250">
        <v>-3.492351994519681</v>
      </c>
      <c r="X1250">
        <v>-1.275581565998313</v>
      </c>
    </row>
    <row r="1251" spans="1:24" x14ac:dyDescent="0.35">
      <c r="A1251">
        <v>8</v>
      </c>
      <c r="B1251" t="s">
        <v>1106</v>
      </c>
      <c r="C1251">
        <v>42.315530916666667</v>
      </c>
      <c r="D1251">
        <v>-8.6378299722222227</v>
      </c>
      <c r="E1251">
        <v>3.450333333333333</v>
      </c>
      <c r="F1251">
        <v>18.366241666666671</v>
      </c>
      <c r="G1251">
        <v>33.31315</v>
      </c>
      <c r="H1251">
        <v>253.31666666666669</v>
      </c>
      <c r="I1251">
        <v>6.4166666666666664E-2</v>
      </c>
      <c r="J1251">
        <v>391.51850000000002</v>
      </c>
      <c r="K1251" s="29"/>
      <c r="L1251" s="29"/>
      <c r="M1251" s="29"/>
      <c r="N1251">
        <v>449.20699999999999</v>
      </c>
      <c r="O1251" s="1">
        <v>46154.408460648148</v>
      </c>
      <c r="P1251">
        <v>5.1472774882910262</v>
      </c>
      <c r="Q1251">
        <v>42.383792877197273</v>
      </c>
      <c r="R1251">
        <v>-8.6370782852172852</v>
      </c>
      <c r="S1251">
        <v>6.8266099118335546E-2</v>
      </c>
      <c r="T1251">
        <v>6.3588906743451004</v>
      </c>
      <c r="U1251">
        <v>3.4248603055782263E-2</v>
      </c>
      <c r="V1251">
        <v>-57.688499999999983</v>
      </c>
      <c r="W1251">
        <v>-3.0152596000800531</v>
      </c>
      <c r="X1251">
        <v>-1.1013235689292391</v>
      </c>
    </row>
    <row r="1252" spans="1:24" x14ac:dyDescent="0.35">
      <c r="A1252">
        <v>8</v>
      </c>
      <c r="B1252" t="s">
        <v>1107</v>
      </c>
      <c r="C1252">
        <v>42.315040125000003</v>
      </c>
      <c r="D1252">
        <v>-8.6367282638888891</v>
      </c>
      <c r="E1252">
        <v>3.403</v>
      </c>
      <c r="F1252">
        <v>18.430391666666669</v>
      </c>
      <c r="G1252">
        <v>34.146666666666668</v>
      </c>
      <c r="H1252">
        <v>248.14333333333329</v>
      </c>
      <c r="I1252">
        <v>6.3333333333333339E-2</v>
      </c>
      <c r="J1252">
        <v>401.73083333333341</v>
      </c>
      <c r="K1252" s="29"/>
      <c r="L1252" s="29"/>
      <c r="M1252" s="29"/>
      <c r="N1252">
        <v>449.20699999999999</v>
      </c>
      <c r="O1252" s="1">
        <v>46154.409166666657</v>
      </c>
      <c r="P1252">
        <v>5.1458452399882866</v>
      </c>
      <c r="Q1252">
        <v>42.383792877197273</v>
      </c>
      <c r="R1252">
        <v>-8.6370782852172852</v>
      </c>
      <c r="S1252">
        <v>6.8753643173496873E-2</v>
      </c>
      <c r="T1252">
        <v>6.3655504762119097</v>
      </c>
      <c r="U1252">
        <v>3.4030493347692439E-2</v>
      </c>
      <c r="V1252">
        <v>-47.476166666666593</v>
      </c>
      <c r="W1252">
        <v>-2.4682611011921431</v>
      </c>
      <c r="X1252">
        <v>-0.90153236721043029</v>
      </c>
    </row>
    <row r="1253" spans="1:24" x14ac:dyDescent="0.35">
      <c r="A1253">
        <v>8</v>
      </c>
      <c r="B1253" t="s">
        <v>1108</v>
      </c>
      <c r="C1253">
        <v>42.314503305555561</v>
      </c>
      <c r="D1253">
        <v>-8.6356404861111109</v>
      </c>
      <c r="E1253">
        <v>3.3817499999999998</v>
      </c>
      <c r="F1253">
        <v>18.41803333333333</v>
      </c>
      <c r="G1253">
        <v>34.230600000000003</v>
      </c>
      <c r="H1253">
        <v>246.9</v>
      </c>
      <c r="I1253">
        <v>6.7500000000000004E-2</v>
      </c>
      <c r="J1253">
        <v>410.3313333333333</v>
      </c>
      <c r="K1253" s="29"/>
      <c r="L1253" s="29"/>
      <c r="M1253" s="29"/>
      <c r="N1253">
        <v>449.20699999999999</v>
      </c>
      <c r="O1253" s="1">
        <v>46154.409884259258</v>
      </c>
      <c r="P1253">
        <v>5.1443651638113899</v>
      </c>
      <c r="Q1253">
        <v>42.383792877197273</v>
      </c>
      <c r="R1253">
        <v>-8.6370782852172852</v>
      </c>
      <c r="S1253">
        <v>6.9304487622090988E-2</v>
      </c>
      <c r="T1253">
        <v>6.3599254037461819</v>
      </c>
      <c r="U1253">
        <v>3.4026874302497977E-2</v>
      </c>
      <c r="V1253">
        <v>-38.875666666666689</v>
      </c>
      <c r="W1253">
        <v>-2.0191248320745392</v>
      </c>
      <c r="X1253">
        <v>-0.73748534491522544</v>
      </c>
    </row>
    <row r="1254" spans="1:24" x14ac:dyDescent="0.35">
      <c r="A1254">
        <v>8</v>
      </c>
      <c r="B1254" t="s">
        <v>1109</v>
      </c>
      <c r="C1254">
        <v>42.313981124999998</v>
      </c>
      <c r="D1254">
        <v>-8.6345775833333338</v>
      </c>
      <c r="E1254">
        <v>3.38625</v>
      </c>
      <c r="F1254">
        <v>18.310625000000002</v>
      </c>
      <c r="G1254">
        <v>34.352866666666657</v>
      </c>
      <c r="H1254">
        <v>243.49416666666659</v>
      </c>
      <c r="I1254">
        <v>6.7500000000000004E-2</v>
      </c>
      <c r="J1254">
        <v>416.98783333333341</v>
      </c>
      <c r="K1254" s="29"/>
      <c r="L1254" s="29"/>
      <c r="M1254" s="29"/>
      <c r="N1254">
        <v>449.20699999999999</v>
      </c>
      <c r="O1254" s="1">
        <v>46154.410578703697</v>
      </c>
      <c r="P1254">
        <v>5.1429245789514413</v>
      </c>
      <c r="Q1254">
        <v>42.383792877197273</v>
      </c>
      <c r="R1254">
        <v>-8.6370782852172852</v>
      </c>
      <c r="S1254">
        <v>6.9856526214557096E-2</v>
      </c>
      <c r="T1254">
        <v>6.3393118377070241</v>
      </c>
      <c r="U1254">
        <v>3.4108554609522571E-2</v>
      </c>
      <c r="V1254">
        <v>-32.219166666666581</v>
      </c>
      <c r="W1254">
        <v>-1.6719796101313169</v>
      </c>
      <c r="X1254">
        <v>-0.61069055260046345</v>
      </c>
    </row>
    <row r="1255" spans="1:24" x14ac:dyDescent="0.35">
      <c r="A1255">
        <v>8</v>
      </c>
      <c r="B1255" t="s">
        <v>1110</v>
      </c>
      <c r="C1255">
        <v>42.313616583333342</v>
      </c>
      <c r="D1255">
        <v>-8.6334465694444447</v>
      </c>
      <c r="E1255">
        <v>3.355833333333333</v>
      </c>
      <c r="F1255">
        <v>18.140125000000001</v>
      </c>
      <c r="G1255">
        <v>34.418758333333336</v>
      </c>
      <c r="H1255">
        <v>241.505</v>
      </c>
      <c r="I1255">
        <v>6.9166666666666668E-2</v>
      </c>
      <c r="J1255">
        <v>426.7356666666667</v>
      </c>
      <c r="K1255" s="29"/>
      <c r="L1255" s="29"/>
      <c r="M1255" s="29"/>
      <c r="N1255">
        <v>449.20699999999999</v>
      </c>
      <c r="O1255" s="1">
        <v>46154.411273148151</v>
      </c>
      <c r="P1255">
        <v>5.1414821604986747</v>
      </c>
      <c r="Q1255">
        <v>42.383792877197273</v>
      </c>
      <c r="R1255">
        <v>-8.6370782852172852</v>
      </c>
      <c r="S1255">
        <v>7.0270204069224365E-2</v>
      </c>
      <c r="T1255">
        <v>6.3087253159528771</v>
      </c>
      <c r="U1255">
        <v>3.4263012054512543E-2</v>
      </c>
      <c r="V1255">
        <v>-22.471333333333291</v>
      </c>
      <c r="W1255">
        <v>-1.16575487755609</v>
      </c>
      <c r="X1255">
        <v>-0.42579196902736188</v>
      </c>
    </row>
    <row r="1256" spans="1:24" x14ac:dyDescent="0.35">
      <c r="A1256">
        <v>8</v>
      </c>
      <c r="B1256" t="s">
        <v>1111</v>
      </c>
      <c r="C1256">
        <v>42.313054777777779</v>
      </c>
      <c r="D1256">
        <v>-8.6324500694444435</v>
      </c>
      <c r="E1256">
        <v>3.3282500000000002</v>
      </c>
      <c r="F1256">
        <v>18.541174999999999</v>
      </c>
      <c r="G1256">
        <v>33.873699999999999</v>
      </c>
      <c r="H1256">
        <v>261.07416666666671</v>
      </c>
      <c r="I1256">
        <v>6.7500000000000004E-2</v>
      </c>
      <c r="J1256">
        <v>438.15</v>
      </c>
      <c r="K1256" s="29"/>
      <c r="L1256" s="29"/>
      <c r="M1256" s="29"/>
      <c r="N1256">
        <v>449.20699999999999</v>
      </c>
      <c r="O1256" s="1">
        <v>46154.411979166667</v>
      </c>
      <c r="P1256">
        <v>5.1399516702950496</v>
      </c>
      <c r="Q1256">
        <v>42.383792877197273</v>
      </c>
      <c r="R1256">
        <v>-8.6370782852172852</v>
      </c>
      <c r="S1256">
        <v>7.0889343985687442E-2</v>
      </c>
      <c r="T1256">
        <v>6.3685583214231967</v>
      </c>
      <c r="U1256">
        <v>3.3973868047750169E-2</v>
      </c>
      <c r="V1256">
        <v>-11.05700000000002</v>
      </c>
      <c r="W1256">
        <v>-0.57416230575709271</v>
      </c>
      <c r="X1256">
        <v>-0.20971278217777811</v>
      </c>
    </row>
    <row r="1257" spans="1:24" x14ac:dyDescent="0.35">
      <c r="A1257">
        <v>8</v>
      </c>
      <c r="B1257" t="s">
        <v>1112</v>
      </c>
      <c r="C1257">
        <v>42.312746097222217</v>
      </c>
      <c r="D1257">
        <v>-8.6314025416666667</v>
      </c>
      <c r="E1257">
        <v>3.1915</v>
      </c>
      <c r="F1257">
        <v>18.76764166666667</v>
      </c>
      <c r="G1257">
        <v>32.086116666666669</v>
      </c>
      <c r="H1257">
        <v>250.95500000000001</v>
      </c>
      <c r="I1257">
        <v>6.7500000000000004E-2</v>
      </c>
      <c r="J1257">
        <v>440.71150000000011</v>
      </c>
      <c r="K1257" s="29"/>
      <c r="L1257" s="29"/>
      <c r="M1257" s="29"/>
      <c r="N1257">
        <v>449.20699999999999</v>
      </c>
      <c r="O1257" s="1">
        <v>46154.412673611107</v>
      </c>
      <c r="P1257">
        <v>5.1384352264658153</v>
      </c>
      <c r="Q1257">
        <v>42.383792877197273</v>
      </c>
      <c r="R1257">
        <v>-8.6370782852172852</v>
      </c>
      <c r="S1257">
        <v>7.1273129646981279E-2</v>
      </c>
      <c r="T1257">
        <v>6.4007561735603451</v>
      </c>
      <c r="U1257">
        <v>3.408662597143166E-2</v>
      </c>
      <c r="V1257">
        <v>-8.495499999999879</v>
      </c>
      <c r="W1257">
        <v>-0.44485193591370792</v>
      </c>
      <c r="X1257">
        <v>-0.1624821695924818</v>
      </c>
    </row>
    <row r="1258" spans="1:24" x14ac:dyDescent="0.35">
      <c r="A1258">
        <v>8</v>
      </c>
      <c r="B1258" t="s">
        <v>1113</v>
      </c>
      <c r="C1258">
        <v>42.313395833333331</v>
      </c>
      <c r="D1258">
        <v>-8.6314313333333335</v>
      </c>
      <c r="E1258">
        <v>3.742583333333334</v>
      </c>
      <c r="F1258">
        <v>19.035299999999999</v>
      </c>
      <c r="G1258">
        <v>34.233308333333333</v>
      </c>
      <c r="H1258">
        <v>249.3341666666667</v>
      </c>
      <c r="I1258">
        <v>6.7500000000000004E-2</v>
      </c>
      <c r="J1258">
        <v>439.79050000000001</v>
      </c>
      <c r="K1258" s="29"/>
      <c r="L1258" s="29"/>
      <c r="M1258" s="29"/>
      <c r="N1258">
        <v>449.20699999999999</v>
      </c>
      <c r="O1258" s="1">
        <v>46154.41337962963</v>
      </c>
      <c r="P1258">
        <v>5.1362106164380332</v>
      </c>
      <c r="Q1258">
        <v>42.383792877197273</v>
      </c>
      <c r="R1258">
        <v>-8.6370782852172852</v>
      </c>
      <c r="S1258">
        <v>7.0623167943390838E-2</v>
      </c>
      <c r="T1258">
        <v>6.4377414773468988</v>
      </c>
      <c r="U1258">
        <v>3.3435802365843648E-2</v>
      </c>
      <c r="V1258">
        <v>-9.416499999999985</v>
      </c>
      <c r="W1258">
        <v>-0.48645876684279199</v>
      </c>
      <c r="X1258">
        <v>-0.1776790645893298</v>
      </c>
    </row>
    <row r="1259" spans="1:24" x14ac:dyDescent="0.35">
      <c r="A1259">
        <v>8</v>
      </c>
      <c r="B1259" t="s">
        <v>1114</v>
      </c>
      <c r="C1259">
        <v>42.31436572222222</v>
      </c>
      <c r="D1259">
        <v>-8.6319726805555543</v>
      </c>
      <c r="E1259">
        <v>3.7962500000000001</v>
      </c>
      <c r="F1259">
        <v>18.940308333333331</v>
      </c>
      <c r="G1259">
        <v>34.034458333333333</v>
      </c>
      <c r="H1259">
        <v>260.79833333333329</v>
      </c>
      <c r="I1259">
        <v>7.166666666666667E-2</v>
      </c>
      <c r="J1259">
        <v>442.30399999999997</v>
      </c>
      <c r="K1259" s="29"/>
      <c r="L1259" s="29"/>
      <c r="M1259" s="29"/>
      <c r="N1259">
        <v>449.20699999999999</v>
      </c>
      <c r="O1259" s="1">
        <v>46154.414074074077</v>
      </c>
      <c r="P1259">
        <v>5.1337372440178974</v>
      </c>
      <c r="Q1259">
        <v>42.383792877197273</v>
      </c>
      <c r="R1259">
        <v>-8.6370782852172852</v>
      </c>
      <c r="S1259">
        <v>6.9614632419419217E-2</v>
      </c>
      <c r="T1259">
        <v>6.4164559847727816</v>
      </c>
      <c r="U1259">
        <v>3.3561921716906133E-2</v>
      </c>
      <c r="V1259">
        <v>-6.90300000000002</v>
      </c>
      <c r="W1259">
        <v>-0.35677232175857287</v>
      </c>
      <c r="X1259">
        <v>-0.13031109052231871</v>
      </c>
    </row>
    <row r="1260" spans="1:24" x14ac:dyDescent="0.35">
      <c r="A1260">
        <v>8</v>
      </c>
      <c r="B1260" t="s">
        <v>1115</v>
      </c>
      <c r="C1260">
        <v>42.315336152777768</v>
      </c>
      <c r="D1260">
        <v>-8.6323858333333323</v>
      </c>
      <c r="E1260">
        <v>3.809083333333334</v>
      </c>
      <c r="F1260">
        <v>18.84140833333333</v>
      </c>
      <c r="G1260">
        <v>34.114600000000003</v>
      </c>
      <c r="H1260">
        <v>257.94333333333333</v>
      </c>
      <c r="I1260">
        <v>7.0833333333333345E-2</v>
      </c>
      <c r="J1260">
        <v>446.31716666666671</v>
      </c>
      <c r="K1260" s="29"/>
      <c r="L1260" s="29"/>
      <c r="M1260" s="29"/>
      <c r="N1260">
        <v>449.20699999999999</v>
      </c>
      <c r="O1260" s="1">
        <v>46154.414768518523</v>
      </c>
      <c r="P1260">
        <v>5.1313484558466103</v>
      </c>
      <c r="Q1260">
        <v>42.383792877197273</v>
      </c>
      <c r="R1260">
        <v>-8.6370782852172852</v>
      </c>
      <c r="S1260">
        <v>6.8617360944081121E-2</v>
      </c>
      <c r="T1260">
        <v>6.3948034588391334</v>
      </c>
      <c r="U1260">
        <v>3.3641252194104743E-2</v>
      </c>
      <c r="V1260">
        <v>-2.8898333333332862</v>
      </c>
      <c r="W1260">
        <v>-0.14920500510184079</v>
      </c>
      <c r="X1260">
        <v>-5.4497128113447368E-2</v>
      </c>
    </row>
    <row r="1261" spans="1:24" x14ac:dyDescent="0.35">
      <c r="A1261">
        <v>8</v>
      </c>
      <c r="B1261" t="s">
        <v>1116</v>
      </c>
      <c r="C1261">
        <v>42.316366819444447</v>
      </c>
      <c r="D1261">
        <v>-8.632745694444445</v>
      </c>
      <c r="E1261">
        <v>3.8291666666666671</v>
      </c>
      <c r="F1261">
        <v>18.746925000000001</v>
      </c>
      <c r="G1261">
        <v>34.182908333333337</v>
      </c>
      <c r="H1261">
        <v>250.1825</v>
      </c>
      <c r="I1261">
        <v>6.4166666666666664E-2</v>
      </c>
      <c r="J1261">
        <v>446.49083333333328</v>
      </c>
      <c r="K1261" s="29"/>
      <c r="L1261" s="29"/>
      <c r="M1261" s="29"/>
      <c r="N1261">
        <v>449.20699999999999</v>
      </c>
      <c r="O1261" s="1">
        <v>46154.415462962963</v>
      </c>
      <c r="P1261">
        <v>5.1290002428517978</v>
      </c>
      <c r="Q1261">
        <v>42.383792877197273</v>
      </c>
      <c r="R1261">
        <v>-8.6370782852172852</v>
      </c>
      <c r="S1261">
        <v>6.7565113830225634E-2</v>
      </c>
      <c r="T1261">
        <v>6.373992970377536</v>
      </c>
      <c r="U1261">
        <v>3.3718870822369268E-2</v>
      </c>
      <c r="V1261">
        <v>-2.7161666666667088</v>
      </c>
      <c r="W1261">
        <v>-0.14010455646376541</v>
      </c>
      <c r="X1261">
        <v>-5.117318924839033E-2</v>
      </c>
    </row>
    <row r="1262" spans="1:24" x14ac:dyDescent="0.35">
      <c r="A1262">
        <v>8</v>
      </c>
      <c r="B1262" t="s">
        <v>1117</v>
      </c>
      <c r="C1262">
        <v>42.317347847222223</v>
      </c>
      <c r="D1262">
        <v>-8.6332341527777778</v>
      </c>
      <c r="E1262">
        <v>3.8121666666666671</v>
      </c>
      <c r="F1262">
        <v>18.614258333333339</v>
      </c>
      <c r="G1262">
        <v>34.324033333333333</v>
      </c>
      <c r="H1262">
        <v>246.55833333333331</v>
      </c>
      <c r="I1262">
        <v>6.8333333333333343E-2</v>
      </c>
      <c r="J1262">
        <v>445.60033333333331</v>
      </c>
      <c r="K1262" s="29"/>
      <c r="L1262" s="29"/>
      <c r="M1262" s="29"/>
      <c r="N1262">
        <v>449.20699999999999</v>
      </c>
      <c r="O1262" s="1">
        <v>46154.41615740741</v>
      </c>
      <c r="P1262">
        <v>5.1266118054974452</v>
      </c>
      <c r="Q1262">
        <v>42.383792877197273</v>
      </c>
      <c r="R1262">
        <v>-8.6370782852172852</v>
      </c>
      <c r="S1262">
        <v>6.6556136926633619E-2</v>
      </c>
      <c r="T1262">
        <v>6.34708842281084</v>
      </c>
      <c r="U1262">
        <v>3.382004277805619E-2</v>
      </c>
      <c r="V1262">
        <v>-3.6066666666666829</v>
      </c>
      <c r="W1262">
        <v>-0.18580865899005231</v>
      </c>
      <c r="X1262">
        <v>-6.7866612696116616E-2</v>
      </c>
    </row>
    <row r="1263" spans="1:24" x14ac:dyDescent="0.35">
      <c r="A1263">
        <v>8</v>
      </c>
      <c r="B1263" t="s">
        <v>1118</v>
      </c>
      <c r="C1263">
        <v>42.318275347222219</v>
      </c>
      <c r="D1263">
        <v>-8.6339207916666663</v>
      </c>
      <c r="E1263">
        <v>3.8025000000000002</v>
      </c>
      <c r="F1263">
        <v>18.568516666666671</v>
      </c>
      <c r="G1263">
        <v>33.998058333333333</v>
      </c>
      <c r="H1263">
        <v>252.75666666666669</v>
      </c>
      <c r="I1263">
        <v>7.0833333333333345E-2</v>
      </c>
      <c r="J1263">
        <v>445.58550000000002</v>
      </c>
      <c r="K1263" s="29"/>
      <c r="L1263" s="29"/>
      <c r="M1263" s="29"/>
      <c r="N1263">
        <v>449.20699999999999</v>
      </c>
      <c r="O1263" s="1">
        <v>46154.416863425933</v>
      </c>
      <c r="P1263">
        <v>5.1244164215809329</v>
      </c>
      <c r="Q1263">
        <v>42.383792877197273</v>
      </c>
      <c r="R1263">
        <v>-8.6370782852172852</v>
      </c>
      <c r="S1263">
        <v>6.5593570565668655E-2</v>
      </c>
      <c r="T1263">
        <v>6.334433762487869</v>
      </c>
      <c r="U1263">
        <v>3.3924389584311529E-2</v>
      </c>
      <c r="V1263">
        <v>-3.6214999999999691</v>
      </c>
      <c r="W1263">
        <v>-0.1867753558055941</v>
      </c>
      <c r="X1263">
        <v>-6.8219698707993257E-2</v>
      </c>
    </row>
    <row r="1264" spans="1:24" x14ac:dyDescent="0.35">
      <c r="A1264">
        <v>8</v>
      </c>
      <c r="B1264" t="s">
        <v>1119</v>
      </c>
      <c r="C1264">
        <v>42.319186472222221</v>
      </c>
      <c r="D1264">
        <v>-8.6346221388888882</v>
      </c>
      <c r="E1264">
        <v>3.7978333333333332</v>
      </c>
      <c r="F1264">
        <v>18.476841666666669</v>
      </c>
      <c r="G1264">
        <v>33.372349999999997</v>
      </c>
      <c r="H1264">
        <v>274.25416666666672</v>
      </c>
      <c r="I1264">
        <v>6.8333333333333343E-2</v>
      </c>
      <c r="J1264">
        <v>441.31349999999998</v>
      </c>
      <c r="K1264" s="29"/>
      <c r="L1264" s="29"/>
      <c r="M1264" s="29"/>
      <c r="N1264">
        <v>449.20699999999999</v>
      </c>
      <c r="O1264" s="1">
        <v>46154.417569444442</v>
      </c>
      <c r="P1264">
        <v>5.1230179402742468</v>
      </c>
      <c r="Q1264">
        <v>42.383792877197273</v>
      </c>
      <c r="R1264">
        <v>-8.6370782852172852</v>
      </c>
      <c r="S1264">
        <v>6.4653075863303031E-2</v>
      </c>
      <c r="T1264">
        <v>6.3165211076564267</v>
      </c>
      <c r="U1264">
        <v>3.4129567212644818E-2</v>
      </c>
      <c r="V1264">
        <v>-7.8935000000000173</v>
      </c>
      <c r="W1264">
        <v>-0.40840362468609759</v>
      </c>
      <c r="X1264">
        <v>-0.14916942391659721</v>
      </c>
    </row>
    <row r="1265" spans="1:24" x14ac:dyDescent="0.35">
      <c r="A1265">
        <v>8</v>
      </c>
      <c r="B1265" t="s">
        <v>1120</v>
      </c>
      <c r="C1265">
        <v>42.319897138888891</v>
      </c>
      <c r="D1265">
        <v>-8.6355561666666656</v>
      </c>
      <c r="E1265">
        <v>3.7666666666666671</v>
      </c>
      <c r="F1265">
        <v>18.394941666666671</v>
      </c>
      <c r="G1265">
        <v>31.667458333333329</v>
      </c>
      <c r="H1265">
        <v>275.06666666666672</v>
      </c>
      <c r="I1265">
        <v>6.9166666666666668E-2</v>
      </c>
      <c r="J1265">
        <v>432.55799999999999</v>
      </c>
      <c r="K1265" s="29"/>
      <c r="L1265" s="29"/>
      <c r="M1265" s="29"/>
      <c r="N1265">
        <v>449.20699999999999</v>
      </c>
      <c r="O1265" s="1">
        <v>46154.418275462973</v>
      </c>
      <c r="P1265">
        <v>5.121541282932955</v>
      </c>
      <c r="Q1265">
        <v>42.383792877197273</v>
      </c>
      <c r="R1265">
        <v>-8.6370782852172852</v>
      </c>
      <c r="S1265">
        <v>6.3913865622840169E-2</v>
      </c>
      <c r="T1265">
        <v>6.2999802162398009</v>
      </c>
      <c r="U1265">
        <v>3.4529831356130143E-2</v>
      </c>
      <c r="V1265">
        <v>-16.649000000000001</v>
      </c>
      <c r="W1265">
        <v>-0.86922665969615232</v>
      </c>
      <c r="X1265">
        <v>-0.31748503745401963</v>
      </c>
    </row>
    <row r="1266" spans="1:24" x14ac:dyDescent="0.35">
      <c r="A1266">
        <v>8</v>
      </c>
      <c r="B1266" t="s">
        <v>1121</v>
      </c>
      <c r="C1266">
        <v>42.320587527777782</v>
      </c>
      <c r="D1266">
        <v>-8.6365837777777781</v>
      </c>
      <c r="E1266">
        <v>3.761083333333334</v>
      </c>
      <c r="F1266">
        <v>18.380791666666671</v>
      </c>
      <c r="G1266">
        <v>27.719950000000001</v>
      </c>
      <c r="H1266">
        <v>292.75416666666672</v>
      </c>
      <c r="I1266">
        <v>6.7500000000000004E-2</v>
      </c>
      <c r="J1266">
        <v>426.68183333333332</v>
      </c>
      <c r="K1266" s="29"/>
      <c r="L1266" s="29"/>
      <c r="M1266" s="29"/>
      <c r="N1266">
        <v>449.20699999999999</v>
      </c>
      <c r="O1266" s="1">
        <v>46154.418969907398</v>
      </c>
      <c r="P1266">
        <v>5.1200598884658852</v>
      </c>
      <c r="Q1266">
        <v>42.383792877197273</v>
      </c>
      <c r="R1266">
        <v>-8.6370782852172852</v>
      </c>
      <c r="S1266">
        <v>6.3207283859114963E-2</v>
      </c>
      <c r="T1266">
        <v>6.2941094012515366</v>
      </c>
      <c r="U1266">
        <v>3.5297576383192579E-2</v>
      </c>
      <c r="V1266">
        <v>-22.525166666666681</v>
      </c>
      <c r="W1266">
        <v>-1.2010426472325959</v>
      </c>
      <c r="X1266">
        <v>-0.43868082690170562</v>
      </c>
    </row>
    <row r="1267" spans="1:24" x14ac:dyDescent="0.35">
      <c r="A1267">
        <v>8</v>
      </c>
      <c r="B1267" t="s">
        <v>1122</v>
      </c>
      <c r="C1267">
        <v>42.321525083333327</v>
      </c>
      <c r="D1267">
        <v>-8.6372213333333328</v>
      </c>
      <c r="E1267">
        <v>3.8849999999999998</v>
      </c>
      <c r="F1267">
        <v>18.487133333333329</v>
      </c>
      <c r="G1267">
        <v>25.147600000000001</v>
      </c>
      <c r="H1267">
        <v>296.40499999999997</v>
      </c>
      <c r="I1267">
        <v>6.4166666666666664E-2</v>
      </c>
      <c r="J1267">
        <v>422.56033333333329</v>
      </c>
      <c r="K1267" s="29"/>
      <c r="L1267" s="29"/>
      <c r="M1267" s="29"/>
      <c r="N1267">
        <v>449.20699999999999</v>
      </c>
      <c r="O1267" s="1">
        <v>46154.419675925928</v>
      </c>
      <c r="P1267">
        <v>5.1187541837979111</v>
      </c>
      <c r="Q1267">
        <v>42.383792877197273</v>
      </c>
      <c r="R1267">
        <v>-8.6370782852172852</v>
      </c>
      <c r="S1267">
        <v>6.2267958176299897E-2</v>
      </c>
      <c r="T1267">
        <v>6.3076310566351124</v>
      </c>
      <c r="U1267">
        <v>3.568789445857147E-2</v>
      </c>
      <c r="V1267">
        <v>-26.6466666666667</v>
      </c>
      <c r="W1267">
        <v>-1.439598348027054</v>
      </c>
      <c r="X1267">
        <v>-0.52581329661688159</v>
      </c>
    </row>
    <row r="1268" spans="1:24" x14ac:dyDescent="0.35">
      <c r="A1268">
        <v>8</v>
      </c>
      <c r="B1268" t="s">
        <v>1123</v>
      </c>
      <c r="C1268">
        <v>42.322533263888893</v>
      </c>
      <c r="D1268">
        <v>-8.6378543749999999</v>
      </c>
      <c r="E1268">
        <v>3.9257499999999999</v>
      </c>
      <c r="F1268">
        <v>18.589541666666669</v>
      </c>
      <c r="G1268">
        <v>30.383624999999999</v>
      </c>
      <c r="H1268">
        <v>291.82916666666671</v>
      </c>
      <c r="I1268">
        <v>6.5000000000000002E-2</v>
      </c>
      <c r="J1268">
        <v>416.53083333333331</v>
      </c>
      <c r="K1268" s="29"/>
      <c r="L1268" s="29"/>
      <c r="M1268" s="29"/>
      <c r="N1268">
        <v>449.20699999999999</v>
      </c>
      <c r="O1268" s="1">
        <v>46154.420370370368</v>
      </c>
      <c r="P1268">
        <v>5.1174822994608773</v>
      </c>
      <c r="Q1268">
        <v>42.383792877197273</v>
      </c>
      <c r="R1268">
        <v>-8.6370782852172852</v>
      </c>
      <c r="S1268">
        <v>6.1264529199547342E-2</v>
      </c>
      <c r="T1268">
        <v>6.3206117461417604</v>
      </c>
      <c r="U1268">
        <v>3.4579870980320997E-2</v>
      </c>
      <c r="V1268">
        <v>-32.676166666666688</v>
      </c>
      <c r="W1268">
        <v>-1.7140552897347761</v>
      </c>
      <c r="X1268">
        <v>-0.62605869457562691</v>
      </c>
    </row>
    <row r="1269" spans="1:24" x14ac:dyDescent="0.35">
      <c r="A1269">
        <v>8</v>
      </c>
      <c r="B1269" t="s">
        <v>1124</v>
      </c>
      <c r="C1269">
        <v>42.323542777777782</v>
      </c>
      <c r="D1269">
        <v>-8.6383273333333346</v>
      </c>
      <c r="E1269">
        <v>3.976083333333333</v>
      </c>
      <c r="F1269">
        <v>18.647200000000002</v>
      </c>
      <c r="G1269">
        <v>31.518650000000001</v>
      </c>
      <c r="H1269">
        <v>284.7233333333333</v>
      </c>
      <c r="I1269">
        <v>6.3333333333333339E-2</v>
      </c>
      <c r="J1269">
        <v>404.6756666666667</v>
      </c>
      <c r="K1269" s="29"/>
      <c r="L1269" s="29"/>
      <c r="M1269" s="29"/>
      <c r="N1269">
        <v>449.20699999999999</v>
      </c>
      <c r="O1269" s="1">
        <v>46154.421076388891</v>
      </c>
      <c r="P1269">
        <v>5.1162871581194036</v>
      </c>
      <c r="Q1269">
        <v>42.383792877197273</v>
      </c>
      <c r="R1269">
        <v>-8.6370782852172852</v>
      </c>
      <c r="S1269">
        <v>6.0263045071203683E-2</v>
      </c>
      <c r="T1269">
        <v>6.3267331881512554</v>
      </c>
      <c r="U1269">
        <v>3.4309753178744552E-2</v>
      </c>
      <c r="V1269">
        <v>-44.531333333333293</v>
      </c>
      <c r="W1269">
        <v>-2.3199255822083451</v>
      </c>
      <c r="X1269">
        <v>-0.84735281890159786</v>
      </c>
    </row>
    <row r="1270" spans="1:24" x14ac:dyDescent="0.35">
      <c r="A1270">
        <v>8</v>
      </c>
      <c r="B1270" t="s">
        <v>1125</v>
      </c>
      <c r="C1270">
        <v>42.324382361111113</v>
      </c>
      <c r="D1270">
        <v>-8.6380588472222222</v>
      </c>
      <c r="E1270">
        <v>3.7839999999999998</v>
      </c>
      <c r="F1270">
        <v>18.765266666666669</v>
      </c>
      <c r="G1270">
        <v>28.679950000000002</v>
      </c>
      <c r="H1270">
        <v>276.3125</v>
      </c>
      <c r="I1270">
        <v>5.5E-2</v>
      </c>
      <c r="J1270">
        <v>395.66550000000001</v>
      </c>
      <c r="K1270" s="29"/>
      <c r="L1270" s="29"/>
      <c r="M1270" s="29"/>
      <c r="N1270">
        <v>449.20699999999999</v>
      </c>
      <c r="O1270" s="1">
        <v>46154.421770833331</v>
      </c>
      <c r="P1270">
        <v>5.1154582207185264</v>
      </c>
      <c r="Q1270">
        <v>42.383792877197273</v>
      </c>
      <c r="R1270">
        <v>-8.6370782852172852</v>
      </c>
      <c r="S1270">
        <v>5.941860755242067E-2</v>
      </c>
      <c r="T1270">
        <v>6.3432669975128926</v>
      </c>
      <c r="U1270">
        <v>3.4728072533563817E-2</v>
      </c>
      <c r="V1270">
        <v>-53.541499999999978</v>
      </c>
      <c r="W1270">
        <v>-2.8307104460261971</v>
      </c>
      <c r="X1270">
        <v>-1.033916990411069</v>
      </c>
    </row>
    <row r="1271" spans="1:24" x14ac:dyDescent="0.35">
      <c r="A1271">
        <v>8</v>
      </c>
      <c r="B1271" t="s">
        <v>1126</v>
      </c>
      <c r="C1271">
        <v>42.324218263888888</v>
      </c>
      <c r="D1271">
        <v>-8.6367187083333334</v>
      </c>
      <c r="E1271">
        <v>3.9874999999999998</v>
      </c>
      <c r="F1271">
        <v>18.729416666666669</v>
      </c>
      <c r="G1271">
        <v>30.889849999999999</v>
      </c>
      <c r="H1271">
        <v>286.48</v>
      </c>
      <c r="I1271">
        <v>0.06</v>
      </c>
      <c r="J1271">
        <v>395.74083333333328</v>
      </c>
      <c r="K1271" s="29"/>
      <c r="L1271" s="29"/>
      <c r="M1271" s="29"/>
      <c r="N1271">
        <v>449.20699999999999</v>
      </c>
      <c r="O1271" s="1">
        <v>46154.422465277778</v>
      </c>
      <c r="P1271">
        <v>5.1151317208870326</v>
      </c>
      <c r="Q1271">
        <v>42.383792877197273</v>
      </c>
      <c r="R1271">
        <v>-8.6370782852172852</v>
      </c>
      <c r="S1271">
        <v>5.9575698454808132E-2</v>
      </c>
      <c r="T1271">
        <v>6.3368137212558491</v>
      </c>
      <c r="U1271">
        <v>3.434710000697512E-2</v>
      </c>
      <c r="V1271">
        <v>-53.466166666666709</v>
      </c>
      <c r="W1271">
        <v>-2.7928737544487539</v>
      </c>
      <c r="X1271">
        <v>-1.0200971388124069</v>
      </c>
    </row>
    <row r="1272" spans="1:24" x14ac:dyDescent="0.35">
      <c r="A1272">
        <v>8</v>
      </c>
      <c r="B1272" t="s">
        <v>1127</v>
      </c>
      <c r="C1272">
        <v>42.323769694444437</v>
      </c>
      <c r="D1272">
        <v>-8.6353739166666674</v>
      </c>
      <c r="E1272">
        <v>4.0095833333333326</v>
      </c>
      <c r="F1272">
        <v>18.574275</v>
      </c>
      <c r="G1272">
        <v>32.168100000000003</v>
      </c>
      <c r="H1272">
        <v>279.6825</v>
      </c>
      <c r="I1272">
        <v>6.25E-2</v>
      </c>
      <c r="J1272">
        <v>389.86816666666658</v>
      </c>
      <c r="K1272" s="29"/>
      <c r="L1272" s="29"/>
      <c r="M1272" s="29"/>
      <c r="N1272">
        <v>449.20699999999999</v>
      </c>
      <c r="O1272" s="1">
        <v>46154.423159722217</v>
      </c>
      <c r="P1272">
        <v>5.1147924044616833</v>
      </c>
      <c r="Q1272">
        <v>42.383792877197273</v>
      </c>
      <c r="R1272">
        <v>-8.6370782852172852</v>
      </c>
      <c r="S1272">
        <v>6.0047375795582003E-2</v>
      </c>
      <c r="T1272">
        <v>6.3115684328205912</v>
      </c>
      <c r="U1272">
        <v>3.4259484382341207E-2</v>
      </c>
      <c r="V1272">
        <v>-59.338833333333412</v>
      </c>
      <c r="W1272">
        <v>-3.0794160063944829</v>
      </c>
      <c r="X1272">
        <v>-1.1247566963355851</v>
      </c>
    </row>
    <row r="1273" spans="1:24" x14ac:dyDescent="0.35">
      <c r="A1273">
        <v>8</v>
      </c>
      <c r="B1273" t="s">
        <v>1128</v>
      </c>
      <c r="C1273">
        <v>42.323408416666673</v>
      </c>
      <c r="D1273">
        <v>-8.6339431944444449</v>
      </c>
      <c r="E1273">
        <v>4.041666666666667</v>
      </c>
      <c r="F1273">
        <v>18.371733333333339</v>
      </c>
      <c r="G1273">
        <v>29.36760833333333</v>
      </c>
      <c r="H1273">
        <v>270.49250000000001</v>
      </c>
      <c r="I1273">
        <v>6.8333333333333343E-2</v>
      </c>
      <c r="J1273">
        <v>387.12466666666671</v>
      </c>
      <c r="K1273" s="29"/>
      <c r="L1273" s="29"/>
      <c r="M1273" s="29"/>
      <c r="N1273">
        <v>449.20699999999999</v>
      </c>
      <c r="O1273" s="1">
        <v>46154.42386574074</v>
      </c>
      <c r="P1273">
        <v>5.1144443590162778</v>
      </c>
      <c r="Q1273">
        <v>42.383792877197273</v>
      </c>
      <c r="R1273">
        <v>-8.6370782852172852</v>
      </c>
      <c r="S1273">
        <v>6.0465790888109702E-2</v>
      </c>
      <c r="T1273">
        <v>6.2788882734551166</v>
      </c>
      <c r="U1273">
        <v>3.4990091037177602E-2</v>
      </c>
      <c r="V1273">
        <v>-62.082333333333281</v>
      </c>
      <c r="W1273">
        <v>-3.27346046954752</v>
      </c>
      <c r="X1273">
        <v>-1.195631436502232</v>
      </c>
    </row>
    <row r="1274" spans="1:24" x14ac:dyDescent="0.35">
      <c r="A1274">
        <v>8</v>
      </c>
      <c r="B1274" t="s">
        <v>1129</v>
      </c>
      <c r="C1274">
        <v>42.323035180555557</v>
      </c>
      <c r="D1274">
        <v>-8.6325093611111114</v>
      </c>
      <c r="E1274">
        <v>4.0693333333333337</v>
      </c>
      <c r="F1274">
        <v>18.138658333333328</v>
      </c>
      <c r="G1274">
        <v>34.172583333333343</v>
      </c>
      <c r="H1274">
        <v>268.27916666666658</v>
      </c>
      <c r="I1274">
        <v>7.166666666666667E-2</v>
      </c>
      <c r="J1274">
        <v>391.50766666666658</v>
      </c>
      <c r="K1274" s="29"/>
      <c r="L1274" s="29"/>
      <c r="M1274" s="29"/>
      <c r="N1274">
        <v>449.20699999999999</v>
      </c>
      <c r="O1274" s="1">
        <v>46154.424560185187</v>
      </c>
      <c r="P1274">
        <v>5.1140865132402764</v>
      </c>
      <c r="Q1274">
        <v>42.383792877197273</v>
      </c>
      <c r="R1274">
        <v>-8.6370782852172852</v>
      </c>
      <c r="S1274">
        <v>6.0929243953079297E-2</v>
      </c>
      <c r="T1274">
        <v>6.2414442220145174</v>
      </c>
      <c r="U1274">
        <v>3.4310684151839473E-2</v>
      </c>
      <c r="V1274">
        <v>-57.699333333333414</v>
      </c>
      <c r="W1274">
        <v>-2.9654903055790411</v>
      </c>
      <c r="X1274">
        <v>-1.0831453341127451</v>
      </c>
    </row>
    <row r="1275" spans="1:24" x14ac:dyDescent="0.35">
      <c r="A1275">
        <v>8</v>
      </c>
      <c r="B1275" t="s">
        <v>1130</v>
      </c>
      <c r="C1275">
        <v>42.322739944444443</v>
      </c>
      <c r="D1275">
        <v>-8.6310165694444443</v>
      </c>
      <c r="E1275">
        <v>4.050583333333333</v>
      </c>
      <c r="F1275">
        <v>18.261166666666671</v>
      </c>
      <c r="G1275">
        <v>32.323483333333343</v>
      </c>
      <c r="H1275">
        <v>260.99</v>
      </c>
      <c r="I1275">
        <v>6.8333333333333343E-2</v>
      </c>
      <c r="J1275">
        <v>397.56650000000002</v>
      </c>
      <c r="K1275" s="29"/>
      <c r="L1275" s="29"/>
      <c r="M1275" s="29"/>
      <c r="N1275">
        <v>449.20699999999999</v>
      </c>
      <c r="O1275" s="1">
        <v>46154.42527777778</v>
      </c>
      <c r="P1275">
        <v>5.113691319639317</v>
      </c>
      <c r="Q1275">
        <v>42.383792877197273</v>
      </c>
      <c r="R1275">
        <v>-8.6370782852172852</v>
      </c>
      <c r="S1275">
        <v>6.1353117246244232E-2</v>
      </c>
      <c r="T1275">
        <v>6.2596898534742902</v>
      </c>
      <c r="U1275">
        <v>3.4538273373219693E-2</v>
      </c>
      <c r="V1275">
        <v>-51.640499999999967</v>
      </c>
      <c r="W1275">
        <v>-2.679508375484144</v>
      </c>
      <c r="X1275">
        <v>-0.97869043414558377</v>
      </c>
    </row>
    <row r="1276" spans="1:24" x14ac:dyDescent="0.35">
      <c r="A1276">
        <v>8</v>
      </c>
      <c r="B1276" t="s">
        <v>1131</v>
      </c>
      <c r="C1276">
        <v>42.322493416666667</v>
      </c>
      <c r="D1276">
        <v>-8.6295385416666672</v>
      </c>
      <c r="E1276">
        <v>4.0773333333333328</v>
      </c>
      <c r="F1276">
        <v>18.29955</v>
      </c>
      <c r="G1276">
        <v>33.701058333333343</v>
      </c>
      <c r="H1276">
        <v>259.68916666666672</v>
      </c>
      <c r="I1276">
        <v>6.6666666666666666E-2</v>
      </c>
      <c r="J1276">
        <v>400.42450000000002</v>
      </c>
      <c r="K1276" s="29"/>
      <c r="L1276" s="29"/>
      <c r="M1276" s="29"/>
      <c r="N1276">
        <v>449.20699999999999</v>
      </c>
      <c r="O1276" s="1">
        <v>46154.42597222222</v>
      </c>
      <c r="P1276">
        <v>5.1132946548205531</v>
      </c>
      <c r="Q1276">
        <v>42.383792877197273</v>
      </c>
      <c r="R1276">
        <v>-8.6370782852172852</v>
      </c>
      <c r="S1276">
        <v>6.1761408615344043E-2</v>
      </c>
      <c r="T1276">
        <v>6.2647394721620424</v>
      </c>
      <c r="U1276">
        <v>3.4241243374563593E-2</v>
      </c>
      <c r="V1276">
        <v>-48.78249999999997</v>
      </c>
      <c r="W1276">
        <v>-2.5114690839088309</v>
      </c>
      <c r="X1276">
        <v>-0.91731408289770067</v>
      </c>
    </row>
    <row r="1277" spans="1:24" x14ac:dyDescent="0.35">
      <c r="A1277">
        <v>8</v>
      </c>
      <c r="B1277" t="s">
        <v>1132</v>
      </c>
      <c r="C1277">
        <v>42.322466124999998</v>
      </c>
      <c r="D1277">
        <v>-8.628005541666667</v>
      </c>
      <c r="E1277">
        <v>4.0620000000000003</v>
      </c>
      <c r="F1277">
        <v>18.258058333333331</v>
      </c>
      <c r="G1277">
        <v>32.274958333333331</v>
      </c>
      <c r="H1277">
        <v>259.12416666666672</v>
      </c>
      <c r="I1277">
        <v>6.5833333333333341E-2</v>
      </c>
      <c r="J1277">
        <v>402.02</v>
      </c>
      <c r="K1277" s="29"/>
      <c r="L1277" s="29"/>
      <c r="M1277" s="29"/>
      <c r="N1277">
        <v>449.20699999999999</v>
      </c>
      <c r="O1277" s="1">
        <v>46154.426666666674</v>
      </c>
      <c r="P1277">
        <v>5.112891171342719</v>
      </c>
      <c r="Q1277">
        <v>42.383792877197273</v>
      </c>
      <c r="R1277">
        <v>-8.6370782852172852</v>
      </c>
      <c r="S1277">
        <v>6.1994235301359432E-2</v>
      </c>
      <c r="T1277">
        <v>6.2572436497471022</v>
      </c>
      <c r="U1277">
        <v>3.4550526172149147E-2</v>
      </c>
      <c r="V1277">
        <v>-47.187000000000012</v>
      </c>
      <c r="W1277">
        <v>-2.44833781707784</v>
      </c>
      <c r="X1277">
        <v>-0.89425538768768098</v>
      </c>
    </row>
    <row r="1278" spans="1:24" x14ac:dyDescent="0.35">
      <c r="A1278">
        <v>8</v>
      </c>
      <c r="B1278" t="s">
        <v>1133</v>
      </c>
      <c r="C1278">
        <v>42.322642611111107</v>
      </c>
      <c r="D1278">
        <v>-8.6265719999999995</v>
      </c>
      <c r="E1278">
        <v>3.8010000000000002</v>
      </c>
      <c r="F1278">
        <v>18.25245</v>
      </c>
      <c r="G1278">
        <v>33.041608333333343</v>
      </c>
      <c r="H1278">
        <v>257.86500000000001</v>
      </c>
      <c r="I1278">
        <v>6.6666666666666666E-2</v>
      </c>
      <c r="J1278">
        <v>406.30616666666668</v>
      </c>
      <c r="K1278" s="29"/>
      <c r="L1278" s="29"/>
      <c r="M1278" s="29"/>
      <c r="N1278">
        <v>449.20699999999999</v>
      </c>
      <c r="O1278" s="1">
        <v>46154.427372685182</v>
      </c>
      <c r="P1278">
        <v>5.1124080563828942</v>
      </c>
      <c r="Q1278">
        <v>42.383792877197273</v>
      </c>
      <c r="R1278">
        <v>-8.6370782852172852</v>
      </c>
      <c r="S1278">
        <v>6.2046249455345759E-2</v>
      </c>
      <c r="T1278">
        <v>6.2551819452027742</v>
      </c>
      <c r="U1278">
        <v>3.4411395457437301E-2</v>
      </c>
      <c r="V1278">
        <v>-42.90083333333331</v>
      </c>
      <c r="W1278">
        <v>-2.2162523093679392</v>
      </c>
      <c r="X1278">
        <v>-0.80948615599663976</v>
      </c>
    </row>
    <row r="1279" spans="1:24" x14ac:dyDescent="0.35">
      <c r="A1279">
        <v>8</v>
      </c>
      <c r="B1279" t="s">
        <v>1134</v>
      </c>
      <c r="C1279">
        <v>42.322983652777772</v>
      </c>
      <c r="D1279">
        <v>-8.6251959583333342</v>
      </c>
      <c r="E1279">
        <v>3.938166666666667</v>
      </c>
      <c r="F1279">
        <v>18.47088333333333</v>
      </c>
      <c r="G1279">
        <v>33.012050000000002</v>
      </c>
      <c r="H1279">
        <v>264.9591666666667</v>
      </c>
      <c r="I1279">
        <v>6.5000000000000002E-2</v>
      </c>
      <c r="J1279">
        <v>410.16733333333332</v>
      </c>
      <c r="K1279" s="29"/>
      <c r="L1279" s="29"/>
      <c r="M1279" s="29"/>
      <c r="N1279">
        <v>449.20699999999999</v>
      </c>
      <c r="O1279" s="1">
        <v>46154.428067129629</v>
      </c>
      <c r="P1279">
        <v>5.111899583681172</v>
      </c>
      <c r="Q1279">
        <v>42.383792877197273</v>
      </c>
      <c r="R1279">
        <v>-8.6370782852172852</v>
      </c>
      <c r="S1279">
        <v>6.1959272644838193E-2</v>
      </c>
      <c r="T1279">
        <v>6.2881985035801664</v>
      </c>
      <c r="U1279">
        <v>3.4202645451578993E-2</v>
      </c>
      <c r="V1279">
        <v>-39.039666666666683</v>
      </c>
      <c r="W1279">
        <v>-2.0151309993328521</v>
      </c>
      <c r="X1279">
        <v>-0.73602659750632404</v>
      </c>
    </row>
    <row r="1280" spans="1:24" x14ac:dyDescent="0.35">
      <c r="A1280">
        <v>8</v>
      </c>
      <c r="B1280" t="s">
        <v>1135</v>
      </c>
      <c r="C1280">
        <v>42.323621763888887</v>
      </c>
      <c r="D1280">
        <v>-8.6240329166666658</v>
      </c>
      <c r="E1280">
        <v>3.843833333333333</v>
      </c>
      <c r="F1280">
        <v>18.455291666666671</v>
      </c>
      <c r="G1280">
        <v>33.792983333333332</v>
      </c>
      <c r="H1280">
        <v>259.24583333333328</v>
      </c>
      <c r="I1280">
        <v>6.5833333333333341E-2</v>
      </c>
      <c r="J1280">
        <v>414.23433333333332</v>
      </c>
      <c r="K1280" s="29"/>
      <c r="L1280" s="29"/>
      <c r="M1280" s="29"/>
      <c r="N1280">
        <v>449.20699999999999</v>
      </c>
      <c r="O1280" s="1">
        <v>46154.428773148153</v>
      </c>
      <c r="P1280">
        <v>5.1112812460897104</v>
      </c>
      <c r="Q1280">
        <v>42.383792877197273</v>
      </c>
      <c r="R1280">
        <v>-8.6370782852172852</v>
      </c>
      <c r="S1280">
        <v>6.1569022384565901E-2</v>
      </c>
      <c r="T1280">
        <v>6.284230931533977</v>
      </c>
      <c r="U1280">
        <v>3.4072138957745017E-2</v>
      </c>
      <c r="V1280">
        <v>-34.972666666666669</v>
      </c>
      <c r="W1280">
        <v>-1.7971797833876011</v>
      </c>
      <c r="X1280">
        <v>-0.65641991588232107</v>
      </c>
    </row>
    <row r="1281" spans="1:24" x14ac:dyDescent="0.35">
      <c r="A1281">
        <v>8</v>
      </c>
      <c r="B1281" t="s">
        <v>1136</v>
      </c>
      <c r="C1281">
        <v>42.324216916666671</v>
      </c>
      <c r="D1281">
        <v>-8.6228717916666664</v>
      </c>
      <c r="E1281">
        <v>3.8340000000000001</v>
      </c>
      <c r="F1281">
        <v>18.364866666666671</v>
      </c>
      <c r="G1281">
        <v>34.338633333333327</v>
      </c>
      <c r="H1281">
        <v>249.4458333333333</v>
      </c>
      <c r="I1281">
        <v>6.083333333333333E-2</v>
      </c>
      <c r="J1281">
        <v>421.64616666666672</v>
      </c>
      <c r="K1281" s="29"/>
      <c r="L1281" s="29"/>
      <c r="M1281" s="29"/>
      <c r="N1281">
        <v>449.20699999999999</v>
      </c>
      <c r="O1281" s="1">
        <v>46154.429467592592</v>
      </c>
      <c r="P1281">
        <v>5.1106659552860547</v>
      </c>
      <c r="Q1281">
        <v>42.383792877197273</v>
      </c>
      <c r="R1281">
        <v>-8.6370782852172852</v>
      </c>
      <c r="S1281">
        <v>6.1246383829142971E-2</v>
      </c>
      <c r="T1281">
        <v>6.2685378363740014</v>
      </c>
      <c r="U1281">
        <v>3.4058409766465292E-2</v>
      </c>
      <c r="V1281">
        <v>-27.560833333333282</v>
      </c>
      <c r="W1281">
        <v>-1.412193487649503</v>
      </c>
      <c r="X1281">
        <v>-0.51580367136398086</v>
      </c>
    </row>
    <row r="1282" spans="1:24" x14ac:dyDescent="0.35">
      <c r="A1282">
        <v>8</v>
      </c>
      <c r="B1282" t="s">
        <v>1137</v>
      </c>
      <c r="C1282">
        <v>42.324807</v>
      </c>
      <c r="D1282">
        <v>-8.6217657499999998</v>
      </c>
      <c r="E1282">
        <v>3.6817500000000001</v>
      </c>
      <c r="F1282">
        <v>18.23479166666667</v>
      </c>
      <c r="G1282">
        <v>34.384891666666668</v>
      </c>
      <c r="H1282">
        <v>242.53916666666669</v>
      </c>
      <c r="I1282">
        <v>6.3333333333333339E-2</v>
      </c>
      <c r="J1282">
        <v>432.911</v>
      </c>
      <c r="K1282" s="29"/>
      <c r="L1282" s="29"/>
      <c r="M1282" s="29"/>
      <c r="N1282">
        <v>449.20699999999999</v>
      </c>
      <c r="O1282" s="1">
        <v>46154.430162037039</v>
      </c>
      <c r="P1282">
        <v>5.1100186347329704</v>
      </c>
      <c r="Q1282">
        <v>42.383792877197273</v>
      </c>
      <c r="R1282">
        <v>-8.6370782852172852</v>
      </c>
      <c r="S1282">
        <v>6.0941016101731707E-2</v>
      </c>
      <c r="T1282">
        <v>6.2465705676736514</v>
      </c>
      <c r="U1282">
        <v>3.4176598665363912E-2</v>
      </c>
      <c r="V1282">
        <v>-16.295999999999989</v>
      </c>
      <c r="W1282">
        <v>-0.83495437912240289</v>
      </c>
      <c r="X1282">
        <v>-0.30496708697445768</v>
      </c>
    </row>
    <row r="1283" spans="1:24" x14ac:dyDescent="0.35">
      <c r="A1283">
        <v>8</v>
      </c>
      <c r="B1283" t="s">
        <v>1138</v>
      </c>
      <c r="C1283">
        <v>42.325629527777778</v>
      </c>
      <c r="D1283">
        <v>-8.6210611527777772</v>
      </c>
      <c r="E1283">
        <v>3.6726666666666672</v>
      </c>
      <c r="F1283">
        <v>18.20793333333333</v>
      </c>
      <c r="G1283">
        <v>34.398524999999999</v>
      </c>
      <c r="H1283">
        <v>238.3125</v>
      </c>
      <c r="I1283">
        <v>5.8333333333333341E-2</v>
      </c>
      <c r="J1283">
        <v>440.98433333333332</v>
      </c>
      <c r="K1283" s="29"/>
      <c r="L1283" s="29"/>
      <c r="M1283" s="29"/>
      <c r="N1283">
        <v>449.20699999999999</v>
      </c>
      <c r="O1283" s="1">
        <v>46154.430856481478</v>
      </c>
      <c r="P1283">
        <v>5.109230772292161</v>
      </c>
      <c r="Q1283">
        <v>42.383792877197273</v>
      </c>
      <c r="R1283">
        <v>-8.6370782852172852</v>
      </c>
      <c r="S1283">
        <v>6.0328465480883393E-2</v>
      </c>
      <c r="T1283">
        <v>6.2404397571427763</v>
      </c>
      <c r="U1283">
        <v>3.4200324513590723E-2</v>
      </c>
      <c r="V1283">
        <v>-8.2226666666666688</v>
      </c>
      <c r="W1283">
        <v>-0.42118155988245681</v>
      </c>
      <c r="X1283">
        <v>-0.15383656474706731</v>
      </c>
    </row>
    <row r="1284" spans="1:24" x14ac:dyDescent="0.35">
      <c r="A1284">
        <v>8</v>
      </c>
      <c r="B1284" t="s">
        <v>1139</v>
      </c>
      <c r="C1284">
        <v>42.326528708333328</v>
      </c>
      <c r="D1284">
        <v>-8.6203895972222231</v>
      </c>
      <c r="E1284">
        <v>3.693833333333334</v>
      </c>
      <c r="F1284">
        <v>18.211175000000001</v>
      </c>
      <c r="G1284">
        <v>34.411858333333328</v>
      </c>
      <c r="H1284">
        <v>239.23500000000001</v>
      </c>
      <c r="I1284">
        <v>5.3333333333333337E-2</v>
      </c>
      <c r="J1284">
        <v>445.8751666666667</v>
      </c>
      <c r="K1284" s="29"/>
      <c r="L1284" s="29"/>
      <c r="M1284" s="29"/>
      <c r="N1284">
        <v>449.20699999999999</v>
      </c>
      <c r="O1284" s="1">
        <v>46154.431562500002</v>
      </c>
      <c r="P1284">
        <v>5.108413510720311</v>
      </c>
      <c r="Q1284">
        <v>42.383792877197273</v>
      </c>
      <c r="R1284">
        <v>-8.6370782852172852</v>
      </c>
      <c r="S1284">
        <v>5.9646436127183039E-2</v>
      </c>
      <c r="T1284">
        <v>6.2389507991248063</v>
      </c>
      <c r="U1284">
        <v>3.4194655291360822E-2</v>
      </c>
      <c r="V1284">
        <v>-3.331833333333293</v>
      </c>
      <c r="W1284">
        <v>-0.17059421560676019</v>
      </c>
      <c r="X1284">
        <v>-6.2309537250369147E-2</v>
      </c>
    </row>
    <row r="1285" spans="1:24" x14ac:dyDescent="0.35">
      <c r="A1285">
        <v>8</v>
      </c>
      <c r="B1285" t="s">
        <v>1140</v>
      </c>
      <c r="C1285">
        <v>42.327461861111111</v>
      </c>
      <c r="D1285">
        <v>-8.6197470277777786</v>
      </c>
      <c r="E1285">
        <v>3.637833333333333</v>
      </c>
      <c r="F1285">
        <v>18.345316666666669</v>
      </c>
      <c r="G1285">
        <v>34.315966666666668</v>
      </c>
      <c r="H1285">
        <v>244.13583333333341</v>
      </c>
      <c r="I1285">
        <v>5.5833333333333339E-2</v>
      </c>
      <c r="J1285">
        <v>445.56433333333331</v>
      </c>
      <c r="K1285" s="29"/>
      <c r="L1285" s="29"/>
      <c r="M1285" s="29"/>
      <c r="N1285">
        <v>449.20699999999999</v>
      </c>
      <c r="O1285" s="1">
        <v>46154.432268518518</v>
      </c>
      <c r="P1285">
        <v>5.1075860352200744</v>
      </c>
      <c r="Q1285">
        <v>42.383792877197273</v>
      </c>
      <c r="R1285">
        <v>-8.6370782852172852</v>
      </c>
      <c r="S1285">
        <v>5.893688028503951E-2</v>
      </c>
      <c r="T1285">
        <v>6.2579236276251073</v>
      </c>
      <c r="U1285">
        <v>3.4081650131029158E-2</v>
      </c>
      <c r="V1285">
        <v>-3.6426666666666851</v>
      </c>
      <c r="W1285">
        <v>-0.1864582250941394</v>
      </c>
      <c r="X1285">
        <v>-6.8103866715634398E-2</v>
      </c>
    </row>
    <row r="1286" spans="1:24" x14ac:dyDescent="0.35">
      <c r="A1286">
        <v>8</v>
      </c>
      <c r="B1286" t="s">
        <v>1141</v>
      </c>
      <c r="C1286">
        <v>42.328401583333338</v>
      </c>
      <c r="D1286">
        <v>-8.619330861111111</v>
      </c>
      <c r="E1286">
        <v>3.524166666666666</v>
      </c>
      <c r="F1286">
        <v>18.356541666666669</v>
      </c>
      <c r="G1286">
        <v>33.916816666666669</v>
      </c>
      <c r="H1286">
        <v>256.91333333333341</v>
      </c>
      <c r="I1286">
        <v>0.05</v>
      </c>
      <c r="J1286">
        <v>442.52183333333329</v>
      </c>
      <c r="K1286" s="29"/>
      <c r="L1286" s="29"/>
      <c r="M1286" s="29"/>
      <c r="N1286">
        <v>449.20699999999999</v>
      </c>
      <c r="O1286" s="1">
        <v>46154.432974537027</v>
      </c>
      <c r="P1286">
        <v>5.1066876418600078</v>
      </c>
      <c r="Q1286">
        <v>42.383792877197273</v>
      </c>
      <c r="R1286">
        <v>-8.6370782852172852</v>
      </c>
      <c r="S1286">
        <v>5.8164993753325081E-2</v>
      </c>
      <c r="T1286">
        <v>6.2574792701153159</v>
      </c>
      <c r="U1286">
        <v>3.4145184929620397E-2</v>
      </c>
      <c r="V1286">
        <v>-6.6851666666667029</v>
      </c>
      <c r="W1286">
        <v>-0.34280912176787631</v>
      </c>
      <c r="X1286">
        <v>-0.12521103172571679</v>
      </c>
    </row>
    <row r="1287" spans="1:24" x14ac:dyDescent="0.35">
      <c r="A1287">
        <v>8</v>
      </c>
      <c r="B1287" t="s">
        <v>1142</v>
      </c>
      <c r="C1287">
        <v>42.329228055555546</v>
      </c>
      <c r="D1287">
        <v>-8.6187262361111099</v>
      </c>
      <c r="E1287">
        <v>3.6599166666666658</v>
      </c>
      <c r="F1287">
        <v>18.29664166666667</v>
      </c>
      <c r="G1287">
        <v>33.341425000000001</v>
      </c>
      <c r="H1287">
        <v>261.85000000000002</v>
      </c>
      <c r="I1287">
        <v>4.9166666666666657E-2</v>
      </c>
      <c r="J1287">
        <v>438.84916666666669</v>
      </c>
      <c r="K1287" s="29"/>
      <c r="L1287" s="29"/>
      <c r="M1287" s="29"/>
      <c r="N1287">
        <v>449.20699999999999</v>
      </c>
      <c r="O1287" s="1">
        <v>46154.433668981481</v>
      </c>
      <c r="P1287">
        <v>5.1058607317407283</v>
      </c>
      <c r="Q1287">
        <v>42.383792877197273</v>
      </c>
      <c r="R1287">
        <v>-8.6370782852172852</v>
      </c>
      <c r="S1287">
        <v>5.7568372108199248E-2</v>
      </c>
      <c r="T1287">
        <v>6.2460819145943107</v>
      </c>
      <c r="U1287">
        <v>3.4311539145527932E-2</v>
      </c>
      <c r="V1287">
        <v>-10.3578333333333</v>
      </c>
      <c r="W1287">
        <v>-0.53275561519718317</v>
      </c>
      <c r="X1287">
        <v>-0.19458898845077119</v>
      </c>
    </row>
    <row r="1288" spans="1:24" x14ac:dyDescent="0.35">
      <c r="A1288">
        <v>8</v>
      </c>
      <c r="B1288" t="s">
        <v>1143</v>
      </c>
      <c r="C1288">
        <v>42.329951069444441</v>
      </c>
      <c r="D1288">
        <v>-8.6178203472222226</v>
      </c>
      <c r="E1288">
        <v>3.673</v>
      </c>
      <c r="F1288">
        <v>18.335966666666671</v>
      </c>
      <c r="G1288">
        <v>34.237233333333329</v>
      </c>
      <c r="H1288">
        <v>256.58333333333331</v>
      </c>
      <c r="I1288">
        <v>4.7500000000000007E-2</v>
      </c>
      <c r="J1288">
        <v>438.08966666666669</v>
      </c>
      <c r="K1288" s="29"/>
      <c r="L1288" s="29"/>
      <c r="M1288" s="29"/>
      <c r="N1288">
        <v>449.20699999999999</v>
      </c>
      <c r="O1288" s="1">
        <v>46154.434374999997</v>
      </c>
      <c r="P1288">
        <v>5.1050975210518246</v>
      </c>
      <c r="Q1288">
        <v>42.383792877197273</v>
      </c>
      <c r="R1288">
        <v>-8.6370782852172852</v>
      </c>
      <c r="S1288">
        <v>5.7182238832646518E-2</v>
      </c>
      <c r="T1288">
        <v>6.2503647128288309</v>
      </c>
      <c r="U1288">
        <v>3.4105436541791323E-2</v>
      </c>
      <c r="V1288">
        <v>-11.11733333333331</v>
      </c>
      <c r="W1288">
        <v>-0.56877544818666059</v>
      </c>
      <c r="X1288">
        <v>-0.20774523245017781</v>
      </c>
    </row>
    <row r="1289" spans="1:24" x14ac:dyDescent="0.35">
      <c r="A1289">
        <v>8</v>
      </c>
      <c r="B1289" t="s">
        <v>1144</v>
      </c>
      <c r="C1289">
        <v>42.330873666666669</v>
      </c>
      <c r="D1289">
        <v>-8.6173967499999993</v>
      </c>
      <c r="E1289">
        <v>3.6426666666666669</v>
      </c>
      <c r="F1289">
        <v>18.651158333333331</v>
      </c>
      <c r="G1289">
        <v>33.965825000000002</v>
      </c>
      <c r="H1289">
        <v>251.49416666666659</v>
      </c>
      <c r="I1289">
        <v>4.8333333333333332E-2</v>
      </c>
      <c r="J1289">
        <v>436.17266666666671</v>
      </c>
      <c r="K1289" s="29"/>
      <c r="L1289" s="29"/>
      <c r="M1289" s="29"/>
      <c r="N1289">
        <v>449.20699999999999</v>
      </c>
      <c r="O1289" s="1">
        <v>46154.435069444437</v>
      </c>
      <c r="P1289">
        <v>5.1042178819590331</v>
      </c>
      <c r="Q1289">
        <v>42.383792877197273</v>
      </c>
      <c r="R1289">
        <v>-8.6370782852172852</v>
      </c>
      <c r="S1289">
        <v>5.6460655962279421E-2</v>
      </c>
      <c r="T1289">
        <v>6.2975390635540656</v>
      </c>
      <c r="U1289">
        <v>3.3850723742557688E-2</v>
      </c>
      <c r="V1289">
        <v>-13.034333333333279</v>
      </c>
      <c r="W1289">
        <v>-0.6668664882488099</v>
      </c>
      <c r="X1289">
        <v>-0.24357298483287779</v>
      </c>
    </row>
    <row r="1290" spans="1:24" x14ac:dyDescent="0.35">
      <c r="A1290">
        <v>8</v>
      </c>
      <c r="B1290" t="s">
        <v>1145</v>
      </c>
      <c r="C1290">
        <v>42.331797152777781</v>
      </c>
      <c r="D1290">
        <v>-8.6168634999999991</v>
      </c>
      <c r="E1290">
        <v>3.6110833333333332</v>
      </c>
      <c r="F1290">
        <v>18.746449999999999</v>
      </c>
      <c r="G1290">
        <v>33.527833333333326</v>
      </c>
      <c r="H1290">
        <v>247.17666666666659</v>
      </c>
      <c r="I1290">
        <v>4.8333333333333339E-2</v>
      </c>
      <c r="J1290">
        <v>433.6465</v>
      </c>
      <c r="K1290" s="29"/>
      <c r="L1290" s="29"/>
      <c r="M1290" s="29"/>
      <c r="N1290">
        <v>449.20699999999999</v>
      </c>
      <c r="O1290" s="1">
        <v>46154.435763888891</v>
      </c>
      <c r="P1290">
        <v>5.1033706436679216</v>
      </c>
      <c r="Q1290">
        <v>42.383792877197273</v>
      </c>
      <c r="R1290">
        <v>-8.6370782852172852</v>
      </c>
      <c r="S1290">
        <v>5.5787031640767107E-2</v>
      </c>
      <c r="T1290">
        <v>6.3103760489105198</v>
      </c>
      <c r="U1290">
        <v>3.3840018367555728E-2</v>
      </c>
      <c r="V1290">
        <v>-15.56049999999999</v>
      </c>
      <c r="W1290">
        <v>-0.79748150587804101</v>
      </c>
      <c r="X1290">
        <v>-0.29128012002195453</v>
      </c>
    </row>
    <row r="1291" spans="1:24" x14ac:dyDescent="0.35">
      <c r="A1291">
        <v>8</v>
      </c>
      <c r="B1291" t="s">
        <v>1146</v>
      </c>
      <c r="C1291">
        <v>42.332714972222227</v>
      </c>
      <c r="D1291">
        <v>-8.6163767499999988</v>
      </c>
      <c r="E1291">
        <v>3.6741666666666668</v>
      </c>
      <c r="F1291">
        <v>18.791066666666669</v>
      </c>
      <c r="G1291">
        <v>33.796599999999998</v>
      </c>
      <c r="H1291">
        <v>244.86416666666659</v>
      </c>
      <c r="I1291">
        <v>4.4166666666666667E-2</v>
      </c>
      <c r="J1291">
        <v>433.15483333333327</v>
      </c>
      <c r="K1291" s="29"/>
      <c r="L1291" s="29"/>
      <c r="M1291" s="29"/>
      <c r="N1291">
        <v>449.20699999999999</v>
      </c>
      <c r="O1291" s="1">
        <v>46154.43645833333</v>
      </c>
      <c r="P1291">
        <v>5.1025109659368511</v>
      </c>
      <c r="Q1291">
        <v>42.383792877197273</v>
      </c>
      <c r="R1291">
        <v>-8.6370782852172852</v>
      </c>
      <c r="S1291">
        <v>5.5113573074076647E-2</v>
      </c>
      <c r="T1291">
        <v>6.3152402091088664</v>
      </c>
      <c r="U1291">
        <v>3.37477190144806E-2</v>
      </c>
      <c r="V1291">
        <v>-16.052166666666722</v>
      </c>
      <c r="W1291">
        <v>-0.82106814041018872</v>
      </c>
      <c r="X1291">
        <v>-0.29989513828482139</v>
      </c>
    </row>
    <row r="1292" spans="1:24" x14ac:dyDescent="0.35">
      <c r="A1292">
        <v>8</v>
      </c>
      <c r="B1292" t="s">
        <v>1147</v>
      </c>
      <c r="C1292">
        <v>42.333680958333332</v>
      </c>
      <c r="D1292">
        <v>-8.6159813472222222</v>
      </c>
      <c r="E1292">
        <v>3.645833333333333</v>
      </c>
      <c r="F1292">
        <v>18.79696666666667</v>
      </c>
      <c r="G1292">
        <v>33.475641666666668</v>
      </c>
      <c r="H1292">
        <v>255.62333333333331</v>
      </c>
      <c r="I1292">
        <v>4.6666666666666669E-2</v>
      </c>
      <c r="J1292">
        <v>434.18933333333331</v>
      </c>
      <c r="K1292" s="29"/>
      <c r="L1292" s="29"/>
      <c r="M1292" s="29"/>
      <c r="N1292">
        <v>449.20699999999999</v>
      </c>
      <c r="O1292" s="1">
        <v>46154.437164351853</v>
      </c>
      <c r="P1292">
        <v>5.101614522110764</v>
      </c>
      <c r="Q1292">
        <v>42.383792877197273</v>
      </c>
      <c r="R1292">
        <v>-8.6370782852172852</v>
      </c>
      <c r="S1292">
        <v>5.4371731671825553E-2</v>
      </c>
      <c r="T1292">
        <v>6.3139455604121988</v>
      </c>
      <c r="U1292">
        <v>3.3801174916142082E-2</v>
      </c>
      <c r="V1292">
        <v>-15.017666666666679</v>
      </c>
      <c r="W1292">
        <v>-0.76921249749455556</v>
      </c>
      <c r="X1292">
        <v>-0.2809548647098864</v>
      </c>
    </row>
    <row r="1293" spans="1:24" x14ac:dyDescent="0.35">
      <c r="A1293">
        <v>8</v>
      </c>
      <c r="B1293" t="s">
        <v>1148</v>
      </c>
      <c r="C1293">
        <v>42.334626819444438</v>
      </c>
      <c r="D1293">
        <v>-8.6155139305555561</v>
      </c>
      <c r="E1293">
        <v>3.621</v>
      </c>
      <c r="F1293">
        <v>18.895616666666669</v>
      </c>
      <c r="G1293">
        <v>32.726149999999997</v>
      </c>
      <c r="H1293">
        <v>252.38</v>
      </c>
      <c r="I1293">
        <v>4.1666666666666657E-2</v>
      </c>
      <c r="J1293">
        <v>434.84716666666668</v>
      </c>
      <c r="K1293" s="29"/>
      <c r="L1293" s="29"/>
      <c r="M1293" s="29"/>
      <c r="N1293">
        <v>449.20699999999999</v>
      </c>
      <c r="O1293" s="1">
        <v>46154.437858796293</v>
      </c>
      <c r="P1293">
        <v>5.1007551513104357</v>
      </c>
      <c r="Q1293">
        <v>42.383792877197273</v>
      </c>
      <c r="R1293">
        <v>-8.6370782852172852</v>
      </c>
      <c r="S1293">
        <v>5.3687266897573041E-2</v>
      </c>
      <c r="T1293">
        <v>6.3272710026427799</v>
      </c>
      <c r="U1293">
        <v>3.3844761449620432E-2</v>
      </c>
      <c r="V1293">
        <v>-14.359833333333309</v>
      </c>
      <c r="W1293">
        <v>-0.73802068538596111</v>
      </c>
      <c r="X1293">
        <v>-0.26956205533722227</v>
      </c>
    </row>
    <row r="1294" spans="1:24" x14ac:dyDescent="0.35">
      <c r="A1294">
        <v>8</v>
      </c>
      <c r="B1294" t="s">
        <v>1149</v>
      </c>
      <c r="C1294">
        <v>42.33550675</v>
      </c>
      <c r="D1294">
        <v>-8.6149233611111118</v>
      </c>
      <c r="E1294">
        <v>3.648833333333334</v>
      </c>
      <c r="F1294">
        <v>19.476466666666671</v>
      </c>
      <c r="G1294">
        <v>32.089374999999997</v>
      </c>
      <c r="H1294">
        <v>250.35583333333329</v>
      </c>
      <c r="I1294">
        <v>0.04</v>
      </c>
      <c r="J1294">
        <v>431.57783333333327</v>
      </c>
      <c r="K1294" s="29"/>
      <c r="L1294" s="29"/>
      <c r="M1294" s="29"/>
      <c r="N1294">
        <v>449.20699999999999</v>
      </c>
      <c r="O1294" s="1">
        <v>46154.43855324074</v>
      </c>
      <c r="P1294">
        <v>5.0999221692456143</v>
      </c>
      <c r="Q1294">
        <v>42.383792877197273</v>
      </c>
      <c r="R1294">
        <v>-8.6370782852172852</v>
      </c>
      <c r="S1294">
        <v>5.3126177557403627E-2</v>
      </c>
      <c r="T1294">
        <v>6.4163730107780346</v>
      </c>
      <c r="U1294">
        <v>3.341035455650973E-2</v>
      </c>
      <c r="V1294">
        <v>-17.62916666666672</v>
      </c>
      <c r="W1294">
        <v>-0.90701342069400581</v>
      </c>
      <c r="X1294">
        <v>-0.33128665190848561</v>
      </c>
    </row>
    <row r="1295" spans="1:24" x14ac:dyDescent="0.35">
      <c r="A1295">
        <v>8</v>
      </c>
      <c r="B1295" t="s">
        <v>1150</v>
      </c>
      <c r="C1295">
        <v>42.336451152777776</v>
      </c>
      <c r="D1295">
        <v>-8.6150392638888889</v>
      </c>
      <c r="E1295">
        <v>3.7038333333333329</v>
      </c>
      <c r="F1295">
        <v>18.979624999999999</v>
      </c>
      <c r="G1295">
        <v>33.232883333333326</v>
      </c>
      <c r="H1295">
        <v>247.42583333333329</v>
      </c>
      <c r="I1295">
        <v>3.9166666666666669E-2</v>
      </c>
      <c r="J1295">
        <v>426.2163333333333</v>
      </c>
      <c r="K1295" s="29"/>
      <c r="L1295" s="29"/>
      <c r="M1295" s="29"/>
      <c r="N1295">
        <v>449.20699999999999</v>
      </c>
      <c r="O1295" s="1">
        <v>46154.439259259263</v>
      </c>
      <c r="P1295">
        <v>5.0989104824391402</v>
      </c>
      <c r="Q1295">
        <v>42.383792877197273</v>
      </c>
      <c r="R1295">
        <v>-8.6370782852172852</v>
      </c>
      <c r="S1295">
        <v>5.2220277020754699E-2</v>
      </c>
      <c r="T1295">
        <v>6.3358528163288543</v>
      </c>
      <c r="U1295">
        <v>3.3671311759403237E-2</v>
      </c>
      <c r="V1295">
        <v>-22.990666666666701</v>
      </c>
      <c r="W1295">
        <v>-1.1771394707254821</v>
      </c>
      <c r="X1295">
        <v>-0.42995019168248222</v>
      </c>
    </row>
    <row r="1296" spans="1:24" x14ac:dyDescent="0.35">
      <c r="A1296">
        <v>8</v>
      </c>
      <c r="B1296" t="s">
        <v>1151</v>
      </c>
      <c r="C1296">
        <v>42.337332708333342</v>
      </c>
      <c r="D1296">
        <v>-8.6155115833333333</v>
      </c>
      <c r="E1296">
        <v>3.5295000000000001</v>
      </c>
      <c r="F1296">
        <v>18.955674999999999</v>
      </c>
      <c r="G1296">
        <v>33.570700000000002</v>
      </c>
      <c r="H1296">
        <v>247.93</v>
      </c>
      <c r="I1296">
        <v>4.2500000000000003E-2</v>
      </c>
      <c r="J1296">
        <v>431.73916666666668</v>
      </c>
      <c r="K1296" s="29"/>
      <c r="L1296" s="29"/>
      <c r="M1296" s="29"/>
      <c r="N1296">
        <v>449.20699999999999</v>
      </c>
      <c r="O1296" s="1">
        <v>46154.439976851849</v>
      </c>
      <c r="P1296">
        <v>5.0978068137202319</v>
      </c>
      <c r="Q1296">
        <v>42.383792877197273</v>
      </c>
      <c r="R1296">
        <v>-8.6370782852172852</v>
      </c>
      <c r="S1296">
        <v>5.122177194334001E-2</v>
      </c>
      <c r="T1296">
        <v>6.3293600963055887</v>
      </c>
      <c r="U1296">
        <v>3.3632190299194432E-2</v>
      </c>
      <c r="V1296">
        <v>-17.467833333333321</v>
      </c>
      <c r="W1296">
        <v>-0.8924116632927791</v>
      </c>
      <c r="X1296">
        <v>-0.32595336001768749</v>
      </c>
    </row>
    <row r="1297" spans="1:24" x14ac:dyDescent="0.35">
      <c r="A1297">
        <v>8</v>
      </c>
      <c r="B1297" t="s">
        <v>1152</v>
      </c>
      <c r="C1297">
        <v>42.338319222222218</v>
      </c>
      <c r="D1297">
        <v>-8.6157557083333334</v>
      </c>
      <c r="E1297">
        <v>3.6736666666666671</v>
      </c>
      <c r="F1297">
        <v>18.900308333333331</v>
      </c>
      <c r="G1297">
        <v>33.336391666666657</v>
      </c>
      <c r="H1297">
        <v>251.4966666666667</v>
      </c>
      <c r="I1297">
        <v>3.9166666666666669E-2</v>
      </c>
      <c r="J1297">
        <v>430.75666666666672</v>
      </c>
      <c r="K1297" s="29"/>
      <c r="L1297" s="29"/>
      <c r="M1297" s="29"/>
      <c r="N1297">
        <v>449.20699999999999</v>
      </c>
      <c r="O1297" s="1">
        <v>46154.440671296303</v>
      </c>
      <c r="P1297">
        <v>5.0968136583764334</v>
      </c>
      <c r="Q1297">
        <v>42.383792877197273</v>
      </c>
      <c r="R1297">
        <v>-8.6370782852172852</v>
      </c>
      <c r="S1297">
        <v>5.0224551583480853E-2</v>
      </c>
      <c r="T1297">
        <v>6.3182302835435564</v>
      </c>
      <c r="U1297">
        <v>3.3727935562363677E-2</v>
      </c>
      <c r="V1297">
        <v>-18.45033333333328</v>
      </c>
      <c r="W1297">
        <v>-0.94362767329225006</v>
      </c>
      <c r="X1297">
        <v>-0.34466000766999427</v>
      </c>
    </row>
    <row r="1298" spans="1:24" x14ac:dyDescent="0.35">
      <c r="A1298">
        <v>8</v>
      </c>
      <c r="B1298" t="s">
        <v>1153</v>
      </c>
      <c r="C1298">
        <v>42.339341374999997</v>
      </c>
      <c r="D1298">
        <v>-8.6161175833333328</v>
      </c>
      <c r="E1298">
        <v>3.6815833333333341</v>
      </c>
      <c r="F1298">
        <v>18.83014166666667</v>
      </c>
      <c r="G1298">
        <v>33.296075000000002</v>
      </c>
      <c r="H1298">
        <v>240.23166666666671</v>
      </c>
      <c r="I1298">
        <v>4.2500000000000003E-2</v>
      </c>
      <c r="J1298">
        <v>432.71850000000001</v>
      </c>
      <c r="K1298" s="29"/>
      <c r="L1298" s="29"/>
      <c r="M1298" s="29"/>
      <c r="N1298">
        <v>449.20699999999999</v>
      </c>
      <c r="O1298" s="1">
        <v>46154.441365740742</v>
      </c>
      <c r="P1298">
        <v>5.0958129798051033</v>
      </c>
      <c r="Q1298">
        <v>42.383792877197273</v>
      </c>
      <c r="R1298">
        <v>-8.6370782852172852</v>
      </c>
      <c r="S1298">
        <v>4.9145570207921548E-2</v>
      </c>
      <c r="T1298">
        <v>6.3047786410248028</v>
      </c>
      <c r="U1298">
        <v>3.3802471192752738E-2</v>
      </c>
      <c r="V1298">
        <v>-16.488499999999991</v>
      </c>
      <c r="W1298">
        <v>-0.84335550643254098</v>
      </c>
      <c r="X1298">
        <v>-0.30803559872448549</v>
      </c>
    </row>
    <row r="1299" spans="1:24" x14ac:dyDescent="0.35">
      <c r="A1299">
        <v>8</v>
      </c>
      <c r="B1299" t="s">
        <v>1154</v>
      </c>
      <c r="C1299">
        <v>42.340262277777782</v>
      </c>
      <c r="D1299">
        <v>-8.6165076111111123</v>
      </c>
      <c r="E1299">
        <v>3.3763333333333332</v>
      </c>
      <c r="F1299">
        <v>19.029675000000001</v>
      </c>
      <c r="G1299">
        <v>32.054016666666662</v>
      </c>
      <c r="H1299">
        <v>245.06833333333341</v>
      </c>
      <c r="I1299">
        <v>4.0833333333333333E-2</v>
      </c>
      <c r="J1299">
        <v>428.41183333333328</v>
      </c>
      <c r="K1299" s="29"/>
      <c r="L1299" s="29"/>
      <c r="M1299" s="29"/>
      <c r="N1299">
        <v>449.20699999999999</v>
      </c>
      <c r="O1299" s="1">
        <v>46154.442071759258</v>
      </c>
      <c r="P1299">
        <v>5.0947953292720527</v>
      </c>
      <c r="Q1299">
        <v>42.383792877197273</v>
      </c>
      <c r="R1299">
        <v>-8.6370782852172852</v>
      </c>
      <c r="S1299">
        <v>4.8146294966507061E-2</v>
      </c>
      <c r="T1299">
        <v>6.3334598258216053</v>
      </c>
      <c r="U1299">
        <v>3.3840178997808973E-2</v>
      </c>
      <c r="V1299">
        <v>-20.79516666666672</v>
      </c>
      <c r="W1299">
        <v>-1.0696638501122779</v>
      </c>
      <c r="X1299">
        <v>-0.39069472125350951</v>
      </c>
    </row>
    <row r="1300" spans="1:24" x14ac:dyDescent="0.35">
      <c r="A1300">
        <v>8</v>
      </c>
      <c r="B1300" t="s">
        <v>1155</v>
      </c>
      <c r="C1300">
        <v>42.34116798611111</v>
      </c>
      <c r="D1300">
        <v>-8.6163448888888876</v>
      </c>
      <c r="E1300">
        <v>2.824333333333334</v>
      </c>
      <c r="F1300">
        <v>19.292658333333328</v>
      </c>
      <c r="G1300">
        <v>31.480041666666661</v>
      </c>
      <c r="H1300">
        <v>259.89499999999998</v>
      </c>
      <c r="I1300">
        <v>3.5000000000000003E-2</v>
      </c>
      <c r="J1300">
        <v>413.45499999999998</v>
      </c>
      <c r="K1300" s="29"/>
      <c r="L1300" s="29"/>
      <c r="M1300" s="29"/>
      <c r="N1300">
        <v>449.20699999999999</v>
      </c>
      <c r="O1300" s="1">
        <v>46154.442766203712</v>
      </c>
      <c r="P1300">
        <v>5.093915179961904</v>
      </c>
      <c r="Q1300">
        <v>42.383792877197273</v>
      </c>
      <c r="R1300">
        <v>-8.6370782852172852</v>
      </c>
      <c r="S1300">
        <v>4.7399947926311768E-2</v>
      </c>
      <c r="T1300">
        <v>6.3724434388322084</v>
      </c>
      <c r="U1300">
        <v>3.3694818557319123E-2</v>
      </c>
      <c r="V1300">
        <v>-35.75200000000001</v>
      </c>
      <c r="W1300">
        <v>-1.842386297056223</v>
      </c>
      <c r="X1300">
        <v>-0.67293159499978561</v>
      </c>
    </row>
    <row r="1301" spans="1:24" x14ac:dyDescent="0.35">
      <c r="A1301">
        <v>9</v>
      </c>
      <c r="B1301" t="s">
        <v>1156</v>
      </c>
      <c r="C1301">
        <v>42.339980611111109</v>
      </c>
      <c r="D1301">
        <v>-8.6167446111111108</v>
      </c>
      <c r="E1301">
        <v>3.3753333333333329</v>
      </c>
      <c r="F1301">
        <v>24.400266666666671</v>
      </c>
      <c r="G1301">
        <v>33.430933333333343</v>
      </c>
      <c r="H1301">
        <v>140.2775</v>
      </c>
      <c r="I1301">
        <v>0.98030249999999997</v>
      </c>
      <c r="J1301">
        <v>1084.840833333333</v>
      </c>
      <c r="N1301">
        <v>423.39743320000002</v>
      </c>
      <c r="O1301" s="1">
        <v>46154.325949074067</v>
      </c>
      <c r="P1301">
        <v>1.5824834315955121</v>
      </c>
      <c r="Q1301">
        <v>42.383792877197273</v>
      </c>
      <c r="R1301">
        <v>-8.6370782852172852</v>
      </c>
      <c r="S1301">
        <v>4.8300858814935128E-2</v>
      </c>
      <c r="T1301">
        <v>0.69499785571986628</v>
      </c>
      <c r="U1301">
        <v>2.906830621414969E-2</v>
      </c>
      <c r="V1301">
        <v>661.44340013333294</v>
      </c>
      <c r="W1301">
        <v>3.2070602602157821</v>
      </c>
      <c r="X1301">
        <v>1.1713787600438139</v>
      </c>
    </row>
    <row r="1302" spans="1:24" x14ac:dyDescent="0.35">
      <c r="A1302">
        <v>9</v>
      </c>
      <c r="B1302" t="s">
        <v>1157</v>
      </c>
      <c r="C1302">
        <v>42.339097069444442</v>
      </c>
      <c r="D1302">
        <v>-8.6162027638888894</v>
      </c>
      <c r="E1302">
        <v>3.499166666666667</v>
      </c>
      <c r="F1302">
        <v>24.363975</v>
      </c>
      <c r="G1302">
        <v>33.563108333333332</v>
      </c>
      <c r="H1302">
        <v>142.26</v>
      </c>
      <c r="I1302">
        <v>1.0205875</v>
      </c>
      <c r="J1302">
        <v>1091.229166666667</v>
      </c>
      <c r="N1302">
        <v>423.39743320000002</v>
      </c>
      <c r="O1302" s="1">
        <v>46154.326666666668</v>
      </c>
      <c r="P1302">
        <v>1.5760017517506431</v>
      </c>
      <c r="Q1302">
        <v>42.383792877197273</v>
      </c>
      <c r="R1302">
        <v>-8.6370782852172852</v>
      </c>
      <c r="S1302">
        <v>4.9330544507532839E-2</v>
      </c>
      <c r="T1302">
        <v>0.68871919624675082</v>
      </c>
      <c r="U1302">
        <v>2.9075244257855539E-2</v>
      </c>
      <c r="V1302">
        <v>667.83173346666695</v>
      </c>
      <c r="W1302">
        <v>3.2095478381954909</v>
      </c>
      <c r="X1302">
        <v>1.1722873479009031</v>
      </c>
    </row>
    <row r="1303" spans="1:24" x14ac:dyDescent="0.35">
      <c r="A1303">
        <v>9</v>
      </c>
      <c r="B1303" t="s">
        <v>1158</v>
      </c>
      <c r="C1303">
        <v>42.338319930555549</v>
      </c>
      <c r="D1303">
        <v>-8.6154294166666663</v>
      </c>
      <c r="E1303">
        <v>3.4950000000000001</v>
      </c>
      <c r="F1303">
        <v>24.378599999999999</v>
      </c>
      <c r="G1303">
        <v>33.417450000000002</v>
      </c>
      <c r="H1303">
        <v>142.11500000000001</v>
      </c>
      <c r="I1303">
        <v>1.2213233333333331</v>
      </c>
      <c r="J1303">
        <v>1094.8708333333329</v>
      </c>
      <c r="N1303">
        <v>423.39743320000002</v>
      </c>
      <c r="O1303" s="1">
        <v>46154.327361111107</v>
      </c>
      <c r="P1303">
        <v>1.5704953505480661</v>
      </c>
      <c r="Q1303">
        <v>42.383792877197273</v>
      </c>
      <c r="R1303">
        <v>-8.6370782852172852</v>
      </c>
      <c r="S1303">
        <v>5.0363303960347487E-2</v>
      </c>
      <c r="T1303">
        <v>0.68415379534002296</v>
      </c>
      <c r="U1303">
        <v>2.908648577234383E-2</v>
      </c>
      <c r="V1303">
        <v>671.47340013333292</v>
      </c>
      <c r="W1303">
        <v>3.2068972732573511</v>
      </c>
      <c r="X1303">
        <v>1.1713192290572469</v>
      </c>
    </row>
    <row r="1304" spans="1:24" x14ac:dyDescent="0.35">
      <c r="A1304">
        <v>9</v>
      </c>
      <c r="B1304" t="s">
        <v>1159</v>
      </c>
      <c r="C1304">
        <v>42.337431888888887</v>
      </c>
      <c r="D1304">
        <v>-8.6148603055555562</v>
      </c>
      <c r="E1304">
        <v>3.5317500000000002</v>
      </c>
      <c r="F1304">
        <v>24.27321666666667</v>
      </c>
      <c r="G1304">
        <v>33.361058333333332</v>
      </c>
      <c r="H1304">
        <v>141.91916666666671</v>
      </c>
      <c r="I1304">
        <v>1.3315049999999999</v>
      </c>
      <c r="J1304">
        <v>1095.5695000000001</v>
      </c>
      <c r="N1304">
        <v>423.39743320000002</v>
      </c>
      <c r="O1304" s="1">
        <v>46154.328067129631</v>
      </c>
      <c r="P1304">
        <v>1.5641866484460021</v>
      </c>
      <c r="Q1304">
        <v>42.383792877197273</v>
      </c>
      <c r="R1304">
        <v>-8.6370782852172852</v>
      </c>
      <c r="S1304">
        <v>5.140991983244738E-2</v>
      </c>
      <c r="T1304">
        <v>0.67696389065778984</v>
      </c>
      <c r="U1304">
        <v>2.917377237640564E-2</v>
      </c>
      <c r="V1304">
        <v>672.17206680000004</v>
      </c>
      <c r="W1304">
        <v>3.186029527994712</v>
      </c>
      <c r="X1304">
        <v>1.163697285100068</v>
      </c>
    </row>
    <row r="1305" spans="1:24" x14ac:dyDescent="0.35">
      <c r="A1305">
        <v>9</v>
      </c>
      <c r="B1305" t="s">
        <v>1160</v>
      </c>
      <c r="C1305">
        <v>42.336499694444448</v>
      </c>
      <c r="D1305">
        <v>-8.6144119166666666</v>
      </c>
      <c r="E1305">
        <v>3.593083333333333</v>
      </c>
      <c r="F1305">
        <v>23.963266666666669</v>
      </c>
      <c r="G1305">
        <v>33.758283333333331</v>
      </c>
      <c r="H1305">
        <v>131.11750000000001</v>
      </c>
      <c r="I1305">
        <v>1.515449166666667</v>
      </c>
      <c r="J1305">
        <v>1130.3983333333331</v>
      </c>
      <c r="N1305">
        <v>423.39743320000002</v>
      </c>
      <c r="O1305" s="1">
        <v>46154.328761574077</v>
      </c>
      <c r="P1305">
        <v>1.5575901753974311</v>
      </c>
      <c r="Q1305">
        <v>42.383792877197273</v>
      </c>
      <c r="R1305">
        <v>-8.6370782852172852</v>
      </c>
      <c r="S1305">
        <v>5.2444345721572583E-2</v>
      </c>
      <c r="T1305">
        <v>0.66633010200596077</v>
      </c>
      <c r="U1305">
        <v>2.9346246896920471E-2</v>
      </c>
      <c r="V1305">
        <v>707.00090013333306</v>
      </c>
      <c r="W1305">
        <v>3.317975759305527</v>
      </c>
      <c r="X1305">
        <v>1.2118906460863439</v>
      </c>
    </row>
    <row r="1306" spans="1:24" x14ac:dyDescent="0.35">
      <c r="A1306">
        <v>9</v>
      </c>
      <c r="B1306" t="s">
        <v>1161</v>
      </c>
      <c r="C1306">
        <v>42.335592527777777</v>
      </c>
      <c r="D1306">
        <v>-8.614733444444445</v>
      </c>
      <c r="E1306">
        <v>3.7719999999999998</v>
      </c>
      <c r="F1306">
        <v>23.929349999999999</v>
      </c>
      <c r="G1306">
        <v>33.683958333333329</v>
      </c>
      <c r="H1306">
        <v>133.16416666666669</v>
      </c>
      <c r="I1306">
        <v>1.1933225000000001</v>
      </c>
      <c r="J1306">
        <v>1184.142166666667</v>
      </c>
      <c r="N1306">
        <v>423.39743320000002</v>
      </c>
      <c r="O1306" s="1">
        <v>46154.329444444447</v>
      </c>
      <c r="P1306">
        <v>1.548601019965884</v>
      </c>
      <c r="Q1306">
        <v>42.383792877197273</v>
      </c>
      <c r="R1306">
        <v>-8.6370782852172852</v>
      </c>
      <c r="S1306">
        <v>5.3127823156274373E-2</v>
      </c>
      <c r="T1306">
        <v>0.65813030959931307</v>
      </c>
      <c r="U1306">
        <v>2.9383390998882632E-2</v>
      </c>
      <c r="V1306">
        <v>760.74473346666696</v>
      </c>
      <c r="W1306">
        <v>3.5307258945463058</v>
      </c>
      <c r="X1306">
        <v>1.2895976329830381</v>
      </c>
    </row>
    <row r="1307" spans="1:24" x14ac:dyDescent="0.35">
      <c r="A1307">
        <v>9</v>
      </c>
      <c r="B1307" t="s">
        <v>1162</v>
      </c>
      <c r="C1307">
        <v>42.334758083333327</v>
      </c>
      <c r="D1307">
        <v>-8.6155388750000004</v>
      </c>
      <c r="E1307">
        <v>3.5885833333333341</v>
      </c>
      <c r="F1307">
        <v>23.890783333333331</v>
      </c>
      <c r="G1307">
        <v>33.801991666666673</v>
      </c>
      <c r="H1307">
        <v>130.03916666666669</v>
      </c>
      <c r="I1307">
        <v>0.90392416666666664</v>
      </c>
      <c r="J1307">
        <v>1213.1434999999999</v>
      </c>
      <c r="N1307">
        <v>423.39743320000002</v>
      </c>
      <c r="O1307" s="1">
        <v>46154.330150462964</v>
      </c>
      <c r="P1307">
        <v>1.5377066952213949</v>
      </c>
      <c r="Q1307">
        <v>42.383792877197273</v>
      </c>
      <c r="R1307">
        <v>-8.6370782852172852</v>
      </c>
      <c r="S1307">
        <v>5.3557046238449757E-2</v>
      </c>
      <c r="T1307">
        <v>0.64830846025251665</v>
      </c>
      <c r="U1307">
        <v>2.939446161137917E-2</v>
      </c>
      <c r="V1307">
        <v>789.74606679999988</v>
      </c>
      <c r="W1307">
        <v>3.6119847871306581</v>
      </c>
      <c r="X1307">
        <v>1.319277443499473</v>
      </c>
    </row>
    <row r="1308" spans="1:24" x14ac:dyDescent="0.35">
      <c r="A1308">
        <v>9</v>
      </c>
      <c r="B1308" t="s">
        <v>1163</v>
      </c>
      <c r="C1308">
        <v>42.333627583333332</v>
      </c>
      <c r="D1308">
        <v>-8.6160627916666659</v>
      </c>
      <c r="E1308">
        <v>3.3919999999999999</v>
      </c>
      <c r="F1308">
        <v>23.642700000000001</v>
      </c>
      <c r="G1308">
        <v>34.667375</v>
      </c>
      <c r="H1308">
        <v>142.4041666666667</v>
      </c>
      <c r="I1308">
        <v>0.93509000000000009</v>
      </c>
      <c r="J1308">
        <v>1219.716166666667</v>
      </c>
      <c r="N1308">
        <v>423.39743320000002</v>
      </c>
      <c r="O1308" s="1">
        <v>46154.33085648148</v>
      </c>
      <c r="P1308">
        <v>1.527578455477808</v>
      </c>
      <c r="Q1308">
        <v>42.383792877197273</v>
      </c>
      <c r="R1308">
        <v>-8.6370782852172852</v>
      </c>
      <c r="S1308">
        <v>5.4389407770548133E-2</v>
      </c>
      <c r="T1308">
        <v>0.6360381136535419</v>
      </c>
      <c r="U1308">
        <v>2.9449569793437168E-2</v>
      </c>
      <c r="V1308">
        <v>796.31873346666703</v>
      </c>
      <c r="W1308">
        <v>3.5798124173539372</v>
      </c>
      <c r="X1308">
        <v>1.307526485438526</v>
      </c>
    </row>
    <row r="1309" spans="1:24" x14ac:dyDescent="0.35">
      <c r="A1309">
        <v>9</v>
      </c>
      <c r="B1309" t="s">
        <v>1164</v>
      </c>
      <c r="C1309">
        <v>42.332688708333343</v>
      </c>
      <c r="D1309">
        <v>-8.6161622916666669</v>
      </c>
      <c r="E1309">
        <v>3.319</v>
      </c>
      <c r="F1309">
        <v>23.70066666666667</v>
      </c>
      <c r="G1309">
        <v>34.602125000000001</v>
      </c>
      <c r="H1309">
        <v>142.0708333333333</v>
      </c>
      <c r="I1309">
        <v>1.572148333333333</v>
      </c>
      <c r="J1309">
        <v>1204.269</v>
      </c>
      <c r="N1309">
        <v>423.39743320000002</v>
      </c>
      <c r="O1309" s="1">
        <v>46154.331724537027</v>
      </c>
      <c r="P1309">
        <v>1.516919092834135</v>
      </c>
      <c r="Q1309">
        <v>42.383792877197273</v>
      </c>
      <c r="R1309">
        <v>-8.6370782852172852</v>
      </c>
      <c r="S1309">
        <v>5.5218790836832017E-2</v>
      </c>
      <c r="T1309">
        <v>0.62805607607414815</v>
      </c>
      <c r="U1309">
        <v>2.941547990450907E-2</v>
      </c>
      <c r="V1309">
        <v>780.87156679999998</v>
      </c>
      <c r="W1309">
        <v>3.462304107039643</v>
      </c>
      <c r="X1309">
        <v>1.2646065750962301</v>
      </c>
    </row>
    <row r="1310" spans="1:24" x14ac:dyDescent="0.35">
      <c r="A1310">
        <v>9</v>
      </c>
      <c r="B1310" t="s">
        <v>1165</v>
      </c>
      <c r="C1310">
        <v>42.331839013888889</v>
      </c>
      <c r="D1310">
        <v>-8.6166234583333345</v>
      </c>
      <c r="E1310">
        <v>3.455916666666667</v>
      </c>
      <c r="F1310">
        <v>23.711758333333339</v>
      </c>
      <c r="G1310">
        <v>34.398716666666672</v>
      </c>
      <c r="H1310">
        <v>132.2741666666667</v>
      </c>
      <c r="I1310">
        <v>1.4505250000000001</v>
      </c>
      <c r="J1310">
        <v>1245.622333333333</v>
      </c>
      <c r="N1310">
        <v>423.39743320000002</v>
      </c>
      <c r="O1310" s="1">
        <v>46154.332418981481</v>
      </c>
      <c r="P1310">
        <v>1.5070273343496741</v>
      </c>
      <c r="Q1310">
        <v>42.383792877197273</v>
      </c>
      <c r="R1310">
        <v>-8.6370782852172852</v>
      </c>
      <c r="S1310">
        <v>5.5835507121525303E-2</v>
      </c>
      <c r="T1310">
        <v>0.62005497294866874</v>
      </c>
      <c r="U1310">
        <v>2.9438479455944369E-2</v>
      </c>
      <c r="V1310">
        <v>822.22490013333299</v>
      </c>
      <c r="W1310">
        <v>3.6020309131383081</v>
      </c>
      <c r="X1310">
        <v>1.315641791023767</v>
      </c>
    </row>
    <row r="1311" spans="1:24" x14ac:dyDescent="0.35">
      <c r="A1311">
        <v>9</v>
      </c>
      <c r="B1311" t="s">
        <v>1166</v>
      </c>
      <c r="C1311">
        <v>42.33092101388889</v>
      </c>
      <c r="D1311">
        <v>-8.6168917083333341</v>
      </c>
      <c r="E1311">
        <v>3.3919166666666669</v>
      </c>
      <c r="F1311">
        <v>23.78384166666666</v>
      </c>
      <c r="G1311">
        <v>34.576583333333332</v>
      </c>
      <c r="H1311">
        <v>127.2708333333333</v>
      </c>
      <c r="I1311">
        <v>0.86479916666666667</v>
      </c>
      <c r="J1311">
        <v>1268.0005000000001</v>
      </c>
      <c r="N1311">
        <v>423.39743320000002</v>
      </c>
      <c r="O1311" s="1">
        <v>46154.333124999997</v>
      </c>
      <c r="P1311">
        <v>1.497552127910778</v>
      </c>
      <c r="Q1311">
        <v>42.383792877197273</v>
      </c>
      <c r="R1311">
        <v>-8.6370782852172852</v>
      </c>
      <c r="S1311">
        <v>5.6594450399232783E-2</v>
      </c>
      <c r="T1311">
        <v>0.61333134159991065</v>
      </c>
      <c r="U1311">
        <v>2.9356204274403361E-2</v>
      </c>
      <c r="V1311">
        <v>844.60306680000008</v>
      </c>
      <c r="W1311">
        <v>3.649715019426063</v>
      </c>
      <c r="X1311">
        <v>1.33305841084537</v>
      </c>
    </row>
    <row r="1312" spans="1:24" x14ac:dyDescent="0.35">
      <c r="A1312">
        <v>9</v>
      </c>
      <c r="B1312" t="s">
        <v>1167</v>
      </c>
      <c r="C1312">
        <v>42.33000361111111</v>
      </c>
      <c r="D1312">
        <v>-8.6174136666666659</v>
      </c>
      <c r="E1312">
        <v>3.5506666666666669</v>
      </c>
      <c r="F1312">
        <v>23.839658333333329</v>
      </c>
      <c r="G1312">
        <v>34.573241666666668</v>
      </c>
      <c r="H1312">
        <v>129.19416666666669</v>
      </c>
      <c r="I1312">
        <v>1.1860908333333331</v>
      </c>
      <c r="J1312">
        <v>1269.160166666667</v>
      </c>
      <c r="N1312">
        <v>423.39743320000002</v>
      </c>
      <c r="O1312" s="1">
        <v>46154.333831018521</v>
      </c>
      <c r="P1312">
        <v>1.488794453404545</v>
      </c>
      <c r="Q1312">
        <v>42.383792877197273</v>
      </c>
      <c r="R1312">
        <v>-8.6370782852172852</v>
      </c>
      <c r="S1312">
        <v>5.7271130326095689E-2</v>
      </c>
      <c r="T1312">
        <v>0.60698304283926663</v>
      </c>
      <c r="U1312">
        <v>2.931442164246522E-2</v>
      </c>
      <c r="V1312">
        <v>845.76273346666699</v>
      </c>
      <c r="W1312">
        <v>3.6117499499971721</v>
      </c>
      <c r="X1312">
        <v>1.3191916692364669</v>
      </c>
    </row>
    <row r="1313" spans="1:24" x14ac:dyDescent="0.35">
      <c r="A1313">
        <v>9</v>
      </c>
      <c r="B1313" t="s">
        <v>1168</v>
      </c>
      <c r="C1313">
        <v>42.329181138888892</v>
      </c>
      <c r="D1313">
        <v>-8.6181205138888881</v>
      </c>
      <c r="E1313">
        <v>3.5141666666666671</v>
      </c>
      <c r="F1313">
        <v>23.888566666666669</v>
      </c>
      <c r="G1313">
        <v>34.766849999999998</v>
      </c>
      <c r="H1313">
        <v>136.0591666666667</v>
      </c>
      <c r="I1313">
        <v>1.6366825</v>
      </c>
      <c r="J1313">
        <v>1243.2153333333331</v>
      </c>
      <c r="N1313">
        <v>423.39743320000002</v>
      </c>
      <c r="O1313" s="1">
        <v>46154.334537037037</v>
      </c>
      <c r="P1313">
        <v>1.4801714863272659</v>
      </c>
      <c r="Q1313">
        <v>42.383792877197273</v>
      </c>
      <c r="R1313">
        <v>-8.6370782852172852</v>
      </c>
      <c r="S1313">
        <v>5.7808641696567423E-2</v>
      </c>
      <c r="T1313">
        <v>0.60066989542753846</v>
      </c>
      <c r="U1313">
        <v>2.9247723248457098E-2</v>
      </c>
      <c r="V1313">
        <v>819.81790013333307</v>
      </c>
      <c r="W1313">
        <v>3.456659245835668</v>
      </c>
      <c r="X1313">
        <v>1.2625447895414781</v>
      </c>
    </row>
    <row r="1314" spans="1:24" x14ac:dyDescent="0.35">
      <c r="A1314">
        <v>9</v>
      </c>
      <c r="B1314" t="s">
        <v>1169</v>
      </c>
      <c r="C1314">
        <v>42.328401902777777</v>
      </c>
      <c r="D1314">
        <v>-8.618684152777778</v>
      </c>
      <c r="E1314">
        <v>3.1635</v>
      </c>
      <c r="F1314">
        <v>23.364174999999999</v>
      </c>
      <c r="G1314">
        <v>34.769633333333331</v>
      </c>
      <c r="H1314">
        <v>150.38833333333329</v>
      </c>
      <c r="I1314">
        <v>1.1033575</v>
      </c>
      <c r="J1314">
        <v>1201.7901666666669</v>
      </c>
      <c r="N1314">
        <v>423.39743320000002</v>
      </c>
      <c r="O1314" s="1">
        <v>46154.335231481477</v>
      </c>
      <c r="P1314">
        <v>1.472195621486708</v>
      </c>
      <c r="Q1314">
        <v>42.383792877197273</v>
      </c>
      <c r="R1314">
        <v>-8.6370782852172852</v>
      </c>
      <c r="S1314">
        <v>5.8365264972777532E-2</v>
      </c>
      <c r="T1314">
        <v>0.58686527789361298</v>
      </c>
      <c r="U1314">
        <v>2.9647438048492531E-2</v>
      </c>
      <c r="V1314">
        <v>778.39273346666687</v>
      </c>
      <c r="W1314">
        <v>3.25039094928115</v>
      </c>
      <c r="X1314">
        <v>1.18720529422494</v>
      </c>
    </row>
    <row r="1315" spans="1:24" x14ac:dyDescent="0.35">
      <c r="A1315">
        <v>9</v>
      </c>
      <c r="B1315" t="s">
        <v>1170</v>
      </c>
      <c r="C1315">
        <v>42.327747569444448</v>
      </c>
      <c r="D1315">
        <v>-8.6192831250000008</v>
      </c>
      <c r="E1315">
        <v>3.3825833333333328</v>
      </c>
      <c r="F1315">
        <v>23.267291666666669</v>
      </c>
      <c r="G1315">
        <v>34.969041666666662</v>
      </c>
      <c r="H1315">
        <v>176.3783333333333</v>
      </c>
      <c r="I1315">
        <v>0.85467666666666664</v>
      </c>
      <c r="J1315">
        <v>1124.0133333333331</v>
      </c>
      <c r="N1315">
        <v>423.39743320000002</v>
      </c>
      <c r="O1315" s="1">
        <v>46154.3359375</v>
      </c>
      <c r="P1315">
        <v>1.4640865413440149</v>
      </c>
      <c r="Q1315">
        <v>42.383792877197273</v>
      </c>
      <c r="R1315">
        <v>-8.6370782852172852</v>
      </c>
      <c r="S1315">
        <v>5.8802587088213239E-2</v>
      </c>
      <c r="T1315">
        <v>0.57908675793178754</v>
      </c>
      <c r="U1315">
        <v>2.969116108352144E-2</v>
      </c>
      <c r="V1315">
        <v>700.61590013333307</v>
      </c>
      <c r="W1315">
        <v>2.891092892576526</v>
      </c>
      <c r="X1315">
        <v>1.055971679013576</v>
      </c>
    </row>
    <row r="1316" spans="1:24" x14ac:dyDescent="0.35">
      <c r="A1316">
        <v>9</v>
      </c>
      <c r="B1316" t="s">
        <v>1171</v>
      </c>
      <c r="C1316">
        <v>42.327042166666658</v>
      </c>
      <c r="D1316">
        <v>-8.6201172361111116</v>
      </c>
      <c r="E1316">
        <v>3.3627500000000001</v>
      </c>
      <c r="F1316">
        <v>22.996024999999999</v>
      </c>
      <c r="G1316">
        <v>34.982166666666657</v>
      </c>
      <c r="H1316">
        <v>187.76166666666671</v>
      </c>
      <c r="I1316">
        <v>1.6455858333333331</v>
      </c>
      <c r="J1316">
        <v>1050.9295</v>
      </c>
      <c r="N1316">
        <v>423.39743320000002</v>
      </c>
      <c r="O1316" s="1">
        <v>46154.336631944447</v>
      </c>
      <c r="P1316">
        <v>1.455328145059162</v>
      </c>
      <c r="Q1316">
        <v>42.383792877197273</v>
      </c>
      <c r="R1316">
        <v>-8.6370782852172852</v>
      </c>
      <c r="S1316">
        <v>5.9231075733189802E-2</v>
      </c>
      <c r="T1316">
        <v>0.56851337743141295</v>
      </c>
      <c r="U1316">
        <v>2.9900405138084719E-2</v>
      </c>
      <c r="V1316">
        <v>627.53206679999994</v>
      </c>
      <c r="W1316">
        <v>2.560147138087228</v>
      </c>
      <c r="X1316">
        <v>0.93509374218635988</v>
      </c>
    </row>
    <row r="1317" spans="1:24" x14ac:dyDescent="0.35">
      <c r="A1317">
        <v>9</v>
      </c>
      <c r="B1317" t="s">
        <v>1172</v>
      </c>
      <c r="C1317">
        <v>42.326275208333342</v>
      </c>
      <c r="D1317">
        <v>-8.6208108472222218</v>
      </c>
      <c r="E1317">
        <v>3.3094166666666669</v>
      </c>
      <c r="F1317">
        <v>22.916133333333331</v>
      </c>
      <c r="G1317">
        <v>34.995583333333343</v>
      </c>
      <c r="H1317">
        <v>189.48083333333329</v>
      </c>
      <c r="I1317">
        <v>1.3286575</v>
      </c>
      <c r="J1317">
        <v>971.21866666666665</v>
      </c>
      <c r="N1317">
        <v>423.39743320000002</v>
      </c>
      <c r="O1317" s="1">
        <v>46154.337326388893</v>
      </c>
      <c r="P1317">
        <v>1.447078095591128</v>
      </c>
      <c r="Q1317">
        <v>42.383792877197273</v>
      </c>
      <c r="R1317">
        <v>-8.6370782852172852</v>
      </c>
      <c r="S1317">
        <v>5.9773838512037603E-2</v>
      </c>
      <c r="T1317">
        <v>0.56102314808729092</v>
      </c>
      <c r="U1317">
        <v>2.9961000328381341E-2</v>
      </c>
      <c r="V1317">
        <v>547.82123346666663</v>
      </c>
      <c r="W1317">
        <v>2.209974147661022</v>
      </c>
      <c r="X1317">
        <v>0.80719305743318825</v>
      </c>
    </row>
    <row r="1318" spans="1:24" x14ac:dyDescent="0.35">
      <c r="A1318">
        <v>9</v>
      </c>
      <c r="B1318" t="s">
        <v>1173</v>
      </c>
      <c r="C1318">
        <v>42.325489777777783</v>
      </c>
      <c r="D1318">
        <v>-8.6214784861111102</v>
      </c>
      <c r="E1318">
        <v>3.2888333333333328</v>
      </c>
      <c r="F1318">
        <v>22.85350833333333</v>
      </c>
      <c r="G1318">
        <v>34.972099999999998</v>
      </c>
      <c r="H1318">
        <v>192.0025</v>
      </c>
      <c r="I1318">
        <v>0.77754416666666659</v>
      </c>
      <c r="J1318">
        <v>910.1875</v>
      </c>
      <c r="N1318">
        <v>423.39743320000002</v>
      </c>
      <c r="O1318" s="1">
        <v>46154.338020833333</v>
      </c>
      <c r="P1318">
        <v>1.4389648672774349</v>
      </c>
      <c r="Q1318">
        <v>42.383792877197273</v>
      </c>
      <c r="R1318">
        <v>-8.6370782852172852</v>
      </c>
      <c r="S1318">
        <v>6.0353998492818341E-2</v>
      </c>
      <c r="T1318">
        <v>0.55392742511315907</v>
      </c>
      <c r="U1318">
        <v>3.001404638062817E-2</v>
      </c>
      <c r="V1318">
        <v>486.79006679999998</v>
      </c>
      <c r="W1318">
        <v>1.942362864892649</v>
      </c>
      <c r="X1318">
        <v>0.70944803640203991</v>
      </c>
    </row>
    <row r="1319" spans="1:24" x14ac:dyDescent="0.35">
      <c r="A1319">
        <v>9</v>
      </c>
      <c r="B1319" t="s">
        <v>1174</v>
      </c>
      <c r="C1319">
        <v>42.324776083333333</v>
      </c>
      <c r="D1319">
        <v>-8.6222753611111109</v>
      </c>
      <c r="E1319">
        <v>3.3148333333333331</v>
      </c>
      <c r="F1319">
        <v>22.834066666666669</v>
      </c>
      <c r="G1319">
        <v>35.052124999999997</v>
      </c>
      <c r="H1319">
        <v>195.14083333333329</v>
      </c>
      <c r="I1319">
        <v>1.503284166666667</v>
      </c>
      <c r="J1319">
        <v>863.78150000000005</v>
      </c>
      <c r="N1319">
        <v>423.39743320000002</v>
      </c>
      <c r="O1319" s="1">
        <v>46154.338726851849</v>
      </c>
      <c r="P1319">
        <v>1.430396001467316</v>
      </c>
      <c r="Q1319">
        <v>42.383792877197273</v>
      </c>
      <c r="R1319">
        <v>-8.6370782852172852</v>
      </c>
      <c r="S1319">
        <v>6.0844954762667547E-2</v>
      </c>
      <c r="T1319">
        <v>0.54709786190170151</v>
      </c>
      <c r="U1319">
        <v>3.001667571553154E-2</v>
      </c>
      <c r="V1319">
        <v>440.38406680000003</v>
      </c>
      <c r="W1319">
        <v>1.7356831617720441</v>
      </c>
      <c r="X1319">
        <v>0.63395827483723899</v>
      </c>
    </row>
    <row r="1320" spans="1:24" x14ac:dyDescent="0.35">
      <c r="A1320">
        <v>9</v>
      </c>
      <c r="B1320" t="s">
        <v>1175</v>
      </c>
      <c r="C1320">
        <v>42.32425101388889</v>
      </c>
      <c r="D1320">
        <v>-8.6232972777777785</v>
      </c>
      <c r="E1320">
        <v>3.3454166666666669</v>
      </c>
      <c r="F1320">
        <v>22.885100000000001</v>
      </c>
      <c r="G1320">
        <v>34.998350000000002</v>
      </c>
      <c r="H1320">
        <v>197.565</v>
      </c>
      <c r="I1320">
        <v>1.5142766666666669</v>
      </c>
      <c r="J1320">
        <v>829.97833333333335</v>
      </c>
      <c r="N1320">
        <v>423.39743320000002</v>
      </c>
      <c r="O1320" s="1">
        <v>46154.339421296303</v>
      </c>
      <c r="P1320">
        <v>1.421262266750978</v>
      </c>
      <c r="Q1320">
        <v>42.383792877197273</v>
      </c>
      <c r="R1320">
        <v>-8.6370782852172852</v>
      </c>
      <c r="S1320">
        <v>6.1115870707051087E-2</v>
      </c>
      <c r="T1320">
        <v>0.54078668717960865</v>
      </c>
      <c r="U1320">
        <v>2.9984983291653691E-2</v>
      </c>
      <c r="V1320">
        <v>406.58090013333327</v>
      </c>
      <c r="W1320">
        <v>1.582297047555417</v>
      </c>
      <c r="X1320">
        <v>0.57793399661961609</v>
      </c>
    </row>
    <row r="1321" spans="1:24" x14ac:dyDescent="0.35">
      <c r="A1321">
        <v>9</v>
      </c>
      <c r="B1321" t="s">
        <v>1176</v>
      </c>
      <c r="C1321">
        <v>42.323951138888887</v>
      </c>
      <c r="D1321">
        <v>-8.6244963611111114</v>
      </c>
      <c r="E1321">
        <v>3.4131666666666671</v>
      </c>
      <c r="F1321">
        <v>23.00085</v>
      </c>
      <c r="G1321">
        <v>34.952833333333331</v>
      </c>
      <c r="H1321">
        <v>196.185</v>
      </c>
      <c r="I1321">
        <v>0.69156916666666668</v>
      </c>
      <c r="J1321">
        <v>811.13833333333332</v>
      </c>
      <c r="N1321">
        <v>423.39743320000002</v>
      </c>
      <c r="O1321" s="1">
        <v>46154.340127314812</v>
      </c>
      <c r="P1321">
        <v>1.4115276212769861</v>
      </c>
      <c r="Q1321">
        <v>42.383792877197273</v>
      </c>
      <c r="R1321">
        <v>-8.6370782852172852</v>
      </c>
      <c r="S1321">
        <v>6.1150130482133608E-2</v>
      </c>
      <c r="T1321">
        <v>0.53486876502680758</v>
      </c>
      <c r="U1321">
        <v>2.9901258478741609E-2</v>
      </c>
      <c r="V1321">
        <v>387.7409001333333</v>
      </c>
      <c r="W1321">
        <v>1.488296841367543</v>
      </c>
      <c r="X1321">
        <v>0.54360042130949493</v>
      </c>
    </row>
    <row r="1322" spans="1:24" x14ac:dyDescent="0.35">
      <c r="A1322">
        <v>9</v>
      </c>
      <c r="B1322" t="s">
        <v>1177</v>
      </c>
      <c r="C1322">
        <v>42.323645555555551</v>
      </c>
      <c r="D1322">
        <v>-8.6257099305555549</v>
      </c>
      <c r="E1322">
        <v>3.3925833333333331</v>
      </c>
      <c r="F1322">
        <v>23.110225</v>
      </c>
      <c r="G1322">
        <v>34.957716666666663</v>
      </c>
      <c r="H1322">
        <v>195.4375</v>
      </c>
      <c r="I1322">
        <v>1.5284850000000001</v>
      </c>
      <c r="J1322">
        <v>797.3359999999999</v>
      </c>
      <c r="N1322">
        <v>423.39743320000002</v>
      </c>
      <c r="O1322" s="1">
        <v>46154.340821759259</v>
      </c>
      <c r="P1322">
        <v>1.4018842432602361</v>
      </c>
      <c r="Q1322">
        <v>42.383792877197273</v>
      </c>
      <c r="R1322">
        <v>-8.6370782852172852</v>
      </c>
      <c r="S1322">
        <v>6.1212251946704051E-2</v>
      </c>
      <c r="T1322">
        <v>0.52895429389864523</v>
      </c>
      <c r="U1322">
        <v>2.9814986663112029E-2</v>
      </c>
      <c r="V1322">
        <v>373.93856679999988</v>
      </c>
      <c r="W1322">
        <v>1.415351362308529</v>
      </c>
      <c r="X1322">
        <v>0.51695708508319027</v>
      </c>
    </row>
    <row r="1323" spans="1:24" x14ac:dyDescent="0.35">
      <c r="A1323">
        <v>9</v>
      </c>
      <c r="B1323" t="s">
        <v>1178</v>
      </c>
      <c r="C1323">
        <v>42.323462124999999</v>
      </c>
      <c r="D1323">
        <v>-8.6269749722222215</v>
      </c>
      <c r="E1323">
        <v>3.3889166666666668</v>
      </c>
      <c r="F1323">
        <v>23.22163333333333</v>
      </c>
      <c r="G1323">
        <v>34.902333333333331</v>
      </c>
      <c r="H1323">
        <v>196.94416666666669</v>
      </c>
      <c r="I1323">
        <v>1.5739133333333331</v>
      </c>
      <c r="J1323">
        <v>781.50083333333339</v>
      </c>
      <c r="N1323">
        <v>423.39743320000002</v>
      </c>
      <c r="O1323" s="1">
        <v>46154.341539351852</v>
      </c>
      <c r="P1323">
        <v>1.391936589264517</v>
      </c>
      <c r="Q1323">
        <v>42.383792877197273</v>
      </c>
      <c r="R1323">
        <v>-8.6370782852172852</v>
      </c>
      <c r="S1323">
        <v>6.1170880279461583E-2</v>
      </c>
      <c r="T1323">
        <v>0.5228524507836545</v>
      </c>
      <c r="U1323">
        <v>2.9737011318208169E-2</v>
      </c>
      <c r="V1323">
        <v>358.10340013333342</v>
      </c>
      <c r="W1323">
        <v>1.336275951060979</v>
      </c>
      <c r="X1323">
        <v>0.48807479112502272</v>
      </c>
    </row>
    <row r="1324" spans="1:24" x14ac:dyDescent="0.35">
      <c r="A1324">
        <v>9</v>
      </c>
      <c r="B1324" t="s">
        <v>1179</v>
      </c>
      <c r="C1324">
        <v>42.323469986111107</v>
      </c>
      <c r="D1324">
        <v>-8.6282489166666672</v>
      </c>
      <c r="E1324">
        <v>3.4258333333333328</v>
      </c>
      <c r="F1324">
        <v>23.313058333333331</v>
      </c>
      <c r="G1324">
        <v>34.916424999999997</v>
      </c>
      <c r="H1324">
        <v>200.17666666666659</v>
      </c>
      <c r="I1324">
        <v>0.56914333333333333</v>
      </c>
      <c r="J1324">
        <v>762.50433333333331</v>
      </c>
      <c r="N1324">
        <v>423.39743320000002</v>
      </c>
      <c r="O1324" s="1">
        <v>46154.342233796298</v>
      </c>
      <c r="P1324">
        <v>1.38219263801755</v>
      </c>
      <c r="Q1324">
        <v>42.383792877197273</v>
      </c>
      <c r="R1324">
        <v>-8.6370782852172852</v>
      </c>
      <c r="S1324">
        <v>6.0965637354129458E-2</v>
      </c>
      <c r="T1324">
        <v>0.51667606195658977</v>
      </c>
      <c r="U1324">
        <v>2.9663986000226461E-2</v>
      </c>
      <c r="V1324">
        <v>339.10690013333328</v>
      </c>
      <c r="W1324">
        <v>1.2473712122534479</v>
      </c>
      <c r="X1324">
        <v>0.45560233527557181</v>
      </c>
    </row>
    <row r="1325" spans="1:24" x14ac:dyDescent="0.35">
      <c r="A1325">
        <v>9</v>
      </c>
      <c r="B1325" t="s">
        <v>1180</v>
      </c>
      <c r="C1325">
        <v>42.323476652777778</v>
      </c>
      <c r="D1325">
        <v>-8.6295336805555554</v>
      </c>
      <c r="E1325">
        <v>3.4782500000000001</v>
      </c>
      <c r="F1325">
        <v>23.38654166666667</v>
      </c>
      <c r="G1325">
        <v>34.918349999999997</v>
      </c>
      <c r="H1325">
        <v>199.0333333333333</v>
      </c>
      <c r="I1325">
        <v>1.596495833333333</v>
      </c>
      <c r="J1325">
        <v>744.87616666666656</v>
      </c>
      <c r="N1325">
        <v>423.39743320000002</v>
      </c>
      <c r="O1325" s="1">
        <v>46154.342916666668</v>
      </c>
      <c r="P1325">
        <v>1.3725379925337591</v>
      </c>
      <c r="Q1325">
        <v>42.383792877197273</v>
      </c>
      <c r="R1325">
        <v>-8.6370782852172852</v>
      </c>
      <c r="S1325">
        <v>6.0786248343879537E-2</v>
      </c>
      <c r="T1325">
        <v>0.51037146131054878</v>
      </c>
      <c r="U1325">
        <v>2.960697691353999E-2</v>
      </c>
      <c r="V1325">
        <v>321.47873346666648</v>
      </c>
      <c r="W1325">
        <v>1.165853382747954</v>
      </c>
      <c r="X1325">
        <v>0.42582794804869017</v>
      </c>
    </row>
    <row r="1326" spans="1:24" x14ac:dyDescent="0.35">
      <c r="A1326">
        <v>9</v>
      </c>
      <c r="B1326" t="s">
        <v>1181</v>
      </c>
      <c r="C1326">
        <v>42.32332947222222</v>
      </c>
      <c r="D1326">
        <v>-8.6308422361111123</v>
      </c>
      <c r="E1326">
        <v>3.6040000000000001</v>
      </c>
      <c r="F1326">
        <v>23.41343333333333</v>
      </c>
      <c r="G1326">
        <v>34.943950000000001</v>
      </c>
      <c r="H1326">
        <v>198.76916666666671</v>
      </c>
      <c r="I1326">
        <v>1.023859166666667</v>
      </c>
      <c r="J1326">
        <v>732.83566666666673</v>
      </c>
      <c r="N1326">
        <v>423.39743320000002</v>
      </c>
      <c r="O1326" s="1">
        <v>46154.343622685177</v>
      </c>
      <c r="P1326">
        <v>1.362655563642758</v>
      </c>
      <c r="Q1326">
        <v>42.383792877197273</v>
      </c>
      <c r="R1326">
        <v>-8.6370782852172852</v>
      </c>
      <c r="S1326">
        <v>6.078413978688027E-2</v>
      </c>
      <c r="T1326">
        <v>0.50336925428933077</v>
      </c>
      <c r="U1326">
        <v>2.9582282106590811E-2</v>
      </c>
      <c r="V1326">
        <v>309.4382334666667</v>
      </c>
      <c r="W1326">
        <v>1.105868721278269</v>
      </c>
      <c r="X1326">
        <v>0.40391855044688763</v>
      </c>
    </row>
    <row r="1327" spans="1:24" x14ac:dyDescent="0.35">
      <c r="A1327">
        <v>9</v>
      </c>
      <c r="B1327" t="s">
        <v>1182</v>
      </c>
      <c r="C1327">
        <v>42.323296208333339</v>
      </c>
      <c r="D1327">
        <v>-8.6321922916666676</v>
      </c>
      <c r="E1327">
        <v>3.5489166666666669</v>
      </c>
      <c r="F1327">
        <v>23.449625000000001</v>
      </c>
      <c r="G1327">
        <v>34.973350000000003</v>
      </c>
      <c r="H1327">
        <v>207.44666666666669</v>
      </c>
      <c r="I1327">
        <v>1.1822925</v>
      </c>
      <c r="J1327">
        <v>731.87350000000004</v>
      </c>
      <c r="N1327">
        <v>423.39743320000002</v>
      </c>
      <c r="O1327" s="1">
        <v>46154.344317129631</v>
      </c>
      <c r="P1327">
        <v>1.3527673889343601</v>
      </c>
      <c r="Q1327">
        <v>42.383792877197273</v>
      </c>
      <c r="R1327">
        <v>-8.6370782852172852</v>
      </c>
      <c r="S1327">
        <v>6.0693655983210137E-2</v>
      </c>
      <c r="T1327">
        <v>0.49651617602851172</v>
      </c>
      <c r="U1327">
        <v>2.9549884769014441E-2</v>
      </c>
      <c r="V1327">
        <v>308.47606680000001</v>
      </c>
      <c r="W1327">
        <v>1.0862302926391749</v>
      </c>
      <c r="X1327">
        <v>0.39674561438645872</v>
      </c>
    </row>
    <row r="1328" spans="1:24" x14ac:dyDescent="0.35">
      <c r="A1328">
        <v>9</v>
      </c>
      <c r="B1328" t="s">
        <v>1183</v>
      </c>
      <c r="C1328">
        <v>42.323586388888891</v>
      </c>
      <c r="D1328">
        <v>-8.6334632083333336</v>
      </c>
      <c r="E1328">
        <v>3.5955833333333329</v>
      </c>
      <c r="F1328">
        <v>23.501200000000001</v>
      </c>
      <c r="G1328">
        <v>34.974074999999999</v>
      </c>
      <c r="H1328">
        <v>207.52333333333331</v>
      </c>
      <c r="I1328">
        <v>1.642629166666667</v>
      </c>
      <c r="J1328">
        <v>735.09049999999991</v>
      </c>
      <c r="N1328">
        <v>423.39743320000002</v>
      </c>
      <c r="O1328" s="1">
        <v>46154.345023148147</v>
      </c>
      <c r="P1328">
        <v>1.343048520696579</v>
      </c>
      <c r="Q1328">
        <v>42.383792877197273</v>
      </c>
      <c r="R1328">
        <v>-8.6370782852172852</v>
      </c>
      <c r="S1328">
        <v>6.0314923653298907E-2</v>
      </c>
      <c r="T1328">
        <v>0.49000633216344458</v>
      </c>
      <c r="U1328">
        <v>2.9510208469728749E-2</v>
      </c>
      <c r="V1328">
        <v>311.69306679999988</v>
      </c>
      <c r="W1328">
        <v>1.0817137584398699</v>
      </c>
      <c r="X1328">
        <v>0.39509595027016248</v>
      </c>
    </row>
    <row r="1329" spans="1:24" x14ac:dyDescent="0.35">
      <c r="A1329">
        <v>9</v>
      </c>
      <c r="B1329" t="s">
        <v>1184</v>
      </c>
      <c r="C1329">
        <v>42.32410168055555</v>
      </c>
      <c r="D1329">
        <v>-8.6346424722222217</v>
      </c>
      <c r="E1329">
        <v>3.60025</v>
      </c>
      <c r="F1329">
        <v>23.702449999999999</v>
      </c>
      <c r="G1329">
        <v>34.939116666666671</v>
      </c>
      <c r="H1329">
        <v>211.24333333333331</v>
      </c>
      <c r="I1329">
        <v>0.78243916666666669</v>
      </c>
      <c r="J1329">
        <v>739.33833333333325</v>
      </c>
      <c r="N1329">
        <v>423.39743320000002</v>
      </c>
      <c r="O1329" s="1">
        <v>46154.345729166656</v>
      </c>
      <c r="P1329">
        <v>1.333614551912464</v>
      </c>
      <c r="Q1329">
        <v>42.383792877197273</v>
      </c>
      <c r="R1329">
        <v>-8.6370782852172852</v>
      </c>
      <c r="S1329">
        <v>5.9740874964021438E-2</v>
      </c>
      <c r="T1329">
        <v>0.48545907318101661</v>
      </c>
      <c r="U1329">
        <v>2.9362087724015912E-2</v>
      </c>
      <c r="V1329">
        <v>315.94090013333317</v>
      </c>
      <c r="W1329">
        <v>1.080828149594008</v>
      </c>
      <c r="X1329">
        <v>0.39477248163921141</v>
      </c>
    </row>
    <row r="1330" spans="1:24" x14ac:dyDescent="0.35">
      <c r="A1330">
        <v>9</v>
      </c>
      <c r="B1330" t="s">
        <v>1185</v>
      </c>
      <c r="C1330">
        <v>42.324461263888892</v>
      </c>
      <c r="D1330">
        <v>-8.635873902777778</v>
      </c>
      <c r="E1330">
        <v>3.5249999999999999</v>
      </c>
      <c r="F1330">
        <v>24.060974999999999</v>
      </c>
      <c r="G1330">
        <v>34.868308333333331</v>
      </c>
      <c r="H1330">
        <v>205.08833333333331</v>
      </c>
      <c r="I1330">
        <v>1.8258475000000001</v>
      </c>
      <c r="J1330">
        <v>734.53499999999997</v>
      </c>
      <c r="N1330">
        <v>423.39743320000002</v>
      </c>
      <c r="O1330" s="1">
        <v>46154.34642361111</v>
      </c>
      <c r="P1330">
        <v>1.3241317983553429</v>
      </c>
      <c r="Q1330">
        <v>42.383792877197273</v>
      </c>
      <c r="R1330">
        <v>-8.6370782852172852</v>
      </c>
      <c r="S1330">
        <v>5.9343836030668957E-2</v>
      </c>
      <c r="T1330">
        <v>0.4826751472596037</v>
      </c>
      <c r="U1330">
        <v>2.9102716232810171E-2</v>
      </c>
      <c r="V1330">
        <v>311.13756679999989</v>
      </c>
      <c r="W1330">
        <v>1.0489436428387251</v>
      </c>
      <c r="X1330">
        <v>0.38312666554684421</v>
      </c>
    </row>
    <row r="1331" spans="1:24" x14ac:dyDescent="0.35">
      <c r="A1331">
        <v>9</v>
      </c>
      <c r="B1331" t="s">
        <v>1186</v>
      </c>
      <c r="C1331">
        <v>42.324818624999999</v>
      </c>
      <c r="D1331">
        <v>-8.6371137083333327</v>
      </c>
      <c r="E1331">
        <v>3.541666666666667</v>
      </c>
      <c r="F1331">
        <v>24.194324999999999</v>
      </c>
      <c r="G1331">
        <v>34.873674999999999</v>
      </c>
      <c r="H1331">
        <v>203.90333333333331</v>
      </c>
      <c r="I1331">
        <v>0.72592166666666669</v>
      </c>
      <c r="J1331">
        <v>728.78683333333322</v>
      </c>
      <c r="N1331">
        <v>423.39743320000002</v>
      </c>
      <c r="O1331" s="1">
        <v>46154.347118055557</v>
      </c>
      <c r="P1331">
        <v>1.314635682678938</v>
      </c>
      <c r="Q1331">
        <v>42.383792877197273</v>
      </c>
      <c r="R1331">
        <v>-8.6370782852172852</v>
      </c>
      <c r="S1331">
        <v>5.8974262835782602E-2</v>
      </c>
      <c r="T1331">
        <v>0.4772901218816013</v>
      </c>
      <c r="U1331">
        <v>2.9002460263678559E-2</v>
      </c>
      <c r="V1331">
        <v>305.3894001333332</v>
      </c>
      <c r="W1331">
        <v>1.0145710998572459</v>
      </c>
      <c r="X1331">
        <v>0.37057209422285903</v>
      </c>
    </row>
    <row r="1332" spans="1:24" x14ac:dyDescent="0.35">
      <c r="A1332">
        <v>9</v>
      </c>
      <c r="B1332" t="s">
        <v>1187</v>
      </c>
      <c r="C1332">
        <v>42.325040874999999</v>
      </c>
      <c r="D1332">
        <v>-8.6381129027777774</v>
      </c>
      <c r="E1332">
        <v>3.3610000000000002</v>
      </c>
      <c r="F1332">
        <v>24.216033333333328</v>
      </c>
      <c r="G1332">
        <v>34.695399999999999</v>
      </c>
      <c r="H1332">
        <v>198.10833333333329</v>
      </c>
      <c r="I1332">
        <v>1.491073333333333</v>
      </c>
      <c r="J1332">
        <v>728.09816666666666</v>
      </c>
      <c r="N1332">
        <v>423.39743320000002</v>
      </c>
      <c r="O1332" s="1">
        <v>46154.347824074073</v>
      </c>
      <c r="P1332">
        <v>1.30583666607283</v>
      </c>
      <c r="Q1332">
        <v>42.383792877197273</v>
      </c>
      <c r="R1332">
        <v>-8.6370782852172852</v>
      </c>
      <c r="S1332">
        <v>5.8761111252971447E-2</v>
      </c>
      <c r="T1332">
        <v>0.47116606760113999</v>
      </c>
      <c r="U1332">
        <v>2.9013377628864152E-2</v>
      </c>
      <c r="V1332">
        <v>304.70073346666658</v>
      </c>
      <c r="W1332">
        <v>0.99967087191715664</v>
      </c>
      <c r="X1332">
        <v>0.36512978596774143</v>
      </c>
    </row>
    <row r="1333" spans="1:24" x14ac:dyDescent="0.35">
      <c r="A1333">
        <v>9</v>
      </c>
      <c r="B1333" t="s">
        <v>1188</v>
      </c>
      <c r="C1333">
        <v>42.324233722222218</v>
      </c>
      <c r="D1333">
        <v>-8.6377195555555559</v>
      </c>
      <c r="E1333">
        <v>3.7888333333333328</v>
      </c>
      <c r="F1333">
        <v>24.259799999999998</v>
      </c>
      <c r="G1333">
        <v>34.896991666666658</v>
      </c>
      <c r="H1333">
        <v>192.73500000000001</v>
      </c>
      <c r="I1333">
        <v>1.3461916666666669</v>
      </c>
      <c r="J1333">
        <v>729.64183333333347</v>
      </c>
      <c r="N1333">
        <v>423.39743320000002</v>
      </c>
      <c r="O1333" s="1">
        <v>46154.34851851852</v>
      </c>
      <c r="P1333">
        <v>1.3016880037674079</v>
      </c>
      <c r="Q1333">
        <v>42.383792877197273</v>
      </c>
      <c r="R1333">
        <v>-8.6370782852172852</v>
      </c>
      <c r="S1333">
        <v>5.9562607137268062E-2</v>
      </c>
      <c r="T1333">
        <v>0.46866574761989732</v>
      </c>
      <c r="U1333">
        <v>2.8950320343149691E-2</v>
      </c>
      <c r="V1333">
        <v>306.24440013333339</v>
      </c>
      <c r="W1333">
        <v>0.99723149427870217</v>
      </c>
      <c r="X1333">
        <v>0.36423880328529601</v>
      </c>
    </row>
    <row r="1334" spans="1:24" x14ac:dyDescent="0.35">
      <c r="A1334">
        <v>9</v>
      </c>
      <c r="B1334" t="s">
        <v>1189</v>
      </c>
      <c r="C1334">
        <v>42.323288499999997</v>
      </c>
      <c r="D1334">
        <v>-8.6370653472222223</v>
      </c>
      <c r="E1334">
        <v>3.7505833333333332</v>
      </c>
      <c r="F1334">
        <v>24.30779166666666</v>
      </c>
      <c r="G1334">
        <v>34.893691666666662</v>
      </c>
      <c r="H1334">
        <v>195.905</v>
      </c>
      <c r="I1334">
        <v>0.91481500000000004</v>
      </c>
      <c r="J1334">
        <v>726.42533333333324</v>
      </c>
      <c r="N1334">
        <v>423.39743320000002</v>
      </c>
      <c r="O1334" s="1">
        <v>46154.349236111113</v>
      </c>
      <c r="P1334">
        <v>1.298226072615281</v>
      </c>
      <c r="Q1334">
        <v>42.383792877197273</v>
      </c>
      <c r="R1334">
        <v>-8.6370782852172852</v>
      </c>
      <c r="S1334">
        <v>6.050437858057138E-2</v>
      </c>
      <c r="T1334">
        <v>0.46671006364687428</v>
      </c>
      <c r="U1334">
        <v>2.8915284990140989E-2</v>
      </c>
      <c r="V1334">
        <v>303.02790013333322</v>
      </c>
      <c r="W1334">
        <v>0.9814507264197716</v>
      </c>
      <c r="X1334">
        <v>0.35847487782482162</v>
      </c>
    </row>
    <row r="1335" spans="1:24" x14ac:dyDescent="0.35">
      <c r="A1335">
        <v>9</v>
      </c>
      <c r="B1335" t="s">
        <v>1190</v>
      </c>
      <c r="C1335">
        <v>42.322340083333337</v>
      </c>
      <c r="D1335">
        <v>-8.6365078472222212</v>
      </c>
      <c r="E1335">
        <v>3.7362500000000001</v>
      </c>
      <c r="F1335">
        <v>23.877191666666661</v>
      </c>
      <c r="G1335">
        <v>34.882408333333338</v>
      </c>
      <c r="H1335">
        <v>198.11416666666659</v>
      </c>
      <c r="I1335">
        <v>1.37313</v>
      </c>
      <c r="J1335">
        <v>719.10566666666671</v>
      </c>
      <c r="N1335">
        <v>423.39743320000002</v>
      </c>
      <c r="O1335" s="1">
        <v>46154.349930555552</v>
      </c>
      <c r="P1335">
        <v>1.294679776855215</v>
      </c>
      <c r="Q1335">
        <v>42.383792877197273</v>
      </c>
      <c r="R1335">
        <v>-8.6370782852172852</v>
      </c>
      <c r="S1335">
        <v>6.1455441363549683E-2</v>
      </c>
      <c r="T1335">
        <v>0.45942976047470452</v>
      </c>
      <c r="U1335">
        <v>2.9238571972420111E-2</v>
      </c>
      <c r="V1335">
        <v>295.70823346666668</v>
      </c>
      <c r="W1335">
        <v>0.95334466430434595</v>
      </c>
      <c r="X1335">
        <v>0.34820913863716241</v>
      </c>
    </row>
    <row r="1336" spans="1:24" x14ac:dyDescent="0.35">
      <c r="A1336">
        <v>9</v>
      </c>
      <c r="B1336" t="s">
        <v>1191</v>
      </c>
      <c r="C1336">
        <v>42.321384472222228</v>
      </c>
      <c r="D1336">
        <v>-8.6359076111111115</v>
      </c>
      <c r="E1336">
        <v>3.776333333333334</v>
      </c>
      <c r="F1336">
        <v>23.62125</v>
      </c>
      <c r="G1336">
        <v>34.888483333333333</v>
      </c>
      <c r="H1336">
        <v>198.64333333333329</v>
      </c>
      <c r="I1336">
        <v>0.60201166666666672</v>
      </c>
      <c r="J1336">
        <v>717.12249999999995</v>
      </c>
      <c r="N1336">
        <v>423.39743320000002</v>
      </c>
      <c r="O1336" s="1">
        <v>46154.350624999999</v>
      </c>
      <c r="P1336">
        <v>1.2912995093346289</v>
      </c>
      <c r="Q1336">
        <v>42.383792877197273</v>
      </c>
      <c r="R1336">
        <v>-8.6370782852172852</v>
      </c>
      <c r="S1336">
        <v>6.241938392351537E-2</v>
      </c>
      <c r="T1336">
        <v>0.45426472374974031</v>
      </c>
      <c r="U1336">
        <v>2.9431710308017559E-2</v>
      </c>
      <c r="V1336">
        <v>293.72506679999992</v>
      </c>
      <c r="W1336">
        <v>0.94249003217297711</v>
      </c>
      <c r="X1336">
        <v>0.34424448425117993</v>
      </c>
    </row>
    <row r="1337" spans="1:24" x14ac:dyDescent="0.35">
      <c r="A1337">
        <v>9</v>
      </c>
      <c r="B1337" t="s">
        <v>1192</v>
      </c>
      <c r="C1337">
        <v>42.320445152777772</v>
      </c>
      <c r="D1337">
        <v>-8.6352553749999998</v>
      </c>
      <c r="E1337">
        <v>3.7985833333333332</v>
      </c>
      <c r="F1337">
        <v>23.535483333333332</v>
      </c>
      <c r="G1337">
        <v>34.923716666666671</v>
      </c>
      <c r="H1337">
        <v>201.2258333333333</v>
      </c>
      <c r="I1337">
        <v>1.9196383333333329</v>
      </c>
      <c r="J1337">
        <v>713.90183333333334</v>
      </c>
      <c r="N1337">
        <v>423.39743320000002</v>
      </c>
      <c r="O1337" s="1">
        <v>46154.351319444453</v>
      </c>
      <c r="P1337">
        <v>1.2881057068787931</v>
      </c>
      <c r="Q1337">
        <v>42.383792877197273</v>
      </c>
      <c r="R1337">
        <v>-8.6370782852172852</v>
      </c>
      <c r="S1337">
        <v>6.3373947255858876E-2</v>
      </c>
      <c r="T1337">
        <v>0.45110164963495869</v>
      </c>
      <c r="U1337">
        <v>2.9491772529399191E-2</v>
      </c>
      <c r="V1337">
        <v>290.50440013333332</v>
      </c>
      <c r="W1337">
        <v>0.92755409550518264</v>
      </c>
      <c r="X1337">
        <v>0.33878913338326799</v>
      </c>
    </row>
    <row r="1338" spans="1:24" x14ac:dyDescent="0.35">
      <c r="A1338">
        <v>9</v>
      </c>
      <c r="B1338" t="s">
        <v>1193</v>
      </c>
      <c r="C1338">
        <v>42.319500069444437</v>
      </c>
      <c r="D1338">
        <v>-8.634607763888889</v>
      </c>
      <c r="E1338">
        <v>3.7534999999999998</v>
      </c>
      <c r="F1338">
        <v>23.414983333333339</v>
      </c>
      <c r="G1338">
        <v>34.898825000000002</v>
      </c>
      <c r="H1338">
        <v>200.54666666666671</v>
      </c>
      <c r="I1338">
        <v>0.58565083333333334</v>
      </c>
      <c r="J1338">
        <v>714.2211666666667</v>
      </c>
      <c r="N1338">
        <v>423.39743320000002</v>
      </c>
      <c r="O1338" s="1">
        <v>46154.352025462962</v>
      </c>
      <c r="P1338">
        <v>1.284838588759335</v>
      </c>
      <c r="Q1338">
        <v>42.383792877197273</v>
      </c>
      <c r="R1338">
        <v>-8.6370782852172852</v>
      </c>
      <c r="S1338">
        <v>6.4340256483605862E-2</v>
      </c>
      <c r="T1338">
        <v>0.44753561282509507</v>
      </c>
      <c r="U1338">
        <v>2.958812021409361E-2</v>
      </c>
      <c r="V1338">
        <v>290.82373346666668</v>
      </c>
      <c r="W1338">
        <v>0.92424276982302334</v>
      </c>
      <c r="X1338">
        <v>0.33757967167785918</v>
      </c>
    </row>
    <row r="1339" spans="1:24" x14ac:dyDescent="0.35">
      <c r="A1339">
        <v>9</v>
      </c>
      <c r="B1339" t="s">
        <v>1194</v>
      </c>
      <c r="C1339">
        <v>42.318523319444452</v>
      </c>
      <c r="D1339">
        <v>-8.6341455000000007</v>
      </c>
      <c r="E1339">
        <v>3.784583333333333</v>
      </c>
      <c r="F1339">
        <v>23.286141666666669</v>
      </c>
      <c r="G1339">
        <v>34.901441666666663</v>
      </c>
      <c r="H1339">
        <v>199.5216666666667</v>
      </c>
      <c r="I1339">
        <v>1.8890625000000001</v>
      </c>
      <c r="J1339">
        <v>726.62883333333332</v>
      </c>
      <c r="N1339">
        <v>423.39743320000002</v>
      </c>
      <c r="O1339" s="1">
        <v>46154.352719907409</v>
      </c>
      <c r="P1339">
        <v>1.281139343915074</v>
      </c>
      <c r="Q1339">
        <v>42.383792877197273</v>
      </c>
      <c r="R1339">
        <v>-8.6370782852172852</v>
      </c>
      <c r="S1339">
        <v>6.5335414580291601E-2</v>
      </c>
      <c r="T1339">
        <v>0.4436054587659104</v>
      </c>
      <c r="U1339">
        <v>2.968714971842017E-2</v>
      </c>
      <c r="V1339">
        <v>303.2314001333333</v>
      </c>
      <c r="W1339">
        <v>0.95840881026549918</v>
      </c>
      <c r="X1339">
        <v>0.35005881794947358</v>
      </c>
    </row>
    <row r="1340" spans="1:24" x14ac:dyDescent="0.35">
      <c r="A1340">
        <v>9</v>
      </c>
      <c r="B1340" t="s">
        <v>1195</v>
      </c>
      <c r="C1340">
        <v>42.317504958333338</v>
      </c>
      <c r="D1340">
        <v>-8.6338089305555545</v>
      </c>
      <c r="E1340">
        <v>3.7503333333333329</v>
      </c>
      <c r="F1340">
        <v>23.1081</v>
      </c>
      <c r="G1340">
        <v>34.874391666666668</v>
      </c>
      <c r="H1340">
        <v>204.5575</v>
      </c>
      <c r="I1340">
        <v>0.67258333333333331</v>
      </c>
      <c r="J1340">
        <v>733.22800000000007</v>
      </c>
      <c r="N1340">
        <v>423.39743320000002</v>
      </c>
      <c r="O1340" s="1">
        <v>46154.353425925918</v>
      </c>
      <c r="P1340">
        <v>1.277020527876328</v>
      </c>
      <c r="Q1340">
        <v>42.383792877197273</v>
      </c>
      <c r="R1340">
        <v>-8.6370782852172852</v>
      </c>
      <c r="S1340">
        <v>6.6368493031067732E-2</v>
      </c>
      <c r="T1340">
        <v>0.43890217207460808</v>
      </c>
      <c r="U1340">
        <v>2.9829763095785548E-2</v>
      </c>
      <c r="V1340">
        <v>309.83056679999999</v>
      </c>
      <c r="W1340">
        <v>0.97353829063911557</v>
      </c>
      <c r="X1340">
        <v>0.35558486065593697</v>
      </c>
    </row>
    <row r="1341" spans="1:24" x14ac:dyDescent="0.35">
      <c r="A1341">
        <v>9</v>
      </c>
      <c r="B1341" t="s">
        <v>1196</v>
      </c>
      <c r="C1341">
        <v>42.316475097222217</v>
      </c>
      <c r="D1341">
        <v>-8.6336016249999989</v>
      </c>
      <c r="E1341">
        <v>3.64175</v>
      </c>
      <c r="F1341">
        <v>22.930341666666671</v>
      </c>
      <c r="G1341">
        <v>35.036924999999997</v>
      </c>
      <c r="H1341">
        <v>218.71083333333331</v>
      </c>
      <c r="I1341">
        <v>1.7403625</v>
      </c>
      <c r="J1341">
        <v>712.12416666666661</v>
      </c>
      <c r="N1341">
        <v>423.39743320000002</v>
      </c>
      <c r="O1341" s="1">
        <v>46154.354120370372</v>
      </c>
      <c r="P1341">
        <v>1.2726476705779859</v>
      </c>
      <c r="Q1341">
        <v>42.383792877197273</v>
      </c>
      <c r="R1341">
        <v>-8.6370782852172852</v>
      </c>
      <c r="S1341">
        <v>6.7407497112973849E-2</v>
      </c>
      <c r="T1341">
        <v>0.43406963204312238</v>
      </c>
      <c r="U1341">
        <v>2.9943285089435539E-2</v>
      </c>
      <c r="V1341">
        <v>288.72673346666659</v>
      </c>
      <c r="W1341">
        <v>0.90065214488599965</v>
      </c>
      <c r="X1341">
        <v>0.32896319591961137</v>
      </c>
    </row>
    <row r="1342" spans="1:24" x14ac:dyDescent="0.35">
      <c r="A1342">
        <v>9</v>
      </c>
      <c r="B1342" t="s">
        <v>1197</v>
      </c>
      <c r="C1342">
        <v>42.315512291666657</v>
      </c>
      <c r="D1342">
        <v>-8.6332321944444441</v>
      </c>
      <c r="E1342">
        <v>3.569833333333333</v>
      </c>
      <c r="F1342">
        <v>22.864891666666669</v>
      </c>
      <c r="G1342">
        <v>35.087766666666667</v>
      </c>
      <c r="H1342">
        <v>223.24583333333331</v>
      </c>
      <c r="I1342">
        <v>0.90232250000000003</v>
      </c>
      <c r="J1342">
        <v>695.05900000000008</v>
      </c>
      <c r="N1342">
        <v>423.39743320000002</v>
      </c>
      <c r="O1342" s="1">
        <v>46154.354826388888</v>
      </c>
      <c r="P1342">
        <v>1.268689798943659</v>
      </c>
      <c r="Q1342">
        <v>42.383792877197273</v>
      </c>
      <c r="R1342">
        <v>-8.6370782852172852</v>
      </c>
      <c r="S1342">
        <v>6.8388820538416106E-2</v>
      </c>
      <c r="T1342">
        <v>0.43070559024847832</v>
      </c>
      <c r="U1342">
        <v>2.9986717875414209E-2</v>
      </c>
      <c r="V1342">
        <v>271.66156680000012</v>
      </c>
      <c r="W1342">
        <v>0.84207133774998488</v>
      </c>
      <c r="X1342">
        <v>0.30756655611318201</v>
      </c>
    </row>
    <row r="1343" spans="1:24" x14ac:dyDescent="0.35">
      <c r="A1343">
        <v>9</v>
      </c>
      <c r="B1343" t="s">
        <v>1198</v>
      </c>
      <c r="C1343">
        <v>42.314738486111111</v>
      </c>
      <c r="D1343">
        <v>-8.6324635277777784</v>
      </c>
      <c r="E1343">
        <v>3.4492500000000001</v>
      </c>
      <c r="F1343">
        <v>22.912825000000002</v>
      </c>
      <c r="G1343">
        <v>35.065783333333343</v>
      </c>
      <c r="H1343">
        <v>213.48</v>
      </c>
      <c r="I1343">
        <v>1.327215833333333</v>
      </c>
      <c r="J1343">
        <v>696.79300000000001</v>
      </c>
      <c r="N1343">
        <v>423.39743320000002</v>
      </c>
      <c r="O1343" s="1">
        <v>46154.355520833327</v>
      </c>
      <c r="P1343">
        <v>1.2659710630636301</v>
      </c>
      <c r="Q1343">
        <v>42.383792877197273</v>
      </c>
      <c r="R1343">
        <v>-8.6370782852172852</v>
      </c>
      <c r="S1343">
        <v>6.9208416500488742E-2</v>
      </c>
      <c r="T1343">
        <v>0.42934890551626931</v>
      </c>
      <c r="U1343">
        <v>2.9952482184577741E-2</v>
      </c>
      <c r="V1343">
        <v>273.39556679999998</v>
      </c>
      <c r="W1343">
        <v>0.84381237143891208</v>
      </c>
      <c r="X1343">
        <v>0.30820246866806261</v>
      </c>
    </row>
    <row r="1344" spans="1:24" x14ac:dyDescent="0.35">
      <c r="A1344">
        <v>9</v>
      </c>
      <c r="B1344" t="s">
        <v>1199</v>
      </c>
      <c r="C1344">
        <v>42.313791861111113</v>
      </c>
      <c r="D1344">
        <v>-8.6321844444444444</v>
      </c>
      <c r="E1344">
        <v>3.4369166666666668</v>
      </c>
      <c r="F1344">
        <v>22.877124999999999</v>
      </c>
      <c r="G1344">
        <v>34.938616666666668</v>
      </c>
      <c r="H1344">
        <v>220.53166666666669</v>
      </c>
      <c r="I1344">
        <v>1.2588250000000001</v>
      </c>
      <c r="J1344">
        <v>702.45016666666663</v>
      </c>
      <c r="N1344">
        <v>423.39743320000002</v>
      </c>
      <c r="O1344" s="1">
        <v>46154.356238425928</v>
      </c>
      <c r="P1344">
        <v>1.261714139677979</v>
      </c>
      <c r="Q1344">
        <v>42.383792877197273</v>
      </c>
      <c r="R1344">
        <v>-8.6370782852172852</v>
      </c>
      <c r="S1344">
        <v>7.0171874213274962E-2</v>
      </c>
      <c r="T1344">
        <v>0.42610577890388912</v>
      </c>
      <c r="U1344">
        <v>3.0000741316908029E-2</v>
      </c>
      <c r="V1344">
        <v>279.05273346666661</v>
      </c>
      <c r="W1344">
        <v>0.85614422819697122</v>
      </c>
      <c r="X1344">
        <v>0.31270667934894369</v>
      </c>
    </row>
    <row r="1345" spans="1:24" x14ac:dyDescent="0.35">
      <c r="A1345">
        <v>9</v>
      </c>
      <c r="B1345" t="s">
        <v>1200</v>
      </c>
      <c r="C1345">
        <v>42.312847388888891</v>
      </c>
      <c r="D1345">
        <v>-8.6318984444444435</v>
      </c>
      <c r="E1345">
        <v>3.4437500000000001</v>
      </c>
      <c r="F1345">
        <v>22.909833333333339</v>
      </c>
      <c r="G1345">
        <v>35.098533333333329</v>
      </c>
      <c r="H1345">
        <v>218.45583333333329</v>
      </c>
      <c r="I1345">
        <v>0.9850458333333334</v>
      </c>
      <c r="J1345">
        <v>700.07033333333345</v>
      </c>
      <c r="N1345">
        <v>423.39743320000002</v>
      </c>
      <c r="O1345" s="1">
        <v>46154.356932870367</v>
      </c>
      <c r="P1345">
        <v>1.257694290171981</v>
      </c>
      <c r="Q1345">
        <v>42.383792877197273</v>
      </c>
      <c r="R1345">
        <v>-8.6370782852172852</v>
      </c>
      <c r="S1345">
        <v>7.1134331104929782E-2</v>
      </c>
      <c r="T1345">
        <v>0.42372315739093319</v>
      </c>
      <c r="U1345">
        <v>2.9949647333618379E-2</v>
      </c>
      <c r="V1345">
        <v>276.67290013333343</v>
      </c>
      <c r="W1345">
        <v>0.84265883147814746</v>
      </c>
      <c r="X1345">
        <v>0.30778113819739328</v>
      </c>
    </row>
    <row r="1346" spans="1:24" x14ac:dyDescent="0.35">
      <c r="A1346">
        <v>9</v>
      </c>
      <c r="B1346" t="s">
        <v>1201</v>
      </c>
      <c r="C1346">
        <v>42.311996138888887</v>
      </c>
      <c r="D1346">
        <v>-8.6312974444444439</v>
      </c>
      <c r="E1346">
        <v>3.3948333333333331</v>
      </c>
      <c r="F1346">
        <v>22.936441666666671</v>
      </c>
      <c r="G1346">
        <v>35.089016666666673</v>
      </c>
      <c r="H1346">
        <v>216.62666666666669</v>
      </c>
      <c r="I1346">
        <v>1.6248275000000001</v>
      </c>
      <c r="J1346">
        <v>700.53516666666667</v>
      </c>
      <c r="N1346">
        <v>423.39743320000002</v>
      </c>
      <c r="O1346" s="1">
        <v>46154.357615740737</v>
      </c>
      <c r="P1346">
        <v>1.254685016041958</v>
      </c>
      <c r="Q1346">
        <v>42.383792877197273</v>
      </c>
      <c r="R1346">
        <v>-8.6370782852172852</v>
      </c>
      <c r="S1346">
        <v>7.2029089621921352E-2</v>
      </c>
      <c r="T1346">
        <v>0.42196381905664693</v>
      </c>
      <c r="U1346">
        <v>2.993024958630967E-2</v>
      </c>
      <c r="V1346">
        <v>277.13773346666659</v>
      </c>
      <c r="W1346">
        <v>0.84002547190702614</v>
      </c>
      <c r="X1346">
        <v>0.30681930361404131</v>
      </c>
    </row>
    <row r="1347" spans="1:24" x14ac:dyDescent="0.35">
      <c r="A1347">
        <v>9</v>
      </c>
      <c r="B1347" t="s">
        <v>1202</v>
      </c>
      <c r="C1347">
        <v>42.311325444444442</v>
      </c>
      <c r="D1347">
        <v>-8.6312467222222224</v>
      </c>
      <c r="E1347">
        <v>3.7495833333333328</v>
      </c>
      <c r="F1347">
        <v>22.97461666666667</v>
      </c>
      <c r="G1347">
        <v>31.966875000000002</v>
      </c>
      <c r="H1347">
        <v>222.32333333333341</v>
      </c>
      <c r="I1347">
        <v>0.59497166666666668</v>
      </c>
      <c r="J1347">
        <v>703.09633333333329</v>
      </c>
      <c r="N1347">
        <v>423.39743320000002</v>
      </c>
      <c r="O1347" s="1">
        <v>46154.35833333333</v>
      </c>
      <c r="P1347">
        <v>1.249719568583183</v>
      </c>
      <c r="Q1347">
        <v>42.383792877197273</v>
      </c>
      <c r="R1347">
        <v>-8.6370782852172852</v>
      </c>
      <c r="S1347">
        <v>7.2701691429776033E-2</v>
      </c>
      <c r="T1347">
        <v>0.41900934260288142</v>
      </c>
      <c r="U1347">
        <v>3.0397760654277961E-2</v>
      </c>
      <c r="V1347">
        <v>279.69890013333332</v>
      </c>
      <c r="W1347">
        <v>0.85500232936394926</v>
      </c>
      <c r="X1347">
        <v>0.31228960080018248</v>
      </c>
    </row>
    <row r="1348" spans="1:24" x14ac:dyDescent="0.35">
      <c r="A1348">
        <v>9</v>
      </c>
      <c r="B1348" t="s">
        <v>1203</v>
      </c>
      <c r="C1348">
        <v>42.311518749999998</v>
      </c>
      <c r="D1348">
        <v>-8.6325823194444435</v>
      </c>
      <c r="E1348">
        <v>3.83725</v>
      </c>
      <c r="F1348">
        <v>22.928599999999999</v>
      </c>
      <c r="G1348">
        <v>34.993333333333332</v>
      </c>
      <c r="H1348">
        <v>251.13</v>
      </c>
      <c r="I1348">
        <v>2.0443224999999998</v>
      </c>
      <c r="J1348">
        <v>709.65650000000005</v>
      </c>
      <c r="N1348">
        <v>423.39743320000002</v>
      </c>
      <c r="O1348" s="1">
        <v>46154.359027777777</v>
      </c>
      <c r="P1348">
        <v>1.240408623373823</v>
      </c>
      <c r="Q1348">
        <v>42.383792877197273</v>
      </c>
      <c r="R1348">
        <v>-8.6370782852172852</v>
      </c>
      <c r="S1348">
        <v>7.2413832727990846E-2</v>
      </c>
      <c r="T1348">
        <v>0.41233923725507449</v>
      </c>
      <c r="U1348">
        <v>2.9951555513886331E-2</v>
      </c>
      <c r="V1348">
        <v>286.25906680000003</v>
      </c>
      <c r="W1348">
        <v>0.84848572127595578</v>
      </c>
      <c r="X1348">
        <v>0.30990940969604291</v>
      </c>
    </row>
    <row r="1349" spans="1:24" x14ac:dyDescent="0.35">
      <c r="A1349">
        <v>9</v>
      </c>
      <c r="B1349" t="s">
        <v>1204</v>
      </c>
      <c r="C1349">
        <v>42.311991444444438</v>
      </c>
      <c r="D1349">
        <v>-8.6338531388888882</v>
      </c>
      <c r="E1349">
        <v>3.8109999999999999</v>
      </c>
      <c r="F1349">
        <v>22.793199999999999</v>
      </c>
      <c r="G1349">
        <v>32.368091666666658</v>
      </c>
      <c r="H1349">
        <v>228.51916666666671</v>
      </c>
      <c r="I1349">
        <v>0.40287833333333339</v>
      </c>
      <c r="J1349">
        <v>712.4661666666666</v>
      </c>
      <c r="N1349">
        <v>423.39743320000002</v>
      </c>
      <c r="O1349" s="1">
        <v>46154.359722222223</v>
      </c>
      <c r="P1349">
        <v>1.231145402278361</v>
      </c>
      <c r="Q1349">
        <v>42.383792877197273</v>
      </c>
      <c r="R1349">
        <v>-8.6370782852172852</v>
      </c>
      <c r="S1349">
        <v>7.1873829132713229E-2</v>
      </c>
      <c r="T1349">
        <v>0.40490265943122022</v>
      </c>
      <c r="U1349">
        <v>3.047885367787714E-2</v>
      </c>
      <c r="V1349">
        <v>289.06873346666657</v>
      </c>
      <c r="W1349">
        <v>0.85617318065640724</v>
      </c>
      <c r="X1349">
        <v>0.31271725423475277</v>
      </c>
    </row>
    <row r="1350" spans="1:24" x14ac:dyDescent="0.35">
      <c r="A1350">
        <v>9</v>
      </c>
      <c r="B1350" t="s">
        <v>1205</v>
      </c>
      <c r="C1350">
        <v>42.312449847222219</v>
      </c>
      <c r="D1350">
        <v>-8.635151500000001</v>
      </c>
      <c r="E1350">
        <v>3.7847499999999998</v>
      </c>
      <c r="F1350">
        <v>22.792683333333329</v>
      </c>
      <c r="G1350">
        <v>31.77078333333333</v>
      </c>
      <c r="H1350">
        <v>217.42250000000001</v>
      </c>
      <c r="I1350">
        <v>1.9915683333333329</v>
      </c>
      <c r="J1350">
        <v>711.85533333333331</v>
      </c>
      <c r="N1350">
        <v>423.39743320000002</v>
      </c>
      <c r="O1350" s="1">
        <v>46154.36041666667</v>
      </c>
      <c r="P1350">
        <v>1.221818951587381</v>
      </c>
      <c r="Q1350">
        <v>42.383792877197273</v>
      </c>
      <c r="R1350">
        <v>-8.6370782852172852</v>
      </c>
      <c r="S1350">
        <v>7.1369043900657708E-2</v>
      </c>
      <c r="T1350">
        <v>0.39878639361118962</v>
      </c>
      <c r="U1350">
        <v>3.057577659889938E-2</v>
      </c>
      <c r="V1350">
        <v>288.45790013333328</v>
      </c>
      <c r="W1350">
        <v>0.84413422318361653</v>
      </c>
      <c r="X1350">
        <v>0.30832002501781591</v>
      </c>
    </row>
    <row r="1351" spans="1:24" x14ac:dyDescent="0.35">
      <c r="A1351">
        <v>9</v>
      </c>
      <c r="B1351" t="s">
        <v>1206</v>
      </c>
      <c r="C1351">
        <v>42.312859041666663</v>
      </c>
      <c r="D1351">
        <v>-8.6364307222222223</v>
      </c>
      <c r="E1351">
        <v>3.7456666666666671</v>
      </c>
      <c r="F1351">
        <v>22.623650000000001</v>
      </c>
      <c r="G1351">
        <v>33.916841666666663</v>
      </c>
      <c r="H1351">
        <v>221.19499999999999</v>
      </c>
      <c r="I1351">
        <v>0.71406249999999993</v>
      </c>
      <c r="J1351">
        <v>706.96333333333325</v>
      </c>
      <c r="N1351">
        <v>423.39743320000002</v>
      </c>
      <c r="O1351" s="1">
        <v>46154.361122685194</v>
      </c>
      <c r="P1351">
        <v>1.212501121777303</v>
      </c>
      <c r="Q1351">
        <v>42.383792877197273</v>
      </c>
      <c r="R1351">
        <v>-8.6370782852172852</v>
      </c>
      <c r="S1351">
        <v>7.0936791306875593E-2</v>
      </c>
      <c r="T1351">
        <v>0.39115718082116302</v>
      </c>
      <c r="U1351">
        <v>3.036562856433251E-2</v>
      </c>
      <c r="V1351">
        <v>283.56590013333317</v>
      </c>
      <c r="W1351">
        <v>0.80834885705213411</v>
      </c>
      <c r="X1351">
        <v>0.29524942003829202</v>
      </c>
    </row>
    <row r="1352" spans="1:24" x14ac:dyDescent="0.35">
      <c r="A1352">
        <v>9</v>
      </c>
      <c r="B1352" t="s">
        <v>1207</v>
      </c>
      <c r="C1352">
        <v>42.313251583333333</v>
      </c>
      <c r="D1352">
        <v>-8.6377310416666671</v>
      </c>
      <c r="E1352">
        <v>3.695333333333334</v>
      </c>
      <c r="F1352">
        <v>22.640933333333329</v>
      </c>
      <c r="G1352">
        <v>33.914716666666671</v>
      </c>
      <c r="H1352">
        <v>225.2583333333333</v>
      </c>
      <c r="I1352">
        <v>1.0079716666666669</v>
      </c>
      <c r="J1352">
        <v>692.47566666666671</v>
      </c>
      <c r="N1352">
        <v>423.39743320000002</v>
      </c>
      <c r="O1352" s="1">
        <v>46154.361817129633</v>
      </c>
      <c r="P1352">
        <v>1.203232622739663</v>
      </c>
      <c r="Q1352">
        <v>42.383792877197273</v>
      </c>
      <c r="R1352">
        <v>-8.6370782852172852</v>
      </c>
      <c r="S1352">
        <v>7.0544313952152937E-2</v>
      </c>
      <c r="T1352">
        <v>0.38535775657626609</v>
      </c>
      <c r="U1352">
        <v>3.0352102035959411E-2</v>
      </c>
      <c r="V1352">
        <v>269.07823346666669</v>
      </c>
      <c r="W1352">
        <v>0.75534035503740815</v>
      </c>
      <c r="X1352">
        <v>0.27588806467741328</v>
      </c>
    </row>
    <row r="1353" spans="1:24" x14ac:dyDescent="0.35">
      <c r="A1353">
        <v>9</v>
      </c>
      <c r="B1353" t="s">
        <v>1208</v>
      </c>
      <c r="C1353">
        <v>42.313541111111107</v>
      </c>
      <c r="D1353">
        <v>-8.6390535833333342</v>
      </c>
      <c r="E1353">
        <v>3.6732499999999999</v>
      </c>
      <c r="F1353">
        <v>22.756266666666669</v>
      </c>
      <c r="G1353">
        <v>34.454883333333328</v>
      </c>
      <c r="H1353">
        <v>224.24250000000001</v>
      </c>
      <c r="I1353">
        <v>2.0077008333333328</v>
      </c>
      <c r="J1353">
        <v>683.75883333333331</v>
      </c>
      <c r="N1353">
        <v>423.39743320000002</v>
      </c>
      <c r="O1353" s="1">
        <v>46154.362523148149</v>
      </c>
      <c r="P1353">
        <v>1.193896396997723</v>
      </c>
      <c r="Q1353">
        <v>42.383792877197273</v>
      </c>
      <c r="R1353">
        <v>-8.6370782852172852</v>
      </c>
      <c r="S1353">
        <v>7.0279530738840579E-2</v>
      </c>
      <c r="T1353">
        <v>0.3804391149073541</v>
      </c>
      <c r="U1353">
        <v>3.017342029481053E-2</v>
      </c>
      <c r="V1353">
        <v>260.36140013333329</v>
      </c>
      <c r="W1353">
        <v>0.71729457284870768</v>
      </c>
      <c r="X1353">
        <v>0.26199184273299048</v>
      </c>
    </row>
    <row r="1354" spans="1:24" x14ac:dyDescent="0.35">
      <c r="A1354">
        <v>9</v>
      </c>
      <c r="B1354" t="s">
        <v>1209</v>
      </c>
      <c r="C1354">
        <v>42.313674249999998</v>
      </c>
      <c r="D1354">
        <v>-8.6404180416666669</v>
      </c>
      <c r="E1354">
        <v>3.652166666666667</v>
      </c>
      <c r="F1354">
        <v>22.82909166666667</v>
      </c>
      <c r="G1354">
        <v>34.329374999999999</v>
      </c>
      <c r="H1354">
        <v>224.07833333333329</v>
      </c>
      <c r="I1354">
        <v>0.37644583333333342</v>
      </c>
      <c r="J1354">
        <v>677.55349999999999</v>
      </c>
      <c r="N1354">
        <v>423.39743320000002</v>
      </c>
      <c r="O1354" s="1">
        <v>46154.363217592603</v>
      </c>
      <c r="P1354">
        <v>1.184657433327639</v>
      </c>
      <c r="Q1354">
        <v>42.383792877197273</v>
      </c>
      <c r="R1354">
        <v>-8.6370782852172852</v>
      </c>
      <c r="S1354">
        <v>7.0198118587114208E-2</v>
      </c>
      <c r="T1354">
        <v>0.37522072630947201</v>
      </c>
      <c r="U1354">
        <v>3.013562358917184E-2</v>
      </c>
      <c r="V1354">
        <v>254.15606679999999</v>
      </c>
      <c r="W1354">
        <v>0.68972937888094044</v>
      </c>
      <c r="X1354">
        <v>0.25192365563626351</v>
      </c>
    </row>
    <row r="1355" spans="1:24" x14ac:dyDescent="0.35">
      <c r="A1355">
        <v>9</v>
      </c>
      <c r="B1355" t="s">
        <v>1210</v>
      </c>
      <c r="C1355">
        <v>42.313717694444442</v>
      </c>
      <c r="D1355">
        <v>-8.6417919722222223</v>
      </c>
      <c r="E1355">
        <v>3.6591666666666658</v>
      </c>
      <c r="F1355">
        <v>22.865400000000001</v>
      </c>
      <c r="G1355">
        <v>34.411958333333331</v>
      </c>
      <c r="H1355">
        <v>222.9375</v>
      </c>
      <c r="I1355">
        <v>2.054031666666666</v>
      </c>
      <c r="J1355">
        <v>672.00766666666664</v>
      </c>
      <c r="N1355">
        <v>423.39743320000002</v>
      </c>
      <c r="O1355" s="1">
        <v>46154.363923611112</v>
      </c>
      <c r="P1355">
        <v>1.175397476375899</v>
      </c>
      <c r="Q1355">
        <v>42.383792877197273</v>
      </c>
      <c r="R1355">
        <v>-8.6370782852172852</v>
      </c>
      <c r="S1355">
        <v>7.0233539587736468E-2</v>
      </c>
      <c r="T1355">
        <v>0.36969565901225682</v>
      </c>
      <c r="U1355">
        <v>3.0093701987269999E-2</v>
      </c>
      <c r="V1355">
        <v>248.61023346666661</v>
      </c>
      <c r="W1355">
        <v>0.66381981221706843</v>
      </c>
      <c r="X1355">
        <v>0.2424601864122842</v>
      </c>
    </row>
    <row r="1356" spans="1:24" x14ac:dyDescent="0.35">
      <c r="A1356">
        <v>9</v>
      </c>
      <c r="B1356" t="s">
        <v>1211</v>
      </c>
      <c r="C1356">
        <v>42.313938430555559</v>
      </c>
      <c r="D1356">
        <v>-8.6430910416666666</v>
      </c>
      <c r="E1356">
        <v>3.4709166666666662</v>
      </c>
      <c r="F1356">
        <v>23.124491666666671</v>
      </c>
      <c r="G1356">
        <v>34.3339</v>
      </c>
      <c r="H1356">
        <v>215.095</v>
      </c>
      <c r="I1356">
        <v>0.96971333333333332</v>
      </c>
      <c r="J1356">
        <v>679.20849999999996</v>
      </c>
      <c r="N1356">
        <v>423.39743320000002</v>
      </c>
      <c r="O1356" s="1">
        <v>46154.364618055559</v>
      </c>
      <c r="P1356">
        <v>1.16633345447984</v>
      </c>
      <c r="Q1356">
        <v>42.383792877197273</v>
      </c>
      <c r="R1356">
        <v>-8.6370782852172852</v>
      </c>
      <c r="S1356">
        <v>7.0112744602807767E-2</v>
      </c>
      <c r="T1356">
        <v>0.36625714078691912</v>
      </c>
      <c r="U1356">
        <v>2.9902168223237439E-2</v>
      </c>
      <c r="V1356">
        <v>255.81106679999991</v>
      </c>
      <c r="W1356">
        <v>0.67238706738747522</v>
      </c>
      <c r="X1356">
        <v>0.2455893763632753</v>
      </c>
    </row>
    <row r="1357" spans="1:24" x14ac:dyDescent="0.35">
      <c r="A1357">
        <v>9</v>
      </c>
      <c r="B1357" t="s">
        <v>1212</v>
      </c>
      <c r="C1357">
        <v>42.314452166666669</v>
      </c>
      <c r="D1357">
        <v>-8.6441815138888884</v>
      </c>
      <c r="E1357">
        <v>3.5195833333333328</v>
      </c>
      <c r="F1357">
        <v>23.415491666666671</v>
      </c>
      <c r="G1357">
        <v>34.169674999999998</v>
      </c>
      <c r="H1357">
        <v>205.3508333333333</v>
      </c>
      <c r="I1357">
        <v>0.91338416666666655</v>
      </c>
      <c r="J1357">
        <v>706.07816666666668</v>
      </c>
      <c r="N1357">
        <v>423.39743320000002</v>
      </c>
      <c r="O1357" s="1">
        <v>46154.365335648137</v>
      </c>
      <c r="P1357">
        <v>1.1624794628438579</v>
      </c>
      <c r="Q1357">
        <v>42.383792877197273</v>
      </c>
      <c r="R1357">
        <v>-8.6370782852172852</v>
      </c>
      <c r="S1357">
        <v>6.9703586668471137E-2</v>
      </c>
      <c r="T1357">
        <v>0.36635849713761048</v>
      </c>
      <c r="U1357">
        <v>2.970156288029787E-2</v>
      </c>
      <c r="V1357">
        <v>282.68073346666671</v>
      </c>
      <c r="W1357">
        <v>0.73823226471516989</v>
      </c>
      <c r="X1357">
        <v>0.26963933468721579</v>
      </c>
    </row>
    <row r="1358" spans="1:24" x14ac:dyDescent="0.35">
      <c r="A1358">
        <v>9</v>
      </c>
      <c r="B1358" t="s">
        <v>1213</v>
      </c>
      <c r="C1358">
        <v>42.314719541666669</v>
      </c>
      <c r="D1358">
        <v>-8.645449972222222</v>
      </c>
      <c r="E1358">
        <v>3.536</v>
      </c>
      <c r="F1358">
        <v>23.692599999999999</v>
      </c>
      <c r="G1358">
        <v>34.637324999999997</v>
      </c>
      <c r="H1358">
        <v>201.7858333333333</v>
      </c>
      <c r="I1358">
        <v>2.2834150000000002</v>
      </c>
      <c r="J1358">
        <v>715.52433333333329</v>
      </c>
      <c r="N1358">
        <v>423.39743320000002</v>
      </c>
      <c r="O1358" s="1">
        <v>46154.366030092591</v>
      </c>
      <c r="P1358">
        <v>1.159835850057964</v>
      </c>
      <c r="Q1358">
        <v>42.383792877197273</v>
      </c>
      <c r="R1358">
        <v>-8.6370782852172852</v>
      </c>
      <c r="S1358">
        <v>6.9578810169698968E-2</v>
      </c>
      <c r="T1358">
        <v>0.36709923909339492</v>
      </c>
      <c r="U1358">
        <v>2.9416181645082671E-2</v>
      </c>
      <c r="V1358">
        <v>292.12690013333332</v>
      </c>
      <c r="W1358">
        <v>0.75709882982844801</v>
      </c>
      <c r="X1358">
        <v>0.27653034759484058</v>
      </c>
    </row>
    <row r="1359" spans="1:24" x14ac:dyDescent="0.35">
      <c r="A1359">
        <v>9</v>
      </c>
      <c r="B1359" t="s">
        <v>1214</v>
      </c>
      <c r="C1359">
        <v>42.314973805555553</v>
      </c>
      <c r="D1359">
        <v>-8.646731305555555</v>
      </c>
      <c r="E1359">
        <v>3.4990833333333331</v>
      </c>
      <c r="F1359">
        <v>23.835474999999999</v>
      </c>
      <c r="G1359">
        <v>34.68803333333333</v>
      </c>
      <c r="H1359">
        <v>201.54499999999999</v>
      </c>
      <c r="I1359">
        <v>0.40910416666666671</v>
      </c>
      <c r="J1359">
        <v>716.87133333333338</v>
      </c>
      <c r="N1359">
        <v>423.39743320000002</v>
      </c>
      <c r="O1359" s="1">
        <v>46154.366724537038</v>
      </c>
      <c r="P1359">
        <v>1.157256189561733</v>
      </c>
      <c r="Q1359">
        <v>42.383792877197273</v>
      </c>
      <c r="R1359">
        <v>-8.6370782852172852</v>
      </c>
      <c r="S1359">
        <v>6.9492772453530832E-2</v>
      </c>
      <c r="T1359">
        <v>0.36671015396095258</v>
      </c>
      <c r="U1359">
        <v>2.92999303030765E-2</v>
      </c>
      <c r="V1359">
        <v>293.47390013333342</v>
      </c>
      <c r="W1359">
        <v>0.75678104901561571</v>
      </c>
      <c r="X1359">
        <v>0.27641427815295361</v>
      </c>
    </row>
    <row r="1360" spans="1:24" x14ac:dyDescent="0.35">
      <c r="A1360">
        <v>9</v>
      </c>
      <c r="B1360" t="s">
        <v>1215</v>
      </c>
      <c r="C1360">
        <v>42.315297333333334</v>
      </c>
      <c r="D1360">
        <v>-8.6479709444444453</v>
      </c>
      <c r="E1360">
        <v>3.479166666666667</v>
      </c>
      <c r="F1360">
        <v>23.842625000000002</v>
      </c>
      <c r="G1360">
        <v>34.741875</v>
      </c>
      <c r="H1360">
        <v>202.32</v>
      </c>
      <c r="I1360">
        <v>1.3758433333333331</v>
      </c>
      <c r="J1360">
        <v>723.91883333333328</v>
      </c>
      <c r="N1360">
        <v>423.39743320000002</v>
      </c>
      <c r="O1360" s="1">
        <v>46154.367418981477</v>
      </c>
      <c r="P1360">
        <v>1.154590710879233</v>
      </c>
      <c r="Q1360">
        <v>42.383792877197273</v>
      </c>
      <c r="R1360">
        <v>-8.6370782852172852</v>
      </c>
      <c r="S1360">
        <v>6.9356251010668668E-2</v>
      </c>
      <c r="T1360">
        <v>0.36508484297539701</v>
      </c>
      <c r="U1360">
        <v>2.9286246401140661E-2</v>
      </c>
      <c r="V1360">
        <v>300.52140013333332</v>
      </c>
      <c r="W1360">
        <v>0.77115940617926904</v>
      </c>
      <c r="X1360">
        <v>0.281665973106978</v>
      </c>
    </row>
    <row r="1361" spans="1:24" x14ac:dyDescent="0.35">
      <c r="A1361">
        <v>9</v>
      </c>
      <c r="B1361" t="s">
        <v>1216</v>
      </c>
      <c r="C1361">
        <v>42.315654569444447</v>
      </c>
      <c r="D1361">
        <v>-8.6491939861111113</v>
      </c>
      <c r="E1361">
        <v>3.489666666666666</v>
      </c>
      <c r="F1361">
        <v>23.96673333333333</v>
      </c>
      <c r="G1361">
        <v>34.699174999999997</v>
      </c>
      <c r="H1361">
        <v>200.79583333333329</v>
      </c>
      <c r="I1361">
        <v>1.8454766666666671</v>
      </c>
      <c r="J1361">
        <v>728.53033333333326</v>
      </c>
      <c r="N1361">
        <v>423.39743320000002</v>
      </c>
      <c r="O1361" s="1">
        <v>46154.368125000001</v>
      </c>
      <c r="P1361">
        <v>1.151816542201616</v>
      </c>
      <c r="Q1361">
        <v>42.383792877197273</v>
      </c>
      <c r="R1361">
        <v>-8.6370782852172852</v>
      </c>
      <c r="S1361">
        <v>6.920707472192722E-2</v>
      </c>
      <c r="T1361">
        <v>0.36440595048397861</v>
      </c>
      <c r="U1361">
        <v>2.919923011644884E-2</v>
      </c>
      <c r="V1361">
        <v>305.13290013333318</v>
      </c>
      <c r="W1361">
        <v>0.77921470421590444</v>
      </c>
      <c r="X1361">
        <v>0.28460817071485911</v>
      </c>
    </row>
    <row r="1362" spans="1:24" x14ac:dyDescent="0.35">
      <c r="A1362">
        <v>9</v>
      </c>
      <c r="B1362" t="s">
        <v>1217</v>
      </c>
      <c r="C1362">
        <v>42.316084847222221</v>
      </c>
      <c r="D1362">
        <v>-8.6503596250000001</v>
      </c>
      <c r="E1362">
        <v>3.487166666666667</v>
      </c>
      <c r="F1362">
        <v>23.75395</v>
      </c>
      <c r="G1362">
        <v>33.976608333333331</v>
      </c>
      <c r="H1362">
        <v>200.66749999999999</v>
      </c>
      <c r="I1362">
        <v>0.33411833333333341</v>
      </c>
      <c r="J1362">
        <v>734.90516666666679</v>
      </c>
      <c r="N1362">
        <v>423.39743320000002</v>
      </c>
      <c r="O1362" s="1">
        <v>46154.368819444448</v>
      </c>
      <c r="P1362">
        <v>1.1489949024287229</v>
      </c>
      <c r="Q1362">
        <v>42.383792877197273</v>
      </c>
      <c r="R1362">
        <v>-8.6370782852172852</v>
      </c>
      <c r="S1362">
        <v>6.8998342802747276E-2</v>
      </c>
      <c r="T1362">
        <v>0.36079389641888748</v>
      </c>
      <c r="U1362">
        <v>2.9471618277526011E-2</v>
      </c>
      <c r="V1362">
        <v>311.50773346666682</v>
      </c>
      <c r="W1362">
        <v>0.79495627173312222</v>
      </c>
      <c r="X1362">
        <v>0.29035777825052289</v>
      </c>
    </row>
    <row r="1363" spans="1:24" x14ac:dyDescent="0.35">
      <c r="A1363">
        <v>9</v>
      </c>
      <c r="B1363" t="s">
        <v>1218</v>
      </c>
      <c r="C1363">
        <v>42.316516041666667</v>
      </c>
      <c r="D1363">
        <v>-8.6515460138888898</v>
      </c>
      <c r="E1363">
        <v>3.496833333333333</v>
      </c>
      <c r="F1363">
        <v>23.80499166666667</v>
      </c>
      <c r="G1363">
        <v>32.770375000000001</v>
      </c>
      <c r="H1363">
        <v>203.1633333333333</v>
      </c>
      <c r="I1363">
        <v>1.784504166666667</v>
      </c>
      <c r="J1363">
        <v>745.17383333333328</v>
      </c>
      <c r="N1363">
        <v>423.39743320000002</v>
      </c>
      <c r="O1363" s="1">
        <v>46154.369525462957</v>
      </c>
      <c r="P1363">
        <v>1.1461528838471979</v>
      </c>
      <c r="Q1363">
        <v>42.383792877197273</v>
      </c>
      <c r="R1363">
        <v>-8.6370782852172852</v>
      </c>
      <c r="S1363">
        <v>6.8814880454204419E-2</v>
      </c>
      <c r="T1363">
        <v>0.35944672065456529</v>
      </c>
      <c r="U1363">
        <v>2.9619694839747631E-2</v>
      </c>
      <c r="V1363">
        <v>321.77640013333331</v>
      </c>
      <c r="W1363">
        <v>0.82220579994870358</v>
      </c>
      <c r="X1363">
        <v>0.30031066843126403</v>
      </c>
    </row>
    <row r="1364" spans="1:24" x14ac:dyDescent="0.35">
      <c r="A1364">
        <v>9</v>
      </c>
      <c r="B1364" t="s">
        <v>1219</v>
      </c>
      <c r="C1364">
        <v>42.316835277777777</v>
      </c>
      <c r="D1364">
        <v>-8.6526586388888891</v>
      </c>
      <c r="E1364">
        <v>3.2769166666666671</v>
      </c>
      <c r="F1364">
        <v>23.811408333333329</v>
      </c>
      <c r="G1364">
        <v>32.990291666666671</v>
      </c>
      <c r="H1364">
        <v>203.42750000000001</v>
      </c>
      <c r="I1364">
        <v>1.67323</v>
      </c>
      <c r="J1364">
        <v>752.72050000000002</v>
      </c>
      <c r="N1364">
        <v>423.39743320000002</v>
      </c>
      <c r="O1364" s="1">
        <v>46154.370219907411</v>
      </c>
      <c r="P1364">
        <v>1.1433135976260149</v>
      </c>
      <c r="Q1364">
        <v>42.383792877197273</v>
      </c>
      <c r="R1364">
        <v>-8.6370782852172852</v>
      </c>
      <c r="S1364">
        <v>6.8746400200686647E-2</v>
      </c>
      <c r="T1364">
        <v>0.35772257959274151</v>
      </c>
      <c r="U1364">
        <v>2.9580601766643531E-2</v>
      </c>
      <c r="V1364">
        <v>329.32306679999999</v>
      </c>
      <c r="W1364">
        <v>0.83634747754152994</v>
      </c>
      <c r="X1364">
        <v>0.30547591617204378</v>
      </c>
    </row>
    <row r="1365" spans="1:24" x14ac:dyDescent="0.35">
      <c r="A1365">
        <v>9</v>
      </c>
      <c r="B1365" t="s">
        <v>1220</v>
      </c>
      <c r="C1365">
        <v>42.316281625000002</v>
      </c>
      <c r="D1365">
        <v>-8.6522995416666664</v>
      </c>
      <c r="E1365">
        <v>4.0144166666666674</v>
      </c>
      <c r="F1365">
        <v>23.817550000000001</v>
      </c>
      <c r="G1365">
        <v>34.984699999999997</v>
      </c>
      <c r="H1365">
        <v>203.51083333333341</v>
      </c>
      <c r="I1365">
        <v>0.36270583333333328</v>
      </c>
      <c r="J1365">
        <v>758.12549999999999</v>
      </c>
      <c r="N1365">
        <v>423.39743320000002</v>
      </c>
      <c r="O1365" s="1">
        <v>46154.37091435185</v>
      </c>
      <c r="P1365">
        <v>1.1377140668060699</v>
      </c>
      <c r="Q1365">
        <v>42.383792877197273</v>
      </c>
      <c r="R1365">
        <v>-8.6370782852172852</v>
      </c>
      <c r="S1365">
        <v>6.9205894410377791E-2</v>
      </c>
      <c r="T1365">
        <v>0.35427885429152423</v>
      </c>
      <c r="U1365">
        <v>2.9267880886879451E-2</v>
      </c>
      <c r="V1365">
        <v>334.72806680000002</v>
      </c>
      <c r="W1365">
        <v>0.83299017965788691</v>
      </c>
      <c r="X1365">
        <v>0.3042496631200432</v>
      </c>
    </row>
    <row r="1366" spans="1:24" x14ac:dyDescent="0.35">
      <c r="A1366">
        <v>9</v>
      </c>
      <c r="B1366" t="s">
        <v>1221</v>
      </c>
      <c r="C1366">
        <v>42.315329777777777</v>
      </c>
      <c r="D1366">
        <v>-8.6508866805555567</v>
      </c>
      <c r="E1366">
        <v>4.085</v>
      </c>
      <c r="F1366">
        <v>23.78961666666666</v>
      </c>
      <c r="G1366">
        <v>34.868141666666673</v>
      </c>
      <c r="H1366">
        <v>215.4108333333333</v>
      </c>
      <c r="I1366">
        <v>2.359270833333333</v>
      </c>
      <c r="J1366">
        <v>762.75433333333331</v>
      </c>
      <c r="N1366">
        <v>423.39743320000002</v>
      </c>
      <c r="O1366" s="1">
        <v>46154.371793981481</v>
      </c>
      <c r="P1366">
        <v>1.128641611610719</v>
      </c>
      <c r="Q1366">
        <v>42.383792877197273</v>
      </c>
      <c r="R1366">
        <v>-8.6370782852172852</v>
      </c>
      <c r="S1366">
        <v>6.9841733683671095E-2</v>
      </c>
      <c r="T1366">
        <v>0.34841989312876492</v>
      </c>
      <c r="U1366">
        <v>2.9306925953587162E-2</v>
      </c>
      <c r="V1366">
        <v>339.35690013333328</v>
      </c>
      <c r="W1366">
        <v>0.83165104214591912</v>
      </c>
      <c r="X1366">
        <v>0.30376054314379702</v>
      </c>
    </row>
    <row r="1367" spans="1:24" x14ac:dyDescent="0.35">
      <c r="A1367">
        <v>9</v>
      </c>
      <c r="B1367" t="s">
        <v>1222</v>
      </c>
      <c r="C1367">
        <v>42.314471055555551</v>
      </c>
      <c r="D1367">
        <v>-8.6498160833333326</v>
      </c>
      <c r="E1367">
        <v>4.1227499999999999</v>
      </c>
      <c r="F1367">
        <v>23.784408333333332</v>
      </c>
      <c r="G1367">
        <v>33.225108333333331</v>
      </c>
      <c r="H1367">
        <v>218.6</v>
      </c>
      <c r="I1367">
        <v>1.0489958333333329</v>
      </c>
      <c r="J1367">
        <v>764.12816666666674</v>
      </c>
      <c r="N1367">
        <v>423.39743320000002</v>
      </c>
      <c r="O1367" s="1">
        <v>46154.372511574067</v>
      </c>
      <c r="P1367">
        <v>1.121471289680104</v>
      </c>
      <c r="Q1367">
        <v>42.383792877197273</v>
      </c>
      <c r="R1367">
        <v>-8.6370782852172852</v>
      </c>
      <c r="S1367">
        <v>7.0482384015943575E-2</v>
      </c>
      <c r="T1367">
        <v>0.3439643441793841</v>
      </c>
      <c r="U1367">
        <v>2.9564825976642641E-2</v>
      </c>
      <c r="V1367">
        <v>340.73073346666672</v>
      </c>
      <c r="W1367">
        <v>0.83159391379923853</v>
      </c>
      <c r="X1367">
        <v>0.3037396770151719</v>
      </c>
    </row>
    <row r="1368" spans="1:24" x14ac:dyDescent="0.35">
      <c r="A1368">
        <v>9</v>
      </c>
      <c r="B1368" t="s">
        <v>1223</v>
      </c>
      <c r="C1368">
        <v>42.313718527777773</v>
      </c>
      <c r="D1368">
        <v>-8.6486764166666674</v>
      </c>
      <c r="E1368">
        <v>4.0844999999999994</v>
      </c>
      <c r="F1368">
        <v>23.725883333333329</v>
      </c>
      <c r="G1368">
        <v>34.763483333333333</v>
      </c>
      <c r="H1368">
        <v>225.3833333333333</v>
      </c>
      <c r="I1368">
        <v>0.74818083333333341</v>
      </c>
      <c r="J1368">
        <v>765.04683333333332</v>
      </c>
      <c r="N1368">
        <v>423.39743320000002</v>
      </c>
      <c r="O1368" s="1">
        <v>46154.373206018521</v>
      </c>
      <c r="P1368">
        <v>1.114251079807326</v>
      </c>
      <c r="Q1368">
        <v>42.383792877197273</v>
      </c>
      <c r="R1368">
        <v>-8.6370782852172852</v>
      </c>
      <c r="S1368">
        <v>7.1027678405550243E-2</v>
      </c>
      <c r="T1368">
        <v>0.33907806434693499</v>
      </c>
      <c r="U1368">
        <v>2.937138397425465E-2</v>
      </c>
      <c r="V1368">
        <v>341.6494001333333</v>
      </c>
      <c r="W1368">
        <v>0.81661247549177185</v>
      </c>
      <c r="X1368">
        <v>0.29826770667336971</v>
      </c>
    </row>
    <row r="1369" spans="1:24" x14ac:dyDescent="0.35">
      <c r="A1369">
        <v>9</v>
      </c>
      <c r="B1369" t="s">
        <v>1224</v>
      </c>
      <c r="C1369">
        <v>42.313119236111113</v>
      </c>
      <c r="D1369">
        <v>-8.6473979305555559</v>
      </c>
      <c r="E1369">
        <v>4.0475000000000003</v>
      </c>
      <c r="F1369">
        <v>23.781600000000001</v>
      </c>
      <c r="G1369">
        <v>34.650083333333328</v>
      </c>
      <c r="H1369">
        <v>223.685</v>
      </c>
      <c r="I1369">
        <v>2.2558674999999999</v>
      </c>
      <c r="J1369">
        <v>763.42033333333336</v>
      </c>
      <c r="N1369">
        <v>423.39743320000002</v>
      </c>
      <c r="O1369" s="1">
        <v>46154.373900462961</v>
      </c>
      <c r="P1369">
        <v>1.1066093275340581</v>
      </c>
      <c r="Q1369">
        <v>42.383792877197273</v>
      </c>
      <c r="R1369">
        <v>-8.6370782852172852</v>
      </c>
      <c r="S1369">
        <v>7.1423095874387707E-2</v>
      </c>
      <c r="T1369">
        <v>0.33488584633560209</v>
      </c>
      <c r="U1369">
        <v>2.9346577274847949E-2</v>
      </c>
      <c r="V1369">
        <v>340.02290013333328</v>
      </c>
      <c r="W1369">
        <v>0.8019986884546304</v>
      </c>
      <c r="X1369">
        <v>0.29293002095805382</v>
      </c>
    </row>
    <row r="1370" spans="1:24" x14ac:dyDescent="0.35">
      <c r="A1370">
        <v>9</v>
      </c>
      <c r="B1370" t="s">
        <v>1225</v>
      </c>
      <c r="C1370">
        <v>42.312310694444442</v>
      </c>
      <c r="D1370">
        <v>-8.6463666805555555</v>
      </c>
      <c r="E1370">
        <v>4.1070833333333328</v>
      </c>
      <c r="F1370">
        <v>23.861791666666669</v>
      </c>
      <c r="G1370">
        <v>33.141583333333337</v>
      </c>
      <c r="H1370">
        <v>238.75916666666669</v>
      </c>
      <c r="I1370">
        <v>0.48092416666666671</v>
      </c>
      <c r="J1370">
        <v>754.16199999999992</v>
      </c>
      <c r="N1370">
        <v>423.39743320000002</v>
      </c>
      <c r="O1370" s="1">
        <v>46154.374594907407</v>
      </c>
      <c r="P1370">
        <v>1.099663350235407</v>
      </c>
      <c r="Q1370">
        <v>42.383792877197273</v>
      </c>
      <c r="R1370">
        <v>-8.6370782852172852</v>
      </c>
      <c r="S1370">
        <v>7.2083123815967737E-2</v>
      </c>
      <c r="T1370">
        <v>0.33132557983626498</v>
      </c>
      <c r="U1370">
        <v>2.9518601073647351E-2</v>
      </c>
      <c r="V1370">
        <v>330.7645667999999</v>
      </c>
      <c r="W1370">
        <v>0.77639183554074198</v>
      </c>
      <c r="X1370">
        <v>0.28357711793125601</v>
      </c>
    </row>
    <row r="1371" spans="1:24" x14ac:dyDescent="0.35">
      <c r="A1371">
        <v>9</v>
      </c>
      <c r="B1371" t="s">
        <v>1226</v>
      </c>
      <c r="C1371">
        <v>42.31141075</v>
      </c>
      <c r="D1371">
        <v>-8.6453741388888883</v>
      </c>
      <c r="E1371">
        <v>4.1455833333333336</v>
      </c>
      <c r="F1371">
        <v>23.66300833333333</v>
      </c>
      <c r="G1371">
        <v>33.595008333333332</v>
      </c>
      <c r="H1371">
        <v>238.04750000000001</v>
      </c>
      <c r="I1371">
        <v>1.0893775000000001</v>
      </c>
      <c r="J1371">
        <v>745.87716666666665</v>
      </c>
      <c r="N1371">
        <v>423.39743320000002</v>
      </c>
      <c r="O1371" s="1">
        <v>46154.375289351847</v>
      </c>
      <c r="P1371">
        <v>1.09847530043293</v>
      </c>
      <c r="Q1371">
        <v>42.383792877197273</v>
      </c>
      <c r="R1371">
        <v>-8.6370782852172852</v>
      </c>
      <c r="S1371">
        <v>7.2855977968466989E-2</v>
      </c>
      <c r="T1371">
        <v>0.32905310414001582</v>
      </c>
      <c r="U1371">
        <v>2.9600444329475881E-2</v>
      </c>
      <c r="V1371">
        <v>322.47973346666657</v>
      </c>
      <c r="W1371">
        <v>0.75383776458491447</v>
      </c>
      <c r="X1371">
        <v>0.27533924351464001</v>
      </c>
    </row>
    <row r="1372" spans="1:24" x14ac:dyDescent="0.35">
      <c r="A1372">
        <v>9</v>
      </c>
      <c r="B1372" t="s">
        <v>1227</v>
      </c>
      <c r="C1372">
        <v>42.31062970833333</v>
      </c>
      <c r="D1372">
        <v>-8.6442685555555556</v>
      </c>
      <c r="E1372">
        <v>4.0606666666666671</v>
      </c>
      <c r="F1372">
        <v>23.358000000000001</v>
      </c>
      <c r="G1372">
        <v>33.595458333333333</v>
      </c>
      <c r="H1372">
        <v>227.81916666666669</v>
      </c>
      <c r="I1372">
        <v>2.3031083333333329</v>
      </c>
      <c r="J1372">
        <v>751.24083333333328</v>
      </c>
      <c r="N1372">
        <v>423.39743320000002</v>
      </c>
      <c r="O1372" s="1">
        <v>46154.37599537037</v>
      </c>
      <c r="P1372">
        <v>1.1049821033192839</v>
      </c>
      <c r="Q1372">
        <v>42.383792877197273</v>
      </c>
      <c r="R1372">
        <v>-8.6370782852172852</v>
      </c>
      <c r="S1372">
        <v>7.3515639599680646E-2</v>
      </c>
      <c r="T1372">
        <v>0.33056303860419611</v>
      </c>
      <c r="U1372">
        <v>2.9836216891411239E-2</v>
      </c>
      <c r="V1372">
        <v>327.84340013333332</v>
      </c>
      <c r="W1372">
        <v>0.77602503932593003</v>
      </c>
      <c r="X1372">
        <v>0.28344314561379602</v>
      </c>
    </row>
    <row r="1373" spans="1:24" x14ac:dyDescent="0.35">
      <c r="A1373">
        <v>9</v>
      </c>
      <c r="B1373" t="s">
        <v>1228</v>
      </c>
      <c r="C1373">
        <v>42.30989541666667</v>
      </c>
      <c r="D1373">
        <v>-8.6431071527777785</v>
      </c>
      <c r="E1373">
        <v>4.0182500000000001</v>
      </c>
      <c r="F1373">
        <v>22.900983333333329</v>
      </c>
      <c r="G1373">
        <v>32.516150000000003</v>
      </c>
      <c r="H1373">
        <v>235.23750000000001</v>
      </c>
      <c r="I1373">
        <v>0.51666583333333327</v>
      </c>
      <c r="J1373">
        <v>743.93799999999999</v>
      </c>
      <c r="N1373">
        <v>423.39743320000002</v>
      </c>
      <c r="O1373" s="1">
        <v>46154.376689814817</v>
      </c>
      <c r="P1373">
        <v>1.113451140315233</v>
      </c>
      <c r="Q1373">
        <v>42.383792877197273</v>
      </c>
      <c r="R1373">
        <v>-8.6370782852172852</v>
      </c>
      <c r="S1373">
        <v>7.4142982924433887E-2</v>
      </c>
      <c r="T1373">
        <v>0.3320345621759011</v>
      </c>
      <c r="U1373">
        <v>3.0368492328807221E-2</v>
      </c>
      <c r="V1373">
        <v>320.54056680000002</v>
      </c>
      <c r="W1373">
        <v>0.77571245825815871</v>
      </c>
      <c r="X1373">
        <v>0.28332897537879248</v>
      </c>
    </row>
    <row r="1374" spans="1:24" x14ac:dyDescent="0.35">
      <c r="A1374">
        <v>9</v>
      </c>
      <c r="B1374" t="s">
        <v>1229</v>
      </c>
      <c r="C1374">
        <v>42.309139069444448</v>
      </c>
      <c r="D1374">
        <v>-8.641981347222222</v>
      </c>
      <c r="E1374">
        <v>4.0492499999999998</v>
      </c>
      <c r="F1374">
        <v>22.773074999999999</v>
      </c>
      <c r="G1374">
        <v>33.551541666666672</v>
      </c>
      <c r="H1374">
        <v>240.51750000000001</v>
      </c>
      <c r="I1374">
        <v>0.65715500000000004</v>
      </c>
      <c r="J1374">
        <v>724.8651666666666</v>
      </c>
      <c r="N1374">
        <v>423.39743320000002</v>
      </c>
      <c r="O1374" s="1">
        <v>46154.377395833333</v>
      </c>
      <c r="P1374">
        <v>1.1257112366883459</v>
      </c>
      <c r="Q1374">
        <v>42.383792877197273</v>
      </c>
      <c r="R1374">
        <v>-8.6370782852172852</v>
      </c>
      <c r="S1374">
        <v>7.4814644482339404E-2</v>
      </c>
      <c r="T1374">
        <v>0.3383598680716895</v>
      </c>
      <c r="U1374">
        <v>3.0304626125305791E-2</v>
      </c>
      <c r="V1374">
        <v>301.46773346666657</v>
      </c>
      <c r="W1374">
        <v>0.74189057674732595</v>
      </c>
      <c r="X1374">
        <v>0.27097553315696082</v>
      </c>
    </row>
    <row r="1375" spans="1:24" x14ac:dyDescent="0.35">
      <c r="A1375">
        <v>9</v>
      </c>
      <c r="B1375" t="s">
        <v>1230</v>
      </c>
      <c r="C1375">
        <v>42.308380458333332</v>
      </c>
      <c r="D1375">
        <v>-8.6408599861111117</v>
      </c>
      <c r="E1375">
        <v>3.9668333333333341</v>
      </c>
      <c r="F1375">
        <v>22.686166666666669</v>
      </c>
      <c r="G1375">
        <v>34.715649999999997</v>
      </c>
      <c r="H1375">
        <v>244.60749999999999</v>
      </c>
      <c r="I1375">
        <v>2.4554649999999998</v>
      </c>
      <c r="J1375">
        <v>711.35466666666662</v>
      </c>
      <c r="N1375">
        <v>423.39743320000002</v>
      </c>
      <c r="O1375" s="1">
        <v>46154.37809027778</v>
      </c>
      <c r="P1375">
        <v>1.1377621391532899</v>
      </c>
      <c r="Q1375">
        <v>42.383792877197273</v>
      </c>
      <c r="R1375">
        <v>-8.6370782852172852</v>
      </c>
      <c r="S1375">
        <v>7.5507179662332544E-2</v>
      </c>
      <c r="T1375">
        <v>0.34493194914020842</v>
      </c>
      <c r="U1375">
        <v>3.0187511657496609E-2</v>
      </c>
      <c r="V1375">
        <v>287.95723346666659</v>
      </c>
      <c r="W1375">
        <v>0.7196146107571042</v>
      </c>
      <c r="X1375">
        <v>0.2628392365790323</v>
      </c>
    </row>
    <row r="1376" spans="1:24" x14ac:dyDescent="0.35">
      <c r="A1376">
        <v>9</v>
      </c>
      <c r="B1376" t="s">
        <v>1231</v>
      </c>
      <c r="C1376">
        <v>42.307662388888893</v>
      </c>
      <c r="D1376">
        <v>-8.6397368750000005</v>
      </c>
      <c r="E1376">
        <v>3.9394166666666659</v>
      </c>
      <c r="F1376">
        <v>22.657824999999999</v>
      </c>
      <c r="G1376">
        <v>33.242541666666668</v>
      </c>
      <c r="H1376">
        <v>254.19749999999999</v>
      </c>
      <c r="I1376">
        <v>1.3739591666666671</v>
      </c>
      <c r="J1376">
        <v>700.12633333333326</v>
      </c>
      <c r="N1376">
        <v>423.39743320000002</v>
      </c>
      <c r="O1376" s="1">
        <v>46154.378796296303</v>
      </c>
      <c r="P1376">
        <v>1.14984692926771</v>
      </c>
      <c r="Q1376">
        <v>42.383792877197273</v>
      </c>
      <c r="R1376">
        <v>-8.6370782852172852</v>
      </c>
      <c r="S1376">
        <v>7.617689511724661E-2</v>
      </c>
      <c r="T1376">
        <v>0.35206173815152692</v>
      </c>
      <c r="U1376">
        <v>3.044679670988493E-2</v>
      </c>
      <c r="V1376">
        <v>276.72890013333318</v>
      </c>
      <c r="W1376">
        <v>0.71191180574283364</v>
      </c>
      <c r="X1376">
        <v>0.26002578704757001</v>
      </c>
    </row>
    <row r="1377" spans="1:24" x14ac:dyDescent="0.35">
      <c r="A1377">
        <v>9</v>
      </c>
      <c r="B1377" t="s">
        <v>1232</v>
      </c>
      <c r="C1377">
        <v>42.307004138888892</v>
      </c>
      <c r="D1377">
        <v>-8.6385315555555557</v>
      </c>
      <c r="E1377">
        <v>3.9319999999999999</v>
      </c>
      <c r="F1377">
        <v>22.696308333333331</v>
      </c>
      <c r="G1377">
        <v>34.732716666666668</v>
      </c>
      <c r="H1377">
        <v>250.90166666666661</v>
      </c>
      <c r="I1377">
        <v>0.30602166666666669</v>
      </c>
      <c r="J1377">
        <v>692.78116666666665</v>
      </c>
      <c r="N1377">
        <v>423.39743320000002</v>
      </c>
      <c r="O1377" s="1">
        <v>46154.379490740743</v>
      </c>
      <c r="P1377">
        <v>1.1618587987063249</v>
      </c>
      <c r="Q1377">
        <v>42.383792877197273</v>
      </c>
      <c r="R1377">
        <v>-8.6370782852172852</v>
      </c>
      <c r="S1377">
        <v>7.6802489059065768E-2</v>
      </c>
      <c r="T1377">
        <v>0.35978375075126767</v>
      </c>
      <c r="U1377">
        <v>3.0176711894883811E-2</v>
      </c>
      <c r="V1377">
        <v>269.38373346666663</v>
      </c>
      <c r="W1377">
        <v>0.70193366350980679</v>
      </c>
      <c r="X1377">
        <v>0.25638127059695698</v>
      </c>
    </row>
    <row r="1378" spans="1:24" x14ac:dyDescent="0.35">
      <c r="A1378">
        <v>9</v>
      </c>
      <c r="B1378" t="s">
        <v>1233</v>
      </c>
      <c r="C1378">
        <v>42.306455277777779</v>
      </c>
      <c r="D1378">
        <v>-8.637246277777777</v>
      </c>
      <c r="E1378">
        <v>3.8640833333333329</v>
      </c>
      <c r="F1378">
        <v>22.68514166666667</v>
      </c>
      <c r="G1378">
        <v>32.702416666666657</v>
      </c>
      <c r="H1378">
        <v>244.73666666666671</v>
      </c>
      <c r="I1378">
        <v>0.92396250000000002</v>
      </c>
      <c r="J1378">
        <v>688.64183333333324</v>
      </c>
      <c r="N1378">
        <v>423.39743320000002</v>
      </c>
      <c r="O1378" s="1">
        <v>46154.380208333343</v>
      </c>
      <c r="P1378">
        <v>1.1741345472695861</v>
      </c>
      <c r="Q1378">
        <v>42.383792877197273</v>
      </c>
      <c r="R1378">
        <v>-8.6370782852172852</v>
      </c>
      <c r="S1378">
        <v>7.7337781875803341E-2</v>
      </c>
      <c r="T1378">
        <v>0.36732936764722418</v>
      </c>
      <c r="U1378">
        <v>3.0511987187226929E-2</v>
      </c>
      <c r="V1378">
        <v>265.24440013333322</v>
      </c>
      <c r="W1378">
        <v>0.71348296761437746</v>
      </c>
      <c r="X1378">
        <v>0.26059965392115142</v>
      </c>
    </row>
    <row r="1379" spans="1:24" x14ac:dyDescent="0.35">
      <c r="A1379">
        <v>9</v>
      </c>
      <c r="B1379" t="s">
        <v>1234</v>
      </c>
      <c r="C1379">
        <v>42.306083180555547</v>
      </c>
      <c r="D1379">
        <v>-8.6359026388888882</v>
      </c>
      <c r="E1379">
        <v>3.8488333333333329</v>
      </c>
      <c r="F1379">
        <v>22.669058333333339</v>
      </c>
      <c r="G1379">
        <v>33.500500000000002</v>
      </c>
      <c r="H1379">
        <v>251.8</v>
      </c>
      <c r="I1379">
        <v>2.604520833333333</v>
      </c>
      <c r="J1379">
        <v>686.46249999999998</v>
      </c>
      <c r="N1379">
        <v>423.39743320000002</v>
      </c>
      <c r="O1379" s="1">
        <v>46154.380902777782</v>
      </c>
      <c r="P1379">
        <v>1.1859787353246209</v>
      </c>
      <c r="Q1379">
        <v>42.383792877197273</v>
      </c>
      <c r="R1379">
        <v>-8.6370782852172852</v>
      </c>
      <c r="S1379">
        <v>7.7718589130512827E-2</v>
      </c>
      <c r="T1379">
        <v>0.37463486429377318</v>
      </c>
      <c r="U1379">
        <v>3.0396185846068329E-2</v>
      </c>
      <c r="V1379">
        <v>263.06506680000001</v>
      </c>
      <c r="W1379">
        <v>0.71895499407391872</v>
      </c>
      <c r="X1379">
        <v>0.26259831158549879</v>
      </c>
    </row>
    <row r="1380" spans="1:24" x14ac:dyDescent="0.35">
      <c r="A1380">
        <v>9</v>
      </c>
      <c r="B1380" t="s">
        <v>1235</v>
      </c>
      <c r="C1380">
        <v>42.305795666666661</v>
      </c>
      <c r="D1380">
        <v>-8.6345192500000003</v>
      </c>
      <c r="E1380">
        <v>3.81975</v>
      </c>
      <c r="F1380">
        <v>22.623633333333331</v>
      </c>
      <c r="G1380">
        <v>33.05274166666667</v>
      </c>
      <c r="H1380">
        <v>249.66249999999999</v>
      </c>
      <c r="I1380">
        <v>1.2929425000000001</v>
      </c>
      <c r="J1380">
        <v>684.39199999999994</v>
      </c>
      <c r="N1380">
        <v>423.39743320000002</v>
      </c>
      <c r="O1380" s="1">
        <v>46154.381597222222</v>
      </c>
      <c r="P1380">
        <v>1.1977252330240311</v>
      </c>
      <c r="Q1380">
        <v>42.383792877197273</v>
      </c>
      <c r="R1380">
        <v>-8.6370782852172852</v>
      </c>
      <c r="S1380">
        <v>7.8039179338321635E-2</v>
      </c>
      <c r="T1380">
        <v>0.38168161040639792</v>
      </c>
      <c r="U1380">
        <v>3.050501830116617E-2</v>
      </c>
      <c r="V1380">
        <v>260.99456679999992</v>
      </c>
      <c r="W1380">
        <v>0.72931514818200283</v>
      </c>
      <c r="X1380">
        <v>0.26638235787347653</v>
      </c>
    </row>
    <row r="1381" spans="1:24" x14ac:dyDescent="0.35">
      <c r="A1381">
        <v>9</v>
      </c>
      <c r="B1381" t="s">
        <v>1236</v>
      </c>
      <c r="C1381">
        <v>42.305192791666663</v>
      </c>
      <c r="D1381">
        <v>-8.6334164305555561</v>
      </c>
      <c r="E1381">
        <v>3.8936666666666659</v>
      </c>
      <c r="F1381">
        <v>22.669125000000001</v>
      </c>
      <c r="G1381">
        <v>34.551741666666658</v>
      </c>
      <c r="H1381">
        <v>264.1875</v>
      </c>
      <c r="I1381">
        <v>0.29408000000000001</v>
      </c>
      <c r="J1381">
        <v>683.51033333333328</v>
      </c>
      <c r="N1381">
        <v>423.39743320000002</v>
      </c>
      <c r="O1381" s="1">
        <v>46154.382291666669</v>
      </c>
      <c r="P1381">
        <v>1.209134515682579</v>
      </c>
      <c r="Q1381">
        <v>42.383792877197273</v>
      </c>
      <c r="R1381">
        <v>-8.6370782852172852</v>
      </c>
      <c r="S1381">
        <v>7.8685339326851136E-2</v>
      </c>
      <c r="T1381">
        <v>0.3894074986713974</v>
      </c>
      <c r="U1381">
        <v>3.0227319871813981E-2</v>
      </c>
      <c r="V1381">
        <v>260.11290013333331</v>
      </c>
      <c r="W1381">
        <v>0.73481342990797638</v>
      </c>
      <c r="X1381">
        <v>0.26839060527388842</v>
      </c>
    </row>
    <row r="1382" spans="1:24" x14ac:dyDescent="0.35">
      <c r="A1382">
        <v>9</v>
      </c>
      <c r="B1382" t="s">
        <v>1237</v>
      </c>
      <c r="C1382">
        <v>42.304270833333327</v>
      </c>
      <c r="D1382">
        <v>-8.6326180555555556</v>
      </c>
      <c r="E1382">
        <v>3.987166666666667</v>
      </c>
      <c r="F1382">
        <v>22.630825000000002</v>
      </c>
      <c r="G1382">
        <v>33.481833333333327</v>
      </c>
      <c r="H1382">
        <v>255.08833333333331</v>
      </c>
      <c r="I1382">
        <v>0.52813916666666672</v>
      </c>
      <c r="J1382">
        <v>685.56533333333334</v>
      </c>
      <c r="N1382">
        <v>423.39743320000002</v>
      </c>
      <c r="O1382" s="1">
        <v>46154.382997685178</v>
      </c>
      <c r="P1382">
        <v>1.2203331093757099</v>
      </c>
      <c r="Q1382">
        <v>42.383792877197273</v>
      </c>
      <c r="R1382">
        <v>-8.6370782852172852</v>
      </c>
      <c r="S1382">
        <v>7.9647028249229826E-2</v>
      </c>
      <c r="T1382">
        <v>0.39629414150994419</v>
      </c>
      <c r="U1382">
        <v>3.0429938251716099E-2</v>
      </c>
      <c r="V1382">
        <v>262.16790013333332</v>
      </c>
      <c r="W1382">
        <v>0.75876882751735331</v>
      </c>
      <c r="X1382">
        <v>0.27714031425071328</v>
      </c>
    </row>
    <row r="1383" spans="1:24" x14ac:dyDescent="0.35">
      <c r="A1383">
        <v>9</v>
      </c>
      <c r="B1383" t="s">
        <v>1238</v>
      </c>
      <c r="C1383">
        <v>42.303618944444437</v>
      </c>
      <c r="D1383">
        <v>-8.631421263888889</v>
      </c>
      <c r="E1383">
        <v>3.991083333333334</v>
      </c>
      <c r="F1383">
        <v>22.61666666666666</v>
      </c>
      <c r="G1383">
        <v>33.859900000000003</v>
      </c>
      <c r="H1383">
        <v>242.7208333333333</v>
      </c>
      <c r="I1383">
        <v>1.802549166666666</v>
      </c>
      <c r="J1383">
        <v>686.428</v>
      </c>
      <c r="N1383">
        <v>423.39743320000002</v>
      </c>
      <c r="O1383" s="1">
        <v>46154.383692129632</v>
      </c>
      <c r="P1383">
        <v>1.231900721850258</v>
      </c>
      <c r="Q1383">
        <v>42.383792877197273</v>
      </c>
      <c r="R1383">
        <v>-8.6370782852172852</v>
      </c>
      <c r="S1383">
        <v>8.0373262863746783E-2</v>
      </c>
      <c r="T1383">
        <v>0.40370724768574612</v>
      </c>
      <c r="U1383">
        <v>3.0380402157966401E-2</v>
      </c>
      <c r="V1383">
        <v>263.03056679999997</v>
      </c>
      <c r="W1383">
        <v>0.77424342744890629</v>
      </c>
      <c r="X1383">
        <v>0.28279241187571302</v>
      </c>
    </row>
    <row r="1384" spans="1:24" x14ac:dyDescent="0.35">
      <c r="A1384">
        <v>9</v>
      </c>
      <c r="B1384" t="s">
        <v>1239</v>
      </c>
      <c r="C1384">
        <v>42.303024055555561</v>
      </c>
      <c r="D1384">
        <v>-8.6301396944444448</v>
      </c>
      <c r="E1384">
        <v>3.9938333333333329</v>
      </c>
      <c r="F1384">
        <v>22.727125000000001</v>
      </c>
      <c r="G1384">
        <v>32.012366666666672</v>
      </c>
      <c r="H1384">
        <v>248.01583333333329</v>
      </c>
      <c r="I1384">
        <v>2.6816041666666659</v>
      </c>
      <c r="J1384">
        <v>690.40449999999998</v>
      </c>
      <c r="N1384">
        <v>423.39743320000002</v>
      </c>
      <c r="O1384" s="1">
        <v>46154.384398148148</v>
      </c>
      <c r="P1384">
        <v>1.243645060838328</v>
      </c>
      <c r="Q1384">
        <v>42.383792877197273</v>
      </c>
      <c r="R1384">
        <v>-8.6370782852172852</v>
      </c>
      <c r="S1384">
        <v>8.1066309841403741E-2</v>
      </c>
      <c r="T1384">
        <v>0.41251988383326221</v>
      </c>
      <c r="U1384">
        <v>3.0589701400574931E-2</v>
      </c>
      <c r="V1384">
        <v>267.00706680000002</v>
      </c>
      <c r="W1384">
        <v>0.80863795516453796</v>
      </c>
      <c r="X1384">
        <v>0.29535501312384749</v>
      </c>
    </row>
    <row r="1385" spans="1:24" x14ac:dyDescent="0.35">
      <c r="A1385">
        <v>9</v>
      </c>
      <c r="B1385" t="s">
        <v>1240</v>
      </c>
      <c r="C1385">
        <v>42.302515402777779</v>
      </c>
      <c r="D1385">
        <v>-8.6288009305555544</v>
      </c>
      <c r="E1385">
        <v>3.962333333333333</v>
      </c>
      <c r="F1385">
        <v>22.745899999999999</v>
      </c>
      <c r="G1385">
        <v>33.645449999999997</v>
      </c>
      <c r="H1385">
        <v>244.5216666666667</v>
      </c>
      <c r="I1385">
        <v>1.3736591666666671</v>
      </c>
      <c r="J1385">
        <v>693.00683333333336</v>
      </c>
      <c r="N1385">
        <v>423.39743320000002</v>
      </c>
      <c r="O1385" s="1">
        <v>46154.385092592587</v>
      </c>
      <c r="P1385">
        <v>1.2551902574064111</v>
      </c>
      <c r="Q1385">
        <v>42.383792877197273</v>
      </c>
      <c r="R1385">
        <v>-8.6370782852172852</v>
      </c>
      <c r="S1385">
        <v>8.1697872972351093E-2</v>
      </c>
      <c r="T1385">
        <v>0.42040156011403418</v>
      </c>
      <c r="U1385">
        <v>3.0311287532220271E-2</v>
      </c>
      <c r="V1385">
        <v>269.60940013333328</v>
      </c>
      <c r="W1385">
        <v>0.82454616319319374</v>
      </c>
      <c r="X1385">
        <v>0.30116548610631411</v>
      </c>
    </row>
    <row r="1386" spans="1:24" x14ac:dyDescent="0.35">
      <c r="A1386">
        <v>9</v>
      </c>
      <c r="B1386" t="s">
        <v>1241</v>
      </c>
      <c r="C1386">
        <v>42.302034097222219</v>
      </c>
      <c r="D1386">
        <v>-8.6274321388888886</v>
      </c>
      <c r="E1386">
        <v>3.9632499999999999</v>
      </c>
      <c r="F1386">
        <v>22.772283333333331</v>
      </c>
      <c r="G1386">
        <v>33.781116666666669</v>
      </c>
      <c r="H1386">
        <v>247.8725</v>
      </c>
      <c r="I1386">
        <v>0.38693916666666672</v>
      </c>
      <c r="J1386">
        <v>697.3753333333334</v>
      </c>
      <c r="N1386">
        <v>423.39743320000002</v>
      </c>
      <c r="O1386" s="1">
        <v>46154.385798611111</v>
      </c>
      <c r="P1386">
        <v>1.266813502218932</v>
      </c>
      <c r="Q1386">
        <v>42.383792877197273</v>
      </c>
      <c r="R1386">
        <v>-8.6370782852172852</v>
      </c>
      <c r="S1386">
        <v>8.2325854031385454E-2</v>
      </c>
      <c r="T1386">
        <v>0.42849135604843208</v>
      </c>
      <c r="U1386">
        <v>3.0268453070201609E-2</v>
      </c>
      <c r="V1386">
        <v>273.97790013333338</v>
      </c>
      <c r="W1386">
        <v>0.85282331693349833</v>
      </c>
      <c r="X1386">
        <v>0.31149371650996027</v>
      </c>
    </row>
    <row r="1387" spans="1:24" x14ac:dyDescent="0.35">
      <c r="A1387">
        <v>9</v>
      </c>
      <c r="B1387" t="s">
        <v>1242</v>
      </c>
      <c r="C1387">
        <v>42.301552972222218</v>
      </c>
      <c r="D1387">
        <v>-8.6260844722222227</v>
      </c>
      <c r="E1387">
        <v>3.9972500000000002</v>
      </c>
      <c r="F1387">
        <v>22.815049999999999</v>
      </c>
      <c r="G1387">
        <v>34.493933333333338</v>
      </c>
      <c r="H1387">
        <v>252.73666666666671</v>
      </c>
      <c r="I1387">
        <v>0.2715016666666667</v>
      </c>
      <c r="J1387">
        <v>702.57849999999996</v>
      </c>
      <c r="N1387">
        <v>423.39743320000002</v>
      </c>
      <c r="O1387" s="1">
        <v>46154.386493055557</v>
      </c>
      <c r="P1387">
        <v>1.2781753273769929</v>
      </c>
      <c r="Q1387">
        <v>42.383792877197273</v>
      </c>
      <c r="R1387">
        <v>-8.6370782852172852</v>
      </c>
      <c r="S1387">
        <v>8.2971476390836948E-2</v>
      </c>
      <c r="T1387">
        <v>0.43665418639407449</v>
      </c>
      <c r="U1387">
        <v>3.0120523654480862E-2</v>
      </c>
      <c r="V1387">
        <v>279.18106679999988</v>
      </c>
      <c r="W1387">
        <v>0.8812463888638008</v>
      </c>
      <c r="X1387">
        <v>0.32187524353250319</v>
      </c>
    </row>
    <row r="1388" spans="1:24" x14ac:dyDescent="0.35">
      <c r="A1388">
        <v>9</v>
      </c>
      <c r="B1388" t="s">
        <v>1243</v>
      </c>
      <c r="C1388">
        <v>42.301081541666669</v>
      </c>
      <c r="D1388">
        <v>-8.6246960000000001</v>
      </c>
      <c r="E1388">
        <v>3.9615</v>
      </c>
      <c r="F1388">
        <v>22.91813333333333</v>
      </c>
      <c r="G1388">
        <v>33.314174999999999</v>
      </c>
      <c r="H1388">
        <v>256.17333333333329</v>
      </c>
      <c r="I1388">
        <v>0.69550833333333328</v>
      </c>
      <c r="J1388">
        <v>706.90166666666664</v>
      </c>
      <c r="N1388">
        <v>423.39743320000002</v>
      </c>
      <c r="O1388" s="1">
        <v>46154.38721064815</v>
      </c>
      <c r="P1388">
        <v>1.289786037168889</v>
      </c>
      <c r="Q1388">
        <v>42.383792877197273</v>
      </c>
      <c r="R1388">
        <v>-8.6370782852172852</v>
      </c>
      <c r="S1388">
        <v>8.3633043783286801E-2</v>
      </c>
      <c r="T1388">
        <v>0.4457103934984073</v>
      </c>
      <c r="U1388">
        <v>3.022695943308161E-2</v>
      </c>
      <c r="V1388">
        <v>283.50423346666662</v>
      </c>
      <c r="W1388">
        <v>0.91668054611613436</v>
      </c>
      <c r="X1388">
        <v>0.33481756946891811</v>
      </c>
    </row>
    <row r="1389" spans="1:24" x14ac:dyDescent="0.35">
      <c r="A1389">
        <v>9</v>
      </c>
      <c r="B1389" t="s">
        <v>1244</v>
      </c>
      <c r="C1389">
        <v>42.300543986111123</v>
      </c>
      <c r="D1389">
        <v>-8.6234152916666655</v>
      </c>
      <c r="E1389">
        <v>4.0147500000000003</v>
      </c>
      <c r="F1389">
        <v>22.958825000000001</v>
      </c>
      <c r="G1389">
        <v>30.236499999999999</v>
      </c>
      <c r="H1389">
        <v>260.80916666666673</v>
      </c>
      <c r="I1389">
        <v>2.1817558333333329</v>
      </c>
      <c r="J1389">
        <v>707.0241666666667</v>
      </c>
      <c r="N1389">
        <v>423.39743320000002</v>
      </c>
      <c r="O1389" s="1">
        <v>46154.38790509259</v>
      </c>
      <c r="P1389">
        <v>1.300920836573543</v>
      </c>
      <c r="Q1389">
        <v>42.383792877197273</v>
      </c>
      <c r="R1389">
        <v>-8.6370782852172852</v>
      </c>
      <c r="S1389">
        <v>8.4362641375414216E-2</v>
      </c>
      <c r="T1389">
        <v>0.45387663732462968</v>
      </c>
      <c r="U1389">
        <v>3.0689825216777149E-2</v>
      </c>
      <c r="V1389">
        <v>283.62673346666668</v>
      </c>
      <c r="W1389">
        <v>0.94817969022484383</v>
      </c>
      <c r="X1389">
        <v>0.3463226318546242</v>
      </c>
    </row>
    <row r="1390" spans="1:24" x14ac:dyDescent="0.35">
      <c r="A1390">
        <v>9</v>
      </c>
      <c r="B1390" t="s">
        <v>1245</v>
      </c>
      <c r="C1390">
        <v>42.300017041666671</v>
      </c>
      <c r="D1390">
        <v>-8.6220959722222208</v>
      </c>
      <c r="E1390">
        <v>4.0135833333333331</v>
      </c>
      <c r="F1390">
        <v>22.946400000000001</v>
      </c>
      <c r="G1390">
        <v>34.996658333333343</v>
      </c>
      <c r="H1390">
        <v>262.51083333333332</v>
      </c>
      <c r="I1390">
        <v>2.6593225</v>
      </c>
      <c r="J1390">
        <v>708.02016666666668</v>
      </c>
      <c r="N1390">
        <v>423.39743320000002</v>
      </c>
      <c r="O1390" s="1">
        <v>46154.388599537036</v>
      </c>
      <c r="P1390">
        <v>1.312040181349053</v>
      </c>
      <c r="Q1390">
        <v>42.383792877197273</v>
      </c>
      <c r="R1390">
        <v>-8.6370782852172852</v>
      </c>
      <c r="S1390">
        <v>8.5104995867054667E-2</v>
      </c>
      <c r="T1390">
        <v>0.46153274817727158</v>
      </c>
      <c r="U1390">
        <v>2.9937044500147069E-2</v>
      </c>
      <c r="V1390">
        <v>284.62273346666672</v>
      </c>
      <c r="W1390">
        <v>0.94382672781566512</v>
      </c>
      <c r="X1390">
        <v>0.34473271233467168</v>
      </c>
    </row>
    <row r="1391" spans="1:24" x14ac:dyDescent="0.35">
      <c r="A1391">
        <v>9</v>
      </c>
      <c r="B1391" t="s">
        <v>1246</v>
      </c>
      <c r="C1391">
        <v>42.299585930555558</v>
      </c>
      <c r="D1391">
        <v>-8.6207715694444449</v>
      </c>
      <c r="E1391">
        <v>3.7505000000000002</v>
      </c>
      <c r="F1391">
        <v>22.919550000000001</v>
      </c>
      <c r="G1391">
        <v>31.693416666666671</v>
      </c>
      <c r="H1391">
        <v>254.0275</v>
      </c>
      <c r="I1391">
        <v>1.542464166666667</v>
      </c>
      <c r="J1391">
        <v>710.33550000000002</v>
      </c>
      <c r="N1391">
        <v>423.39743320000002</v>
      </c>
      <c r="O1391" s="1">
        <v>46154.389293981483</v>
      </c>
      <c r="P1391">
        <v>1.3229583551030391</v>
      </c>
      <c r="Q1391">
        <v>42.383792877197273</v>
      </c>
      <c r="R1391">
        <v>-8.6370782852172852</v>
      </c>
      <c r="S1391">
        <v>8.577131712883701E-2</v>
      </c>
      <c r="T1391">
        <v>0.46894762649899963</v>
      </c>
      <c r="U1391">
        <v>3.048596266132764E-2</v>
      </c>
      <c r="V1391">
        <v>286.9380668</v>
      </c>
      <c r="W1391">
        <v>0.98451800995782168</v>
      </c>
      <c r="X1391">
        <v>0.35959520313709442</v>
      </c>
    </row>
    <row r="1392" spans="1:24" x14ac:dyDescent="0.35">
      <c r="A1392">
        <v>9</v>
      </c>
      <c r="B1392" t="s">
        <v>1247</v>
      </c>
      <c r="C1392">
        <v>42.298682583333338</v>
      </c>
      <c r="D1392">
        <v>-8.6201374027777771</v>
      </c>
      <c r="E1392">
        <v>3.8723333333333332</v>
      </c>
      <c r="F1392">
        <v>22.871691666666671</v>
      </c>
      <c r="G1392">
        <v>27.985691666666671</v>
      </c>
      <c r="H1392">
        <v>259.04833333333329</v>
      </c>
      <c r="I1392">
        <v>0.66375333333333331</v>
      </c>
      <c r="J1392">
        <v>715.82783333333327</v>
      </c>
      <c r="N1392">
        <v>423.39743320000002</v>
      </c>
      <c r="O1392" s="1">
        <v>46154.389988425923</v>
      </c>
      <c r="P1392">
        <v>1.3331370573312959</v>
      </c>
      <c r="Q1392">
        <v>42.383792877197273</v>
      </c>
      <c r="R1392">
        <v>-8.6370782852172852</v>
      </c>
      <c r="S1392">
        <v>8.6779926362225493E-2</v>
      </c>
      <c r="T1392">
        <v>0.47565183983524001</v>
      </c>
      <c r="U1392">
        <v>3.1129029960691688E-2</v>
      </c>
      <c r="V1392">
        <v>292.43040013333331</v>
      </c>
      <c r="W1392">
        <v>1.0391746135461279</v>
      </c>
      <c r="X1392">
        <v>0.37955852759772313</v>
      </c>
    </row>
    <row r="1393" spans="1:24" x14ac:dyDescent="0.35">
      <c r="A1393">
        <v>9</v>
      </c>
      <c r="B1393" t="s">
        <v>1248</v>
      </c>
      <c r="C1393">
        <v>42.297912819444441</v>
      </c>
      <c r="D1393">
        <v>-8.6192803888888889</v>
      </c>
      <c r="E1393">
        <v>3.3273333333333328</v>
      </c>
      <c r="F1393">
        <v>22.823808333333329</v>
      </c>
      <c r="G1393">
        <v>30.90100833333333</v>
      </c>
      <c r="H1393">
        <v>237.80500000000001</v>
      </c>
      <c r="I1393">
        <v>0.26123666666666667</v>
      </c>
      <c r="J1393">
        <v>714.73166666666668</v>
      </c>
      <c r="N1393">
        <v>423.39743320000002</v>
      </c>
      <c r="O1393" s="1">
        <v>46154.390694444453</v>
      </c>
      <c r="P1393">
        <v>1.3436498087830719</v>
      </c>
      <c r="Q1393">
        <v>42.383792877197273</v>
      </c>
      <c r="R1393">
        <v>-8.6370782852172852</v>
      </c>
      <c r="S1393">
        <v>8.7704899711160786E-2</v>
      </c>
      <c r="T1393">
        <v>0.48263529432711388</v>
      </c>
      <c r="U1393">
        <v>3.069155450046435E-2</v>
      </c>
      <c r="V1393">
        <v>291.33423346666672</v>
      </c>
      <c r="W1393">
        <v>1.0357160946277411</v>
      </c>
      <c r="X1393">
        <v>0.37829530356278251</v>
      </c>
    </row>
    <row r="1394" spans="1:24" x14ac:dyDescent="0.35">
      <c r="A1394">
        <v>9</v>
      </c>
      <c r="B1394" t="s">
        <v>1249</v>
      </c>
      <c r="C1394">
        <v>42.297514833333331</v>
      </c>
      <c r="D1394">
        <v>-8.6190782222222229</v>
      </c>
      <c r="E1394">
        <v>3.030416666666667</v>
      </c>
      <c r="F1394">
        <v>22.830033333333329</v>
      </c>
      <c r="G1394">
        <v>31.685608333333331</v>
      </c>
      <c r="H1394">
        <v>229.04583333333329</v>
      </c>
      <c r="I1394">
        <v>0.21613499999999999</v>
      </c>
      <c r="J1394">
        <v>719.82783333333327</v>
      </c>
      <c r="N1394">
        <v>423.39743320000002</v>
      </c>
      <c r="O1394" s="1">
        <v>46154.391388888893</v>
      </c>
      <c r="P1394">
        <v>1.352275328272452</v>
      </c>
      <c r="Q1394">
        <v>42.383792877197273</v>
      </c>
      <c r="R1394">
        <v>-8.6370782852172852</v>
      </c>
      <c r="S1394">
        <v>8.813570854547699E-2</v>
      </c>
      <c r="T1394">
        <v>0.48892381363506571</v>
      </c>
      <c r="U1394">
        <v>3.0559373001607229E-2</v>
      </c>
      <c r="V1394">
        <v>296.43040013333331</v>
      </c>
      <c r="W1394">
        <v>1.0629665839242599</v>
      </c>
      <c r="X1394">
        <v>0.38824854477833598</v>
      </c>
    </row>
    <row r="1395" spans="1:24" x14ac:dyDescent="0.35">
      <c r="A1395">
        <v>9</v>
      </c>
      <c r="B1395" t="s">
        <v>1250</v>
      </c>
      <c r="C1395">
        <v>42.297618930555551</v>
      </c>
      <c r="D1395">
        <v>-8.6203992222222237</v>
      </c>
      <c r="E1395">
        <v>4.2100833333333334</v>
      </c>
      <c r="F1395">
        <v>22.798575</v>
      </c>
      <c r="G1395">
        <v>31.405333333333331</v>
      </c>
      <c r="H1395">
        <v>239.39250000000001</v>
      </c>
      <c r="I1395">
        <v>0.26194916666666668</v>
      </c>
      <c r="J1395">
        <v>730.99383333333333</v>
      </c>
      <c r="N1395">
        <v>423.39743320000002</v>
      </c>
      <c r="O1395" s="1">
        <v>46154.392094907409</v>
      </c>
      <c r="P1395">
        <v>1.357588234396589</v>
      </c>
      <c r="Q1395">
        <v>42.383792877197273</v>
      </c>
      <c r="R1395">
        <v>-8.6370782852172852</v>
      </c>
      <c r="S1395">
        <v>8.7773231809033597E-2</v>
      </c>
      <c r="T1395">
        <v>0.49240604265569632</v>
      </c>
      <c r="U1395">
        <v>3.0630198039951279E-2</v>
      </c>
      <c r="V1395">
        <v>307.5964001333333</v>
      </c>
      <c r="W1395">
        <v>1.1134370507505811</v>
      </c>
      <c r="X1395">
        <v>0.40668288278664971</v>
      </c>
    </row>
    <row r="1396" spans="1:24" x14ac:dyDescent="0.35">
      <c r="A1396">
        <v>9</v>
      </c>
      <c r="B1396" t="s">
        <v>1251</v>
      </c>
      <c r="C1396">
        <v>42.29768973611111</v>
      </c>
      <c r="D1396">
        <v>-8.6220195000000004</v>
      </c>
      <c r="E1396">
        <v>4.2995000000000001</v>
      </c>
      <c r="F1396">
        <v>22.83315833333333</v>
      </c>
      <c r="G1396">
        <v>33.106225000000002</v>
      </c>
      <c r="H1396">
        <v>266.55</v>
      </c>
      <c r="I1396">
        <v>0.31034166666666668</v>
      </c>
      <c r="J1396">
        <v>731.92250000000001</v>
      </c>
      <c r="N1396">
        <v>423.39743320000002</v>
      </c>
      <c r="O1396" s="1">
        <v>46154.392789351848</v>
      </c>
      <c r="P1396">
        <v>1.3623854365976369</v>
      </c>
      <c r="Q1396">
        <v>42.383792877197273</v>
      </c>
      <c r="R1396">
        <v>-8.6370782852172852</v>
      </c>
      <c r="S1396">
        <v>8.741005615558628E-2</v>
      </c>
      <c r="T1396">
        <v>0.49629863576871408</v>
      </c>
      <c r="U1396">
        <v>3.032803467335653E-2</v>
      </c>
      <c r="V1396">
        <v>308.52506679999999</v>
      </c>
      <c r="W1396">
        <v>1.1145230276836631</v>
      </c>
      <c r="X1396">
        <v>0.4070795358614579</v>
      </c>
    </row>
    <row r="1397" spans="1:24" x14ac:dyDescent="0.35">
      <c r="A1397">
        <v>9</v>
      </c>
      <c r="B1397" t="s">
        <v>1252</v>
      </c>
      <c r="C1397">
        <v>42.29788658333333</v>
      </c>
      <c r="D1397">
        <v>-8.623597361111111</v>
      </c>
      <c r="E1397">
        <v>4.2645</v>
      </c>
      <c r="F1397">
        <v>22.85905833333333</v>
      </c>
      <c r="G1397">
        <v>28.377633333333339</v>
      </c>
      <c r="H1397">
        <v>274.73916666666668</v>
      </c>
      <c r="I1397">
        <v>0.3099925</v>
      </c>
      <c r="J1397">
        <v>729.41216666666662</v>
      </c>
      <c r="N1397">
        <v>423.39743320000002</v>
      </c>
      <c r="O1397" s="1">
        <v>46154.393495370372</v>
      </c>
      <c r="P1397">
        <v>1.367316807542329</v>
      </c>
      <c r="Q1397">
        <v>42.383792877197273</v>
      </c>
      <c r="R1397">
        <v>-8.6370782852172852</v>
      </c>
      <c r="S1397">
        <v>8.6957614043815967E-2</v>
      </c>
      <c r="T1397">
        <v>0.50020484823047762</v>
      </c>
      <c r="U1397">
        <v>3.1074984688757201E-2</v>
      </c>
      <c r="V1397">
        <v>306.0147334666666</v>
      </c>
      <c r="W1397">
        <v>1.1415958950995999</v>
      </c>
      <c r="X1397">
        <v>0.41696790068512901</v>
      </c>
    </row>
    <row r="1398" spans="1:24" x14ac:dyDescent="0.35">
      <c r="A1398">
        <v>9</v>
      </c>
      <c r="B1398" t="s">
        <v>1253</v>
      </c>
      <c r="C1398">
        <v>42.29832981944444</v>
      </c>
      <c r="D1398">
        <v>-8.6251116111111106</v>
      </c>
      <c r="E1398">
        <v>4.3215000000000003</v>
      </c>
      <c r="F1398">
        <v>22.833616666666671</v>
      </c>
      <c r="G1398">
        <v>25.457983333333331</v>
      </c>
      <c r="H1398">
        <v>275.08499999999998</v>
      </c>
      <c r="I1398">
        <v>0.2319975</v>
      </c>
      <c r="J1398">
        <v>727.38783333333333</v>
      </c>
      <c r="N1398">
        <v>423.39743320000002</v>
      </c>
      <c r="O1398" s="1">
        <v>46154.394189814811</v>
      </c>
      <c r="P1398">
        <v>1.3719736224249419</v>
      </c>
      <c r="Q1398">
        <v>42.383792877197273</v>
      </c>
      <c r="R1398">
        <v>-8.6370782852172852</v>
      </c>
      <c r="S1398">
        <v>8.6296787481494192E-2</v>
      </c>
      <c r="T1398">
        <v>0.50331437670261925</v>
      </c>
      <c r="U1398">
        <v>3.1580074473607327E-2</v>
      </c>
      <c r="V1398">
        <v>303.99040013333331</v>
      </c>
      <c r="W1398">
        <v>1.159641092380298</v>
      </c>
      <c r="X1398">
        <v>0.42355890899190379</v>
      </c>
    </row>
    <row r="1399" spans="1:24" x14ac:dyDescent="0.35">
      <c r="A1399">
        <v>9</v>
      </c>
      <c r="B1399" t="s">
        <v>1254</v>
      </c>
      <c r="C1399">
        <v>42.298790166666663</v>
      </c>
      <c r="D1399">
        <v>-8.6266360694444444</v>
      </c>
      <c r="E1399">
        <v>4.3706666666666667</v>
      </c>
      <c r="F1399">
        <v>22.84695</v>
      </c>
      <c r="G1399">
        <v>27.539674999999999</v>
      </c>
      <c r="H1399">
        <v>269.6875</v>
      </c>
      <c r="I1399">
        <v>0.65395000000000003</v>
      </c>
      <c r="J1399">
        <v>730.49266666666665</v>
      </c>
      <c r="N1399">
        <v>423.39743320000002</v>
      </c>
      <c r="O1399" s="1">
        <v>46154.394895833328</v>
      </c>
      <c r="P1399">
        <v>1.376816549914748</v>
      </c>
      <c r="Q1399">
        <v>42.383792877197273</v>
      </c>
      <c r="R1399">
        <v>-8.6370782852172852</v>
      </c>
      <c r="S1399">
        <v>8.5641699351402312E-2</v>
      </c>
      <c r="T1399">
        <v>0.50703409126284282</v>
      </c>
      <c r="U1399">
        <v>3.122308607331508E-2</v>
      </c>
      <c r="V1399">
        <v>307.09523346666663</v>
      </c>
      <c r="W1399">
        <v>1.1668023750501479</v>
      </c>
      <c r="X1399">
        <v>0.42617456748706661</v>
      </c>
    </row>
    <row r="1400" spans="1:24" x14ac:dyDescent="0.35">
      <c r="A1400">
        <v>9</v>
      </c>
      <c r="B1400" t="s">
        <v>1255</v>
      </c>
      <c r="C1400">
        <v>42.299363263888893</v>
      </c>
      <c r="D1400">
        <v>-8.6280713194444445</v>
      </c>
      <c r="E1400">
        <v>4.3629166666666661</v>
      </c>
      <c r="F1400">
        <v>22.85091666666667</v>
      </c>
      <c r="G1400">
        <v>23.693358333333329</v>
      </c>
      <c r="H1400">
        <v>270.92083333333329</v>
      </c>
      <c r="I1400">
        <v>2.3446691666666659</v>
      </c>
      <c r="J1400">
        <v>732.8656666666667</v>
      </c>
      <c r="N1400">
        <v>423.39743320000002</v>
      </c>
      <c r="O1400" s="1">
        <v>46154.395590277767</v>
      </c>
      <c r="P1400">
        <v>1.381601296444829</v>
      </c>
      <c r="Q1400">
        <v>42.383792877197273</v>
      </c>
      <c r="R1400">
        <v>-8.6370782852172852</v>
      </c>
      <c r="S1400">
        <v>8.4908686456890439E-2</v>
      </c>
      <c r="T1400">
        <v>0.510612313918132</v>
      </c>
      <c r="U1400">
        <v>3.1861547863403367E-2</v>
      </c>
      <c r="V1400">
        <v>309.46823346666667</v>
      </c>
      <c r="W1400">
        <v>1.2083297603537271</v>
      </c>
      <c r="X1400">
        <v>0.44134244496919889</v>
      </c>
    </row>
    <row r="1401" spans="1:24" x14ac:dyDescent="0.35">
      <c r="A1401">
        <v>9</v>
      </c>
      <c r="B1401" t="s">
        <v>1256</v>
      </c>
      <c r="C1401">
        <v>42.299927805555548</v>
      </c>
      <c r="D1401">
        <v>-8.6294992083333337</v>
      </c>
      <c r="E1401">
        <v>4.3639166666666664</v>
      </c>
      <c r="F1401">
        <v>22.799958333333329</v>
      </c>
      <c r="G1401">
        <v>25.925041666666669</v>
      </c>
      <c r="H1401">
        <v>273.71166666666659</v>
      </c>
      <c r="I1401">
        <v>1.5349474999999999</v>
      </c>
      <c r="J1401">
        <v>730.63900000000001</v>
      </c>
      <c r="N1401">
        <v>423.39743320000002</v>
      </c>
      <c r="O1401" s="1">
        <v>46154.396296296298</v>
      </c>
      <c r="P1401">
        <v>1.3866311924508119</v>
      </c>
      <c r="Q1401">
        <v>42.383792877197273</v>
      </c>
      <c r="R1401">
        <v>-8.6370782852172852</v>
      </c>
      <c r="S1401">
        <v>8.4206844424211127E-2</v>
      </c>
      <c r="T1401">
        <v>0.51371637369717438</v>
      </c>
      <c r="U1401">
        <v>3.1530429120428201E-2</v>
      </c>
      <c r="V1401">
        <v>307.24156679999999</v>
      </c>
      <c r="W1401">
        <v>1.1943854454296601</v>
      </c>
      <c r="X1401">
        <v>0.43624928394318319</v>
      </c>
    </row>
    <row r="1402" spans="1:24" x14ac:dyDescent="0.35">
      <c r="A1402">
        <v>9</v>
      </c>
      <c r="B1402" t="s">
        <v>1257</v>
      </c>
      <c r="C1402">
        <v>42.300357916666663</v>
      </c>
      <c r="D1402">
        <v>-8.6310255972222212</v>
      </c>
      <c r="E1402">
        <v>4.33</v>
      </c>
      <c r="F1402">
        <v>22.67220833333333</v>
      </c>
      <c r="G1402">
        <v>24.392366666666661</v>
      </c>
      <c r="H1402">
        <v>273.23083333333341</v>
      </c>
      <c r="I1402">
        <v>0.29243833333333341</v>
      </c>
      <c r="J1402">
        <v>723.29350000000011</v>
      </c>
      <c r="N1402">
        <v>423.39743320000002</v>
      </c>
      <c r="O1402" s="1">
        <v>46154.396990740737</v>
      </c>
      <c r="P1402">
        <v>1.391664163817113</v>
      </c>
      <c r="Q1402">
        <v>42.383792877197273</v>
      </c>
      <c r="R1402">
        <v>-8.6370782852172852</v>
      </c>
      <c r="S1402">
        <v>8.3654214901037013E-2</v>
      </c>
      <c r="T1402">
        <v>0.51588832017300479</v>
      </c>
      <c r="U1402">
        <v>3.1896153187491789E-2</v>
      </c>
      <c r="V1402">
        <v>299.89606680000009</v>
      </c>
      <c r="W1402">
        <v>1.1843389586031901</v>
      </c>
      <c r="X1402">
        <v>0.43257980462981538</v>
      </c>
    </row>
    <row r="1403" spans="1:24" x14ac:dyDescent="0.35">
      <c r="A1403">
        <v>9</v>
      </c>
      <c r="B1403" t="s">
        <v>1258</v>
      </c>
      <c r="C1403">
        <v>42.300754972222222</v>
      </c>
      <c r="D1403">
        <v>-8.6325816250000003</v>
      </c>
      <c r="E1403">
        <v>4.4257499999999999</v>
      </c>
      <c r="F1403">
        <v>22.614233333333331</v>
      </c>
      <c r="G1403">
        <v>31.09504166666666</v>
      </c>
      <c r="H1403">
        <v>271.7141666666667</v>
      </c>
      <c r="I1403">
        <v>1.686794166666667</v>
      </c>
      <c r="J1403">
        <v>717.6776666666666</v>
      </c>
      <c r="N1403">
        <v>423.39743320000002</v>
      </c>
      <c r="O1403" s="1">
        <v>46154.397696759261</v>
      </c>
      <c r="P1403">
        <v>1.396934622524014</v>
      </c>
      <c r="Q1403">
        <v>42.383792877197273</v>
      </c>
      <c r="R1403">
        <v>-8.6370782852172852</v>
      </c>
      <c r="S1403">
        <v>8.3159567193162115E-2</v>
      </c>
      <c r="T1403">
        <v>0.51908949729345832</v>
      </c>
      <c r="U1403">
        <v>3.0830854659868769E-2</v>
      </c>
      <c r="V1403">
        <v>294.28023346666657</v>
      </c>
      <c r="W1403">
        <v>1.1303166877602699</v>
      </c>
      <c r="X1403">
        <v>0.41284817020443842</v>
      </c>
    </row>
    <row r="1404" spans="1:24" x14ac:dyDescent="0.35">
      <c r="A1404">
        <v>9</v>
      </c>
      <c r="B1404" t="s">
        <v>1259</v>
      </c>
      <c r="C1404">
        <v>42.301139999999997</v>
      </c>
      <c r="D1404">
        <v>-8.6341758611111104</v>
      </c>
      <c r="E1404">
        <v>4.4631666666666669</v>
      </c>
      <c r="F1404">
        <v>22.447491666666661</v>
      </c>
      <c r="G1404">
        <v>26.10198333333333</v>
      </c>
      <c r="H1404">
        <v>267.86583333333328</v>
      </c>
      <c r="I1404">
        <v>1.157299166666667</v>
      </c>
      <c r="J1404">
        <v>718.89116666666666</v>
      </c>
      <c r="N1404">
        <v>423.39743320000002</v>
      </c>
      <c r="O1404" s="1">
        <v>46154.3983912037</v>
      </c>
      <c r="P1404">
        <v>1.402132068994107</v>
      </c>
      <c r="Q1404">
        <v>42.383792877197273</v>
      </c>
      <c r="R1404">
        <v>-8.6370782852172852</v>
      </c>
      <c r="S1404">
        <v>8.2703822007685557E-2</v>
      </c>
      <c r="T1404">
        <v>0.52089614362367287</v>
      </c>
      <c r="U1404">
        <v>3.1799451312093108E-2</v>
      </c>
      <c r="V1404">
        <v>295.49373346666658</v>
      </c>
      <c r="W1404">
        <v>1.1747089716363279</v>
      </c>
      <c r="X1404">
        <v>0.42906245189016867</v>
      </c>
    </row>
    <row r="1405" spans="1:24" x14ac:dyDescent="0.35">
      <c r="A1405">
        <v>9</v>
      </c>
      <c r="B1405" t="s">
        <v>1260</v>
      </c>
      <c r="C1405">
        <v>42.301553027777778</v>
      </c>
      <c r="D1405">
        <v>-8.6357264999999988</v>
      </c>
      <c r="E1405">
        <v>4.3262499999999999</v>
      </c>
      <c r="F1405">
        <v>22.338258333333329</v>
      </c>
      <c r="G1405">
        <v>24.508216666666669</v>
      </c>
      <c r="H1405">
        <v>273.71916666666669</v>
      </c>
      <c r="I1405">
        <v>1.5001825</v>
      </c>
      <c r="J1405">
        <v>720.21733333333339</v>
      </c>
      <c r="N1405">
        <v>423.39743320000002</v>
      </c>
      <c r="O1405" s="1">
        <v>46154.399097222216</v>
      </c>
      <c r="P1405">
        <v>1.407588900132984</v>
      </c>
      <c r="Q1405">
        <v>42.383792877197273</v>
      </c>
      <c r="R1405">
        <v>-8.6370782852172852</v>
      </c>
      <c r="S1405">
        <v>8.2250958388419976E-2</v>
      </c>
      <c r="T1405">
        <v>0.52360013269796701</v>
      </c>
      <c r="U1405">
        <v>3.2164059785682569E-2</v>
      </c>
      <c r="V1405">
        <v>296.81990013333342</v>
      </c>
      <c r="W1405">
        <v>1.1997060942506159</v>
      </c>
      <c r="X1405">
        <v>0.43819265092503751</v>
      </c>
    </row>
    <row r="1406" spans="1:24" x14ac:dyDescent="0.35">
      <c r="A1406">
        <v>9</v>
      </c>
      <c r="B1406" t="s">
        <v>1261</v>
      </c>
      <c r="C1406">
        <v>42.301810333333329</v>
      </c>
      <c r="D1406">
        <v>-8.6373265555555552</v>
      </c>
      <c r="E1406">
        <v>4.3994999999999997</v>
      </c>
      <c r="F1406">
        <v>22.584391666666669</v>
      </c>
      <c r="G1406">
        <v>26.442783333333331</v>
      </c>
      <c r="H1406">
        <v>264.08083333333332</v>
      </c>
      <c r="I1406">
        <v>0.92544166666666661</v>
      </c>
      <c r="J1406">
        <v>727.7265000000001</v>
      </c>
      <c r="N1406">
        <v>423.39743320000002</v>
      </c>
      <c r="O1406" s="1">
        <v>46154.399791666663</v>
      </c>
      <c r="P1406">
        <v>1.413179834325023</v>
      </c>
      <c r="Q1406">
        <v>42.383792877197273</v>
      </c>
      <c r="R1406">
        <v>-8.6370782852172852</v>
      </c>
      <c r="S1406">
        <v>8.1982919785545685E-2</v>
      </c>
      <c r="T1406">
        <v>0.53085725031510855</v>
      </c>
      <c r="U1406">
        <v>3.1625750703798042E-2</v>
      </c>
      <c r="V1406">
        <v>304.32906680000008</v>
      </c>
      <c r="W1406">
        <v>1.226233770427438</v>
      </c>
      <c r="X1406">
        <v>0.44788188464862172</v>
      </c>
    </row>
    <row r="1407" spans="1:24" x14ac:dyDescent="0.35">
      <c r="A1407">
        <v>9</v>
      </c>
      <c r="B1407" t="s">
        <v>1262</v>
      </c>
      <c r="C1407">
        <v>42.301974694444453</v>
      </c>
      <c r="D1407">
        <v>-8.6389560416666669</v>
      </c>
      <c r="E1407">
        <v>4.3694166666666669</v>
      </c>
      <c r="F1407">
        <v>22.73160833333333</v>
      </c>
      <c r="G1407">
        <v>22.94626666666667</v>
      </c>
      <c r="H1407">
        <v>268.63499999999999</v>
      </c>
      <c r="I1407">
        <v>1.69347</v>
      </c>
      <c r="J1407">
        <v>741.10483333333332</v>
      </c>
      <c r="N1407">
        <v>423.39743320000002</v>
      </c>
      <c r="O1407" s="1">
        <v>46154.400497685187</v>
      </c>
      <c r="P1407">
        <v>1.419120393726464</v>
      </c>
      <c r="Q1407">
        <v>42.383792877197273</v>
      </c>
      <c r="R1407">
        <v>-8.6370782852172852</v>
      </c>
      <c r="S1407">
        <v>8.1839727505996523E-2</v>
      </c>
      <c r="T1407">
        <v>0.53720074775349891</v>
      </c>
      <c r="U1407">
        <v>3.2090213520321272E-2</v>
      </c>
      <c r="V1407">
        <v>317.70740013333329</v>
      </c>
      <c r="W1407">
        <v>1.314461249815833</v>
      </c>
      <c r="X1407">
        <v>0.48010697149523313</v>
      </c>
    </row>
    <row r="1408" spans="1:24" x14ac:dyDescent="0.35">
      <c r="A1408">
        <v>9</v>
      </c>
      <c r="B1408" t="s">
        <v>1263</v>
      </c>
      <c r="C1408">
        <v>42.302417944444443</v>
      </c>
      <c r="D1408">
        <v>-8.6404723472222216</v>
      </c>
      <c r="E1408">
        <v>4.4320833333333338</v>
      </c>
      <c r="F1408">
        <v>22.742809090909091</v>
      </c>
      <c r="G1408">
        <v>18.28987272727273</v>
      </c>
      <c r="H1408">
        <v>274.27916666666658</v>
      </c>
      <c r="I1408">
        <v>1.1434066666666669</v>
      </c>
      <c r="J1408">
        <v>750.50833333333333</v>
      </c>
      <c r="N1408">
        <v>423.39743320000002</v>
      </c>
      <c r="O1408" s="1">
        <v>46154.401192129633</v>
      </c>
      <c r="P1408">
        <v>1.424745650987457</v>
      </c>
      <c r="Q1408">
        <v>42.383792877197273</v>
      </c>
      <c r="R1408">
        <v>-8.6370782852172852</v>
      </c>
      <c r="S1408">
        <v>8.1445683356576898E-2</v>
      </c>
      <c r="T1408">
        <v>0.54161174280727764</v>
      </c>
      <c r="U1408">
        <v>3.2881316824253763E-2</v>
      </c>
      <c r="V1408">
        <v>327.1109001333333</v>
      </c>
      <c r="W1408">
        <v>1.3981170482127681</v>
      </c>
      <c r="X1408">
        <v>0.51066225185971359</v>
      </c>
    </row>
    <row r="1409" spans="1:24" x14ac:dyDescent="0.35">
      <c r="A1409">
        <v>9</v>
      </c>
      <c r="B1409" t="s">
        <v>1264</v>
      </c>
      <c r="C1409">
        <v>42.30278638888889</v>
      </c>
      <c r="D1409">
        <v>-8.6420765833333331</v>
      </c>
      <c r="E1409">
        <v>4.4807499999999996</v>
      </c>
      <c r="F1409">
        <v>22.860700000000001</v>
      </c>
      <c r="G1409">
        <v>15.35761666666667</v>
      </c>
      <c r="H1409">
        <v>277.05916666666673</v>
      </c>
      <c r="I1409">
        <v>1.5306291666666669</v>
      </c>
      <c r="J1409">
        <v>752.8361666666666</v>
      </c>
      <c r="N1409">
        <v>423.39743320000002</v>
      </c>
      <c r="O1409" s="1">
        <v>46154.401886574073</v>
      </c>
      <c r="P1409">
        <v>1.4304710825727649</v>
      </c>
      <c r="Q1409">
        <v>42.383792877197273</v>
      </c>
      <c r="R1409">
        <v>-8.6370782852172852</v>
      </c>
      <c r="S1409">
        <v>8.1160545415317725E-2</v>
      </c>
      <c r="T1409">
        <v>0.54750066293783439</v>
      </c>
      <c r="U1409">
        <v>3.3289170136229743E-2</v>
      </c>
      <c r="V1409">
        <v>329.43873346666658</v>
      </c>
      <c r="W1409">
        <v>1.441031649950012</v>
      </c>
      <c r="X1409">
        <v>0.52633681014424183</v>
      </c>
    </row>
    <row r="1410" spans="1:24" x14ac:dyDescent="0.35">
      <c r="A1410">
        <v>9</v>
      </c>
      <c r="B1410" t="s">
        <v>1265</v>
      </c>
      <c r="C1410">
        <v>42.303271541666668</v>
      </c>
      <c r="D1410">
        <v>-8.6436060972222233</v>
      </c>
      <c r="E1410">
        <v>4.4491666666666667</v>
      </c>
      <c r="F1410">
        <v>22.92905833333333</v>
      </c>
      <c r="G1410">
        <v>23.048400000000001</v>
      </c>
      <c r="H1410">
        <v>273.18333333333328</v>
      </c>
      <c r="I1410">
        <v>1.2704858333333331</v>
      </c>
      <c r="J1410">
        <v>755.34266666666656</v>
      </c>
      <c r="N1410">
        <v>423.39743320000002</v>
      </c>
      <c r="O1410" s="1">
        <v>46154.402592592603</v>
      </c>
      <c r="P1410">
        <v>1.4363496860773179</v>
      </c>
      <c r="Q1410">
        <v>42.383792877197273</v>
      </c>
      <c r="R1410">
        <v>-8.6370782852172852</v>
      </c>
      <c r="S1410">
        <v>8.0785504920146189E-2</v>
      </c>
      <c r="T1410">
        <v>0.55290458702561118</v>
      </c>
      <c r="U1410">
        <v>3.1903656391576697E-2</v>
      </c>
      <c r="V1410">
        <v>331.94523346666648</v>
      </c>
      <c r="W1410">
        <v>1.4052976846329031</v>
      </c>
      <c r="X1410">
        <v>0.51328497931216799</v>
      </c>
    </row>
    <row r="1411" spans="1:24" x14ac:dyDescent="0.35">
      <c r="A1411">
        <v>9</v>
      </c>
      <c r="B1411" t="s">
        <v>1266</v>
      </c>
      <c r="C1411">
        <v>42.303582847222224</v>
      </c>
      <c r="D1411">
        <v>-8.6452311944444435</v>
      </c>
      <c r="E1411">
        <v>4.456083333333333</v>
      </c>
      <c r="F1411">
        <v>22.980074999999999</v>
      </c>
      <c r="G1411">
        <v>29.367625</v>
      </c>
      <c r="H1411">
        <v>266.65333333333342</v>
      </c>
      <c r="I1411">
        <v>1.0022158333333331</v>
      </c>
      <c r="J1411">
        <v>755.92500000000007</v>
      </c>
      <c r="N1411">
        <v>423.39743320000002</v>
      </c>
      <c r="O1411" s="1">
        <v>46154.403298611112</v>
      </c>
      <c r="P1411">
        <v>1.4454073868647039</v>
      </c>
      <c r="Q1411">
        <v>42.383792877197273</v>
      </c>
      <c r="R1411">
        <v>-8.6370782852172852</v>
      </c>
      <c r="S1411">
        <v>8.0623314478278793E-2</v>
      </c>
      <c r="T1411">
        <v>0.56057698747179041</v>
      </c>
      <c r="U1411">
        <v>3.0813764378891551E-2</v>
      </c>
      <c r="V1411">
        <v>332.52756679999999</v>
      </c>
      <c r="W1411">
        <v>1.3785385611572509</v>
      </c>
      <c r="X1411">
        <v>0.50351120946268602</v>
      </c>
    </row>
    <row r="1412" spans="1:24" x14ac:dyDescent="0.35">
      <c r="A1412">
        <v>9</v>
      </c>
      <c r="B1412" t="s">
        <v>1267</v>
      </c>
      <c r="C1412">
        <v>42.303909319444443</v>
      </c>
      <c r="D1412">
        <v>-8.6468113611111104</v>
      </c>
      <c r="E1412">
        <v>4.1609999999999996</v>
      </c>
      <c r="F1412">
        <v>23.002116666666669</v>
      </c>
      <c r="G1412">
        <v>30.128074999999999</v>
      </c>
      <c r="H1412">
        <v>269.49583333333328</v>
      </c>
      <c r="I1412">
        <v>1.2386375000000001</v>
      </c>
      <c r="J1412">
        <v>753.62216666666666</v>
      </c>
      <c r="N1412">
        <v>423.39743320000002</v>
      </c>
      <c r="O1412" s="1">
        <v>46154.403993055559</v>
      </c>
      <c r="P1412">
        <v>1.455582670440875</v>
      </c>
      <c r="Q1412">
        <v>42.383792877197273</v>
      </c>
      <c r="R1412">
        <v>-8.6370782852172852</v>
      </c>
      <c r="S1412">
        <v>8.0474316185994751E-2</v>
      </c>
      <c r="T1412">
        <v>0.56879433230020637</v>
      </c>
      <c r="U1412">
        <v>3.0672315170506351E-2</v>
      </c>
      <c r="V1412">
        <v>330.22473346666658</v>
      </c>
      <c r="W1412">
        <v>1.382683111885231</v>
      </c>
      <c r="X1412">
        <v>0.50502500661608074</v>
      </c>
    </row>
    <row r="1413" spans="1:24" x14ac:dyDescent="0.35">
      <c r="A1413">
        <v>9</v>
      </c>
      <c r="B1413" t="s">
        <v>1268</v>
      </c>
      <c r="C1413">
        <v>42.304197638888887</v>
      </c>
      <c r="D1413">
        <v>-8.648176361111112</v>
      </c>
      <c r="E1413">
        <v>3.677083333333333</v>
      </c>
      <c r="F1413">
        <v>23.128799999999998</v>
      </c>
      <c r="G1413">
        <v>32.913666666666657</v>
      </c>
      <c r="H1413">
        <v>259.21166666666659</v>
      </c>
      <c r="I1413">
        <v>1.2629699999999999</v>
      </c>
      <c r="J1413">
        <v>751.82499999999993</v>
      </c>
      <c r="N1413">
        <v>423.39743320000002</v>
      </c>
      <c r="O1413" s="1">
        <v>46154.404699074083</v>
      </c>
      <c r="P1413">
        <v>1.465579836773639</v>
      </c>
      <c r="Q1413">
        <v>42.383792877197273</v>
      </c>
      <c r="R1413">
        <v>-8.6370782852172852</v>
      </c>
      <c r="S1413">
        <v>8.0365224132784768E-2</v>
      </c>
      <c r="T1413">
        <v>0.57836756395293731</v>
      </c>
      <c r="U1413">
        <v>3.0123779930537841E-2</v>
      </c>
      <c r="V1413">
        <v>328.42756679999991</v>
      </c>
      <c r="W1413">
        <v>1.373296267048258</v>
      </c>
      <c r="X1413">
        <v>0.50159646153937609</v>
      </c>
    </row>
    <row r="1414" spans="1:24" x14ac:dyDescent="0.35">
      <c r="A1414">
        <v>9</v>
      </c>
      <c r="B1414" t="s">
        <v>1269</v>
      </c>
      <c r="C1414">
        <v>42.304194277777768</v>
      </c>
      <c r="D1414">
        <v>-8.6494945000000012</v>
      </c>
      <c r="E1414">
        <v>3.4961666666666669</v>
      </c>
      <c r="F1414">
        <v>23.524416666666671</v>
      </c>
      <c r="G1414">
        <v>32.141424999999998</v>
      </c>
      <c r="H1414">
        <v>233.4041666666667</v>
      </c>
      <c r="I1414">
        <v>1.0547299999999999</v>
      </c>
      <c r="J1414">
        <v>755.21483333333333</v>
      </c>
      <c r="N1414">
        <v>423.39743320000002</v>
      </c>
      <c r="O1414" s="1">
        <v>46154.405393518522</v>
      </c>
      <c r="P1414">
        <v>1.4757192375346759</v>
      </c>
      <c r="Q1414">
        <v>42.383792877197273</v>
      </c>
      <c r="R1414">
        <v>-8.6370782852172852</v>
      </c>
      <c r="S1414">
        <v>8.056115328789816E-2</v>
      </c>
      <c r="T1414">
        <v>0.59192255850284903</v>
      </c>
      <c r="U1414">
        <v>2.993529301405776E-2</v>
      </c>
      <c r="V1414">
        <v>331.81740013333331</v>
      </c>
      <c r="W1414">
        <v>1.4111032850262719</v>
      </c>
      <c r="X1414">
        <v>0.51540547485584598</v>
      </c>
    </row>
    <row r="1415" spans="1:24" x14ac:dyDescent="0.35">
      <c r="A1415">
        <v>9</v>
      </c>
      <c r="B1415" t="s">
        <v>1270</v>
      </c>
      <c r="C1415">
        <v>42.304585513888888</v>
      </c>
      <c r="D1415">
        <v>-8.6506947777777778</v>
      </c>
      <c r="E1415">
        <v>3.5454166666666671</v>
      </c>
      <c r="F1415">
        <v>23.577541666666669</v>
      </c>
      <c r="G1415">
        <v>31.499658333333329</v>
      </c>
      <c r="H1415">
        <v>223.32499999999999</v>
      </c>
      <c r="I1415">
        <v>1.596681666666667</v>
      </c>
      <c r="J1415">
        <v>770.99950000000001</v>
      </c>
      <c r="N1415">
        <v>423.39743320000002</v>
      </c>
      <c r="O1415" s="1">
        <v>46154.406099537038</v>
      </c>
      <c r="P1415">
        <v>1.485214232799581</v>
      </c>
      <c r="Q1415">
        <v>42.383792877197273</v>
      </c>
      <c r="R1415">
        <v>-8.6370782852172852</v>
      </c>
      <c r="S1415">
        <v>8.0369243320534287E-2</v>
      </c>
      <c r="T1415">
        <v>0.60032010046540485</v>
      </c>
      <c r="U1415">
        <v>2.9994948556577559E-2</v>
      </c>
      <c r="V1415">
        <v>347.60206679999999</v>
      </c>
      <c r="W1415">
        <v>1.5021890718082731</v>
      </c>
      <c r="X1415">
        <v>0.54867455847797164</v>
      </c>
    </row>
    <row r="1416" spans="1:24" x14ac:dyDescent="0.35">
      <c r="A1416">
        <v>9</v>
      </c>
      <c r="B1416" t="s">
        <v>1271</v>
      </c>
      <c r="C1416">
        <v>42.304828208333333</v>
      </c>
      <c r="D1416">
        <v>-8.6519880000000011</v>
      </c>
      <c r="E1416">
        <v>3.6038333333333341</v>
      </c>
      <c r="F1416">
        <v>23.692274999999999</v>
      </c>
      <c r="G1416">
        <v>34.729583333333331</v>
      </c>
      <c r="H1416">
        <v>216.31833333333341</v>
      </c>
      <c r="I1416">
        <v>1.3208291666666669</v>
      </c>
      <c r="J1416">
        <v>784.90016666666668</v>
      </c>
      <c r="N1416">
        <v>423.39743320000002</v>
      </c>
      <c r="O1416" s="1">
        <v>46154.406793981478</v>
      </c>
      <c r="P1416">
        <v>1.494837159890225</v>
      </c>
      <c r="Q1416">
        <v>42.383792877197273</v>
      </c>
      <c r="R1416">
        <v>-8.6370782852172852</v>
      </c>
      <c r="S1416">
        <v>8.035993108317363E-2</v>
      </c>
      <c r="T1416">
        <v>0.60978234729349778</v>
      </c>
      <c r="U1416">
        <v>2.9402172194713749E-2</v>
      </c>
      <c r="V1416">
        <v>361.50273346666671</v>
      </c>
      <c r="W1416">
        <v>1.5555253449591171</v>
      </c>
      <c r="X1416">
        <v>0.56815563224631749</v>
      </c>
    </row>
    <row r="1417" spans="1:24" x14ac:dyDescent="0.35">
      <c r="A1417">
        <v>9</v>
      </c>
      <c r="B1417" t="s">
        <v>1272</v>
      </c>
      <c r="C1417">
        <v>42.305109069444448</v>
      </c>
      <c r="D1417">
        <v>-8.6533115833333323</v>
      </c>
      <c r="E1417">
        <v>3.6344166666666671</v>
      </c>
      <c r="F1417">
        <v>23.857091666666669</v>
      </c>
      <c r="G1417">
        <v>34.563691666666656</v>
      </c>
      <c r="H1417">
        <v>212.96250000000001</v>
      </c>
      <c r="I1417">
        <v>1.0858391666666669</v>
      </c>
      <c r="J1417">
        <v>794.79366666666658</v>
      </c>
      <c r="N1417">
        <v>423.39743320000002</v>
      </c>
      <c r="O1417" s="1">
        <v>46154.407500000001</v>
      </c>
      <c r="P1417">
        <v>1.5045119084523491</v>
      </c>
      <c r="Q1417">
        <v>42.383792877197273</v>
      </c>
      <c r="R1417">
        <v>-8.6370782852172852</v>
      </c>
      <c r="S1417">
        <v>8.0340908447731535E-2</v>
      </c>
      <c r="T1417">
        <v>0.62012354676166159</v>
      </c>
      <c r="U1417">
        <v>2.9302700636513059E-2</v>
      </c>
      <c r="V1417">
        <v>371.39623346666662</v>
      </c>
      <c r="W1417">
        <v>1.619700093511764</v>
      </c>
      <c r="X1417">
        <v>0.59159545915517164</v>
      </c>
    </row>
    <row r="1418" spans="1:24" x14ac:dyDescent="0.35">
      <c r="A1418">
        <v>9</v>
      </c>
      <c r="B1418" t="s">
        <v>1273</v>
      </c>
      <c r="C1418">
        <v>42.305147402777777</v>
      </c>
      <c r="D1418">
        <v>-8.6544958888888885</v>
      </c>
      <c r="E1418">
        <v>3.3337500000000002</v>
      </c>
      <c r="F1418">
        <v>23.988563636363629</v>
      </c>
      <c r="G1418">
        <v>34.775599999999997</v>
      </c>
      <c r="H1418">
        <v>211.965</v>
      </c>
      <c r="I1418">
        <v>1.1016691666666669</v>
      </c>
      <c r="J1418">
        <v>792.5003333333334</v>
      </c>
      <c r="N1418">
        <v>423.39743320000002</v>
      </c>
      <c r="O1418" s="1">
        <v>46154.408194444448</v>
      </c>
      <c r="P1418">
        <v>1.5141706390548131</v>
      </c>
      <c r="Q1418">
        <v>42.383792877197273</v>
      </c>
      <c r="R1418">
        <v>-8.6370782852172852</v>
      </c>
      <c r="S1418">
        <v>8.0551123917220802E-2</v>
      </c>
      <c r="T1418">
        <v>0.63007747493212085</v>
      </c>
      <c r="U1418">
        <v>2.9171134409059721E-2</v>
      </c>
      <c r="V1418">
        <v>369.10290013333338</v>
      </c>
      <c r="W1418">
        <v>1.6281933311746251</v>
      </c>
      <c r="X1418">
        <v>0.59469761421153178</v>
      </c>
    </row>
    <row r="1419" spans="1:24" x14ac:dyDescent="0.35">
      <c r="A1419">
        <v>9</v>
      </c>
      <c r="B1419" t="s">
        <v>1274</v>
      </c>
      <c r="C1419">
        <v>42.304549222222221</v>
      </c>
      <c r="D1419">
        <v>-8.6539908888888899</v>
      </c>
      <c r="E1419">
        <v>3.6086666666666671</v>
      </c>
      <c r="F1419">
        <v>24.0077</v>
      </c>
      <c r="G1419">
        <v>34.821933333333327</v>
      </c>
      <c r="H1419">
        <v>211.55500000000001</v>
      </c>
      <c r="I1419">
        <v>1.721150833333333</v>
      </c>
      <c r="J1419">
        <v>788.6151666666666</v>
      </c>
      <c r="N1419">
        <v>423.39743320000002</v>
      </c>
      <c r="O1419" s="1">
        <v>46154.408900462957</v>
      </c>
      <c r="P1419">
        <v>1.5228430414187659</v>
      </c>
      <c r="Q1419">
        <v>42.383792877197273</v>
      </c>
      <c r="R1419">
        <v>-8.6370782852172852</v>
      </c>
      <c r="S1419">
        <v>8.1028346995090081E-2</v>
      </c>
      <c r="T1419">
        <v>0.63760583504992474</v>
      </c>
      <c r="U1419">
        <v>2.9149693215592559E-2</v>
      </c>
      <c r="V1419">
        <v>365.21773346666657</v>
      </c>
      <c r="W1419">
        <v>1.6291061001815439</v>
      </c>
      <c r="X1419">
        <v>0.59503100309130907</v>
      </c>
    </row>
    <row r="1420" spans="1:24" x14ac:dyDescent="0.35">
      <c r="A1420">
        <v>9</v>
      </c>
      <c r="B1420" t="s">
        <v>1275</v>
      </c>
      <c r="C1420">
        <v>42.303841597222217</v>
      </c>
      <c r="D1420">
        <v>-8.6529912361111112</v>
      </c>
      <c r="E1420">
        <v>3.7216666666666671</v>
      </c>
      <c r="F1420">
        <v>23.887766666666671</v>
      </c>
      <c r="G1420">
        <v>34.796533333333343</v>
      </c>
      <c r="H1420">
        <v>211.38166666666669</v>
      </c>
      <c r="I1420">
        <v>1.232256666666667</v>
      </c>
      <c r="J1420">
        <v>787.16966666666667</v>
      </c>
      <c r="N1420">
        <v>423.39743320000002</v>
      </c>
      <c r="O1420" s="1">
        <v>46154.40960648148</v>
      </c>
      <c r="P1420">
        <v>1.5311437658707581</v>
      </c>
      <c r="Q1420">
        <v>42.383792877197273</v>
      </c>
      <c r="R1420">
        <v>-8.6370782852172852</v>
      </c>
      <c r="S1420">
        <v>8.1519501812743922E-2</v>
      </c>
      <c r="T1420">
        <v>0.64274022785778451</v>
      </c>
      <c r="U1420">
        <v>2.924377230135701E-2</v>
      </c>
      <c r="V1420">
        <v>363.77223346666659</v>
      </c>
      <c r="W1420">
        <v>1.6410040934119761</v>
      </c>
      <c r="X1420">
        <v>0.59937674511872419</v>
      </c>
    </row>
    <row r="1421" spans="1:24" x14ac:dyDescent="0.35">
      <c r="A1421">
        <v>9</v>
      </c>
      <c r="B1421" t="s">
        <v>1276</v>
      </c>
      <c r="C1421">
        <v>42.303102041666669</v>
      </c>
      <c r="D1421">
        <v>-8.6520580555555551</v>
      </c>
      <c r="E1421">
        <v>3.5968333333333331</v>
      </c>
      <c r="F1421">
        <v>23.71426666666666</v>
      </c>
      <c r="G1421">
        <v>32.14353333333333</v>
      </c>
      <c r="H1421">
        <v>211.25416666666669</v>
      </c>
      <c r="I1421">
        <v>1.1431225</v>
      </c>
      <c r="J1421">
        <v>793.58816666666655</v>
      </c>
      <c r="N1421">
        <v>423.39743320000002</v>
      </c>
      <c r="O1421" s="1">
        <v>46154.410300925927</v>
      </c>
      <c r="P1421">
        <v>1.539502846286332</v>
      </c>
      <c r="Q1421">
        <v>42.383792877197273</v>
      </c>
      <c r="R1421">
        <v>-8.6370782852172852</v>
      </c>
      <c r="S1421">
        <v>8.2069509916978742E-2</v>
      </c>
      <c r="T1421">
        <v>0.6471050496387335</v>
      </c>
      <c r="U1421">
        <v>2.9787402675619891E-2</v>
      </c>
      <c r="V1421">
        <v>370.19073346666647</v>
      </c>
      <c r="W1421">
        <v>1.712553746913811</v>
      </c>
      <c r="X1421">
        <v>0.62551025606026966</v>
      </c>
    </row>
    <row r="1422" spans="1:24" x14ac:dyDescent="0.35">
      <c r="A1422">
        <v>9</v>
      </c>
      <c r="B1422" t="s">
        <v>1277</v>
      </c>
      <c r="C1422">
        <v>42.302400055555559</v>
      </c>
      <c r="D1422">
        <v>-8.6510715555555553</v>
      </c>
      <c r="E1422">
        <v>3.7065000000000001</v>
      </c>
      <c r="F1422">
        <v>23.602</v>
      </c>
      <c r="G1422">
        <v>34.856708333333337</v>
      </c>
      <c r="H1422">
        <v>214.8775</v>
      </c>
      <c r="I1422">
        <v>1.1838074999999999</v>
      </c>
      <c r="J1422">
        <v>800.40200000000004</v>
      </c>
      <c r="N1422">
        <v>423.39743320000002</v>
      </c>
      <c r="O1422" s="1">
        <v>46154.410995370366</v>
      </c>
      <c r="P1422">
        <v>1.547810394413333</v>
      </c>
      <c r="Q1422">
        <v>42.383792877197273</v>
      </c>
      <c r="R1422">
        <v>-8.6370782852172852</v>
      </c>
      <c r="S1422">
        <v>8.2586942246087577E-2</v>
      </c>
      <c r="T1422">
        <v>0.65236732319187929</v>
      </c>
      <c r="U1422">
        <v>2.9451316888840791E-2</v>
      </c>
      <c r="V1422">
        <v>377.00456680000002</v>
      </c>
      <c r="W1422">
        <v>1.738420243685707</v>
      </c>
      <c r="X1422">
        <v>0.63495799400620467</v>
      </c>
    </row>
    <row r="1423" spans="1:24" x14ac:dyDescent="0.35">
      <c r="A1423">
        <v>9</v>
      </c>
      <c r="B1423" t="s">
        <v>1278</v>
      </c>
      <c r="C1423">
        <v>42.301917083333329</v>
      </c>
      <c r="D1423">
        <v>-8.649865597222222</v>
      </c>
      <c r="E1423">
        <v>3.6204166666666668</v>
      </c>
      <c r="F1423">
        <v>23.589324999999999</v>
      </c>
      <c r="G1423">
        <v>34.856699999999996</v>
      </c>
      <c r="H1423">
        <v>215.25</v>
      </c>
      <c r="I1423">
        <v>1.1479083333333331</v>
      </c>
      <c r="J1423">
        <v>802.29750000000001</v>
      </c>
      <c r="N1423">
        <v>423.39743320000002</v>
      </c>
      <c r="O1423" s="1">
        <v>46154.41170138889</v>
      </c>
      <c r="P1423">
        <v>1.5557364793279911</v>
      </c>
      <c r="Q1423">
        <v>42.383792877197273</v>
      </c>
      <c r="R1423">
        <v>-8.6370782852172852</v>
      </c>
      <c r="S1423">
        <v>8.2868335141726035E-2</v>
      </c>
      <c r="T1423">
        <v>0.65886760419765067</v>
      </c>
      <c r="U1423">
        <v>2.94609971149799E-2</v>
      </c>
      <c r="V1423">
        <v>378.90006679999999</v>
      </c>
      <c r="W1423">
        <v>1.765149603178247</v>
      </c>
      <c r="X1423">
        <v>0.64472089256085474</v>
      </c>
    </row>
    <row r="1424" spans="1:24" x14ac:dyDescent="0.35">
      <c r="A1424">
        <v>9</v>
      </c>
      <c r="B1424" t="s">
        <v>1279</v>
      </c>
      <c r="C1424">
        <v>42.301247458333343</v>
      </c>
      <c r="D1424">
        <v>-8.6488410972222223</v>
      </c>
      <c r="E1424">
        <v>3.71475</v>
      </c>
      <c r="F1424">
        <v>23.516433333333339</v>
      </c>
      <c r="G1424">
        <v>34.930783333333331</v>
      </c>
      <c r="H1424">
        <v>219.13916666666671</v>
      </c>
      <c r="I1424">
        <v>1.4119124999999999</v>
      </c>
      <c r="J1424">
        <v>801.0625</v>
      </c>
      <c r="N1424">
        <v>423.39743320000002</v>
      </c>
      <c r="O1424" s="1">
        <v>46154.412395833337</v>
      </c>
      <c r="P1424">
        <v>1.5640905983469939</v>
      </c>
      <c r="Q1424">
        <v>42.383792877197273</v>
      </c>
      <c r="R1424">
        <v>-8.6370782852172852</v>
      </c>
      <c r="S1424">
        <v>8.3379313511709519E-2</v>
      </c>
      <c r="T1424">
        <v>0.66481222286983477</v>
      </c>
      <c r="U1424">
        <v>2.9505260896766531E-2</v>
      </c>
      <c r="V1424">
        <v>377.66506679999998</v>
      </c>
      <c r="W1424">
        <v>1.7779375889470359</v>
      </c>
      <c r="X1424">
        <v>0.64939170436290483</v>
      </c>
    </row>
    <row r="1425" spans="1:24" x14ac:dyDescent="0.35">
      <c r="A1425">
        <v>9</v>
      </c>
      <c r="B1425" t="s">
        <v>1280</v>
      </c>
      <c r="C1425">
        <v>42.300564874999999</v>
      </c>
      <c r="D1425">
        <v>-8.6478255416666663</v>
      </c>
      <c r="E1425">
        <v>3.6470833333333328</v>
      </c>
      <c r="F1425">
        <v>23.34728333333333</v>
      </c>
      <c r="G1425">
        <v>35.134783333333331</v>
      </c>
      <c r="H1425">
        <v>216.495</v>
      </c>
      <c r="I1425">
        <v>1.5037674999999999</v>
      </c>
      <c r="J1425">
        <v>796.78266666666661</v>
      </c>
      <c r="N1425">
        <v>423.39743320000002</v>
      </c>
      <c r="O1425" s="1">
        <v>46154.413090277783</v>
      </c>
      <c r="P1425">
        <v>1.572544714617333</v>
      </c>
      <c r="Q1425">
        <v>42.383792877197273</v>
      </c>
      <c r="R1425">
        <v>-8.6370782852172852</v>
      </c>
      <c r="S1425">
        <v>8.3919031637268979E-2</v>
      </c>
      <c r="T1425">
        <v>0.66932876803148766</v>
      </c>
      <c r="U1425">
        <v>2.960346980809922E-2</v>
      </c>
      <c r="V1425">
        <v>373.38523346666659</v>
      </c>
      <c r="W1425">
        <v>1.775621885732459</v>
      </c>
      <c r="X1425">
        <v>0.64854589376378069</v>
      </c>
    </row>
    <row r="1426" spans="1:24" x14ac:dyDescent="0.35">
      <c r="A1426">
        <v>9</v>
      </c>
      <c r="B1426" t="s">
        <v>1281</v>
      </c>
      <c r="C1426">
        <v>42.299736222222222</v>
      </c>
      <c r="D1426">
        <v>-8.6470091527777768</v>
      </c>
      <c r="E1426">
        <v>3.7329166666666671</v>
      </c>
      <c r="F1426">
        <v>23.249925000000001</v>
      </c>
      <c r="G1426">
        <v>35.130008333333329</v>
      </c>
      <c r="H1426">
        <v>217.41249999999999</v>
      </c>
      <c r="I1426">
        <v>1.408494166666667</v>
      </c>
      <c r="J1426">
        <v>793.62083333333339</v>
      </c>
      <c r="N1426">
        <v>423.39743320000002</v>
      </c>
      <c r="O1426" s="1">
        <v>46154.4137962963</v>
      </c>
      <c r="P1426">
        <v>1.5816561145201711</v>
      </c>
      <c r="Q1426">
        <v>42.383792877197273</v>
      </c>
      <c r="R1426">
        <v>-8.6370782852172852</v>
      </c>
      <c r="S1426">
        <v>8.464126284559749E-2</v>
      </c>
      <c r="T1426">
        <v>0.67554694272632809</v>
      </c>
      <c r="U1426">
        <v>2.9679409557170591E-2</v>
      </c>
      <c r="V1426">
        <v>370.22340013333343</v>
      </c>
      <c r="W1426">
        <v>1.7815002862404581</v>
      </c>
      <c r="X1426">
        <v>0.65069297954932714</v>
      </c>
    </row>
    <row r="1427" spans="1:24" x14ac:dyDescent="0.35">
      <c r="A1427">
        <v>9</v>
      </c>
      <c r="B1427" t="s">
        <v>1282</v>
      </c>
      <c r="C1427">
        <v>42.298912013888888</v>
      </c>
      <c r="D1427">
        <v>-8.6461542222222221</v>
      </c>
      <c r="E1427">
        <v>3.6679166666666672</v>
      </c>
      <c r="F1427">
        <v>23.260541666666668</v>
      </c>
      <c r="G1427">
        <v>35.152333333333331</v>
      </c>
      <c r="H1427">
        <v>216.4733333333333</v>
      </c>
      <c r="I1427">
        <v>1.1270724999999999</v>
      </c>
      <c r="J1427">
        <v>790.38400000000001</v>
      </c>
      <c r="N1427">
        <v>423.39743320000002</v>
      </c>
      <c r="O1427" s="1">
        <v>46154.414502314823</v>
      </c>
      <c r="P1427">
        <v>1.5907874229815511</v>
      </c>
      <c r="Q1427">
        <v>42.383792877197273</v>
      </c>
      <c r="R1427">
        <v>-8.6370782852172852</v>
      </c>
      <c r="S1427">
        <v>8.5364709268485703E-2</v>
      </c>
      <c r="T1427">
        <v>0.68354162177951894</v>
      </c>
      <c r="U1427">
        <v>2.96677012450931E-2</v>
      </c>
      <c r="V1427">
        <v>366.98656679999999</v>
      </c>
      <c r="W1427">
        <v>1.786118508364237</v>
      </c>
      <c r="X1427">
        <v>0.65237978518003747</v>
      </c>
    </row>
    <row r="1428" spans="1:24" x14ac:dyDescent="0.35">
      <c r="A1428">
        <v>9</v>
      </c>
      <c r="B1428" t="s">
        <v>1283</v>
      </c>
      <c r="C1428">
        <v>42.298164958333338</v>
      </c>
      <c r="D1428">
        <v>-8.6452291666666667</v>
      </c>
      <c r="E1428">
        <v>3.6658333333333331</v>
      </c>
      <c r="F1428">
        <v>23.192025000000001</v>
      </c>
      <c r="G1428">
        <v>35.17818333333333</v>
      </c>
      <c r="H1428">
        <v>216.73083333333329</v>
      </c>
      <c r="I1428">
        <v>0.98412999999999995</v>
      </c>
      <c r="J1428">
        <v>784.95933333333335</v>
      </c>
      <c r="N1428">
        <v>423.39743320000002</v>
      </c>
      <c r="O1428" s="1">
        <v>46154.415196759262</v>
      </c>
      <c r="P1428">
        <v>1.5996456151436911</v>
      </c>
      <c r="Q1428">
        <v>42.383792877197273</v>
      </c>
      <c r="R1428">
        <v>-8.6370782852172852</v>
      </c>
      <c r="S1428">
        <v>8.6014983330634107E-2</v>
      </c>
      <c r="T1428">
        <v>0.69005405693662336</v>
      </c>
      <c r="U1428">
        <v>2.9716730235926751E-2</v>
      </c>
      <c r="V1428">
        <v>361.56190013333332</v>
      </c>
      <c r="W1428">
        <v>1.779418236425212</v>
      </c>
      <c r="X1428">
        <v>0.64993251085430859</v>
      </c>
    </row>
    <row r="1429" spans="1:24" x14ac:dyDescent="0.35">
      <c r="A1429">
        <v>9</v>
      </c>
      <c r="B1429" t="s">
        <v>1284</v>
      </c>
      <c r="C1429">
        <v>42.297409083333328</v>
      </c>
      <c r="D1429">
        <v>-8.6442684444444442</v>
      </c>
      <c r="E1429">
        <v>3.6758333333333328</v>
      </c>
      <c r="F1429">
        <v>23.131058333333328</v>
      </c>
      <c r="G1429">
        <v>35.184758333333328</v>
      </c>
      <c r="H1429">
        <v>217.0216666666667</v>
      </c>
      <c r="I1429">
        <v>1.6865524999999999</v>
      </c>
      <c r="J1429">
        <v>784.04583333333323</v>
      </c>
      <c r="N1429">
        <v>423.39743320000002</v>
      </c>
      <c r="O1429" s="1">
        <v>46154.415891203702</v>
      </c>
      <c r="P1429">
        <v>1.6091546606025551</v>
      </c>
      <c r="Q1429">
        <v>42.383792877197273</v>
      </c>
      <c r="R1429">
        <v>-8.6370782852172852</v>
      </c>
      <c r="S1429">
        <v>8.668251399238025E-2</v>
      </c>
      <c r="T1429">
        <v>0.69727449260232</v>
      </c>
      <c r="U1429">
        <v>2.9763058503473491E-2</v>
      </c>
      <c r="V1429">
        <v>360.64840013333321</v>
      </c>
      <c r="W1429">
        <v>1.796290561868926</v>
      </c>
      <c r="X1429">
        <v>0.65609512772262513</v>
      </c>
    </row>
    <row r="1430" spans="1:24" x14ac:dyDescent="0.35">
      <c r="A1430">
        <v>9</v>
      </c>
      <c r="B1430" t="s">
        <v>1285</v>
      </c>
      <c r="C1430">
        <v>42.296589944444442</v>
      </c>
      <c r="D1430">
        <v>-8.6434245972222232</v>
      </c>
      <c r="E1430">
        <v>3.692333333333333</v>
      </c>
      <c r="F1430">
        <v>23.150500000000001</v>
      </c>
      <c r="G1430">
        <v>35.188116666666673</v>
      </c>
      <c r="H1430">
        <v>215.49583333333331</v>
      </c>
      <c r="I1430">
        <v>1.5153399999999999</v>
      </c>
      <c r="J1430">
        <v>787.06500000000005</v>
      </c>
      <c r="N1430">
        <v>423.39743320000002</v>
      </c>
      <c r="O1430" s="1">
        <v>46154.416608796288</v>
      </c>
      <c r="P1430">
        <v>1.619988700344307</v>
      </c>
      <c r="Q1430">
        <v>42.383792877197273</v>
      </c>
      <c r="R1430">
        <v>-8.6370782852172852</v>
      </c>
      <c r="S1430">
        <v>8.7433558527361468E-2</v>
      </c>
      <c r="T1430">
        <v>0.70702085491735656</v>
      </c>
      <c r="U1430">
        <v>2.974741490050143E-2</v>
      </c>
      <c r="V1430">
        <v>363.66756679999997</v>
      </c>
      <c r="W1430">
        <v>1.835681231718765</v>
      </c>
      <c r="X1430">
        <v>0.67048256988527888</v>
      </c>
    </row>
    <row r="1431" spans="1:24" x14ac:dyDescent="0.35">
      <c r="A1431">
        <v>9</v>
      </c>
      <c r="B1431" t="s">
        <v>1286</v>
      </c>
      <c r="C1431">
        <v>42.295858611111107</v>
      </c>
      <c r="D1431">
        <v>-8.6424816527777768</v>
      </c>
      <c r="E1431">
        <v>3.6848333333333341</v>
      </c>
      <c r="F1431">
        <v>22.934858333333331</v>
      </c>
      <c r="G1431">
        <v>35.198025000000001</v>
      </c>
      <c r="H1431">
        <v>215.52833333333331</v>
      </c>
      <c r="I1431">
        <v>1.3971908333333329</v>
      </c>
      <c r="J1431">
        <v>786.35466666666662</v>
      </c>
      <c r="N1431">
        <v>423.39743320000002</v>
      </c>
      <c r="O1431" s="1">
        <v>46154.417303240742</v>
      </c>
      <c r="P1431">
        <v>1.63596857799329</v>
      </c>
      <c r="Q1431">
        <v>42.383792877197273</v>
      </c>
      <c r="R1431">
        <v>-8.6370782852172852</v>
      </c>
      <c r="S1431">
        <v>8.8100122208229881E-2</v>
      </c>
      <c r="T1431">
        <v>0.71736373267737452</v>
      </c>
      <c r="U1431">
        <v>2.99142486747997E-2</v>
      </c>
      <c r="V1431">
        <v>362.95723346666659</v>
      </c>
      <c r="W1431">
        <v>1.8693224158803601</v>
      </c>
      <c r="X1431">
        <v>0.68277001240030133</v>
      </c>
    </row>
    <row r="1432" spans="1:24" x14ac:dyDescent="0.35">
      <c r="A1432">
        <v>9</v>
      </c>
      <c r="B1432" t="s">
        <v>1287</v>
      </c>
      <c r="C1432">
        <v>42.295092986111108</v>
      </c>
      <c r="D1432">
        <v>-8.6415873055555554</v>
      </c>
      <c r="E1432">
        <v>3.5869166666666672</v>
      </c>
      <c r="F1432">
        <v>22.995450000000002</v>
      </c>
      <c r="G1432">
        <v>35.20174166666667</v>
      </c>
      <c r="H1432">
        <v>218.80833333333331</v>
      </c>
      <c r="I1432">
        <v>0.89250249999999998</v>
      </c>
      <c r="J1432">
        <v>782.78066666666666</v>
      </c>
      <c r="N1432">
        <v>423.39743320000002</v>
      </c>
      <c r="O1432" s="1">
        <v>46154.417997685188</v>
      </c>
      <c r="P1432">
        <v>1.652452077630173</v>
      </c>
      <c r="Q1432">
        <v>42.383792877197273</v>
      </c>
      <c r="R1432">
        <v>-8.6370782852172852</v>
      </c>
      <c r="S1432">
        <v>8.8814424183840751E-2</v>
      </c>
      <c r="T1432">
        <v>0.73294377800126664</v>
      </c>
      <c r="U1432">
        <v>2.986618330295138E-2</v>
      </c>
      <c r="V1432">
        <v>359.38323346666658</v>
      </c>
      <c r="W1432">
        <v>1.8880758714182191</v>
      </c>
      <c r="X1432">
        <v>0.68961971203550443</v>
      </c>
    </row>
    <row r="1433" spans="1:24" x14ac:dyDescent="0.35">
      <c r="A1433">
        <v>9</v>
      </c>
      <c r="B1433" t="s">
        <v>1288</v>
      </c>
      <c r="C1433">
        <v>42.294408222222224</v>
      </c>
      <c r="D1433">
        <v>-8.640675402777779</v>
      </c>
      <c r="E1433">
        <v>3.4176666666666669</v>
      </c>
      <c r="F1433">
        <v>22.974291666666669</v>
      </c>
      <c r="G1433">
        <v>35.193791666666669</v>
      </c>
      <c r="H1433">
        <v>224.64250000000001</v>
      </c>
      <c r="I1433">
        <v>1.370865</v>
      </c>
      <c r="J1433">
        <v>774.03666666666675</v>
      </c>
      <c r="N1433">
        <v>423.39743320000002</v>
      </c>
      <c r="O1433" s="1">
        <v>46154.418692129628</v>
      </c>
      <c r="P1433">
        <v>1.6687560139703539</v>
      </c>
      <c r="Q1433">
        <v>42.383792877197273</v>
      </c>
      <c r="R1433">
        <v>-8.6370782852172852</v>
      </c>
      <c r="S1433">
        <v>8.9457005314012905E-2</v>
      </c>
      <c r="T1433">
        <v>0.74710373896384474</v>
      </c>
      <c r="U1433">
        <v>2.9884003197978189E-2</v>
      </c>
      <c r="V1433">
        <v>350.63923346666672</v>
      </c>
      <c r="W1433">
        <v>1.8788470794991281</v>
      </c>
      <c r="X1433">
        <v>0.68624889578705661</v>
      </c>
    </row>
    <row r="1434" spans="1:24" x14ac:dyDescent="0.35">
      <c r="A1434">
        <v>9</v>
      </c>
      <c r="B1434" t="s">
        <v>1289</v>
      </c>
      <c r="C1434">
        <v>42.293591555555558</v>
      </c>
      <c r="D1434">
        <v>-8.6399876805555547</v>
      </c>
      <c r="E1434">
        <v>3.460083333333333</v>
      </c>
      <c r="F1434">
        <v>22.932475</v>
      </c>
      <c r="G1434">
        <v>35.189300000000003</v>
      </c>
      <c r="H1434">
        <v>229.38666666666671</v>
      </c>
      <c r="I1434">
        <v>1.6160533333333329</v>
      </c>
      <c r="J1434">
        <v>765.24583333333339</v>
      </c>
      <c r="N1434">
        <v>423.39743320000002</v>
      </c>
      <c r="O1434" s="1">
        <v>46154.419398148151</v>
      </c>
      <c r="P1434">
        <v>1.685400685585509</v>
      </c>
      <c r="Q1434">
        <v>42.383792877197273</v>
      </c>
      <c r="R1434">
        <v>-8.6370782852172852</v>
      </c>
      <c r="S1434">
        <v>9.0248229939124611E-2</v>
      </c>
      <c r="T1434">
        <v>0.76132713912257044</v>
      </c>
      <c r="U1434">
        <v>2.9917498822487908E-2</v>
      </c>
      <c r="V1434">
        <v>341.84840013333343</v>
      </c>
      <c r="W1434">
        <v>1.8687077531607541</v>
      </c>
      <c r="X1434">
        <v>0.68254550684196524</v>
      </c>
    </row>
    <row r="1435" spans="1:24" x14ac:dyDescent="0.35">
      <c r="A1435">
        <v>9</v>
      </c>
      <c r="B1435" t="s">
        <v>1290</v>
      </c>
      <c r="C1435">
        <v>42.292837444444437</v>
      </c>
      <c r="D1435">
        <v>-8.6391774027777775</v>
      </c>
      <c r="E1435">
        <v>3.462416666666666</v>
      </c>
      <c r="F1435">
        <v>23.0365</v>
      </c>
      <c r="G1435">
        <v>35.185049999999997</v>
      </c>
      <c r="H1435">
        <v>226.12666666666669</v>
      </c>
      <c r="I1435">
        <v>1.4377625000000001</v>
      </c>
      <c r="J1435">
        <v>759.55600000000004</v>
      </c>
      <c r="N1435">
        <v>423.39743320000002</v>
      </c>
      <c r="O1435" s="1">
        <v>46154.420092592591</v>
      </c>
      <c r="P1435">
        <v>1.701710944970354</v>
      </c>
      <c r="Q1435">
        <v>42.383792877197273</v>
      </c>
      <c r="R1435">
        <v>-8.6370782852172852</v>
      </c>
      <c r="S1435">
        <v>9.097965180075733E-2</v>
      </c>
      <c r="T1435">
        <v>0.7780488341187185</v>
      </c>
      <c r="U1435">
        <v>2.9836721627253059E-2</v>
      </c>
      <c r="V1435">
        <v>336.15856680000002</v>
      </c>
      <c r="W1435">
        <v>1.8728947999821981</v>
      </c>
      <c r="X1435">
        <v>0.68407482569349765</v>
      </c>
    </row>
    <row r="1436" spans="1:24" x14ac:dyDescent="0.35">
      <c r="A1436">
        <v>9</v>
      </c>
      <c r="B1436" t="s">
        <v>1291</v>
      </c>
      <c r="C1436">
        <v>42.292316277777779</v>
      </c>
      <c r="D1436">
        <v>-8.6380919444444455</v>
      </c>
      <c r="E1436">
        <v>3.472</v>
      </c>
      <c r="F1436">
        <v>23.154083333333329</v>
      </c>
      <c r="G1436">
        <v>35.126191666666656</v>
      </c>
      <c r="H1436">
        <v>224.06333333333339</v>
      </c>
      <c r="I1436">
        <v>0.80288666666666675</v>
      </c>
      <c r="J1436">
        <v>755.58466666666664</v>
      </c>
      <c r="N1436">
        <v>423.39743320000002</v>
      </c>
      <c r="O1436" s="1">
        <v>46154.420798611107</v>
      </c>
      <c r="P1436">
        <v>1.717914686841393</v>
      </c>
      <c r="Q1436">
        <v>42.383792877197273</v>
      </c>
      <c r="R1436">
        <v>-8.6370782852172852</v>
      </c>
      <c r="S1436">
        <v>9.1482215464985459E-2</v>
      </c>
      <c r="T1436">
        <v>0.79514862286331789</v>
      </c>
      <c r="U1436">
        <v>2.9754352501342372E-2</v>
      </c>
      <c r="V1436">
        <v>332.18723346666661</v>
      </c>
      <c r="W1436">
        <v>1.8862228184088869</v>
      </c>
      <c r="X1436">
        <v>0.68894288442384577</v>
      </c>
    </row>
    <row r="1437" spans="1:24" x14ac:dyDescent="0.35">
      <c r="A1437">
        <v>9</v>
      </c>
      <c r="B1437" t="s">
        <v>1292</v>
      </c>
      <c r="C1437">
        <v>42.291836430555563</v>
      </c>
      <c r="D1437">
        <v>-8.6369549444444456</v>
      </c>
      <c r="E1437">
        <v>3.4935</v>
      </c>
      <c r="F1437">
        <v>23.163975000000001</v>
      </c>
      <c r="G1437">
        <v>35.138024999999999</v>
      </c>
      <c r="H1437">
        <v>225.1333333333333</v>
      </c>
      <c r="I1437">
        <v>1.46584</v>
      </c>
      <c r="J1437">
        <v>752.04599999999994</v>
      </c>
      <c r="N1437">
        <v>423.39743320000002</v>
      </c>
      <c r="O1437" s="1">
        <v>46154.421493055554</v>
      </c>
      <c r="P1437">
        <v>1.733772121983137</v>
      </c>
      <c r="Q1437">
        <v>42.383792877197273</v>
      </c>
      <c r="R1437">
        <v>-8.6370782852172852</v>
      </c>
      <c r="S1437">
        <v>9.1956529359880662E-2</v>
      </c>
      <c r="T1437">
        <v>0.81008565588494352</v>
      </c>
      <c r="U1437">
        <v>2.9744807211128061E-2</v>
      </c>
      <c r="V1437">
        <v>328.64856679999991</v>
      </c>
      <c r="W1437">
        <v>1.9005753184808769</v>
      </c>
      <c r="X1437">
        <v>0.69418513507514024</v>
      </c>
    </row>
    <row r="1438" spans="1:24" x14ac:dyDescent="0.35">
      <c r="A1438">
        <v>9</v>
      </c>
      <c r="B1438" t="s">
        <v>1293</v>
      </c>
      <c r="C1438">
        <v>42.291416527777777</v>
      </c>
      <c r="D1438">
        <v>-8.6358749027777773</v>
      </c>
      <c r="E1438">
        <v>3.3627500000000001</v>
      </c>
      <c r="F1438">
        <v>23.210425000000001</v>
      </c>
      <c r="G1438">
        <v>35.165950000000002</v>
      </c>
      <c r="H1438">
        <v>225.8725</v>
      </c>
      <c r="I1438">
        <v>1.7747641666666669</v>
      </c>
      <c r="J1438">
        <v>750.27816666666661</v>
      </c>
      <c r="N1438">
        <v>423.39743320000002</v>
      </c>
      <c r="O1438" s="1">
        <v>46154.422199074077</v>
      </c>
      <c r="P1438">
        <v>1.749688965772167</v>
      </c>
      <c r="Q1438">
        <v>42.383792877197273</v>
      </c>
      <c r="R1438">
        <v>-8.6370782852172852</v>
      </c>
      <c r="S1438">
        <v>9.2384187290721911E-2</v>
      </c>
      <c r="T1438">
        <v>0.82593640266021873</v>
      </c>
      <c r="U1438">
        <v>2.9704378549363121E-2</v>
      </c>
      <c r="V1438">
        <v>326.88073346666658</v>
      </c>
      <c r="W1438">
        <v>1.924720376733285</v>
      </c>
      <c r="X1438">
        <v>0.70300411760183235</v>
      </c>
    </row>
    <row r="1439" spans="1:24" x14ac:dyDescent="0.35">
      <c r="A1439">
        <v>9</v>
      </c>
      <c r="B1439" t="s">
        <v>1294</v>
      </c>
      <c r="C1439">
        <v>42.290660611111107</v>
      </c>
      <c r="D1439">
        <v>-8.6350924305555559</v>
      </c>
      <c r="E1439">
        <v>3.4929999999999999</v>
      </c>
      <c r="F1439">
        <v>23.190781818181819</v>
      </c>
      <c r="G1439">
        <v>35.1541</v>
      </c>
      <c r="H1439">
        <v>228.38249999999999</v>
      </c>
      <c r="I1439">
        <v>0.63483583333333338</v>
      </c>
      <c r="J1439">
        <v>749.29849999999999</v>
      </c>
      <c r="N1439">
        <v>423.39743320000002</v>
      </c>
      <c r="O1439" s="1">
        <v>46154.422893518517</v>
      </c>
      <c r="P1439">
        <v>1.765828950085861</v>
      </c>
      <c r="Q1439">
        <v>42.383792877197273</v>
      </c>
      <c r="R1439">
        <v>-8.6370782852172852</v>
      </c>
      <c r="S1439">
        <v>9.3153435820051672E-2</v>
      </c>
      <c r="T1439">
        <v>0.84085289941741825</v>
      </c>
      <c r="U1439">
        <v>2.9721470873160089E-2</v>
      </c>
      <c r="V1439">
        <v>325.90106680000002</v>
      </c>
      <c r="W1439">
        <v>1.9547325645198079</v>
      </c>
      <c r="X1439">
        <v>0.71396606919085981</v>
      </c>
    </row>
    <row r="1440" spans="1:24" x14ac:dyDescent="0.35">
      <c r="A1440">
        <v>9</v>
      </c>
      <c r="B1440" t="s">
        <v>1295</v>
      </c>
      <c r="C1440">
        <v>42.289994180555553</v>
      </c>
      <c r="D1440">
        <v>-8.6341347083333329</v>
      </c>
      <c r="E1440">
        <v>3.4769999999999999</v>
      </c>
      <c r="F1440">
        <v>23.16569166666666</v>
      </c>
      <c r="G1440">
        <v>35.190674999999999</v>
      </c>
      <c r="H1440">
        <v>227.67583333333329</v>
      </c>
      <c r="I1440">
        <v>1.5093725</v>
      </c>
      <c r="J1440">
        <v>745.39466666666669</v>
      </c>
      <c r="N1440">
        <v>423.39743320000002</v>
      </c>
      <c r="O1440" s="1">
        <v>46154.42359953704</v>
      </c>
      <c r="P1440">
        <v>1.7820679933225581</v>
      </c>
      <c r="Q1440">
        <v>42.383792877197273</v>
      </c>
      <c r="R1440">
        <v>-8.6370782852172852</v>
      </c>
      <c r="S1440">
        <v>9.3844872723851044E-2</v>
      </c>
      <c r="T1440">
        <v>0.85588046951322772</v>
      </c>
      <c r="U1440">
        <v>2.973521099975053E-2</v>
      </c>
      <c r="V1440">
        <v>321.99723346666673</v>
      </c>
      <c r="W1440">
        <v>1.966742591403374</v>
      </c>
      <c r="X1440">
        <v>0.71835273151008228</v>
      </c>
    </row>
    <row r="1441" spans="1:24" x14ac:dyDescent="0.35">
      <c r="A1441">
        <v>9</v>
      </c>
      <c r="B1441" t="s">
        <v>1296</v>
      </c>
      <c r="C1441">
        <v>42.289572999999997</v>
      </c>
      <c r="D1441">
        <v>-8.6329662638888891</v>
      </c>
      <c r="E1441">
        <v>3.5085833333333341</v>
      </c>
      <c r="F1441">
        <v>23.054533333333339</v>
      </c>
      <c r="G1441">
        <v>35.159649999999999</v>
      </c>
      <c r="H1441">
        <v>227.18166666666659</v>
      </c>
      <c r="I1441">
        <v>1.4489224999999999</v>
      </c>
      <c r="J1441">
        <v>740.04716666666673</v>
      </c>
      <c r="N1441">
        <v>423.39743320000002</v>
      </c>
      <c r="O1441" s="1">
        <v>46154.424293981479</v>
      </c>
      <c r="P1441">
        <v>1.7976373072656999</v>
      </c>
      <c r="Q1441">
        <v>42.383792877197273</v>
      </c>
      <c r="R1441">
        <v>-8.6370782852172852</v>
      </c>
      <c r="S1441">
        <v>9.430956461819516E-2</v>
      </c>
      <c r="T1441">
        <v>0.86861027255670431</v>
      </c>
      <c r="U1441">
        <v>2.9826641487885219E-2</v>
      </c>
      <c r="V1441">
        <v>316.6497334666667</v>
      </c>
      <c r="W1441">
        <v>1.968881978436213</v>
      </c>
      <c r="X1441">
        <v>0.71913414262382669</v>
      </c>
    </row>
    <row r="1442" spans="1:24" x14ac:dyDescent="0.35">
      <c r="A1442">
        <v>9</v>
      </c>
      <c r="B1442" t="s">
        <v>1297</v>
      </c>
      <c r="C1442">
        <v>42.289402902777773</v>
      </c>
      <c r="D1442">
        <v>-8.6316808472222224</v>
      </c>
      <c r="E1442">
        <v>3.472083333333333</v>
      </c>
      <c r="F1442">
        <v>22.967449999999999</v>
      </c>
      <c r="G1442">
        <v>35.189950000000003</v>
      </c>
      <c r="H1442">
        <v>226.65666666666669</v>
      </c>
      <c r="I1442">
        <v>0.74736250000000004</v>
      </c>
      <c r="J1442">
        <v>734.71833333333336</v>
      </c>
      <c r="N1442">
        <v>423.39743320000002</v>
      </c>
      <c r="O1442" s="1">
        <v>46154.425000000003</v>
      </c>
      <c r="P1442">
        <v>1.812966201015733</v>
      </c>
      <c r="Q1442">
        <v>42.383792877197273</v>
      </c>
      <c r="R1442">
        <v>-8.6370782852172852</v>
      </c>
      <c r="S1442">
        <v>9.4544167497646048E-2</v>
      </c>
      <c r="T1442">
        <v>0.88166630833180093</v>
      </c>
      <c r="U1442">
        <v>2.988996990513397E-2</v>
      </c>
      <c r="V1442">
        <v>311.32090013333328</v>
      </c>
      <c r="W1442">
        <v>1.969015985995032</v>
      </c>
      <c r="X1442">
        <v>0.71918308888468541</v>
      </c>
    </row>
    <row r="1443" spans="1:24" x14ac:dyDescent="0.35">
      <c r="A1443">
        <v>9</v>
      </c>
      <c r="B1443" t="s">
        <v>1298</v>
      </c>
      <c r="C1443">
        <v>42.289426194444438</v>
      </c>
      <c r="D1443">
        <v>-8.6303960277777776</v>
      </c>
      <c r="E1443">
        <v>3.192416666666666</v>
      </c>
      <c r="F1443">
        <v>23.097791666666669</v>
      </c>
      <c r="G1443">
        <v>35.163183333333329</v>
      </c>
      <c r="H1443">
        <v>226.815</v>
      </c>
      <c r="I1443">
        <v>1.982130833333333</v>
      </c>
      <c r="J1443">
        <v>731.96433333333334</v>
      </c>
      <c r="N1443">
        <v>423.39743320000002</v>
      </c>
      <c r="O1443" s="1">
        <v>46154.425694444442</v>
      </c>
      <c r="P1443">
        <v>1.8276421296439129</v>
      </c>
      <c r="Q1443">
        <v>42.383792877197273</v>
      </c>
      <c r="R1443">
        <v>-8.6370782852172852</v>
      </c>
      <c r="S1443">
        <v>9.4602977639504857E-2</v>
      </c>
      <c r="T1443">
        <v>0.89876929719809906</v>
      </c>
      <c r="U1443">
        <v>2.9792348125305151E-2</v>
      </c>
      <c r="V1443">
        <v>308.56690013333332</v>
      </c>
      <c r="W1443">
        <v>1.9829581176121229</v>
      </c>
      <c r="X1443">
        <v>0.7242754524578281</v>
      </c>
    </row>
    <row r="1444" spans="1:24" x14ac:dyDescent="0.35">
      <c r="A1444">
        <v>9</v>
      </c>
      <c r="B1444" t="s">
        <v>1299</v>
      </c>
      <c r="C1444">
        <v>42.289177041666669</v>
      </c>
      <c r="D1444">
        <v>-8.630398430555557</v>
      </c>
      <c r="E1444">
        <v>3.4909166666666671</v>
      </c>
      <c r="F1444">
        <v>23.033483333333329</v>
      </c>
      <c r="G1444">
        <v>35.152941666666671</v>
      </c>
      <c r="H1444">
        <v>221.14166666666671</v>
      </c>
      <c r="I1444">
        <v>1.1152083333333329</v>
      </c>
      <c r="J1444">
        <v>748.17516666666677</v>
      </c>
      <c r="N1444">
        <v>423.39743320000002</v>
      </c>
      <c r="O1444" s="1">
        <v>46154.426400462973</v>
      </c>
      <c r="P1444">
        <v>1.8426945894212901</v>
      </c>
      <c r="Q1444">
        <v>42.383792877197273</v>
      </c>
      <c r="R1444">
        <v>-8.6370782852172852</v>
      </c>
      <c r="S1444">
        <v>9.485134048317273E-2</v>
      </c>
      <c r="T1444">
        <v>0.91224387300049414</v>
      </c>
      <c r="U1444">
        <v>2.984413976891025E-2</v>
      </c>
      <c r="V1444">
        <v>324.77773346666669</v>
      </c>
      <c r="W1444">
        <v>2.1221081279762082</v>
      </c>
      <c r="X1444">
        <v>0.77509999374330996</v>
      </c>
    </row>
    <row r="1445" spans="1:24" x14ac:dyDescent="0.35">
      <c r="A1445">
        <v>9</v>
      </c>
      <c r="B1445" t="s">
        <v>1300</v>
      </c>
      <c r="C1445">
        <v>42.288952527777766</v>
      </c>
      <c r="D1445">
        <v>-8.6317871805555555</v>
      </c>
      <c r="E1445">
        <v>3.8487499999999999</v>
      </c>
      <c r="F1445">
        <v>23.08474166666667</v>
      </c>
      <c r="G1445">
        <v>35.117233333333331</v>
      </c>
      <c r="H1445">
        <v>228.29416666666671</v>
      </c>
      <c r="I1445">
        <v>0.91617416666666662</v>
      </c>
      <c r="J1445">
        <v>759.56583333333344</v>
      </c>
      <c r="N1445">
        <v>423.39743320000002</v>
      </c>
      <c r="O1445" s="1">
        <v>46154.427094907413</v>
      </c>
      <c r="P1445">
        <v>1.85716467100224</v>
      </c>
      <c r="Q1445">
        <v>42.383792877197273</v>
      </c>
      <c r="R1445">
        <v>-8.6370782852172852</v>
      </c>
      <c r="S1445">
        <v>9.4987829044325831E-2</v>
      </c>
      <c r="T1445">
        <v>0.92775319592288008</v>
      </c>
      <c r="U1445">
        <v>2.9809750711905839E-2</v>
      </c>
      <c r="V1445">
        <v>336.16840013333342</v>
      </c>
      <c r="W1445">
        <v>2.2313049674448471</v>
      </c>
      <c r="X1445">
        <v>0.81498413935923042</v>
      </c>
    </row>
    <row r="1446" spans="1:24" x14ac:dyDescent="0.35">
      <c r="A1446">
        <v>9</v>
      </c>
      <c r="B1446" t="s">
        <v>1301</v>
      </c>
      <c r="C1446">
        <v>42.288746472222222</v>
      </c>
      <c r="D1446">
        <v>-8.6331919444444445</v>
      </c>
      <c r="E1446">
        <v>3.7437499999999999</v>
      </c>
      <c r="F1446">
        <v>23.044483333333329</v>
      </c>
      <c r="G1446">
        <v>35.177975000000004</v>
      </c>
      <c r="H1446">
        <v>229.04499999999999</v>
      </c>
      <c r="I1446">
        <v>1.3509450000000001</v>
      </c>
      <c r="J1446">
        <v>749.82383333333337</v>
      </c>
      <c r="N1446">
        <v>423.39743320000002</v>
      </c>
      <c r="O1446" s="1">
        <v>46154.427800925929</v>
      </c>
      <c r="P1446">
        <v>1.871900118861165</v>
      </c>
      <c r="Q1446">
        <v>42.383792877197273</v>
      </c>
      <c r="R1446">
        <v>-8.6370782852172852</v>
      </c>
      <c r="S1446">
        <v>9.5125825848097909E-2</v>
      </c>
      <c r="T1446">
        <v>0.94163535340737081</v>
      </c>
      <c r="U1446">
        <v>2.9831601294734979E-2</v>
      </c>
      <c r="V1446">
        <v>326.42640013333329</v>
      </c>
      <c r="W1446">
        <v>2.2006746404043058</v>
      </c>
      <c r="X1446">
        <v>0.80379641240767286</v>
      </c>
    </row>
    <row r="1447" spans="1:24" x14ac:dyDescent="0.35">
      <c r="A1447">
        <v>9</v>
      </c>
      <c r="B1447" t="s">
        <v>1302</v>
      </c>
      <c r="C1447">
        <v>42.288906597222223</v>
      </c>
      <c r="D1447">
        <v>-8.6345323888888892</v>
      </c>
      <c r="E1447">
        <v>3.730833333333333</v>
      </c>
      <c r="F1447">
        <v>23.038550000000001</v>
      </c>
      <c r="G1447">
        <v>35.136299999999999</v>
      </c>
      <c r="H1447">
        <v>232.29249999999999</v>
      </c>
      <c r="I1447">
        <v>0.96712916666666671</v>
      </c>
      <c r="J1447">
        <v>742.83216666666669</v>
      </c>
      <c r="N1447">
        <v>423.39743320000002</v>
      </c>
      <c r="O1447" s="1">
        <v>46154.428495370368</v>
      </c>
      <c r="P1447">
        <v>1.885796538845206</v>
      </c>
      <c r="Q1447">
        <v>42.383792877197273</v>
      </c>
      <c r="R1447">
        <v>-8.6370782852172852</v>
      </c>
      <c r="S1447">
        <v>9.4920428336671428E-2</v>
      </c>
      <c r="T1447">
        <v>0.95553375367718973</v>
      </c>
      <c r="U1447">
        <v>2.9842804183455529E-2</v>
      </c>
      <c r="V1447">
        <v>319.43473346666673</v>
      </c>
      <c r="W1447">
        <v>2.1861453872004328</v>
      </c>
      <c r="X1447">
        <v>0.79848960267495805</v>
      </c>
    </row>
    <row r="1448" spans="1:24" x14ac:dyDescent="0.35">
      <c r="A1448">
        <v>9</v>
      </c>
      <c r="B1448" t="s">
        <v>1303</v>
      </c>
      <c r="C1448">
        <v>42.289397236111107</v>
      </c>
      <c r="D1448">
        <v>-8.6358156527777776</v>
      </c>
      <c r="E1448">
        <v>3.831666666666667</v>
      </c>
      <c r="F1448">
        <v>23.40581666666667</v>
      </c>
      <c r="G1448">
        <v>35.073399999999999</v>
      </c>
      <c r="H1448">
        <v>232.1791666666667</v>
      </c>
      <c r="I1448">
        <v>1.2908383333333331</v>
      </c>
      <c r="J1448">
        <v>740.47800000000007</v>
      </c>
      <c r="N1448">
        <v>423.39743320000002</v>
      </c>
      <c r="O1448" s="1">
        <v>46154.429201388892</v>
      </c>
      <c r="P1448">
        <v>1.8993950088556439</v>
      </c>
      <c r="Q1448">
        <v>42.383792877197273</v>
      </c>
      <c r="R1448">
        <v>-8.6370782852172852</v>
      </c>
      <c r="S1448">
        <v>9.4404085169786031E-2</v>
      </c>
      <c r="T1448">
        <v>0.97783744109259874</v>
      </c>
      <c r="U1448">
        <v>2.956797753234609E-2</v>
      </c>
      <c r="V1448">
        <v>317.08056679999999</v>
      </c>
      <c r="W1448">
        <v>2.2002354075845019</v>
      </c>
      <c r="X1448">
        <v>0.80363598262023928</v>
      </c>
    </row>
    <row r="1449" spans="1:24" x14ac:dyDescent="0.35">
      <c r="A1449">
        <v>9</v>
      </c>
      <c r="B1449" t="s">
        <v>1304</v>
      </c>
      <c r="C1449">
        <v>42.289827444444448</v>
      </c>
      <c r="D1449">
        <v>-8.637143</v>
      </c>
      <c r="E1449">
        <v>3.9196666666666671</v>
      </c>
      <c r="F1449">
        <v>23.399145454545451</v>
      </c>
      <c r="G1449">
        <v>35.030436363636362</v>
      </c>
      <c r="H1449">
        <v>229.3425</v>
      </c>
      <c r="I1449">
        <v>0.9968541666666666</v>
      </c>
      <c r="J1449">
        <v>741.76983333333328</v>
      </c>
      <c r="N1449">
        <v>423.39743320000002</v>
      </c>
      <c r="O1449" s="1">
        <v>46154.429895833331</v>
      </c>
      <c r="P1449">
        <v>1.912915355110633</v>
      </c>
      <c r="Q1449">
        <v>42.383792877197273</v>
      </c>
      <c r="R1449">
        <v>-8.6370782852172852</v>
      </c>
      <c r="S1449">
        <v>9.3965455037621978E-2</v>
      </c>
      <c r="T1449">
        <v>0.99165110305039739</v>
      </c>
      <c r="U1449">
        <v>2.9579801100496829E-2</v>
      </c>
      <c r="V1449">
        <v>318.37240013333331</v>
      </c>
      <c r="W1449">
        <v>2.241304184212868</v>
      </c>
      <c r="X1449">
        <v>0.81863635328374984</v>
      </c>
    </row>
    <row r="1450" spans="1:24" x14ac:dyDescent="0.35">
      <c r="A1450">
        <v>9</v>
      </c>
      <c r="B1450" t="s">
        <v>1305</v>
      </c>
      <c r="C1450">
        <v>42.290161097222217</v>
      </c>
      <c r="D1450">
        <v>-8.6385417361111116</v>
      </c>
      <c r="E1450">
        <v>3.914166666666667</v>
      </c>
      <c r="F1450">
        <v>23.347783333333339</v>
      </c>
      <c r="G1450">
        <v>35.158233333333342</v>
      </c>
      <c r="H1450">
        <v>226.38249999999999</v>
      </c>
      <c r="I1450">
        <v>1.1440516666666669</v>
      </c>
      <c r="J1450">
        <v>741.50666666666666</v>
      </c>
      <c r="N1450">
        <v>423.39743320000002</v>
      </c>
      <c r="O1450" s="1">
        <v>46154.430590277778</v>
      </c>
      <c r="P1450">
        <v>1.926664969624952</v>
      </c>
      <c r="Q1450">
        <v>42.383792877197273</v>
      </c>
      <c r="R1450">
        <v>-8.6370782852172852</v>
      </c>
      <c r="S1450">
        <v>9.3643216037332389E-2</v>
      </c>
      <c r="T1450">
        <v>1.0047338505720651</v>
      </c>
      <c r="U1450">
        <v>2.9599426867619561E-2</v>
      </c>
      <c r="V1450">
        <v>318.10923346666658</v>
      </c>
      <c r="W1450">
        <v>2.270501813643758</v>
      </c>
      <c r="X1450">
        <v>0.82930078743338254</v>
      </c>
    </row>
    <row r="1451" spans="1:24" x14ac:dyDescent="0.35">
      <c r="A1451">
        <v>9</v>
      </c>
      <c r="B1451" t="s">
        <v>1306</v>
      </c>
      <c r="C1451">
        <v>42.290502125000003</v>
      </c>
      <c r="D1451">
        <v>-8.6399456527777776</v>
      </c>
      <c r="E1451">
        <v>3.9717500000000001</v>
      </c>
      <c r="F1451">
        <v>23.41846666666666</v>
      </c>
      <c r="G1451">
        <v>35.134050000000002</v>
      </c>
      <c r="H1451">
        <v>227.95083333333329</v>
      </c>
      <c r="I1451">
        <v>1.8383791666666669</v>
      </c>
      <c r="J1451">
        <v>745.29933333333338</v>
      </c>
      <c r="N1451">
        <v>423.39743320000002</v>
      </c>
      <c r="O1451" s="1">
        <v>46154.431296296287</v>
      </c>
      <c r="P1451">
        <v>1.940705747757091</v>
      </c>
      <c r="Q1451">
        <v>42.383792877197273</v>
      </c>
      <c r="R1451">
        <v>-8.6370782852172852</v>
      </c>
      <c r="S1451">
        <v>9.3334807238553696E-2</v>
      </c>
      <c r="T1451">
        <v>1.0211409810626479</v>
      </c>
      <c r="U1451">
        <v>2.9548813607004499E-2</v>
      </c>
      <c r="V1451">
        <v>321.90190013333341</v>
      </c>
      <c r="W1451">
        <v>2.3310980249635089</v>
      </c>
      <c r="X1451">
        <v>0.85143355361792183</v>
      </c>
    </row>
    <row r="1452" spans="1:24" x14ac:dyDescent="0.35">
      <c r="A1452">
        <v>9</v>
      </c>
      <c r="B1452" t="s">
        <v>1307</v>
      </c>
      <c r="C1452">
        <v>42.29076929166667</v>
      </c>
      <c r="D1452">
        <v>-8.6413828055555566</v>
      </c>
      <c r="E1452">
        <v>3.9443333333333328</v>
      </c>
      <c r="F1452">
        <v>23.116466666666671</v>
      </c>
      <c r="G1452">
        <v>35.150758333333343</v>
      </c>
      <c r="H1452">
        <v>218.9316666666667</v>
      </c>
      <c r="I1452">
        <v>1.4050225000000001</v>
      </c>
      <c r="J1452">
        <v>751.31950000000006</v>
      </c>
      <c r="N1452">
        <v>423.39743320000002</v>
      </c>
      <c r="O1452" s="1">
        <v>46154.432002314818</v>
      </c>
      <c r="P1452">
        <v>1.9549440153003159</v>
      </c>
      <c r="Q1452">
        <v>42.383792877197273</v>
      </c>
      <c r="R1452">
        <v>-8.6370782852172852</v>
      </c>
      <c r="S1452">
        <v>9.3123124734464061E-2</v>
      </c>
      <c r="T1452">
        <v>1.0287899452385281</v>
      </c>
      <c r="U1452">
        <v>2.977975707028466E-2</v>
      </c>
      <c r="V1452">
        <v>327.92206679999998</v>
      </c>
      <c r="W1452">
        <v>2.4111806292861329</v>
      </c>
      <c r="X1452">
        <v>0.88068372484676016</v>
      </c>
    </row>
    <row r="1453" spans="1:24" x14ac:dyDescent="0.35">
      <c r="A1453">
        <v>9</v>
      </c>
      <c r="B1453" t="s">
        <v>1308</v>
      </c>
      <c r="C1453">
        <v>42.290971763888876</v>
      </c>
      <c r="D1453">
        <v>-8.6428362361111102</v>
      </c>
      <c r="E1453">
        <v>3.9224999999999999</v>
      </c>
      <c r="F1453">
        <v>23.442341666666671</v>
      </c>
      <c r="G1453">
        <v>35.178091666666667</v>
      </c>
      <c r="H1453">
        <v>217.27</v>
      </c>
      <c r="I1453">
        <v>0.87859999999999994</v>
      </c>
      <c r="J1453">
        <v>759.01833333333332</v>
      </c>
      <c r="N1453">
        <v>423.39743320000002</v>
      </c>
      <c r="O1453" s="1">
        <v>46154.432696759257</v>
      </c>
      <c r="P1453">
        <v>1.9691219132774931</v>
      </c>
      <c r="Q1453">
        <v>42.383792877197273</v>
      </c>
      <c r="R1453">
        <v>-8.6370782852172852</v>
      </c>
      <c r="S1453">
        <v>9.2999532656376921E-2</v>
      </c>
      <c r="T1453">
        <v>1.051858605038922</v>
      </c>
      <c r="U1453">
        <v>2.952363541528813E-2</v>
      </c>
      <c r="V1453">
        <v>335.62090013333329</v>
      </c>
      <c r="W1453">
        <v>2.501424719747023</v>
      </c>
      <c r="X1453">
        <v>0.91364537888759989</v>
      </c>
    </row>
    <row r="1454" spans="1:24" x14ac:dyDescent="0.35">
      <c r="A1454">
        <v>9</v>
      </c>
      <c r="B1454" t="s">
        <v>1309</v>
      </c>
      <c r="C1454">
        <v>42.29101988888889</v>
      </c>
      <c r="D1454">
        <v>-8.6443428472222212</v>
      </c>
      <c r="E1454">
        <v>4.059333333333333</v>
      </c>
      <c r="F1454">
        <v>23.273691666666672</v>
      </c>
      <c r="G1454">
        <v>35.046275000000001</v>
      </c>
      <c r="H1454">
        <v>220.58333333333329</v>
      </c>
      <c r="I1454">
        <v>1.445738333333334</v>
      </c>
      <c r="J1454">
        <v>759.42450000000008</v>
      </c>
      <c r="N1454">
        <v>423.39743320000002</v>
      </c>
      <c r="O1454" s="1">
        <v>46154.43340277778</v>
      </c>
      <c r="P1454">
        <v>1.9838922267968131</v>
      </c>
      <c r="Q1454">
        <v>42.383792877197273</v>
      </c>
      <c r="R1454">
        <v>-8.6370782852172852</v>
      </c>
      <c r="S1454">
        <v>9.3056978356217679E-2</v>
      </c>
      <c r="T1454">
        <v>1.063437957730953</v>
      </c>
      <c r="U1454">
        <v>2.9674120533579509E-2</v>
      </c>
      <c r="V1454">
        <v>336.02706680000011</v>
      </c>
      <c r="W1454">
        <v>2.5449280987368388</v>
      </c>
      <c r="X1454">
        <v>0.92953498806363044</v>
      </c>
    </row>
    <row r="1455" spans="1:24" x14ac:dyDescent="0.35">
      <c r="A1455">
        <v>9</v>
      </c>
      <c r="B1455" t="s">
        <v>1310</v>
      </c>
      <c r="C1455">
        <v>42.290918124999997</v>
      </c>
      <c r="D1455">
        <v>-8.6458615416666671</v>
      </c>
      <c r="E1455">
        <v>3.98325</v>
      </c>
      <c r="F1455">
        <v>22.945799999999998</v>
      </c>
      <c r="G1455">
        <v>35.004041666666673</v>
      </c>
      <c r="H1455">
        <v>220.85916666666671</v>
      </c>
      <c r="I1455">
        <v>1.2751275</v>
      </c>
      <c r="J1455">
        <v>755.55366666666669</v>
      </c>
      <c r="N1455">
        <v>423.39743320000002</v>
      </c>
      <c r="O1455" s="1">
        <v>46154.43409722222</v>
      </c>
      <c r="P1455">
        <v>1.9988875386708631</v>
      </c>
      <c r="Q1455">
        <v>42.383792877197273</v>
      </c>
      <c r="R1455">
        <v>-8.6370782852172852</v>
      </c>
      <c r="S1455">
        <v>9.3289148294748492E-2</v>
      </c>
      <c r="T1455">
        <v>1.071220311165046</v>
      </c>
      <c r="U1455">
        <v>2.9936347280420661E-2</v>
      </c>
      <c r="V1455">
        <v>332.15623346666672</v>
      </c>
      <c r="W1455">
        <v>2.5564144030948568</v>
      </c>
      <c r="X1455">
        <v>0.93373036073039661</v>
      </c>
    </row>
    <row r="1456" spans="1:24" x14ac:dyDescent="0.35">
      <c r="A1456">
        <v>9</v>
      </c>
      <c r="B1456" t="s">
        <v>1311</v>
      </c>
      <c r="C1456">
        <v>42.29061905555556</v>
      </c>
      <c r="D1456">
        <v>-8.6473140694444446</v>
      </c>
      <c r="E1456">
        <v>3.956083333333333</v>
      </c>
      <c r="F1456">
        <v>22.74444166666667</v>
      </c>
      <c r="G1456">
        <v>35.177374999999998</v>
      </c>
      <c r="H1456">
        <v>219.44833333333341</v>
      </c>
      <c r="I1456">
        <v>1.231080833333333</v>
      </c>
      <c r="J1456">
        <v>751.74633333333338</v>
      </c>
      <c r="N1456">
        <v>423.39743320000002</v>
      </c>
      <c r="O1456" s="1">
        <v>46154.434803240743</v>
      </c>
      <c r="P1456">
        <v>2.01460403728835</v>
      </c>
      <c r="Q1456">
        <v>42.383792877197273</v>
      </c>
      <c r="R1456">
        <v>-8.6370782852172852</v>
      </c>
      <c r="S1456">
        <v>9.373437106027542E-2</v>
      </c>
      <c r="T1456">
        <v>1.082952958921672</v>
      </c>
      <c r="U1456">
        <v>3.0067585578856089E-2</v>
      </c>
      <c r="V1456">
        <v>328.34890013333342</v>
      </c>
      <c r="W1456">
        <v>2.5659899765508549</v>
      </c>
      <c r="X1456">
        <v>0.93722783893519968</v>
      </c>
    </row>
    <row r="1457" spans="1:24" x14ac:dyDescent="0.35">
      <c r="A1457">
        <v>9</v>
      </c>
      <c r="B1457" t="s">
        <v>1312</v>
      </c>
      <c r="C1457">
        <v>42.290295680555552</v>
      </c>
      <c r="D1457">
        <v>-8.6487752222222216</v>
      </c>
      <c r="E1457">
        <v>4.0327500000000001</v>
      </c>
      <c r="F1457">
        <v>22.39041666666667</v>
      </c>
      <c r="G1457">
        <v>35.216058333333329</v>
      </c>
      <c r="H1457">
        <v>223.33250000000001</v>
      </c>
      <c r="I1457">
        <v>1.191788333333333</v>
      </c>
      <c r="J1457">
        <v>744.45499999999993</v>
      </c>
      <c r="N1457">
        <v>423.39743320000002</v>
      </c>
      <c r="O1457" s="1">
        <v>46154.435497685183</v>
      </c>
      <c r="P1457">
        <v>2.030039096557875</v>
      </c>
      <c r="Q1457">
        <v>42.383792877197273</v>
      </c>
      <c r="R1457">
        <v>-8.6370782852172852</v>
      </c>
      <c r="S1457">
        <v>9.4226026739732252E-2</v>
      </c>
      <c r="T1457">
        <v>1.0904210608482101</v>
      </c>
      <c r="U1457">
        <v>3.0343797904798891E-2</v>
      </c>
      <c r="V1457">
        <v>321.0575667999999</v>
      </c>
      <c r="W1457">
        <v>2.549519394052699</v>
      </c>
      <c r="X1457">
        <v>0.93121195867774831</v>
      </c>
    </row>
    <row r="1458" spans="1:24" x14ac:dyDescent="0.35">
      <c r="A1458">
        <v>9</v>
      </c>
      <c r="B1458" t="s">
        <v>1313</v>
      </c>
      <c r="C1458">
        <v>42.289854055555558</v>
      </c>
      <c r="D1458">
        <v>-8.6501970000000004</v>
      </c>
      <c r="E1458">
        <v>3.9855</v>
      </c>
      <c r="F1458">
        <v>22.308633333333329</v>
      </c>
      <c r="G1458">
        <v>35.018608333333333</v>
      </c>
      <c r="H1458">
        <v>225.11333333333329</v>
      </c>
      <c r="I1458">
        <v>1.4017508333333339</v>
      </c>
      <c r="J1458">
        <v>732.64533333333338</v>
      </c>
      <c r="N1458">
        <v>423.39743320000002</v>
      </c>
      <c r="O1458" s="1">
        <v>46154.436203703714</v>
      </c>
      <c r="P1458">
        <v>2.045845967134583</v>
      </c>
      <c r="Q1458">
        <v>42.383792877197273</v>
      </c>
      <c r="R1458">
        <v>-8.6370782852172852</v>
      </c>
      <c r="S1458">
        <v>9.4850423768071304E-2</v>
      </c>
      <c r="T1458">
        <v>1.1053216827430079</v>
      </c>
      <c r="U1458">
        <v>3.044158610249759E-2</v>
      </c>
      <c r="V1458">
        <v>309.24790013333342</v>
      </c>
      <c r="W1458">
        <v>2.4973186895891488</v>
      </c>
      <c r="X1458">
        <v>0.91214565137243675</v>
      </c>
    </row>
    <row r="1459" spans="1:24" x14ac:dyDescent="0.35">
      <c r="A1459">
        <v>9</v>
      </c>
      <c r="B1459" t="s">
        <v>1314</v>
      </c>
      <c r="C1459">
        <v>42.289630277777768</v>
      </c>
      <c r="D1459">
        <v>-8.6516350694444437</v>
      </c>
      <c r="E1459">
        <v>3.9618333333333329</v>
      </c>
      <c r="F1459">
        <v>22.341509090909089</v>
      </c>
      <c r="G1459">
        <v>35.256609090909087</v>
      </c>
      <c r="H1459">
        <v>231.17</v>
      </c>
      <c r="I1459">
        <v>1.693259166666667</v>
      </c>
      <c r="J1459">
        <v>717.75999999999988</v>
      </c>
      <c r="N1459">
        <v>423.39743320000002</v>
      </c>
      <c r="O1459" s="1">
        <v>46154.436898148153</v>
      </c>
      <c r="P1459">
        <v>2.0609305902275472</v>
      </c>
      <c r="Q1459">
        <v>42.383792877197273</v>
      </c>
      <c r="R1459">
        <v>-8.6370782852172852</v>
      </c>
      <c r="S1459">
        <v>9.5281137149348077E-2</v>
      </c>
      <c r="T1459">
        <v>1.1225567494389099</v>
      </c>
      <c r="U1459">
        <v>3.037661769149394E-2</v>
      </c>
      <c r="V1459">
        <v>294.36256679999991</v>
      </c>
      <c r="W1459">
        <v>2.4090263134705712</v>
      </c>
      <c r="X1459">
        <v>0.87989686099512587</v>
      </c>
    </row>
    <row r="1460" spans="1:24" x14ac:dyDescent="0.35">
      <c r="A1460">
        <v>9</v>
      </c>
      <c r="B1460" t="s">
        <v>1315</v>
      </c>
      <c r="C1460">
        <v>42.28929473611111</v>
      </c>
      <c r="D1460">
        <v>-8.6530213611111115</v>
      </c>
      <c r="E1460">
        <v>3.6873333333333331</v>
      </c>
      <c r="F1460">
        <v>22.213033333333328</v>
      </c>
      <c r="G1460">
        <v>33.006816666666673</v>
      </c>
      <c r="H1460">
        <v>234.2791666666667</v>
      </c>
      <c r="I1460">
        <v>1.6036325</v>
      </c>
      <c r="J1460">
        <v>700.66800000000001</v>
      </c>
      <c r="N1460">
        <v>423.39743320000002</v>
      </c>
      <c r="O1460" s="1">
        <v>46154.437592592592</v>
      </c>
      <c r="P1460">
        <v>2.0761357844754378</v>
      </c>
      <c r="Q1460">
        <v>42.383792877197273</v>
      </c>
      <c r="R1460">
        <v>-8.6370782852172852</v>
      </c>
      <c r="S1460">
        <v>9.5833607558597739E-2</v>
      </c>
      <c r="T1460">
        <v>1.1357140101746079</v>
      </c>
      <c r="U1460">
        <v>3.0847185469878111E-2</v>
      </c>
      <c r="V1460">
        <v>277.27056679999998</v>
      </c>
      <c r="W1460">
        <v>2.3313073874915551</v>
      </c>
      <c r="X1460">
        <v>0.85151002328129044</v>
      </c>
    </row>
    <row r="1461" spans="1:24" x14ac:dyDescent="0.35">
      <c r="A1461">
        <v>9</v>
      </c>
      <c r="B1461" t="s">
        <v>1316</v>
      </c>
      <c r="C1461">
        <v>42.288968791666669</v>
      </c>
      <c r="D1461">
        <v>-8.6543225555555541</v>
      </c>
      <c r="E1461">
        <v>3.754833333333333</v>
      </c>
      <c r="F1461">
        <v>22.12566666666666</v>
      </c>
      <c r="G1461">
        <v>35.248008333333331</v>
      </c>
      <c r="H1461">
        <v>247.6791666666667</v>
      </c>
      <c r="I1461">
        <v>0.86681249999999999</v>
      </c>
      <c r="J1461">
        <v>687.1581666666666</v>
      </c>
      <c r="N1461">
        <v>423.39743320000002</v>
      </c>
      <c r="O1461" s="1">
        <v>46154.438298611109</v>
      </c>
      <c r="P1461">
        <v>2.0914826391169332</v>
      </c>
      <c r="Q1461">
        <v>42.383792877197273</v>
      </c>
      <c r="R1461">
        <v>-8.6370782852172852</v>
      </c>
      <c r="S1461">
        <v>9.6379313424682825E-2</v>
      </c>
      <c r="T1461">
        <v>1.1501781038456049</v>
      </c>
      <c r="U1461">
        <v>3.0552725730769871E-2</v>
      </c>
      <c r="V1461">
        <v>263.76073346666658</v>
      </c>
      <c r="W1461">
        <v>2.2245206447260681</v>
      </c>
      <c r="X1461">
        <v>0.81250616548619647</v>
      </c>
    </row>
    <row r="1462" spans="1:24" x14ac:dyDescent="0.35">
      <c r="A1462">
        <v>9</v>
      </c>
      <c r="B1462" t="s">
        <v>1317</v>
      </c>
      <c r="C1462">
        <v>42.28877961111111</v>
      </c>
      <c r="D1462">
        <v>-8.6557269722222223</v>
      </c>
      <c r="E1462">
        <v>3.8362500000000002</v>
      </c>
      <c r="F1462">
        <v>22.099066666666669</v>
      </c>
      <c r="G1462">
        <v>35.105316666666667</v>
      </c>
      <c r="H1462">
        <v>246.55583333333331</v>
      </c>
      <c r="I1462">
        <v>1.295101666666667</v>
      </c>
      <c r="J1462">
        <v>684.32183333333342</v>
      </c>
      <c r="N1462">
        <v>423.39743320000002</v>
      </c>
      <c r="O1462" s="1">
        <v>46154.439004629632</v>
      </c>
      <c r="P1462">
        <v>2.106500903909418</v>
      </c>
      <c r="Q1462">
        <v>42.383792877197273</v>
      </c>
      <c r="R1462">
        <v>-8.6370782852172852</v>
      </c>
      <c r="S1462">
        <v>9.6826103192097487E-2</v>
      </c>
      <c r="T1462">
        <v>1.1660186245735431</v>
      </c>
      <c r="U1462">
        <v>3.0597600313812891E-2</v>
      </c>
      <c r="V1462">
        <v>260.92440013333339</v>
      </c>
      <c r="W1462">
        <v>2.2341832425364729</v>
      </c>
      <c r="X1462">
        <v>0.81603542933644679</v>
      </c>
    </row>
    <row r="1463" spans="1:24" x14ac:dyDescent="0.35">
      <c r="A1463">
        <v>9</v>
      </c>
      <c r="B1463" t="s">
        <v>1318</v>
      </c>
      <c r="C1463">
        <v>42.288372736111107</v>
      </c>
      <c r="D1463">
        <v>-8.6570322916666669</v>
      </c>
      <c r="E1463">
        <v>3.7566666666666659</v>
      </c>
      <c r="F1463">
        <v>22.11579166666667</v>
      </c>
      <c r="G1463">
        <v>35.27964166666667</v>
      </c>
      <c r="H1463">
        <v>238.9</v>
      </c>
      <c r="I1463">
        <v>1.4509741666666669</v>
      </c>
      <c r="J1463">
        <v>677.97783333333336</v>
      </c>
      <c r="N1463">
        <v>423.39743320000002</v>
      </c>
      <c r="O1463" s="1">
        <v>46154.439699074072</v>
      </c>
      <c r="P1463">
        <v>2.1216055837785301</v>
      </c>
      <c r="Q1463">
        <v>42.383792877197273</v>
      </c>
      <c r="R1463">
        <v>-8.6370782852172852</v>
      </c>
      <c r="S1463">
        <v>9.7484181784966428E-2</v>
      </c>
      <c r="T1463">
        <v>1.183270428399827</v>
      </c>
      <c r="U1463">
        <v>3.055561676105922E-2</v>
      </c>
      <c r="V1463">
        <v>254.58040013333331</v>
      </c>
      <c r="W1463">
        <v>2.2090791252454678</v>
      </c>
      <c r="X1463">
        <v>0.80686615049590704</v>
      </c>
    </row>
    <row r="1464" spans="1:24" x14ac:dyDescent="0.35">
      <c r="A1464">
        <v>9</v>
      </c>
      <c r="B1464" t="s">
        <v>1319</v>
      </c>
      <c r="C1464">
        <v>42.288099125000002</v>
      </c>
      <c r="D1464">
        <v>-8.658377472222222</v>
      </c>
      <c r="E1464">
        <v>3.757083333333334</v>
      </c>
      <c r="F1464">
        <v>22.065733333333331</v>
      </c>
      <c r="G1464">
        <v>35.284333333333329</v>
      </c>
      <c r="H1464">
        <v>246.78416666666669</v>
      </c>
      <c r="I1464">
        <v>1.3255608333333331</v>
      </c>
      <c r="J1464">
        <v>665.90800000000002</v>
      </c>
      <c r="N1464">
        <v>423.39743320000002</v>
      </c>
      <c r="O1464" s="1">
        <v>46154.440405092602</v>
      </c>
      <c r="P1464">
        <v>2.1366248937781021</v>
      </c>
      <c r="Q1464">
        <v>42.383792877197273</v>
      </c>
      <c r="R1464">
        <v>-8.6370782852172852</v>
      </c>
      <c r="S1464">
        <v>9.8035450611819605E-2</v>
      </c>
      <c r="T1464">
        <v>1.1986568221834339</v>
      </c>
      <c r="U1464">
        <v>3.0595626563893329E-2</v>
      </c>
      <c r="V1464">
        <v>242.51056679999999</v>
      </c>
      <c r="W1464">
        <v>2.134499814436094</v>
      </c>
      <c r="X1464">
        <v>0.77962605722278344</v>
      </c>
    </row>
    <row r="1465" spans="1:24" x14ac:dyDescent="0.35">
      <c r="A1465">
        <v>9</v>
      </c>
      <c r="B1465" t="s">
        <v>1320</v>
      </c>
      <c r="C1465">
        <v>42.287735930555549</v>
      </c>
      <c r="D1465">
        <v>-8.659692999999999</v>
      </c>
      <c r="E1465">
        <v>3.804583333333333</v>
      </c>
      <c r="F1465">
        <v>22.044799999999999</v>
      </c>
      <c r="G1465">
        <v>35.286191666666667</v>
      </c>
      <c r="H1465">
        <v>246.0291666666667</v>
      </c>
      <c r="I1465">
        <v>1.6568225000000001</v>
      </c>
      <c r="J1465">
        <v>654.41750000000002</v>
      </c>
      <c r="N1465">
        <v>423.39743320000002</v>
      </c>
      <c r="O1465" s="1">
        <v>46154.441099537027</v>
      </c>
      <c r="P1465">
        <v>2.151498453653327</v>
      </c>
      <c r="Q1465">
        <v>42.383792877197273</v>
      </c>
      <c r="R1465">
        <v>-8.6370782852172852</v>
      </c>
      <c r="S1465">
        <v>9.8683141026383772E-2</v>
      </c>
      <c r="T1465">
        <v>1.2147988425162779</v>
      </c>
      <c r="U1465">
        <v>3.061240123854924E-2</v>
      </c>
      <c r="V1465">
        <v>231.0200668</v>
      </c>
      <c r="W1465">
        <v>2.0618768059005901</v>
      </c>
      <c r="X1465">
        <v>0.7531005033551903</v>
      </c>
    </row>
    <row r="1466" spans="1:24" x14ac:dyDescent="0.35">
      <c r="A1466">
        <v>9</v>
      </c>
      <c r="B1466" t="s">
        <v>1321</v>
      </c>
      <c r="C1466">
        <v>42.287316736111123</v>
      </c>
      <c r="D1466">
        <v>-8.6610178333333341</v>
      </c>
      <c r="E1466">
        <v>3.7635000000000001</v>
      </c>
      <c r="F1466">
        <v>22.0656</v>
      </c>
      <c r="G1466">
        <v>35.294208333333337</v>
      </c>
      <c r="H1466">
        <v>244.07583333333329</v>
      </c>
      <c r="I1466">
        <v>1.33436</v>
      </c>
      <c r="J1466">
        <v>647.97850000000005</v>
      </c>
      <c r="N1466">
        <v>423.39743320000002</v>
      </c>
      <c r="O1466" s="1">
        <v>46154.441805555558</v>
      </c>
      <c r="P1466">
        <v>2.1666390663175061</v>
      </c>
      <c r="Q1466">
        <v>42.383792877197273</v>
      </c>
      <c r="R1466">
        <v>-8.6370782852172852</v>
      </c>
      <c r="S1466">
        <v>9.9401950498337555E-2</v>
      </c>
      <c r="T1466">
        <v>1.2325656401554099</v>
      </c>
      <c r="U1466">
        <v>3.0594127141204831E-2</v>
      </c>
      <c r="V1466">
        <v>224.5810668</v>
      </c>
      <c r="W1466">
        <v>2.0325091352323259</v>
      </c>
      <c r="X1466">
        <v>0.74237396164360703</v>
      </c>
    </row>
    <row r="1467" spans="1:24" x14ac:dyDescent="0.35">
      <c r="A1467">
        <v>9</v>
      </c>
      <c r="B1467" t="s">
        <v>1322</v>
      </c>
      <c r="C1467">
        <v>42.286877861111108</v>
      </c>
      <c r="D1467">
        <v>-8.662324541666667</v>
      </c>
      <c r="E1467">
        <v>3.8219166666666671</v>
      </c>
      <c r="F1467">
        <v>21.888233333333329</v>
      </c>
      <c r="G1467">
        <v>35.25630833333333</v>
      </c>
      <c r="H1467">
        <v>243.5325</v>
      </c>
      <c r="I1467">
        <v>1.153104166666667</v>
      </c>
      <c r="J1467">
        <v>638.77149999999995</v>
      </c>
      <c r="N1467">
        <v>423.39743320000002</v>
      </c>
      <c r="O1467" s="1">
        <v>46154.442499999997</v>
      </c>
      <c r="P1467">
        <v>2.1815073219132031</v>
      </c>
      <c r="Q1467">
        <v>42.383792877197273</v>
      </c>
      <c r="R1467">
        <v>-8.6370782852172852</v>
      </c>
      <c r="S1467">
        <v>0.1001493575001263</v>
      </c>
      <c r="T1467">
        <v>1.2442830817102331</v>
      </c>
      <c r="U1467">
        <v>3.0745537090681379E-2</v>
      </c>
      <c r="V1467">
        <v>215.37406679999989</v>
      </c>
      <c r="W1467">
        <v>1.977451910119344</v>
      </c>
      <c r="X1467">
        <v>0.72226431017109038</v>
      </c>
    </row>
    <row r="1468" spans="1:24" x14ac:dyDescent="0.35">
      <c r="A1468">
        <v>9</v>
      </c>
      <c r="B1468" t="s">
        <v>1323</v>
      </c>
      <c r="C1468">
        <v>42.286417486111112</v>
      </c>
      <c r="D1468">
        <v>-8.6636186249999998</v>
      </c>
      <c r="E1468">
        <v>3.7782499999999999</v>
      </c>
      <c r="F1468">
        <v>21.916049999999998</v>
      </c>
      <c r="G1468">
        <v>35.207850000000001</v>
      </c>
      <c r="H1468">
        <v>241.48666666666671</v>
      </c>
      <c r="I1468">
        <v>1.5269975</v>
      </c>
      <c r="J1468">
        <v>630.78666666666675</v>
      </c>
      <c r="N1468">
        <v>423.39743320000002</v>
      </c>
      <c r="O1468" s="1">
        <v>46154.443206018521</v>
      </c>
      <c r="P1468">
        <v>2.1965815695285609</v>
      </c>
      <c r="Q1468">
        <v>42.383792877197273</v>
      </c>
      <c r="R1468">
        <v>-8.6370782852172852</v>
      </c>
      <c r="S1468">
        <v>0.1009274810196075</v>
      </c>
      <c r="T1468">
        <v>1.262373381993114</v>
      </c>
      <c r="U1468">
        <v>3.073061692292189E-2</v>
      </c>
      <c r="V1468">
        <v>207.3892334666667</v>
      </c>
      <c r="W1468">
        <v>1.930885652719742</v>
      </c>
      <c r="X1468">
        <v>0.70525598465588568</v>
      </c>
    </row>
    <row r="1469" spans="1:24" x14ac:dyDescent="0.35">
      <c r="A1469">
        <v>9</v>
      </c>
      <c r="B1469" t="s">
        <v>1324</v>
      </c>
      <c r="C1469">
        <v>42.285712069444443</v>
      </c>
      <c r="D1469">
        <v>-8.6646799166666675</v>
      </c>
      <c r="E1469">
        <v>3.7705833333333332</v>
      </c>
      <c r="F1469">
        <v>22.021390909090911</v>
      </c>
      <c r="G1469">
        <v>34.667290909090909</v>
      </c>
      <c r="H1469">
        <v>240.81333333333339</v>
      </c>
      <c r="I1469">
        <v>1.1055649999999999</v>
      </c>
      <c r="J1469">
        <v>624.79083333333335</v>
      </c>
      <c r="N1469">
        <v>423.39743320000002</v>
      </c>
      <c r="O1469" s="1">
        <v>46154.44390046296</v>
      </c>
      <c r="P1469">
        <v>2.2118584044728231</v>
      </c>
      <c r="Q1469">
        <v>42.383792877197273</v>
      </c>
      <c r="R1469">
        <v>-8.6370782852172852</v>
      </c>
      <c r="S1469">
        <v>0.1018906026486919</v>
      </c>
      <c r="T1469">
        <v>1.283202971035698</v>
      </c>
      <c r="U1469">
        <v>3.073262700631332E-2</v>
      </c>
      <c r="V1469">
        <v>201.3934001333333</v>
      </c>
      <c r="W1469">
        <v>1.9061256144939029</v>
      </c>
      <c r="X1469">
        <v>0.6962123806938979</v>
      </c>
    </row>
  </sheetData>
  <autoFilter ref="A2:AI1469" xr:uid="{00000000-0001-0000-0000-000000000000}"/>
  <mergeCells count="8">
    <mergeCell ref="AS25:AS28"/>
    <mergeCell ref="BA6:BA13"/>
    <mergeCell ref="AR3:AR5"/>
    <mergeCell ref="AS17:AS19"/>
    <mergeCell ref="AS21:AS23"/>
    <mergeCell ref="AS8:AS11"/>
    <mergeCell ref="AS13:AS15"/>
    <mergeCell ref="AS7:AV7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8296-9284-4B29-AD53-EE11831F7C9C}">
  <dimension ref="A1:AL1469"/>
  <sheetViews>
    <sheetView tabSelected="1" topLeftCell="C1" zoomScale="70" zoomScaleNormal="70" workbookViewId="0">
      <pane ySplit="1" topLeftCell="A2" activePane="bottomLeft" state="frozen"/>
      <selection activeCell="B1" sqref="B1"/>
      <selection pane="bottomLeft" activeCell="E15" sqref="E15"/>
    </sheetView>
  </sheetViews>
  <sheetFormatPr baseColWidth="10" defaultRowHeight="14.5" x14ac:dyDescent="0.35"/>
  <cols>
    <col min="3" max="3" width="18.36328125" customWidth="1"/>
    <col min="26" max="26" width="16.54296875" customWidth="1"/>
    <col min="27" max="27" width="14.54296875" customWidth="1"/>
  </cols>
  <sheetData>
    <row r="1" spans="1:38" ht="243.65" customHeight="1" x14ac:dyDescent="0.35"/>
    <row r="2" spans="1:38" s="4" customFormat="1" x14ac:dyDescent="0.35">
      <c r="A2" s="4" t="s">
        <v>1329</v>
      </c>
      <c r="B2" s="4" t="s">
        <v>0</v>
      </c>
      <c r="C2" s="30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1331</v>
      </c>
      <c r="K2" s="4" t="s">
        <v>8</v>
      </c>
      <c r="L2" s="4" t="s">
        <v>9</v>
      </c>
      <c r="M2" s="4" t="s">
        <v>10</v>
      </c>
      <c r="N2" s="4" t="s">
        <v>11</v>
      </c>
      <c r="P2" s="4" t="s">
        <v>1330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4" t="s">
        <v>18</v>
      </c>
      <c r="X2" s="4" t="s">
        <v>19</v>
      </c>
      <c r="Y2" s="4" t="s">
        <v>20</v>
      </c>
      <c r="Z2" s="4" t="s">
        <v>21</v>
      </c>
      <c r="AA2" s="19" t="s">
        <v>23</v>
      </c>
      <c r="AB2" s="4" t="s">
        <v>24</v>
      </c>
      <c r="AC2" s="19" t="s">
        <v>25</v>
      </c>
      <c r="AD2" s="4" t="s">
        <v>26</v>
      </c>
      <c r="AE2" s="4" t="s">
        <v>29</v>
      </c>
      <c r="AF2" s="4" t="s">
        <v>30</v>
      </c>
      <c r="AG2" s="19" t="s">
        <v>32</v>
      </c>
      <c r="AH2" s="4" t="s">
        <v>33</v>
      </c>
      <c r="AI2" s="4" t="s">
        <v>34</v>
      </c>
      <c r="AJ2" s="4" t="s">
        <v>987</v>
      </c>
      <c r="AK2" s="4" t="s">
        <v>982</v>
      </c>
      <c r="AL2" s="4" t="s">
        <v>995</v>
      </c>
    </row>
    <row r="3" spans="1:38" x14ac:dyDescent="0.35">
      <c r="A3" t="s">
        <v>1325</v>
      </c>
      <c r="B3">
        <v>3</v>
      </c>
      <c r="C3" s="2" t="s">
        <v>743</v>
      </c>
      <c r="D3">
        <v>42.339843666666702</v>
      </c>
      <c r="E3">
        <v>-8.6172079999999998</v>
      </c>
      <c r="F3">
        <v>0.29299999999999998</v>
      </c>
      <c r="G3">
        <v>11.575100000000001</v>
      </c>
      <c r="H3">
        <v>22.939</v>
      </c>
      <c r="I3">
        <v>263.35000000000002</v>
      </c>
      <c r="J3" cm="1">
        <f t="array" ref="J3">(I3/([1]!O2sat(H3,G3)))*100</f>
        <v>91.050532123103636</v>
      </c>
      <c r="K3">
        <v>0.05</v>
      </c>
      <c r="L3">
        <v>245.115449763595</v>
      </c>
      <c r="M3" t="b">
        <v>1</v>
      </c>
      <c r="N3">
        <v>294.27873084402898</v>
      </c>
      <c r="O3">
        <f>IF(ISBLANK(N3), "",L3-N3)</f>
        <v>-49.16328108043399</v>
      </c>
      <c r="P3">
        <f>ABS(O3)</f>
        <v>49.16328108043399</v>
      </c>
      <c r="Q3">
        <v>174.2637172934833</v>
      </c>
      <c r="R3">
        <v>431.48779999999999</v>
      </c>
      <c r="S3" s="1">
        <v>46154.368136574078</v>
      </c>
      <c r="T3">
        <v>1.6931924447748401</v>
      </c>
      <c r="U3" s="1">
        <v>42.559669490740738</v>
      </c>
      <c r="V3">
        <v>-5.7872591018676758</v>
      </c>
      <c r="W3">
        <v>14.406144379514849</v>
      </c>
      <c r="X3">
        <v>0.57378623056069555</v>
      </c>
      <c r="Y3">
        <v>4.4657389394047092E-2</v>
      </c>
      <c r="Z3">
        <v>-257.2240827065167</v>
      </c>
      <c r="AA3" s="23">
        <v>-0.57777207389128282</v>
      </c>
      <c r="AB3">
        <v>1.5851212219999999</v>
      </c>
      <c r="AC3" s="23">
        <v>-0.50637104459969096</v>
      </c>
      <c r="AD3">
        <v>1.58</v>
      </c>
      <c r="AE3">
        <v>0.2638888888888889</v>
      </c>
      <c r="AF3">
        <v>1.393733334049516E-2</v>
      </c>
      <c r="AG3" s="23">
        <v>-1.403414993208032E-2</v>
      </c>
      <c r="AH3">
        <v>2.8508988689541499</v>
      </c>
      <c r="AI3">
        <v>-1.2708988689541501</v>
      </c>
      <c r="AJ3">
        <v>1.180734185221243</v>
      </c>
      <c r="AK3">
        <v>-0.29590311191168156</v>
      </c>
      <c r="AL3">
        <v>49.16328108043399</v>
      </c>
    </row>
    <row r="4" spans="1:38" x14ac:dyDescent="0.35">
      <c r="A4" t="s">
        <v>1325</v>
      </c>
      <c r="B4">
        <v>3</v>
      </c>
      <c r="C4" s="2" t="s">
        <v>744</v>
      </c>
      <c r="D4">
        <v>42.339437750000002</v>
      </c>
      <c r="E4">
        <v>-8.6172364170000009</v>
      </c>
      <c r="F4">
        <v>2.5129999999999999</v>
      </c>
      <c r="G4">
        <v>11.337249999999999</v>
      </c>
      <c r="H4">
        <v>23.344200000000001</v>
      </c>
      <c r="I4">
        <v>275.97500000000002</v>
      </c>
      <c r="J4" cm="1">
        <f t="array" ref="J4">(I4/([1]!O2sat(H4,G4)))*100</f>
        <v>95.199637370936571</v>
      </c>
      <c r="K4">
        <v>0.06</v>
      </c>
      <c r="L4">
        <v>243.71148599913701</v>
      </c>
      <c r="M4" t="b">
        <v>0</v>
      </c>
      <c r="O4" t="str">
        <f t="shared" ref="O4:O67" si="0">IF(ISBLANK(N4), "",L4-N4)</f>
        <v/>
      </c>
      <c r="Q4">
        <v>172.0998452574263</v>
      </c>
      <c r="R4">
        <v>431.48779999999999</v>
      </c>
      <c r="S4" s="1">
        <v>46154.373645833337</v>
      </c>
      <c r="T4">
        <v>1.685867284536362</v>
      </c>
      <c r="U4" s="1">
        <v>42.559669490740738</v>
      </c>
      <c r="V4">
        <v>-5.7872591018676758</v>
      </c>
      <c r="W4">
        <v>14.406178992530201</v>
      </c>
      <c r="X4">
        <v>0.56499263480586881</v>
      </c>
      <c r="Y4">
        <v>4.490080622896761E-2</v>
      </c>
      <c r="Z4">
        <v>-259.3879547425737</v>
      </c>
      <c r="AA4" s="23">
        <v>-0.57683047476244886</v>
      </c>
      <c r="AB4">
        <v>1.5851212219999999</v>
      </c>
      <c r="AC4" s="23">
        <v>-0.50994858579511948</v>
      </c>
      <c r="AD4">
        <v>1.44</v>
      </c>
      <c r="AE4">
        <v>0.2638888888888889</v>
      </c>
      <c r="AF4">
        <v>1.3843255340549551E-2</v>
      </c>
      <c r="AG4" s="23">
        <v>-1.413330202630113E-2</v>
      </c>
      <c r="AH4">
        <v>2.8804659719861561</v>
      </c>
      <c r="AI4">
        <v>-1.4404659719861559</v>
      </c>
      <c r="AJ4">
        <v>1.1782924651417503</v>
      </c>
      <c r="AK4">
        <v>-0.295481888394375</v>
      </c>
    </row>
    <row r="5" spans="1:38" x14ac:dyDescent="0.35">
      <c r="A5" t="s">
        <v>1325</v>
      </c>
      <c r="B5">
        <v>3</v>
      </c>
      <c r="C5" s="2" t="s">
        <v>745</v>
      </c>
      <c r="D5">
        <v>42.338827500000001</v>
      </c>
      <c r="E5">
        <v>-8.6162894170000008</v>
      </c>
      <c r="F5">
        <v>3.5514999999999999</v>
      </c>
      <c r="G5">
        <v>11.4373</v>
      </c>
      <c r="H5">
        <v>23.258749999999999</v>
      </c>
      <c r="I5">
        <v>278.38499999999999</v>
      </c>
      <c r="J5" cm="1">
        <f t="array" ref="J5">(I5/([1]!O2sat(H5,G5)))*100</f>
        <v>96.180560945521947</v>
      </c>
      <c r="K5">
        <v>0.05</v>
      </c>
      <c r="L5">
        <v>246.12884164170501</v>
      </c>
      <c r="M5" t="b">
        <v>0</v>
      </c>
      <c r="O5" t="str">
        <f t="shared" si="0"/>
        <v/>
      </c>
      <c r="Q5">
        <v>175.8256168254531</v>
      </c>
      <c r="R5">
        <v>431.48779999999999</v>
      </c>
      <c r="S5" s="1">
        <v>46154.374340277784</v>
      </c>
      <c r="T5">
        <v>1.684943945010503</v>
      </c>
      <c r="U5" s="1">
        <v>42.559669490740738</v>
      </c>
      <c r="V5">
        <v>-5.7872591018676758</v>
      </c>
      <c r="W5">
        <v>14.405241445819801</v>
      </c>
      <c r="X5">
        <v>0.5659857801556204</v>
      </c>
      <c r="Y5">
        <v>4.4776392206930082E-2</v>
      </c>
      <c r="Z5">
        <v>-255.6621831745469</v>
      </c>
      <c r="AA5" s="23">
        <v>-0.56796631276301046</v>
      </c>
      <c r="AB5">
        <v>1.5851212219999999</v>
      </c>
      <c r="AC5" s="23">
        <v>-0.50266265866023874</v>
      </c>
      <c r="AD5">
        <v>1.1299999999999999</v>
      </c>
      <c r="AE5">
        <v>0.2638888888888889</v>
      </c>
      <c r="AF5">
        <v>1.3882791927958219E-2</v>
      </c>
      <c r="AG5" s="23">
        <v>-1.393137145602936E-2</v>
      </c>
      <c r="AH5">
        <v>2.8839792761869969</v>
      </c>
      <c r="AI5">
        <v>-1.753979276186997</v>
      </c>
      <c r="AJ5">
        <v>1.1779846852997973</v>
      </c>
      <c r="AK5">
        <v>-0.29094884210951993</v>
      </c>
    </row>
    <row r="6" spans="1:38" x14ac:dyDescent="0.35">
      <c r="A6" t="s">
        <v>1325</v>
      </c>
      <c r="B6">
        <v>3</v>
      </c>
      <c r="C6" s="2" t="s">
        <v>746</v>
      </c>
      <c r="D6">
        <v>42.3381710833333</v>
      </c>
      <c r="E6">
        <v>-8.6153366669999993</v>
      </c>
      <c r="F6">
        <v>3.6225000000000001</v>
      </c>
      <c r="G6">
        <v>11.853999999999999</v>
      </c>
      <c r="H6">
        <v>24.010850000000001</v>
      </c>
      <c r="I6">
        <v>279.53500000000003</v>
      </c>
      <c r="J6" cm="1">
        <f t="array" ref="J6">(I6/([1]!O2sat(H6,G6)))*100</f>
        <v>97.966387359029312</v>
      </c>
      <c r="K6">
        <v>0.06</v>
      </c>
      <c r="L6">
        <v>263.69830737933199</v>
      </c>
      <c r="M6" t="b">
        <v>0</v>
      </c>
      <c r="O6" t="str">
        <f t="shared" si="0"/>
        <v/>
      </c>
      <c r="Q6">
        <v>202.90471712743951</v>
      </c>
      <c r="R6">
        <v>431.48779999999999</v>
      </c>
      <c r="S6" s="1">
        <v>46154.375034722223</v>
      </c>
      <c r="T6">
        <v>1.472154247562091</v>
      </c>
      <c r="U6" s="1">
        <v>42.550674432870373</v>
      </c>
      <c r="V6">
        <v>-5.7873945236206046</v>
      </c>
      <c r="W6">
        <v>14.404298782503121</v>
      </c>
      <c r="X6">
        <v>0.43719950609206792</v>
      </c>
      <c r="Y6">
        <v>4.3985859674895808E-2</v>
      </c>
      <c r="Z6">
        <v>-228.58308287256051</v>
      </c>
      <c r="AA6" s="23">
        <v>-0.38533485915596338</v>
      </c>
      <c r="AB6">
        <v>1.7461955259999999</v>
      </c>
      <c r="AC6" s="23">
        <v>-0.54214743659756948</v>
      </c>
      <c r="AD6">
        <v>1.0900000000000001</v>
      </c>
      <c r="AE6">
        <v>0.31944444444444442</v>
      </c>
      <c r="AF6">
        <v>2.058560850310372E-2</v>
      </c>
      <c r="AG6" s="23">
        <v>-1.814355332668843E-2</v>
      </c>
      <c r="AH6">
        <v>2.8874439613302338</v>
      </c>
      <c r="AI6">
        <v>-1.797443961330234</v>
      </c>
      <c r="AJ6">
        <v>1.1792647393355118</v>
      </c>
      <c r="AK6">
        <v>-0.20173920624132591</v>
      </c>
    </row>
    <row r="7" spans="1:38" x14ac:dyDescent="0.35">
      <c r="A7" t="s">
        <v>1325</v>
      </c>
      <c r="B7">
        <v>3</v>
      </c>
      <c r="C7" s="2" t="s">
        <v>747</v>
      </c>
      <c r="D7">
        <v>42.337449833333302</v>
      </c>
      <c r="E7">
        <v>-8.6144234999999991</v>
      </c>
      <c r="F7">
        <v>3.8065000000000002</v>
      </c>
      <c r="G7">
        <v>12.418049999999999</v>
      </c>
      <c r="H7">
        <v>24.812750000000001</v>
      </c>
      <c r="I7">
        <v>273.90499999999997</v>
      </c>
      <c r="J7" cm="1">
        <f t="array" ref="J7">(I7/([1]!O2sat(H7,G7)))*100</f>
        <v>97.701563960065911</v>
      </c>
      <c r="K7">
        <v>0.06</v>
      </c>
      <c r="L7">
        <v>285.65944853341603</v>
      </c>
      <c r="M7" t="b">
        <v>0</v>
      </c>
      <c r="O7" t="str">
        <f t="shared" si="0"/>
        <v/>
      </c>
      <c r="Q7">
        <v>236.752527467166</v>
      </c>
      <c r="R7">
        <v>431.48779999999999</v>
      </c>
      <c r="S7" s="1">
        <v>46154.37572916667</v>
      </c>
      <c r="T7">
        <v>1.479711874127388</v>
      </c>
      <c r="U7" s="1">
        <v>42.550674432870373</v>
      </c>
      <c r="V7">
        <v>-5.7873945236206046</v>
      </c>
      <c r="W7">
        <v>14.403396374387601</v>
      </c>
      <c r="X7">
        <v>0.44877558008119223</v>
      </c>
      <c r="Y7">
        <v>4.2998490678531461E-2</v>
      </c>
      <c r="Z7">
        <v>-194.73527253283399</v>
      </c>
      <c r="AA7" s="23">
        <v>-0.32940373359633401</v>
      </c>
      <c r="AB7">
        <v>1.7461955259999999</v>
      </c>
      <c r="AC7" s="23">
        <v>-0.45873295637792699</v>
      </c>
      <c r="AD7">
        <v>1.06</v>
      </c>
      <c r="AE7">
        <v>0.31944444444444442</v>
      </c>
      <c r="AF7">
        <v>2.0915371280450248E-2</v>
      </c>
      <c r="AG7" s="23">
        <v>-1.535199706741483E-2</v>
      </c>
      <c r="AH7">
        <v>2.8908597979138468</v>
      </c>
      <c r="AI7">
        <v>-1.830859797913847</v>
      </c>
      <c r="AJ7">
        <v>1.1817839481906107</v>
      </c>
      <c r="AK7">
        <v>-0.17237786533187444</v>
      </c>
    </row>
    <row r="8" spans="1:38" x14ac:dyDescent="0.35">
      <c r="A8" t="s">
        <v>1325</v>
      </c>
      <c r="B8">
        <v>3</v>
      </c>
      <c r="C8" s="2" t="s">
        <v>748</v>
      </c>
      <c r="D8">
        <v>42.336390999999999</v>
      </c>
      <c r="E8">
        <v>-8.6143479169999999</v>
      </c>
      <c r="F8">
        <v>3.8464999999999998</v>
      </c>
      <c r="G8">
        <v>12.4899</v>
      </c>
      <c r="H8">
        <v>25.342949999999998</v>
      </c>
      <c r="I8">
        <v>270.86500000000001</v>
      </c>
      <c r="J8" cm="1">
        <f t="array" ref="J8">(I8/([1]!O2sat(H8,G8)))*100</f>
        <v>97.12508280888045</v>
      </c>
      <c r="K8">
        <v>7.0000000000000007E-2</v>
      </c>
      <c r="L8">
        <v>302.09258984999599</v>
      </c>
      <c r="M8" t="b">
        <v>0</v>
      </c>
      <c r="O8" t="str">
        <f t="shared" si="0"/>
        <v/>
      </c>
      <c r="Q8">
        <v>262.08025732723678</v>
      </c>
      <c r="R8">
        <v>431.48779999999999</v>
      </c>
      <c r="S8" s="1">
        <v>46154.376423611109</v>
      </c>
      <c r="T8">
        <v>1.487269500692685</v>
      </c>
      <c r="U8" s="1">
        <v>42.550674432870373</v>
      </c>
      <c r="V8">
        <v>-5.7873945236206046</v>
      </c>
      <c r="W8">
        <v>14.40333651305755</v>
      </c>
      <c r="X8">
        <v>0.45428548774029548</v>
      </c>
      <c r="Y8">
        <v>4.2770931181784239E-2</v>
      </c>
      <c r="Z8">
        <v>-169.40754267276321</v>
      </c>
      <c r="AA8" s="23">
        <v>-0.28854382070716511</v>
      </c>
      <c r="AB8">
        <v>1.7461955259999999</v>
      </c>
      <c r="AC8" s="23">
        <v>-0.39775731604823372</v>
      </c>
      <c r="AD8">
        <v>0.53</v>
      </c>
      <c r="AE8">
        <v>0.31944444444444442</v>
      </c>
      <c r="AF8">
        <v>2.0957534925792481E-2</v>
      </c>
      <c r="AG8" s="23">
        <v>-1.3311380978009669E-2</v>
      </c>
      <c r="AH8">
        <v>2.8942265596715608</v>
      </c>
      <c r="AI8">
        <v>-2.364226559671561</v>
      </c>
      <c r="AJ8">
        <v>1.1843031570457099</v>
      </c>
      <c r="AK8">
        <v>-0.15092760084258738</v>
      </c>
    </row>
    <row r="9" spans="1:38" x14ac:dyDescent="0.35">
      <c r="A9" t="s">
        <v>1325</v>
      </c>
      <c r="B9">
        <v>3</v>
      </c>
      <c r="C9" s="2" t="s">
        <v>749</v>
      </c>
      <c r="D9">
        <v>42.335441583333299</v>
      </c>
      <c r="E9">
        <v>-8.6150059169999995</v>
      </c>
      <c r="F9">
        <v>3.8205</v>
      </c>
      <c r="G9">
        <v>12.108750000000001</v>
      </c>
      <c r="H9">
        <v>24.405200000000001</v>
      </c>
      <c r="I9">
        <v>268.02499999999998</v>
      </c>
      <c r="J9" cm="1">
        <f t="array" ref="J9">(I9/([1]!O2sat(H9,G9)))*100</f>
        <v>94.707399743386972</v>
      </c>
      <c r="K9">
        <v>0.06</v>
      </c>
      <c r="L9">
        <v>312.04356566336901</v>
      </c>
      <c r="M9" t="b">
        <v>0</v>
      </c>
      <c r="O9" t="str">
        <f t="shared" si="0"/>
        <v/>
      </c>
      <c r="Q9">
        <v>277.41729011906961</v>
      </c>
      <c r="R9">
        <v>431.48779999999999</v>
      </c>
      <c r="S9" s="1">
        <v>46154.377118055563</v>
      </c>
      <c r="T9">
        <v>1.4948271272579829</v>
      </c>
      <c r="U9" s="1">
        <v>42.550674432870373</v>
      </c>
      <c r="V9">
        <v>-5.7873945236206046</v>
      </c>
      <c r="W9">
        <v>14.404008595676419</v>
      </c>
      <c r="X9">
        <v>0.45402517891944438</v>
      </c>
      <c r="Y9">
        <v>4.3528095456615699E-2</v>
      </c>
      <c r="Z9">
        <v>-154.07050988093039</v>
      </c>
      <c r="AA9" s="23">
        <v>-0.26691353042957078</v>
      </c>
      <c r="AB9">
        <v>1.7461955259999999</v>
      </c>
      <c r="AC9" s="23">
        <v>-0.36422889046113538</v>
      </c>
      <c r="AD9">
        <v>0.55000000000000004</v>
      </c>
      <c r="AE9">
        <v>0.31944444444444442</v>
      </c>
      <c r="AF9">
        <v>2.0734266499401278E-2</v>
      </c>
      <c r="AG9" s="23">
        <v>-1.218931576745151E-2</v>
      </c>
      <c r="AH9">
        <v>2.8975440235878378</v>
      </c>
      <c r="AI9">
        <v>-2.347544023587838</v>
      </c>
      <c r="AJ9">
        <v>1.1868223659008093</v>
      </c>
      <c r="AK9">
        <v>-0.13955142309851115</v>
      </c>
    </row>
    <row r="10" spans="1:38" x14ac:dyDescent="0.35">
      <c r="A10" t="s">
        <v>1325</v>
      </c>
      <c r="B10">
        <v>3</v>
      </c>
      <c r="C10" s="2" t="s">
        <v>750</v>
      </c>
      <c r="D10">
        <v>42.334504750000001</v>
      </c>
      <c r="E10">
        <v>-8.615674083</v>
      </c>
      <c r="F10">
        <v>3.6920000000000002</v>
      </c>
      <c r="G10">
        <v>11.737349999999999</v>
      </c>
      <c r="H10">
        <v>24.011600000000001</v>
      </c>
      <c r="I10">
        <v>271.89499999999998</v>
      </c>
      <c r="J10" cm="1">
        <f t="array" ref="J10">(I10/([1]!O2sat(H10,G10)))*100</f>
        <v>95.051689902592429</v>
      </c>
      <c r="K10">
        <v>0.05</v>
      </c>
      <c r="L10">
        <v>307.36009687768399</v>
      </c>
      <c r="M10" t="b">
        <v>0</v>
      </c>
      <c r="O10" t="str">
        <f t="shared" si="0"/>
        <v/>
      </c>
      <c r="Q10">
        <v>270.19885087323757</v>
      </c>
      <c r="R10">
        <v>431.48779999999999</v>
      </c>
      <c r="S10" s="1">
        <v>46154.377812500003</v>
      </c>
      <c r="T10">
        <v>1.50238475382328</v>
      </c>
      <c r="U10" s="1">
        <v>42.550674432870373</v>
      </c>
      <c r="V10">
        <v>-5.7873945236206046</v>
      </c>
      <c r="W10">
        <v>14.404690716250659</v>
      </c>
      <c r="X10">
        <v>0.45383736456779228</v>
      </c>
      <c r="Y10">
        <v>4.4152046704608712E-2</v>
      </c>
      <c r="Z10">
        <v>-161.28894912676239</v>
      </c>
      <c r="AA10" s="23">
        <v>-0.28330691024144627</v>
      </c>
      <c r="AB10">
        <v>1.7461955259999999</v>
      </c>
      <c r="AC10" s="23">
        <v>-0.38271948585746468</v>
      </c>
      <c r="AD10">
        <v>0.96000000000000019</v>
      </c>
      <c r="AE10">
        <v>0.31944444444444442</v>
      </c>
      <c r="AF10">
        <v>2.051769607158984E-2</v>
      </c>
      <c r="AG10" s="23">
        <v>-1.280812364325918E-2</v>
      </c>
      <c r="AH10">
        <v>2.9008119699126471</v>
      </c>
      <c r="AI10">
        <v>-1.9408119699126469</v>
      </c>
      <c r="AJ10">
        <v>1.1893415747559082</v>
      </c>
      <c r="AK10">
        <v>-0.14805751694235272</v>
      </c>
    </row>
    <row r="11" spans="1:38" x14ac:dyDescent="0.35">
      <c r="A11" t="s">
        <v>1325</v>
      </c>
      <c r="B11">
        <v>3</v>
      </c>
      <c r="C11" s="2" t="s">
        <v>751</v>
      </c>
      <c r="D11">
        <v>42.333570583333298</v>
      </c>
      <c r="E11">
        <v>-8.6161311670000007</v>
      </c>
      <c r="F11">
        <v>3.6234999999999999</v>
      </c>
      <c r="G11">
        <v>11.53275</v>
      </c>
      <c r="H11">
        <v>23.598800000000001</v>
      </c>
      <c r="I11">
        <v>278.12</v>
      </c>
      <c r="J11" cm="1">
        <f t="array" ref="J11">(I11/([1]!O2sat(H11,G11)))*100</f>
        <v>96.519171548731421</v>
      </c>
      <c r="K11">
        <v>0.05</v>
      </c>
      <c r="L11">
        <v>287.33130251654899</v>
      </c>
      <c r="M11" t="b">
        <v>0</v>
      </c>
      <c r="O11" t="str">
        <f t="shared" si="0"/>
        <v/>
      </c>
      <c r="Q11">
        <v>239.32928776116731</v>
      </c>
      <c r="R11">
        <v>431.48779999999999</v>
      </c>
      <c r="S11" s="1">
        <v>46154.378506944442</v>
      </c>
      <c r="T11">
        <v>1.5099423803885781</v>
      </c>
      <c r="U11" s="1">
        <v>42.550674432870373</v>
      </c>
      <c r="V11">
        <v>-5.7873945236206046</v>
      </c>
      <c r="W11">
        <v>14.405161796893619</v>
      </c>
      <c r="X11">
        <v>0.45575900977266848</v>
      </c>
      <c r="Y11">
        <v>4.4550960140506912E-2</v>
      </c>
      <c r="Z11">
        <v>-192.15851223883271</v>
      </c>
      <c r="AA11" s="23">
        <v>-0.34202151387763718</v>
      </c>
      <c r="AB11">
        <v>1.7461955259999999</v>
      </c>
      <c r="AC11" s="23">
        <v>-0.45742344200841212</v>
      </c>
      <c r="AD11">
        <v>1.08</v>
      </c>
      <c r="AE11">
        <v>0.31944444444444442</v>
      </c>
      <c r="AF11">
        <v>2.039882688317337E-2</v>
      </c>
      <c r="AG11" s="23">
        <v>-1.5308172745484129E-2</v>
      </c>
      <c r="AH11">
        <v>2.9040301821760179</v>
      </c>
      <c r="AI11">
        <v>-1.8240301821760181</v>
      </c>
      <c r="AJ11">
        <v>1.1918607836110076</v>
      </c>
      <c r="AK11">
        <v>-0.17866484331156066</v>
      </c>
    </row>
    <row r="12" spans="1:38" x14ac:dyDescent="0.35">
      <c r="A12" t="s">
        <v>1325</v>
      </c>
      <c r="B12">
        <v>3</v>
      </c>
      <c r="C12" s="2" t="s">
        <v>752</v>
      </c>
      <c r="D12">
        <v>42.332599833333298</v>
      </c>
      <c r="E12">
        <v>-8.616472667</v>
      </c>
      <c r="F12">
        <v>3.6475</v>
      </c>
      <c r="G12">
        <v>11.45585</v>
      </c>
      <c r="H12">
        <v>23.5488</v>
      </c>
      <c r="I12">
        <v>286.79500000000002</v>
      </c>
      <c r="J12" cm="1">
        <f t="array" ref="J12">(I12/([1]!O2sat(H12,G12)))*100</f>
        <v>99.32975636145693</v>
      </c>
      <c r="K12">
        <v>0.05</v>
      </c>
      <c r="L12">
        <v>266.03914496267498</v>
      </c>
      <c r="M12" t="b">
        <v>0</v>
      </c>
      <c r="O12" t="str">
        <f t="shared" si="0"/>
        <v/>
      </c>
      <c r="Q12">
        <v>206.51255453448439</v>
      </c>
      <c r="R12">
        <v>431.48779999999999</v>
      </c>
      <c r="S12" s="1">
        <v>46154.379201388889</v>
      </c>
      <c r="T12">
        <v>1.5175000069538751</v>
      </c>
      <c r="U12" s="1">
        <v>42.550674432870373</v>
      </c>
      <c r="V12">
        <v>-5.7873945236206046</v>
      </c>
      <c r="W12">
        <v>14.40551792088166</v>
      </c>
      <c r="X12">
        <v>0.45932644309383469</v>
      </c>
      <c r="Y12">
        <v>4.4675331488627873E-2</v>
      </c>
      <c r="Z12">
        <v>-224.9752454655156</v>
      </c>
      <c r="AA12" s="23">
        <v>-0.40469275772983743</v>
      </c>
      <c r="AB12">
        <v>1.7461955259999999</v>
      </c>
      <c r="AC12" s="23">
        <v>-0.53586300020185351</v>
      </c>
      <c r="AD12">
        <v>1.02</v>
      </c>
      <c r="AE12">
        <v>0.31944444444444442</v>
      </c>
      <c r="AF12">
        <v>2.035423216434188E-2</v>
      </c>
      <c r="AG12" s="23">
        <v>-1.7933237830982239E-2</v>
      </c>
      <c r="AH12">
        <v>2.9071984472023868</v>
      </c>
      <c r="AI12">
        <v>-1.8871984472023871</v>
      </c>
      <c r="AJ12">
        <v>1.1943799924661065</v>
      </c>
      <c r="AK12">
        <v>-0.21131299778040982</v>
      </c>
    </row>
    <row r="13" spans="1:38" x14ac:dyDescent="0.35">
      <c r="A13" t="s">
        <v>1325</v>
      </c>
      <c r="B13">
        <v>3</v>
      </c>
      <c r="C13" s="2" t="s">
        <v>753</v>
      </c>
      <c r="D13">
        <v>42.331606083333298</v>
      </c>
      <c r="E13">
        <v>-8.6165710830000002</v>
      </c>
      <c r="F13">
        <v>3.6364999999999998</v>
      </c>
      <c r="G13">
        <v>11.3413</v>
      </c>
      <c r="H13">
        <v>23.408200000000001</v>
      </c>
      <c r="I13">
        <v>289.89499999999998</v>
      </c>
      <c r="J13" cm="1">
        <f t="array" ref="J13">(I13/([1]!O2sat(H13,G13)))*100</f>
        <v>100.05560004764207</v>
      </c>
      <c r="K13">
        <v>0.05</v>
      </c>
      <c r="L13">
        <v>253.22611873747499</v>
      </c>
      <c r="M13" t="b">
        <v>0</v>
      </c>
      <c r="O13" t="str">
        <f t="shared" si="0"/>
        <v/>
      </c>
      <c r="Q13">
        <v>186.76436028056881</v>
      </c>
      <c r="R13">
        <v>431.48779999999999</v>
      </c>
      <c r="S13" s="1">
        <v>46154.379895833343</v>
      </c>
      <c r="T13">
        <v>1.525057633519173</v>
      </c>
      <c r="U13" s="1">
        <v>42.550674432870373</v>
      </c>
      <c r="V13">
        <v>-5.7873945236206046</v>
      </c>
      <c r="W13">
        <v>14.40563140409115</v>
      </c>
      <c r="X13">
        <v>0.46240093851120329</v>
      </c>
      <c r="Y13">
        <v>4.4878467975802153E-2</v>
      </c>
      <c r="Z13">
        <v>-244.72343971943121</v>
      </c>
      <c r="AA13" s="23">
        <v>-0.44517807209487048</v>
      </c>
      <c r="AB13">
        <v>1.7461955259999999</v>
      </c>
      <c r="AC13" s="23">
        <v>-0.58364261390584349</v>
      </c>
      <c r="AD13">
        <v>0.7699999999999998</v>
      </c>
      <c r="AE13">
        <v>0.31944444444444442</v>
      </c>
      <c r="AF13">
        <v>2.0287889612197671E-2</v>
      </c>
      <c r="AG13" s="23">
        <v>-1.9532234544140919E-2</v>
      </c>
      <c r="AH13">
        <v>2.910316555124711</v>
      </c>
      <c r="AI13">
        <v>-2.140316555124711</v>
      </c>
      <c r="AJ13">
        <v>1.1968992013212059</v>
      </c>
      <c r="AK13">
        <v>-0.23235515331950571</v>
      </c>
    </row>
    <row r="14" spans="1:38" x14ac:dyDescent="0.35">
      <c r="A14" t="s">
        <v>1325</v>
      </c>
      <c r="B14">
        <v>3</v>
      </c>
      <c r="C14" s="2" t="s">
        <v>754</v>
      </c>
      <c r="D14">
        <v>42.330623416666697</v>
      </c>
      <c r="E14">
        <v>-8.6167962500000002</v>
      </c>
      <c r="F14">
        <v>3.6555</v>
      </c>
      <c r="G14">
        <v>11.240399999999999</v>
      </c>
      <c r="H14">
        <v>23.270700000000001</v>
      </c>
      <c r="I14">
        <v>291.05500000000001</v>
      </c>
      <c r="J14" cm="1">
        <f t="array" ref="J14">(I14/([1]!O2sat(H14,G14)))*100</f>
        <v>100.13908240511698</v>
      </c>
      <c r="K14">
        <v>0.05</v>
      </c>
      <c r="L14">
        <v>255.64541149319899</v>
      </c>
      <c r="M14" t="b">
        <v>0</v>
      </c>
      <c r="O14" t="str">
        <f t="shared" si="0"/>
        <v/>
      </c>
      <c r="Q14">
        <v>190.49311744202399</v>
      </c>
      <c r="R14">
        <v>431.48779999999999</v>
      </c>
      <c r="S14" s="1">
        <v>46154.380590277768</v>
      </c>
      <c r="T14">
        <v>1.53261526008447</v>
      </c>
      <c r="U14" s="1">
        <v>42.550674432870373</v>
      </c>
      <c r="V14">
        <v>-5.7873945236206046</v>
      </c>
      <c r="W14">
        <v>14.40587152153789</v>
      </c>
      <c r="X14">
        <v>0.46565212504584391</v>
      </c>
      <c r="Y14">
        <v>4.5061982904163439E-2</v>
      </c>
      <c r="Z14">
        <v>-240.99468255797601</v>
      </c>
      <c r="AA14" s="23">
        <v>-0.44328273243384803</v>
      </c>
      <c r="AB14">
        <v>1.7461955259999999</v>
      </c>
      <c r="AC14" s="23">
        <v>-0.57544028923268631</v>
      </c>
      <c r="AD14">
        <v>0.55999999999999983</v>
      </c>
      <c r="AE14">
        <v>0.31944444444444442</v>
      </c>
      <c r="AF14">
        <v>2.0229538603959971E-2</v>
      </c>
      <c r="AG14" s="23">
        <v>-1.9257734832320451E-2</v>
      </c>
      <c r="AH14">
        <v>2.9133842993983721</v>
      </c>
      <c r="AI14">
        <v>-2.353384299398372</v>
      </c>
      <c r="AJ14">
        <v>1.1994184101763048</v>
      </c>
      <c r="AK14">
        <v>-0.23127023363308424</v>
      </c>
    </row>
    <row r="15" spans="1:38" x14ac:dyDescent="0.35">
      <c r="A15" t="s">
        <v>1325</v>
      </c>
      <c r="B15">
        <v>3</v>
      </c>
      <c r="C15" s="2" t="s">
        <v>755</v>
      </c>
      <c r="D15">
        <v>42.329631249999998</v>
      </c>
      <c r="E15">
        <v>-8.6169912499999999</v>
      </c>
      <c r="F15">
        <v>3.6705000000000001</v>
      </c>
      <c r="G15">
        <v>11.3485</v>
      </c>
      <c r="H15">
        <v>23.418050000000001</v>
      </c>
      <c r="I15">
        <v>292.16000000000003</v>
      </c>
      <c r="J15" cm="1">
        <f t="array" ref="J15">(I15/([1]!O2sat(H15,G15)))*100</f>
        <v>100.86009412314858</v>
      </c>
      <c r="K15">
        <v>0.05</v>
      </c>
      <c r="L15">
        <v>258.471054186434</v>
      </c>
      <c r="M15" t="b">
        <v>0</v>
      </c>
      <c r="O15" t="str">
        <f t="shared" si="0"/>
        <v/>
      </c>
      <c r="Q15">
        <v>194.84816517371561</v>
      </c>
      <c r="R15">
        <v>431.48779999999999</v>
      </c>
      <c r="S15" s="1">
        <v>46154.381284722222</v>
      </c>
      <c r="T15">
        <v>1.540172886649767</v>
      </c>
      <c r="U15" s="1">
        <v>42.550674432870373</v>
      </c>
      <c r="V15">
        <v>-5.7873945236206046</v>
      </c>
      <c r="W15">
        <v>14.406081688177929</v>
      </c>
      <c r="X15">
        <v>0.47170918343756291</v>
      </c>
      <c r="Y15">
        <v>4.4865402547675973E-2</v>
      </c>
      <c r="Z15">
        <v>-236.63963482628441</v>
      </c>
      <c r="AA15" s="23">
        <v>-0.43901044472116107</v>
      </c>
      <c r="AB15">
        <v>1.7461955259999999</v>
      </c>
      <c r="AC15" s="23">
        <v>-0.56431506929094266</v>
      </c>
      <c r="AD15">
        <v>-0.26</v>
      </c>
      <c r="AE15">
        <v>0.31944444444444442</v>
      </c>
      <c r="AF15">
        <v>2.029205650653786E-2</v>
      </c>
      <c r="AG15" s="23">
        <v>-1.8885417252897871E-2</v>
      </c>
      <c r="AH15">
        <v>2.9164014768148592</v>
      </c>
      <c r="AI15">
        <v>-3.176401476814859</v>
      </c>
      <c r="AJ15">
        <v>1.2019376190314039</v>
      </c>
      <c r="AK15">
        <v>-0.22894793098702948</v>
      </c>
    </row>
    <row r="16" spans="1:38" x14ac:dyDescent="0.35">
      <c r="A16" t="s">
        <v>1325</v>
      </c>
      <c r="B16">
        <v>3</v>
      </c>
      <c r="C16" s="2" t="s">
        <v>756</v>
      </c>
      <c r="D16">
        <v>42.328764166666701</v>
      </c>
      <c r="E16">
        <v>-8.6176645829999998</v>
      </c>
      <c r="F16">
        <v>3.7494999999999998</v>
      </c>
      <c r="G16">
        <v>11.37265</v>
      </c>
      <c r="H16">
        <v>23.40915</v>
      </c>
      <c r="I16">
        <v>291.35000000000002</v>
      </c>
      <c r="J16" cm="1">
        <f t="array" ref="J16">(I16/([1]!O2sat(H16,G16)))*100</f>
        <v>100.62662965997929</v>
      </c>
      <c r="K16">
        <v>0.05</v>
      </c>
      <c r="L16">
        <v>260.974598938903</v>
      </c>
      <c r="M16" t="b">
        <v>0</v>
      </c>
      <c r="O16" t="str">
        <f t="shared" si="0"/>
        <v/>
      </c>
      <c r="Q16">
        <v>198.7067764983293</v>
      </c>
      <c r="R16">
        <v>431.48779999999999</v>
      </c>
      <c r="S16" s="1">
        <v>46154.381979166668</v>
      </c>
      <c r="T16">
        <v>1.4929252627491949</v>
      </c>
      <c r="U16" s="1">
        <v>42.541683194444452</v>
      </c>
      <c r="V16">
        <v>-5.7875299453735352</v>
      </c>
      <c r="W16">
        <v>14.4067679901973</v>
      </c>
      <c r="X16">
        <v>0.44351734199363613</v>
      </c>
      <c r="Y16">
        <v>4.4832350787357082E-2</v>
      </c>
      <c r="Z16">
        <v>-232.78102350167069</v>
      </c>
      <c r="AA16" s="23">
        <v>-0.40574311333357982</v>
      </c>
      <c r="AB16">
        <v>1.7461955259999999</v>
      </c>
      <c r="AC16" s="23">
        <v>-0.55508662816577725</v>
      </c>
      <c r="AD16">
        <v>-4.0000000000000042E-2</v>
      </c>
      <c r="AE16">
        <v>0.38888888888888878</v>
      </c>
      <c r="AF16">
        <v>3.0094389774507652E-2</v>
      </c>
      <c r="AG16" s="23">
        <v>-2.7531260324783841E-2</v>
      </c>
      <c r="AH16">
        <v>2.9193678875152309</v>
      </c>
      <c r="AI16">
        <v>-2.9593678875152309</v>
      </c>
      <c r="AJ16">
        <v>1.2093365592126946</v>
      </c>
      <c r="AK16">
        <v>-0.21663718682918182</v>
      </c>
    </row>
    <row r="17" spans="1:38" x14ac:dyDescent="0.35">
      <c r="A17" t="s">
        <v>1325</v>
      </c>
      <c r="B17">
        <v>3</v>
      </c>
      <c r="C17" s="2" t="s">
        <v>757</v>
      </c>
      <c r="D17">
        <v>42.328056750000002</v>
      </c>
      <c r="E17">
        <v>-8.6187072499999999</v>
      </c>
      <c r="F17">
        <v>3.7850000000000001</v>
      </c>
      <c r="G17">
        <v>11.58095</v>
      </c>
      <c r="H17">
        <v>24.10145</v>
      </c>
      <c r="I17">
        <v>291.685</v>
      </c>
      <c r="J17" cm="1">
        <f t="array" ref="J17">(I17/([1]!O2sat(H17,G17)))*100</f>
        <v>101.69300178907304</v>
      </c>
      <c r="K17">
        <v>0.05</v>
      </c>
      <c r="L17">
        <v>260.13001462448898</v>
      </c>
      <c r="M17" t="b">
        <v>0</v>
      </c>
      <c r="O17" t="str">
        <f t="shared" si="0"/>
        <v/>
      </c>
      <c r="Q17">
        <v>197.40505317304221</v>
      </c>
      <c r="R17">
        <v>431.48779999999999</v>
      </c>
      <c r="S17" s="1">
        <v>46154.382673611108</v>
      </c>
      <c r="T17">
        <v>1.5018150233229</v>
      </c>
      <c r="U17" s="1">
        <v>42.541683194444452</v>
      </c>
      <c r="V17">
        <v>-5.7875299453735352</v>
      </c>
      <c r="W17">
        <v>14.40782101458201</v>
      </c>
      <c r="X17">
        <v>0.45148422463826532</v>
      </c>
      <c r="Y17">
        <v>4.4353885963672533E-2</v>
      </c>
      <c r="Z17">
        <v>-234.08274682695779</v>
      </c>
      <c r="AA17" s="23">
        <v>-0.41090850183557359</v>
      </c>
      <c r="AB17">
        <v>1.7461955259999999</v>
      </c>
      <c r="AC17" s="23">
        <v>-0.55551780157048714</v>
      </c>
      <c r="AD17">
        <v>0.59000000000000008</v>
      </c>
      <c r="AE17">
        <v>0.38888888888888878</v>
      </c>
      <c r="AF17">
        <v>3.0273369458953821E-2</v>
      </c>
      <c r="AG17" s="23">
        <v>-2.7552645720590289E-2</v>
      </c>
      <c r="AH17">
        <v>2.9222833350033488</v>
      </c>
      <c r="AI17">
        <v>-2.3322833350033489</v>
      </c>
      <c r="AJ17">
        <v>1.2122998127372628</v>
      </c>
      <c r="AK17">
        <v>-0.21923057377808194</v>
      </c>
    </row>
    <row r="18" spans="1:38" x14ac:dyDescent="0.35">
      <c r="A18" t="s">
        <v>1325</v>
      </c>
      <c r="B18">
        <v>3</v>
      </c>
      <c r="C18" s="2" t="s">
        <v>758</v>
      </c>
      <c r="D18">
        <v>42.327054750000002</v>
      </c>
      <c r="E18">
        <v>-8.6191289169999994</v>
      </c>
      <c r="F18">
        <v>3.8130000000000002</v>
      </c>
      <c r="G18">
        <v>11.500500000000001</v>
      </c>
      <c r="H18">
        <v>24.78265</v>
      </c>
      <c r="I18">
        <v>292.005</v>
      </c>
      <c r="J18" cm="1">
        <f t="array" ref="J18">(I18/([1]!O2sat(H18,G18)))*100</f>
        <v>102.12005421681228</v>
      </c>
      <c r="K18">
        <v>0.05</v>
      </c>
      <c r="L18">
        <v>262.82412592663002</v>
      </c>
      <c r="M18" t="b">
        <v>0</v>
      </c>
      <c r="O18" t="str">
        <f t="shared" si="0"/>
        <v/>
      </c>
      <c r="Q18">
        <v>201.55737694115501</v>
      </c>
      <c r="R18">
        <v>431.48779999999999</v>
      </c>
      <c r="S18" s="1">
        <v>46154.383368055547</v>
      </c>
      <c r="T18">
        <v>1.510704783896605</v>
      </c>
      <c r="U18" s="1">
        <v>42.541683194444452</v>
      </c>
      <c r="V18">
        <v>-5.7875299453735352</v>
      </c>
      <c r="W18">
        <v>14.40825752606721</v>
      </c>
      <c r="X18">
        <v>0.45580097827514038</v>
      </c>
      <c r="Y18">
        <v>4.4297512073752009E-2</v>
      </c>
      <c r="Z18">
        <v>-229.93042305884501</v>
      </c>
      <c r="AA18" s="23">
        <v>-0.40696071988513782</v>
      </c>
      <c r="AB18">
        <v>1.7461955259999999</v>
      </c>
      <c r="AC18" s="23">
        <v>-0.54372465481558441</v>
      </c>
      <c r="AD18">
        <v>0.55999999999999983</v>
      </c>
      <c r="AE18">
        <v>0.38888888888888878</v>
      </c>
      <c r="AF18">
        <v>3.0204184456149891E-2</v>
      </c>
      <c r="AG18" s="23">
        <v>-2.6967727661168679E-2</v>
      </c>
      <c r="AH18">
        <v>2.9251476261588971</v>
      </c>
      <c r="AI18">
        <v>-2.365147626158898</v>
      </c>
      <c r="AJ18">
        <v>1.2152630662618313</v>
      </c>
      <c r="AK18">
        <v>-0.21696422377315325</v>
      </c>
    </row>
    <row r="19" spans="1:38" x14ac:dyDescent="0.35">
      <c r="A19" t="s">
        <v>1325</v>
      </c>
      <c r="B19">
        <v>3</v>
      </c>
      <c r="C19" s="2" t="s">
        <v>759</v>
      </c>
      <c r="D19">
        <v>42.326641166666697</v>
      </c>
      <c r="E19">
        <v>-8.6200791670000001</v>
      </c>
      <c r="F19">
        <v>3.6589999999999998</v>
      </c>
      <c r="G19">
        <v>11.467449999999999</v>
      </c>
      <c r="H19">
        <v>24.444900000000001</v>
      </c>
      <c r="I19">
        <v>290.57499999999999</v>
      </c>
      <c r="J19" cm="1">
        <f t="array" ref="J19">(I19/([1]!O2sat(H19,G19)))*100</f>
        <v>101.30513983524077</v>
      </c>
      <c r="K19">
        <v>5.5E-2</v>
      </c>
      <c r="L19">
        <v>257.75847161898298</v>
      </c>
      <c r="M19" t="b">
        <v>0</v>
      </c>
      <c r="O19" t="str">
        <f t="shared" si="0"/>
        <v/>
      </c>
      <c r="Q19">
        <v>193.7498907523069</v>
      </c>
      <c r="R19">
        <v>431.48779999999999</v>
      </c>
      <c r="S19" s="1">
        <v>46154.384062500001</v>
      </c>
      <c r="T19">
        <v>1.5195945444703101</v>
      </c>
      <c r="U19" s="1">
        <v>42.541683194444452</v>
      </c>
      <c r="V19">
        <v>-5.7875299453735352</v>
      </c>
      <c r="W19">
        <v>14.40921383699205</v>
      </c>
      <c r="X19">
        <v>0.46074745007507178</v>
      </c>
      <c r="Y19">
        <v>4.4430683465392293E-2</v>
      </c>
      <c r="Z19">
        <v>-237.7379092476931</v>
      </c>
      <c r="AA19" s="23">
        <v>-0.42662454653017079</v>
      </c>
      <c r="AB19">
        <v>1.7461955259999999</v>
      </c>
      <c r="AC19" s="23">
        <v>-0.56334718763618907</v>
      </c>
      <c r="AD19">
        <v>0.40999999999999992</v>
      </c>
      <c r="AE19">
        <v>0.38888888888888878</v>
      </c>
      <c r="AF19">
        <v>3.0175783749854291E-2</v>
      </c>
      <c r="AG19" s="23">
        <v>-2.7940968650779309E-2</v>
      </c>
      <c r="AH19">
        <v>2.9279605712501748</v>
      </c>
      <c r="AI19">
        <v>-2.5179605712501751</v>
      </c>
      <c r="AJ19">
        <v>1.2182263197863996</v>
      </c>
      <c r="AK19">
        <v>-0.22728275759047506</v>
      </c>
    </row>
    <row r="20" spans="1:38" x14ac:dyDescent="0.35">
      <c r="A20" t="s">
        <v>1325</v>
      </c>
      <c r="B20">
        <v>3</v>
      </c>
      <c r="C20" s="2" t="s">
        <v>760</v>
      </c>
      <c r="D20">
        <v>42.326841999999999</v>
      </c>
      <c r="E20">
        <v>-8.6214133329999996</v>
      </c>
      <c r="F20">
        <v>3.7094999999999998</v>
      </c>
      <c r="G20">
        <v>11.523250000000001</v>
      </c>
      <c r="H20">
        <v>23.919550000000001</v>
      </c>
      <c r="I20">
        <v>292.52499999999998</v>
      </c>
      <c r="J20" cm="1">
        <f t="array" ref="J20">(I20/([1]!O2sat(H20,G20)))*100</f>
        <v>101.72831054140261</v>
      </c>
      <c r="K20">
        <v>0.05</v>
      </c>
      <c r="L20">
        <v>256.40070224545002</v>
      </c>
      <c r="M20" t="b">
        <v>0</v>
      </c>
      <c r="O20" t="str">
        <f t="shared" si="0"/>
        <v/>
      </c>
      <c r="Q20">
        <v>191.65721624518599</v>
      </c>
      <c r="R20">
        <v>431.48779999999999</v>
      </c>
      <c r="S20" s="1">
        <v>46154.384756944448</v>
      </c>
      <c r="T20">
        <v>1.5284843050440149</v>
      </c>
      <c r="U20" s="1">
        <v>42.541683194444452</v>
      </c>
      <c r="V20">
        <v>-5.7875299453735352</v>
      </c>
      <c r="W20">
        <v>14.410544859543981</v>
      </c>
      <c r="X20">
        <v>0.46689489139512419</v>
      </c>
      <c r="Y20">
        <v>4.4483259038708367E-2</v>
      </c>
      <c r="Z20">
        <v>-239.830583754814</v>
      </c>
      <c r="AA20" s="23">
        <v>-0.43663822310238559</v>
      </c>
      <c r="AB20">
        <v>1.7461955259999999</v>
      </c>
      <c r="AC20" s="23">
        <v>-0.5698827693156574</v>
      </c>
      <c r="AD20">
        <v>0.17999999999999991</v>
      </c>
      <c r="AE20">
        <v>0.38888888888888878</v>
      </c>
      <c r="AF20">
        <v>3.0223741397323811E-2</v>
      </c>
      <c r="AG20" s="23">
        <v>-2.8265121299143211E-2</v>
      </c>
      <c r="AH20">
        <v>2.9307219839466629</v>
      </c>
      <c r="AI20">
        <v>-2.7507219839466628</v>
      </c>
      <c r="AJ20">
        <v>1.2211895733109679</v>
      </c>
      <c r="AK20">
        <v>-0.2324516722007644</v>
      </c>
    </row>
    <row r="21" spans="1:38" x14ac:dyDescent="0.35">
      <c r="A21" t="s">
        <v>1325</v>
      </c>
      <c r="B21">
        <v>3</v>
      </c>
      <c r="C21" s="2" t="s">
        <v>761</v>
      </c>
      <c r="D21">
        <v>42.326817083333303</v>
      </c>
      <c r="E21">
        <v>-8.6228026670000002</v>
      </c>
      <c r="F21">
        <v>3.7645</v>
      </c>
      <c r="G21">
        <v>11.5518</v>
      </c>
      <c r="H21">
        <v>23.699850000000001</v>
      </c>
      <c r="I21">
        <v>290.27</v>
      </c>
      <c r="J21" cm="1">
        <f t="array" ref="J21">(I21/([1]!O2sat(H21,G21)))*100</f>
        <v>100.84916938252388</v>
      </c>
      <c r="K21">
        <v>0.05</v>
      </c>
      <c r="L21">
        <v>264.57905029736401</v>
      </c>
      <c r="M21" t="b">
        <v>0</v>
      </c>
      <c r="O21" t="str">
        <f t="shared" si="0"/>
        <v/>
      </c>
      <c r="Q21">
        <v>204.262170232378</v>
      </c>
      <c r="R21">
        <v>431.48779999999999</v>
      </c>
      <c r="S21" s="1">
        <v>46154.385451388887</v>
      </c>
      <c r="T21">
        <v>1.5373740656177199</v>
      </c>
      <c r="U21" s="1">
        <v>42.541683194444452</v>
      </c>
      <c r="V21">
        <v>-5.7875299453735352</v>
      </c>
      <c r="W21">
        <v>14.411934409940979</v>
      </c>
      <c r="X21">
        <v>0.47272535597119758</v>
      </c>
      <c r="Y21">
        <v>4.4497718845450562E-2</v>
      </c>
      <c r="Z21">
        <v>-227.225629767622</v>
      </c>
      <c r="AA21" s="23">
        <v>-0.41899170711243</v>
      </c>
      <c r="AB21">
        <v>1.7461955259999999</v>
      </c>
      <c r="AC21" s="23">
        <v>-0.54054526631666111</v>
      </c>
      <c r="AD21">
        <v>7.0000000000000062E-2</v>
      </c>
      <c r="AE21">
        <v>0.38888888888888878</v>
      </c>
      <c r="AF21">
        <v>3.024829265720488E-2</v>
      </c>
      <c r="AG21" s="23">
        <v>-2.6810035928030169E-2</v>
      </c>
      <c r="AH21">
        <v>2.9334316813313679</v>
      </c>
      <c r="AI21">
        <v>-2.8634316813313681</v>
      </c>
      <c r="AJ21">
        <v>1.2241528268355364</v>
      </c>
      <c r="AK21">
        <v>-0.22290087152023008</v>
      </c>
    </row>
    <row r="22" spans="1:38" x14ac:dyDescent="0.35">
      <c r="A22" t="s">
        <v>1325</v>
      </c>
      <c r="B22">
        <v>3</v>
      </c>
      <c r="C22" s="2" t="s">
        <v>762</v>
      </c>
      <c r="D22">
        <v>42.326786833333301</v>
      </c>
      <c r="E22">
        <v>-8.6241824999999999</v>
      </c>
      <c r="F22">
        <v>3.6539999999999999</v>
      </c>
      <c r="G22">
        <v>11.593349999999999</v>
      </c>
      <c r="H22">
        <v>23.354849999999999</v>
      </c>
      <c r="I22">
        <v>285.64499999999998</v>
      </c>
      <c r="J22" cm="1">
        <f t="array" ref="J22">(I22/([1]!O2sat(H22,G22)))*100</f>
        <v>99.088827176397217</v>
      </c>
      <c r="K22">
        <v>0.05</v>
      </c>
      <c r="L22">
        <v>269.69411820230198</v>
      </c>
      <c r="M22" t="b">
        <v>0</v>
      </c>
      <c r="O22" t="str">
        <f t="shared" si="0"/>
        <v/>
      </c>
      <c r="Q22">
        <v>212.14581558151619</v>
      </c>
      <c r="R22">
        <v>431.48779999999999</v>
      </c>
      <c r="S22" s="1">
        <v>46154.386145833327</v>
      </c>
      <c r="T22">
        <v>1.546263826191425</v>
      </c>
      <c r="U22" s="1">
        <v>42.541683194444452</v>
      </c>
      <c r="V22">
        <v>-5.7875299453735352</v>
      </c>
      <c r="W22">
        <v>14.41331454091185</v>
      </c>
      <c r="X22">
        <v>0.47877330673639451</v>
      </c>
      <c r="Y22">
        <v>4.4525188717243203E-2</v>
      </c>
      <c r="Z22">
        <v>-219.3419844184838</v>
      </c>
      <c r="AA22" s="23">
        <v>-0.40988208097515338</v>
      </c>
      <c r="AB22">
        <v>1.7461955259999999</v>
      </c>
      <c r="AC22" s="23">
        <v>-0.52273006911172004</v>
      </c>
      <c r="AD22">
        <v>-0.1399999999999999</v>
      </c>
      <c r="AE22">
        <v>0.38888888888888878</v>
      </c>
      <c r="AF22">
        <v>3.0284039701820531E-2</v>
      </c>
      <c r="AG22" s="23">
        <v>-2.5926435410382469E-2</v>
      </c>
      <c r="AH22">
        <v>2.9360894839129359</v>
      </c>
      <c r="AI22">
        <v>-3.076089483912936</v>
      </c>
      <c r="AJ22">
        <v>1.2271160803601047</v>
      </c>
      <c r="AK22">
        <v>-0.21790425819276793</v>
      </c>
    </row>
    <row r="23" spans="1:38" x14ac:dyDescent="0.35">
      <c r="A23" t="s">
        <v>1325</v>
      </c>
      <c r="B23">
        <v>3</v>
      </c>
      <c r="C23" s="2" t="s">
        <v>763</v>
      </c>
      <c r="D23">
        <v>42.327092083333298</v>
      </c>
      <c r="E23">
        <v>-8.625445333</v>
      </c>
      <c r="F23">
        <v>3.58</v>
      </c>
      <c r="G23">
        <v>11.37975</v>
      </c>
      <c r="H23">
        <v>21.80705</v>
      </c>
      <c r="I23">
        <v>280.29000000000002</v>
      </c>
      <c r="J23" cm="1">
        <f t="array" ref="J23">(I23/([1]!O2sat(H23,G23)))*100</f>
        <v>95.728227741847732</v>
      </c>
      <c r="K23">
        <v>0.05</v>
      </c>
      <c r="L23">
        <v>270.27261169425498</v>
      </c>
      <c r="M23" t="b">
        <v>0</v>
      </c>
      <c r="O23" t="str">
        <f t="shared" si="0"/>
        <v/>
      </c>
      <c r="Q23">
        <v>213.03742398478681</v>
      </c>
      <c r="R23">
        <v>431.48779999999999</v>
      </c>
      <c r="S23" s="1">
        <v>46154.386840277781</v>
      </c>
      <c r="T23">
        <v>1.55515358676513</v>
      </c>
      <c r="U23" s="1">
        <v>42.541683194444452</v>
      </c>
      <c r="V23">
        <v>-5.7875299453735352</v>
      </c>
      <c r="W23">
        <v>14.414572686371571</v>
      </c>
      <c r="X23">
        <v>0.48135884295078252</v>
      </c>
      <c r="Y23">
        <v>4.5233818409840067E-2</v>
      </c>
      <c r="Z23">
        <v>-218.45037601521321</v>
      </c>
      <c r="AA23" s="23">
        <v>-0.41695239011646101</v>
      </c>
      <c r="AB23">
        <v>1.7461955259999999</v>
      </c>
      <c r="AC23" s="23">
        <v>-0.52568506340874432</v>
      </c>
      <c r="AD23">
        <v>0.61999999999999988</v>
      </c>
      <c r="AE23">
        <v>0.38888888888888878</v>
      </c>
      <c r="AF23">
        <v>3.0100482115820611E-2</v>
      </c>
      <c r="AG23" s="23">
        <v>-2.607299761008534E-2</v>
      </c>
      <c r="AH23">
        <v>2.938695215637547</v>
      </c>
      <c r="AI23">
        <v>-2.3186952156375469</v>
      </c>
      <c r="AJ23">
        <v>1.2300793338846729</v>
      </c>
      <c r="AK23">
        <v>-0.22151269386327319</v>
      </c>
    </row>
    <row r="24" spans="1:38" x14ac:dyDescent="0.35">
      <c r="A24" t="s">
        <v>1325</v>
      </c>
      <c r="B24">
        <v>3</v>
      </c>
      <c r="C24" s="2" t="s">
        <v>764</v>
      </c>
      <c r="D24">
        <v>42.327447499999998</v>
      </c>
      <c r="E24">
        <v>-8.6267037500000008</v>
      </c>
      <c r="F24">
        <v>3.649</v>
      </c>
      <c r="G24">
        <v>11.151450000000001</v>
      </c>
      <c r="H24">
        <v>20.033550000000002</v>
      </c>
      <c r="I24">
        <v>277.67</v>
      </c>
      <c r="J24" cm="1">
        <f t="array" ref="J24">(I24/([1]!O2sat(H24,G24)))*100</f>
        <v>93.182907275190516</v>
      </c>
      <c r="K24">
        <v>0.05</v>
      </c>
      <c r="L24">
        <v>265.513936785515</v>
      </c>
      <c r="M24" t="b">
        <v>0</v>
      </c>
      <c r="O24" t="str">
        <f t="shared" si="0"/>
        <v/>
      </c>
      <c r="Q24">
        <v>205.7030726116345</v>
      </c>
      <c r="R24">
        <v>431.48779999999999</v>
      </c>
      <c r="S24" s="1">
        <v>46154.38753472222</v>
      </c>
      <c r="T24">
        <v>1.5640433473388351</v>
      </c>
      <c r="U24" s="1">
        <v>42.541683194444452</v>
      </c>
      <c r="V24">
        <v>-5.7875299453735352</v>
      </c>
      <c r="W24">
        <v>14.415825677314499</v>
      </c>
      <c r="X24">
        <v>0.48371391946361431</v>
      </c>
      <c r="Y24">
        <v>4.6037349780800152E-2</v>
      </c>
      <c r="Z24">
        <v>-225.7847273883655</v>
      </c>
      <c r="AA24" s="23">
        <v>-0.44075264567935052</v>
      </c>
      <c r="AB24">
        <v>1.7461955259999999</v>
      </c>
      <c r="AC24" s="23">
        <v>-0.54939297208148741</v>
      </c>
      <c r="AD24">
        <v>0.47</v>
      </c>
      <c r="AE24">
        <v>0.38888888888888878</v>
      </c>
      <c r="AF24">
        <v>2.9904881380209049E-2</v>
      </c>
      <c r="AG24" s="23">
        <v>-2.7248865613935989E-2</v>
      </c>
      <c r="AH24">
        <v>2.9412487039005688</v>
      </c>
      <c r="AI24">
        <v>-2.4712487039005691</v>
      </c>
      <c r="AJ24">
        <v>1.2330425874092412</v>
      </c>
      <c r="AK24">
        <v>-0.23400075564664324</v>
      </c>
    </row>
    <row r="25" spans="1:38" x14ac:dyDescent="0.35">
      <c r="A25" t="s">
        <v>1325</v>
      </c>
      <c r="B25">
        <v>3</v>
      </c>
      <c r="C25" s="2" t="s">
        <v>765</v>
      </c>
      <c r="D25">
        <v>42.327750166666704</v>
      </c>
      <c r="E25">
        <v>-8.6280040830000004</v>
      </c>
      <c r="F25">
        <v>3.65</v>
      </c>
      <c r="G25">
        <v>10.8172</v>
      </c>
      <c r="H25">
        <v>17.931000000000001</v>
      </c>
      <c r="I25">
        <v>273.33999999999997</v>
      </c>
      <c r="J25" cm="1">
        <f t="array" ref="J25">(I25/([1]!O2sat(H25,G25)))*100</f>
        <v>89.706190037446859</v>
      </c>
      <c r="K25">
        <v>0.04</v>
      </c>
      <c r="L25">
        <v>258.63904382257198</v>
      </c>
      <c r="M25" t="b">
        <v>0</v>
      </c>
      <c r="O25" t="str">
        <f t="shared" si="0"/>
        <v/>
      </c>
      <c r="Q25">
        <v>195.10708074204351</v>
      </c>
      <c r="R25">
        <v>431.48779999999999</v>
      </c>
      <c r="S25" s="1">
        <v>46154.388229166667</v>
      </c>
      <c r="T25">
        <v>1.5729331079125399</v>
      </c>
      <c r="U25" s="1">
        <v>42.541683194444452</v>
      </c>
      <c r="V25">
        <v>-5.7875299453735352</v>
      </c>
      <c r="W25">
        <v>14.417121372669451</v>
      </c>
      <c r="X25">
        <v>0.48456191558667588</v>
      </c>
      <c r="Y25">
        <v>4.7110688325809218E-2</v>
      </c>
      <c r="Z25">
        <v>-236.38071925795651</v>
      </c>
      <c r="AA25" s="23">
        <v>-0.47302298385138158</v>
      </c>
      <c r="AB25">
        <v>1.7461955259999999</v>
      </c>
      <c r="AC25" s="23">
        <v>-0.58297170718086377</v>
      </c>
      <c r="AD25">
        <v>0.65000000000000013</v>
      </c>
      <c r="AE25">
        <v>0.38888888888888878</v>
      </c>
      <c r="AF25">
        <v>2.9619644366142121E-2</v>
      </c>
      <c r="AG25" s="23">
        <v>-2.8914308178194272E-2</v>
      </c>
      <c r="AH25">
        <v>2.9437497795580012</v>
      </c>
      <c r="AI25">
        <v>-2.293749779558</v>
      </c>
      <c r="AJ25">
        <v>1.2360058409338095</v>
      </c>
      <c r="AK25">
        <v>-0.25096864601478791</v>
      </c>
    </row>
    <row r="26" spans="1:38" x14ac:dyDescent="0.35">
      <c r="A26" t="s">
        <v>1325</v>
      </c>
      <c r="B26">
        <v>3</v>
      </c>
      <c r="C26" s="2" t="s">
        <v>766</v>
      </c>
      <c r="D26">
        <v>42.328041333333303</v>
      </c>
      <c r="E26">
        <v>-8.6293309170000008</v>
      </c>
      <c r="F26">
        <v>3.7559999999999998</v>
      </c>
      <c r="G26">
        <v>10.821249999999999</v>
      </c>
      <c r="H26">
        <v>18.126850000000001</v>
      </c>
      <c r="I26">
        <v>270.82499999999999</v>
      </c>
      <c r="J26" cm="1">
        <f t="array" ref="J26">(I26/([1]!O2sat(H26,G26)))*100</f>
        <v>89.012803431082148</v>
      </c>
      <c r="K26">
        <v>0.05</v>
      </c>
      <c r="L26">
        <v>258.188374480937</v>
      </c>
      <c r="M26" t="b">
        <v>0</v>
      </c>
      <c r="O26" t="str">
        <f t="shared" si="0"/>
        <v/>
      </c>
      <c r="Q26">
        <v>194.41248248348469</v>
      </c>
      <c r="R26">
        <v>431.48779999999999</v>
      </c>
      <c r="S26" s="1">
        <v>46154.388923611114</v>
      </c>
      <c r="T26">
        <v>1.581822868486245</v>
      </c>
      <c r="U26" s="1">
        <v>42.541683194444452</v>
      </c>
      <c r="V26">
        <v>-5.7875299453735352</v>
      </c>
      <c r="W26">
        <v>14.41844374269799</v>
      </c>
      <c r="X26">
        <v>0.49011164343011798</v>
      </c>
      <c r="Y26">
        <v>4.705157830963444E-2</v>
      </c>
      <c r="Z26">
        <v>-237.0753175165153</v>
      </c>
      <c r="AA26" s="23">
        <v>-0.47924437407089893</v>
      </c>
      <c r="AB26">
        <v>1.7461955259999999</v>
      </c>
      <c r="AC26" s="23">
        <v>-0.58401912047638027</v>
      </c>
      <c r="AD26">
        <v>0.44000000000000022</v>
      </c>
      <c r="AE26">
        <v>0.2638888888888889</v>
      </c>
      <c r="AF26">
        <v>1.364022484722657E-2</v>
      </c>
      <c r="AG26" s="23">
        <v>-1.333777947682545E-2</v>
      </c>
      <c r="AH26">
        <v>2.9461982769376691</v>
      </c>
      <c r="AI26">
        <v>-2.5061982769376692</v>
      </c>
      <c r="AJ26">
        <v>1.1973024277917113</v>
      </c>
      <c r="AK26">
        <v>-0.24629107677386219</v>
      </c>
    </row>
    <row r="27" spans="1:38" x14ac:dyDescent="0.35">
      <c r="A27" t="s">
        <v>1325</v>
      </c>
      <c r="B27">
        <v>3</v>
      </c>
      <c r="C27" s="2" t="s">
        <v>767</v>
      </c>
      <c r="D27">
        <v>42.328126750000003</v>
      </c>
      <c r="E27">
        <v>-8.6307596669999995</v>
      </c>
      <c r="F27">
        <v>3.8359999999999999</v>
      </c>
      <c r="G27">
        <v>10.719900000000001</v>
      </c>
      <c r="H27">
        <v>18.044799999999999</v>
      </c>
      <c r="I27">
        <v>267.91500000000002</v>
      </c>
      <c r="J27" cm="1">
        <f t="array" ref="J27">(I27/([1]!O2sat(H27,G27)))*100</f>
        <v>87.807587598643181</v>
      </c>
      <c r="K27">
        <v>0.04</v>
      </c>
      <c r="L27">
        <v>266.14174224615499</v>
      </c>
      <c r="M27" t="b">
        <v>0</v>
      </c>
      <c r="O27" t="str">
        <f t="shared" si="0"/>
        <v/>
      </c>
      <c r="Q27">
        <v>206.67068353917671</v>
      </c>
      <c r="R27">
        <v>431.48779999999999</v>
      </c>
      <c r="S27" s="1">
        <v>46154.389618055553</v>
      </c>
      <c r="T27">
        <v>1.59071262905995</v>
      </c>
      <c r="U27" s="1">
        <v>42.541683194444452</v>
      </c>
      <c r="V27">
        <v>-5.7875299453735352</v>
      </c>
      <c r="W27">
        <v>14.419871070600131</v>
      </c>
      <c r="X27">
        <v>0.49419337236530142</v>
      </c>
      <c r="Y27">
        <v>4.7231905686848527E-2</v>
      </c>
      <c r="Z27">
        <v>-224.81711646082331</v>
      </c>
      <c r="AA27" s="23">
        <v>-0.46000571245506572</v>
      </c>
      <c r="AB27">
        <v>1.7461955259999999</v>
      </c>
      <c r="AC27" s="23">
        <v>-0.5543263318004209</v>
      </c>
      <c r="AD27">
        <v>0.36999999999999988</v>
      </c>
      <c r="AE27">
        <v>0.2638888888888889</v>
      </c>
      <c r="AF27">
        <v>1.360052483123687E-2</v>
      </c>
      <c r="AG27" s="23">
        <v>-1.2659658070305601E-2</v>
      </c>
      <c r="AH27">
        <v>2.9485940338502061</v>
      </c>
      <c r="AI27">
        <v>-2.578594033850206</v>
      </c>
      <c r="AJ27">
        <v>1.2002656813162795</v>
      </c>
      <c r="AK27">
        <v>-0.23633268526268567</v>
      </c>
    </row>
    <row r="28" spans="1:38" x14ac:dyDescent="0.35">
      <c r="A28" t="s">
        <v>1325</v>
      </c>
      <c r="B28">
        <v>3</v>
      </c>
      <c r="C28" s="2" t="s">
        <v>768</v>
      </c>
      <c r="D28">
        <v>42.328085833333297</v>
      </c>
      <c r="E28">
        <v>-8.6320654999999995</v>
      </c>
      <c r="F28">
        <v>3.2454999999999998</v>
      </c>
      <c r="G28">
        <v>11.174049999999999</v>
      </c>
      <c r="H28">
        <v>21.3126</v>
      </c>
      <c r="I28">
        <v>268.315</v>
      </c>
      <c r="J28" cm="1">
        <f t="array" ref="J28">(I28/([1]!O2sat(H28,G28)))*100</f>
        <v>90.909846965972051</v>
      </c>
      <c r="K28">
        <v>0.05</v>
      </c>
      <c r="L28">
        <v>278.03355976386001</v>
      </c>
      <c r="M28" t="b">
        <v>0</v>
      </c>
      <c r="O28" t="str">
        <f t="shared" si="0"/>
        <v/>
      </c>
      <c r="Q28">
        <v>224.99905641879201</v>
      </c>
      <c r="R28">
        <v>431.48779999999999</v>
      </c>
      <c r="S28" s="1">
        <v>46154.3903125</v>
      </c>
      <c r="T28">
        <v>1.599602389633656</v>
      </c>
      <c r="U28" s="1">
        <v>42.541683194444452</v>
      </c>
      <c r="V28">
        <v>-5.7875299453735352</v>
      </c>
      <c r="W28">
        <v>14.42117736670664</v>
      </c>
      <c r="X28">
        <v>0.50628587353458632</v>
      </c>
      <c r="Y28">
        <v>4.5668126979444772E-2</v>
      </c>
      <c r="Z28">
        <v>-206.48874358120801</v>
      </c>
      <c r="AA28" s="23">
        <v>-0.41851098117539282</v>
      </c>
      <c r="AB28">
        <v>1.7461955259999999</v>
      </c>
      <c r="AC28" s="23">
        <v>-0.49873346645909677</v>
      </c>
      <c r="AD28">
        <v>0.71000000000000019</v>
      </c>
      <c r="AE28">
        <v>0.2638888888888889</v>
      </c>
      <c r="AF28">
        <v>1.3778880395137451E-2</v>
      </c>
      <c r="AG28" s="23">
        <v>-1.139003289467333E-2</v>
      </c>
      <c r="AH28">
        <v>2.95093689159979</v>
      </c>
      <c r="AI28">
        <v>-2.24093689159979</v>
      </c>
      <c r="AJ28">
        <v>1.2032289348408483</v>
      </c>
      <c r="AK28">
        <v>-0.21495050703503307</v>
      </c>
    </row>
    <row r="29" spans="1:38" x14ac:dyDescent="0.35">
      <c r="A29" t="s">
        <v>1325</v>
      </c>
      <c r="B29">
        <v>3</v>
      </c>
      <c r="C29" s="2" t="s">
        <v>769</v>
      </c>
      <c r="D29">
        <v>42.328100749999997</v>
      </c>
      <c r="E29">
        <v>-8.6332498330000007</v>
      </c>
      <c r="F29">
        <v>3.18</v>
      </c>
      <c r="G29">
        <v>12.79875</v>
      </c>
      <c r="H29">
        <v>28.114699999999999</v>
      </c>
      <c r="I29">
        <v>274.57</v>
      </c>
      <c r="J29" cm="1">
        <f t="array" ref="J29">(I29/([1]!O2sat(H29,G29)))*100</f>
        <v>101.03904582557118</v>
      </c>
      <c r="K29">
        <v>0.06</v>
      </c>
      <c r="L29">
        <v>291.26208664725601</v>
      </c>
      <c r="M29" t="b">
        <v>0</v>
      </c>
      <c r="O29" t="str">
        <f t="shared" si="0"/>
        <v/>
      </c>
      <c r="Q29">
        <v>245.38764487517531</v>
      </c>
      <c r="R29">
        <v>431.48779999999999</v>
      </c>
      <c r="S29" s="1">
        <v>46154.391006944446</v>
      </c>
      <c r="T29">
        <v>1.608492150207361</v>
      </c>
      <c r="U29" s="1">
        <v>42.541683194444452</v>
      </c>
      <c r="V29">
        <v>-5.7875299453735352</v>
      </c>
      <c r="W29">
        <v>14.4223613492256</v>
      </c>
      <c r="X29">
        <v>0.53596322062232138</v>
      </c>
      <c r="Y29">
        <v>4.1692385912668849E-2</v>
      </c>
      <c r="Z29">
        <v>-186.10015512482471</v>
      </c>
      <c r="AA29" s="23">
        <v>-0.36453559274487429</v>
      </c>
      <c r="AB29">
        <v>1.7461955259999999</v>
      </c>
      <c r="AC29" s="23">
        <v>-0.42962326310564808</v>
      </c>
      <c r="AD29">
        <v>-1.31</v>
      </c>
      <c r="AE29">
        <v>0.2638888888888889</v>
      </c>
      <c r="AF29">
        <v>1.442578002988127E-2</v>
      </c>
      <c r="AG29" s="23">
        <v>-9.8116998921939265E-3</v>
      </c>
      <c r="AH29">
        <v>2.9532266949946622</v>
      </c>
      <c r="AI29">
        <v>-4.2632266949946622</v>
      </c>
      <c r="AJ29">
        <v>1.2061921883654165</v>
      </c>
      <c r="AK29">
        <v>-0.18717364631853411</v>
      </c>
    </row>
    <row r="30" spans="1:38" x14ac:dyDescent="0.35">
      <c r="A30" t="s">
        <v>1325</v>
      </c>
      <c r="B30">
        <v>3</v>
      </c>
      <c r="C30" s="2" t="s">
        <v>770</v>
      </c>
      <c r="D30">
        <v>42.328266249999999</v>
      </c>
      <c r="E30">
        <v>-8.6344470829999995</v>
      </c>
      <c r="F30">
        <v>3.2919999999999998</v>
      </c>
      <c r="G30">
        <v>12.851900000000001</v>
      </c>
      <c r="H30">
        <v>28.174150000000001</v>
      </c>
      <c r="I30">
        <v>278.77499999999998</v>
      </c>
      <c r="J30" cm="1">
        <f t="array" ref="J30">(I30/([1]!O2sat(H30,G30)))*100</f>
        <v>102.74265672217091</v>
      </c>
      <c r="K30">
        <v>7.0000000000000007E-2</v>
      </c>
      <c r="L30">
        <v>303.538576911929</v>
      </c>
      <c r="M30" t="b">
        <v>0</v>
      </c>
      <c r="O30" t="str">
        <f t="shared" si="0"/>
        <v/>
      </c>
      <c r="Q30">
        <v>264.30889815617218</v>
      </c>
      <c r="R30">
        <v>431.48779999999999</v>
      </c>
      <c r="S30" s="1">
        <v>46154.391701388893</v>
      </c>
      <c r="T30">
        <v>1.6173819107810661</v>
      </c>
      <c r="U30" s="1">
        <v>42.541683194444452</v>
      </c>
      <c r="V30">
        <v>-5.7875299453735352</v>
      </c>
      <c r="W30">
        <v>14.4235560181886</v>
      </c>
      <c r="X30">
        <v>0.54270671376312796</v>
      </c>
      <c r="Y30">
        <v>4.1608243966708633E-2</v>
      </c>
      <c r="Z30">
        <v>-167.17890184382779</v>
      </c>
      <c r="AA30" s="23">
        <v>-0.3309234290740386</v>
      </c>
      <c r="AB30">
        <v>1.7461955259999999</v>
      </c>
      <c r="AC30" s="23">
        <v>-0.38573415480216988</v>
      </c>
      <c r="AD30">
        <v>0.15999999999999989</v>
      </c>
      <c r="AE30">
        <v>0.2638888888888889</v>
      </c>
      <c r="AF30">
        <v>1.444715193730485E-2</v>
      </c>
      <c r="AG30" s="23">
        <v>-8.8093641338906556E-3</v>
      </c>
      <c r="AH30">
        <v>2.9554632923574009</v>
      </c>
      <c r="AI30">
        <v>-2.7954632923574012</v>
      </c>
      <c r="AJ30">
        <v>1.2091554418899848</v>
      </c>
      <c r="AK30">
        <v>-0.16986639660396463</v>
      </c>
    </row>
    <row r="31" spans="1:38" x14ac:dyDescent="0.35">
      <c r="A31" t="s">
        <v>1325</v>
      </c>
      <c r="B31">
        <v>3</v>
      </c>
      <c r="C31" s="2" t="s">
        <v>771</v>
      </c>
      <c r="D31">
        <v>42.3279514166667</v>
      </c>
      <c r="E31">
        <v>-8.6350964169999997</v>
      </c>
      <c r="F31">
        <v>0.83250000000000002</v>
      </c>
      <c r="G31">
        <v>13.184900000000001</v>
      </c>
      <c r="H31">
        <v>28.983000000000001</v>
      </c>
      <c r="I31">
        <v>277.38499999999999</v>
      </c>
      <c r="J31" cm="1">
        <f t="array" ref="J31">(I31/([1]!O2sat(H31,G31)))*100</f>
        <v>103.52163484520997</v>
      </c>
      <c r="K31">
        <v>0.06</v>
      </c>
      <c r="L31">
        <v>310.69816212652103</v>
      </c>
      <c r="M31" t="b">
        <v>1</v>
      </c>
      <c r="N31">
        <v>361.382733165015</v>
      </c>
      <c r="O31">
        <f t="shared" si="0"/>
        <v>-50.684571038493971</v>
      </c>
      <c r="P31">
        <f>ABS(O31)</f>
        <v>50.684571038493971</v>
      </c>
      <c r="Q31">
        <v>275.34367457121999</v>
      </c>
      <c r="R31">
        <v>431.48779999999999</v>
      </c>
      <c r="S31" s="1">
        <v>46154.393090277779</v>
      </c>
      <c r="T31">
        <v>1.635161431928476</v>
      </c>
      <c r="U31" s="1">
        <v>42.541683194444452</v>
      </c>
      <c r="V31">
        <v>-5.7875299453735352</v>
      </c>
      <c r="W31">
        <v>14.42420994207137</v>
      </c>
      <c r="X31">
        <v>0.5598555500906286</v>
      </c>
      <c r="Y31">
        <v>4.0985338727950238E-2</v>
      </c>
      <c r="Z31">
        <v>-156.14412542878</v>
      </c>
      <c r="AA31" s="23">
        <v>-0.3140737445706947</v>
      </c>
      <c r="AB31">
        <v>1.7461955259999999</v>
      </c>
      <c r="AC31" s="23">
        <v>-0.35817568883877138</v>
      </c>
      <c r="AD31">
        <v>0.2</v>
      </c>
      <c r="AE31">
        <v>0.2638888888888889</v>
      </c>
      <c r="AF31">
        <v>1.4581322884595521E-2</v>
      </c>
      <c r="AG31" s="23">
        <v>-8.1799862096891603E-3</v>
      </c>
      <c r="AH31">
        <v>2.9597762799085499</v>
      </c>
      <c r="AI31">
        <v>-2.7597762799085501</v>
      </c>
      <c r="AJ31">
        <v>1.2150819489391216</v>
      </c>
      <c r="AK31">
        <v>-0.16112686539019194</v>
      </c>
      <c r="AL31">
        <v>50.684571038493971</v>
      </c>
    </row>
    <row r="32" spans="1:38" x14ac:dyDescent="0.35">
      <c r="A32" t="s">
        <v>1325</v>
      </c>
      <c r="B32">
        <v>3</v>
      </c>
      <c r="C32" s="2" t="s">
        <v>772</v>
      </c>
      <c r="D32">
        <v>42.327063916666702</v>
      </c>
      <c r="E32">
        <v>-8.6351975000000003</v>
      </c>
      <c r="F32">
        <v>3.9845000000000002</v>
      </c>
      <c r="G32">
        <v>13.243600000000001</v>
      </c>
      <c r="H32">
        <v>28.911650000000002</v>
      </c>
      <c r="I32">
        <v>273.92500000000001</v>
      </c>
      <c r="J32" cm="1">
        <f t="array" ref="J32">(I32/([1]!O2sat(H32,G32)))*100</f>
        <v>102.30299671446002</v>
      </c>
      <c r="K32">
        <v>6.5000000000000002E-2</v>
      </c>
      <c r="L32">
        <v>325.41913402186202</v>
      </c>
      <c r="M32" t="b">
        <v>0</v>
      </c>
      <c r="O32" t="str">
        <f t="shared" si="0"/>
        <v/>
      </c>
      <c r="Q32">
        <v>298.03250759833639</v>
      </c>
      <c r="R32">
        <v>431.48779999999999</v>
      </c>
      <c r="S32" s="1">
        <v>46154.395173611112</v>
      </c>
      <c r="T32">
        <v>1.6618307136495909</v>
      </c>
      <c r="U32" s="1">
        <v>42.541683194444452</v>
      </c>
      <c r="V32">
        <v>-5.7875299453735352</v>
      </c>
      <c r="W32">
        <v>14.42432419210796</v>
      </c>
      <c r="X32">
        <v>0.57920665169863439</v>
      </c>
      <c r="Y32">
        <v>4.09262674398677E-2</v>
      </c>
      <c r="Z32">
        <v>-133.4552924016636</v>
      </c>
      <c r="AA32" s="23">
        <v>-0.27731473491259878</v>
      </c>
      <c r="AB32">
        <v>1.7461955259999999</v>
      </c>
      <c r="AC32" s="23">
        <v>-0.30618585667584952</v>
      </c>
      <c r="AD32">
        <v>0.65999999999999992</v>
      </c>
      <c r="AE32">
        <v>0.2638888888888889</v>
      </c>
      <c r="AF32">
        <v>1.4605021049934891E-2</v>
      </c>
      <c r="AG32" s="23">
        <v>-6.9926468022728514E-3</v>
      </c>
      <c r="AH32">
        <v>2.9658431272295069</v>
      </c>
      <c r="AI32">
        <v>-2.3058431272295068</v>
      </c>
      <c r="AJ32">
        <v>1.2239717095128266</v>
      </c>
      <c r="AK32">
        <v>-0.14215369085743582</v>
      </c>
    </row>
    <row r="33" spans="1:38" x14ac:dyDescent="0.35">
      <c r="A33" t="s">
        <v>1325</v>
      </c>
      <c r="B33">
        <v>3</v>
      </c>
      <c r="C33" s="2" t="s">
        <v>773</v>
      </c>
      <c r="D33">
        <v>42.325839916666702</v>
      </c>
      <c r="E33">
        <v>-8.6351774169999995</v>
      </c>
      <c r="F33">
        <v>4.3120000000000003</v>
      </c>
      <c r="G33">
        <v>12.044600000000001</v>
      </c>
      <c r="H33">
        <v>24.64105</v>
      </c>
      <c r="I33">
        <v>270.495</v>
      </c>
      <c r="J33" cm="1">
        <f t="array" ref="J33">(I33/([1]!O2sat(H33,G33)))*100</f>
        <v>95.608698957444687</v>
      </c>
      <c r="K33">
        <v>5.5E-2</v>
      </c>
      <c r="L33">
        <v>319.51861574779298</v>
      </c>
      <c r="M33" t="b">
        <v>0</v>
      </c>
      <c r="O33" t="str">
        <f t="shared" si="0"/>
        <v/>
      </c>
      <c r="Q33">
        <v>288.93827965974691</v>
      </c>
      <c r="R33">
        <v>431.48779999999999</v>
      </c>
      <c r="S33" s="1">
        <v>46154.395868055559</v>
      </c>
      <c r="T33">
        <v>1.6707204742232959</v>
      </c>
      <c r="U33" s="1">
        <v>42.541683194444452</v>
      </c>
      <c r="V33">
        <v>-5.7875299453735352</v>
      </c>
      <c r="W33">
        <v>14.42432237481966</v>
      </c>
      <c r="X33">
        <v>0.56613481864680737</v>
      </c>
      <c r="Y33">
        <v>4.3559624014255532E-2</v>
      </c>
      <c r="Z33">
        <v>-142.54952034025311</v>
      </c>
      <c r="AA33" s="23">
        <v>-0.30815641637509811</v>
      </c>
      <c r="AB33">
        <v>1.7461955259999999</v>
      </c>
      <c r="AC33" s="23">
        <v>-0.3366273263059511</v>
      </c>
      <c r="AD33">
        <v>0.59999999999999987</v>
      </c>
      <c r="AE33">
        <v>6.9444444444444448E-2</v>
      </c>
      <c r="AF33">
        <v>9.7810908334644824E-4</v>
      </c>
      <c r="AG33" s="23">
        <v>-5.3240072862576144E-4</v>
      </c>
      <c r="AH33">
        <v>2.9677575012131379</v>
      </c>
      <c r="AI33">
        <v>-2.3677575012131391</v>
      </c>
      <c r="AJ33">
        <v>1.16212014822258</v>
      </c>
      <c r="AK33">
        <v>-0.15434440855186193</v>
      </c>
    </row>
    <row r="34" spans="1:38" x14ac:dyDescent="0.35">
      <c r="A34" t="s">
        <v>1325</v>
      </c>
      <c r="B34">
        <v>3</v>
      </c>
      <c r="C34" s="2" t="s">
        <v>774</v>
      </c>
      <c r="D34">
        <v>42.324703249999999</v>
      </c>
      <c r="E34">
        <v>-8.6347859170000003</v>
      </c>
      <c r="F34">
        <v>4.3369999999999997</v>
      </c>
      <c r="G34">
        <v>12.80945</v>
      </c>
      <c r="H34">
        <v>26.145600000000002</v>
      </c>
      <c r="I34">
        <v>284.42</v>
      </c>
      <c r="J34" cm="1">
        <f t="array" ref="J34">(I34/([1]!O2sat(H34,G34)))*100</f>
        <v>103.25177132157187</v>
      </c>
      <c r="K34">
        <v>7.0000000000000007E-2</v>
      </c>
      <c r="L34">
        <v>314.22687160004801</v>
      </c>
      <c r="M34" t="b">
        <v>0</v>
      </c>
      <c r="O34" t="str">
        <f t="shared" si="0"/>
        <v/>
      </c>
      <c r="Q34">
        <v>280.7823304300357</v>
      </c>
      <c r="R34">
        <v>431.48779999999999</v>
      </c>
      <c r="S34" s="1">
        <v>46154.396562499998</v>
      </c>
      <c r="T34">
        <v>1.679610234797001</v>
      </c>
      <c r="U34" s="1">
        <v>42.541683194444452</v>
      </c>
      <c r="V34">
        <v>-5.7875299453735352</v>
      </c>
      <c r="W34">
        <v>14.423947972793931</v>
      </c>
      <c r="X34">
        <v>0.58457952792043077</v>
      </c>
      <c r="Y34">
        <v>4.2145660948284452E-2</v>
      </c>
      <c r="Z34">
        <v>-150.70546956996429</v>
      </c>
      <c r="AA34" s="23">
        <v>-0.32548198210006718</v>
      </c>
      <c r="AB34">
        <v>1.7461955259999999</v>
      </c>
      <c r="AC34" s="23">
        <v>-0.35179986596140123</v>
      </c>
      <c r="AD34">
        <v>8.0000000000000071E-2</v>
      </c>
      <c r="AE34">
        <v>6.9444444444444448E-2</v>
      </c>
      <c r="AF34">
        <v>9.9931312914899807E-4</v>
      </c>
      <c r="AG34" s="23">
        <v>-5.5639720941152841E-4</v>
      </c>
      <c r="AH34">
        <v>2.96961770663868</v>
      </c>
      <c r="AI34">
        <v>-2.8896177066386799</v>
      </c>
      <c r="AJ34">
        <v>1.1650834017471485</v>
      </c>
      <c r="AK34">
        <v>-0.16301918965473935</v>
      </c>
    </row>
    <row r="35" spans="1:38" x14ac:dyDescent="0.35">
      <c r="A35" t="s">
        <v>1325</v>
      </c>
      <c r="B35">
        <v>3</v>
      </c>
      <c r="C35" s="2" t="s">
        <v>775</v>
      </c>
      <c r="D35">
        <v>42.323624416666703</v>
      </c>
      <c r="E35">
        <v>-8.6340580829999993</v>
      </c>
      <c r="F35">
        <v>4.4474999999999998</v>
      </c>
      <c r="G35">
        <v>12.8352</v>
      </c>
      <c r="H35">
        <v>26.34055</v>
      </c>
      <c r="I35">
        <v>289.11500000000001</v>
      </c>
      <c r="J35" cm="1">
        <f t="array" ref="J35">(I35/([1]!O2sat(H35,G35)))*100</f>
        <v>105.15626122878675</v>
      </c>
      <c r="K35">
        <v>7.0000000000000007E-2</v>
      </c>
      <c r="L35">
        <v>312.65632396172799</v>
      </c>
      <c r="M35" t="b">
        <v>0</v>
      </c>
      <c r="O35" t="str">
        <f t="shared" si="0"/>
        <v/>
      </c>
      <c r="Q35">
        <v>278.36170946965927</v>
      </c>
      <c r="R35">
        <v>431.48779999999999</v>
      </c>
      <c r="S35" s="1">
        <v>46154.397256944438</v>
      </c>
      <c r="T35">
        <v>1.6884999953707061</v>
      </c>
      <c r="U35" s="1">
        <v>42.541683194444452</v>
      </c>
      <c r="V35">
        <v>-5.7875299453735352</v>
      </c>
      <c r="W35">
        <v>14.42323649190538</v>
      </c>
      <c r="X35">
        <v>0.59120787284836573</v>
      </c>
      <c r="Y35">
        <v>4.2064763857056223E-2</v>
      </c>
      <c r="Z35">
        <v>-153.12609053034069</v>
      </c>
      <c r="AA35" s="23">
        <v>-0.33381767264035578</v>
      </c>
      <c r="AB35">
        <v>1.7461955259999999</v>
      </c>
      <c r="AC35" s="23">
        <v>-0.35702032392999322</v>
      </c>
      <c r="AD35">
        <v>-0.6399999999999999</v>
      </c>
      <c r="AE35">
        <v>6.9444444444444448E-2</v>
      </c>
      <c r="AF35">
        <v>1.000030157358413E-3</v>
      </c>
      <c r="AG35" s="23">
        <v>-5.6465374537590957E-4</v>
      </c>
      <c r="AH35">
        <v>2.97142362028544</v>
      </c>
      <c r="AI35">
        <v>-3.6114236202854402</v>
      </c>
      <c r="AJ35">
        <v>1.168046655271717</v>
      </c>
      <c r="AK35">
        <v>-0.16719116319286584</v>
      </c>
    </row>
    <row r="36" spans="1:38" x14ac:dyDescent="0.35">
      <c r="A36" t="s">
        <v>1325</v>
      </c>
      <c r="B36">
        <v>3</v>
      </c>
      <c r="C36" s="2" t="s">
        <v>776</v>
      </c>
      <c r="D36">
        <v>42.322581333333297</v>
      </c>
      <c r="E36">
        <v>-8.6332559999999994</v>
      </c>
      <c r="F36">
        <v>4.4195000000000002</v>
      </c>
      <c r="G36">
        <v>12.543900000000001</v>
      </c>
      <c r="H36">
        <v>26.117899999999999</v>
      </c>
      <c r="I36">
        <v>290.76</v>
      </c>
      <c r="J36" cm="1">
        <f t="array" ref="J36">(I36/([1]!O2sat(H36,G36)))*100</f>
        <v>104.94730721514114</v>
      </c>
      <c r="K36">
        <v>0.06</v>
      </c>
      <c r="L36">
        <v>309.82991464110501</v>
      </c>
      <c r="M36" t="b">
        <v>0</v>
      </c>
      <c r="O36" t="str">
        <f t="shared" si="0"/>
        <v/>
      </c>
      <c r="Q36">
        <v>274.00548016647059</v>
      </c>
      <c r="R36">
        <v>431.48779999999999</v>
      </c>
      <c r="S36" s="1">
        <v>46154.397951388892</v>
      </c>
      <c r="T36">
        <v>1.6973897559444111</v>
      </c>
      <c r="U36" s="1">
        <v>42.541683194444452</v>
      </c>
      <c r="V36">
        <v>-5.7875299453735352</v>
      </c>
      <c r="W36">
        <v>14.422450308770509</v>
      </c>
      <c r="X36">
        <v>0.5926104666354528</v>
      </c>
      <c r="Y36">
        <v>4.250997134254323E-2</v>
      </c>
      <c r="Z36">
        <v>-157.4823198335294</v>
      </c>
      <c r="AA36" s="23">
        <v>-0.3477710285943067</v>
      </c>
      <c r="AB36">
        <v>1.7461955259999999</v>
      </c>
      <c r="AC36" s="23">
        <v>-0.36805776838081178</v>
      </c>
      <c r="AD36">
        <v>-1.1100000000000001</v>
      </c>
      <c r="AE36">
        <v>6.9444444444444448E-2</v>
      </c>
      <c r="AF36">
        <v>9.9193035309679727E-4</v>
      </c>
      <c r="AG36" s="23">
        <v>-5.8211027076339797E-4</v>
      </c>
      <c r="AH36">
        <v>2.9731751225290348</v>
      </c>
      <c r="AI36">
        <v>-4.0831751225290347</v>
      </c>
      <c r="AJ36">
        <v>1.1710099087962853</v>
      </c>
      <c r="AK36">
        <v>-0.17417656943253504</v>
      </c>
    </row>
    <row r="37" spans="1:38" x14ac:dyDescent="0.35">
      <c r="A37" t="s">
        <v>1325</v>
      </c>
      <c r="B37">
        <v>3</v>
      </c>
      <c r="C37" s="2" t="s">
        <v>777</v>
      </c>
      <c r="D37">
        <v>42.321514416666702</v>
      </c>
      <c r="E37">
        <v>-8.632408667</v>
      </c>
      <c r="F37">
        <v>4.4005000000000001</v>
      </c>
      <c r="G37">
        <v>12.27675</v>
      </c>
      <c r="H37">
        <v>25.468599999999999</v>
      </c>
      <c r="I37">
        <v>290.60500000000002</v>
      </c>
      <c r="J37" cm="1">
        <f t="array" ref="J37">(I37/([1]!O2sat(H37,G37)))*100</f>
        <v>103.82736899419018</v>
      </c>
      <c r="K37">
        <v>0.06</v>
      </c>
      <c r="L37">
        <v>302.12580569855402</v>
      </c>
      <c r="M37" t="b">
        <v>0</v>
      </c>
      <c r="O37" t="str">
        <f t="shared" si="0"/>
        <v/>
      </c>
      <c r="Q37">
        <v>262.13145155864657</v>
      </c>
      <c r="R37">
        <v>431.48779999999999</v>
      </c>
      <c r="S37" s="1">
        <v>46154.398645833331</v>
      </c>
      <c r="T37">
        <v>1.7062795165181159</v>
      </c>
      <c r="U37" s="1">
        <v>42.541683194444452</v>
      </c>
      <c r="V37">
        <v>-5.7875299453735352</v>
      </c>
      <c r="W37">
        <v>14.421619321936451</v>
      </c>
      <c r="X37">
        <v>0.59436358166885306</v>
      </c>
      <c r="Y37">
        <v>4.3032971203185368E-2</v>
      </c>
      <c r="Z37">
        <v>-169.35634844135339</v>
      </c>
      <c r="AA37" s="23">
        <v>-0.37971387903283871</v>
      </c>
      <c r="AB37">
        <v>1.7461955259999999</v>
      </c>
      <c r="AC37" s="23">
        <v>-0.39768742563162068</v>
      </c>
      <c r="AD37">
        <v>-1.27</v>
      </c>
      <c r="AE37">
        <v>6.9444444444444448E-2</v>
      </c>
      <c r="AF37">
        <v>9.8452523550285592E-4</v>
      </c>
      <c r="AG37" s="23">
        <v>-6.2897174003973618E-4</v>
      </c>
      <c r="AH37">
        <v>2.974872097349309</v>
      </c>
      <c r="AI37">
        <v>-4.2448720973493081</v>
      </c>
      <c r="AJ37">
        <v>1.1739731623208536</v>
      </c>
      <c r="AK37">
        <v>-0.19017142538643922</v>
      </c>
    </row>
    <row r="38" spans="1:38" x14ac:dyDescent="0.35">
      <c r="A38" t="s">
        <v>1325</v>
      </c>
      <c r="B38">
        <v>3</v>
      </c>
      <c r="C38" s="2" t="s">
        <v>778</v>
      </c>
      <c r="D38">
        <v>42.320399833333298</v>
      </c>
      <c r="E38">
        <v>-8.6317317500000001</v>
      </c>
      <c r="F38">
        <v>4.4050000000000002</v>
      </c>
      <c r="G38">
        <v>12.115500000000001</v>
      </c>
      <c r="H38">
        <v>25.07855</v>
      </c>
      <c r="I38">
        <v>291.8</v>
      </c>
      <c r="J38" cm="1">
        <f t="array" ref="J38">(I38/([1]!O2sat(H38,G38)))*100</f>
        <v>103.61374488313129</v>
      </c>
      <c r="K38">
        <v>0.05</v>
      </c>
      <c r="L38">
        <v>295.14101906104497</v>
      </c>
      <c r="M38" t="b">
        <v>0</v>
      </c>
      <c r="O38" t="str">
        <f t="shared" si="0"/>
        <v/>
      </c>
      <c r="Q38">
        <v>251.36608505464329</v>
      </c>
      <c r="R38">
        <v>431.48779999999999</v>
      </c>
      <c r="S38" s="1">
        <v>46154.399340277778</v>
      </c>
      <c r="T38">
        <v>1.653366674780846</v>
      </c>
      <c r="U38" s="1">
        <v>42.532691956018517</v>
      </c>
      <c r="V38">
        <v>-5.7876648902893066</v>
      </c>
      <c r="W38">
        <v>14.420959309808371</v>
      </c>
      <c r="X38">
        <v>0.55554466932810098</v>
      </c>
      <c r="Y38">
        <v>4.3352343019515183E-2</v>
      </c>
      <c r="Z38">
        <v>-180.1217149453567</v>
      </c>
      <c r="AA38" s="23">
        <v>-0.38027615895868527</v>
      </c>
      <c r="AB38">
        <v>1.7461955259999999</v>
      </c>
      <c r="AC38" s="23">
        <v>-0.42417637998588958</v>
      </c>
      <c r="AD38">
        <v>-1.46</v>
      </c>
      <c r="AE38">
        <v>6.9444444444444448E-2</v>
      </c>
      <c r="AF38">
        <v>9.8006671744207442E-4</v>
      </c>
      <c r="AG38" s="23">
        <v>-6.7086595805675403E-4</v>
      </c>
      <c r="AH38">
        <v>2.9765144323380248</v>
      </c>
      <c r="AI38">
        <v>-4.4365144323380248</v>
      </c>
      <c r="AJ38">
        <v>1.1563355484084301</v>
      </c>
      <c r="AK38">
        <v>-0.19047351245837102</v>
      </c>
    </row>
    <row r="39" spans="1:38" x14ac:dyDescent="0.35">
      <c r="A39" t="s">
        <v>1325</v>
      </c>
      <c r="B39">
        <v>3</v>
      </c>
      <c r="C39" s="2" t="s">
        <v>779</v>
      </c>
      <c r="D39">
        <v>42.3192308333334</v>
      </c>
      <c r="E39">
        <v>-8.6311385000000005</v>
      </c>
      <c r="F39">
        <v>4.4515000000000002</v>
      </c>
      <c r="G39">
        <v>11.98305</v>
      </c>
      <c r="H39">
        <v>24.696149999999999</v>
      </c>
      <c r="I39">
        <v>291.83999999999997</v>
      </c>
      <c r="J39" cm="1">
        <f t="array" ref="J39">(I39/([1]!O2sat(H39,G39)))*100</f>
        <v>103.05824698527428</v>
      </c>
      <c r="K39">
        <v>0.06</v>
      </c>
      <c r="L39">
        <v>290.12105189355498</v>
      </c>
      <c r="M39" t="b">
        <v>0</v>
      </c>
      <c r="O39" t="str">
        <f t="shared" si="0"/>
        <v/>
      </c>
      <c r="Q39">
        <v>243.62901458983021</v>
      </c>
      <c r="R39">
        <v>431.48779999999999</v>
      </c>
      <c r="S39" s="1">
        <v>46154.400034722217</v>
      </c>
      <c r="T39">
        <v>1.6631618994474411</v>
      </c>
      <c r="U39" s="1">
        <v>42.532691956018517</v>
      </c>
      <c r="V39">
        <v>-5.7876648902893066</v>
      </c>
      <c r="W39">
        <v>14.420383381121439</v>
      </c>
      <c r="X39">
        <v>0.5600498651201562</v>
      </c>
      <c r="Y39">
        <v>4.3632429939454501E-2</v>
      </c>
      <c r="Z39">
        <v>-187.85878541016979</v>
      </c>
      <c r="AA39" s="23">
        <v>-0.40241028621147712</v>
      </c>
      <c r="AB39">
        <v>1.7461955259999999</v>
      </c>
      <c r="AC39" s="23">
        <v>-0.44359409972132718</v>
      </c>
      <c r="AD39">
        <v>-1.72</v>
      </c>
      <c r="AE39">
        <v>6.9444444444444448E-2</v>
      </c>
      <c r="AF39">
        <v>9.7641098776783382E-4</v>
      </c>
      <c r="AG39" s="23">
        <v>-7.0157650151988907E-4</v>
      </c>
      <c r="AH39">
        <v>2.9781020187063092</v>
      </c>
      <c r="AI39">
        <v>-4.6981020187063089</v>
      </c>
      <c r="AJ39">
        <v>1.1596006232972951</v>
      </c>
      <c r="AK39">
        <v>-0.20155593135649849</v>
      </c>
    </row>
    <row r="40" spans="1:38" x14ac:dyDescent="0.35">
      <c r="A40" t="s">
        <v>1325</v>
      </c>
      <c r="B40">
        <v>3</v>
      </c>
      <c r="C40" s="2" t="s">
        <v>780</v>
      </c>
      <c r="D40">
        <v>42.318204583333298</v>
      </c>
      <c r="E40">
        <v>-8.6302540830000005</v>
      </c>
      <c r="F40">
        <v>4.3775000000000004</v>
      </c>
      <c r="G40">
        <v>11.913500000000001</v>
      </c>
      <c r="H40">
        <v>24.6571</v>
      </c>
      <c r="I40">
        <v>293.005</v>
      </c>
      <c r="J40" cm="1">
        <f t="array" ref="J40">(I40/([1]!O2sat(H40,G40)))*100</f>
        <v>103.28791948752878</v>
      </c>
      <c r="K40">
        <v>0.05</v>
      </c>
      <c r="L40">
        <v>282.88867829724501</v>
      </c>
      <c r="M40" t="b">
        <v>0</v>
      </c>
      <c r="O40" t="str">
        <f t="shared" si="0"/>
        <v/>
      </c>
      <c r="Q40">
        <v>232.48205241348529</v>
      </c>
      <c r="R40">
        <v>431.48779999999999</v>
      </c>
      <c r="S40" s="1">
        <v>46154.400729166657</v>
      </c>
      <c r="T40">
        <v>1.6729571241140371</v>
      </c>
      <c r="U40" s="1">
        <v>42.532691956018517</v>
      </c>
      <c r="V40">
        <v>-5.7876648902893066</v>
      </c>
      <c r="W40">
        <v>14.419514290113771</v>
      </c>
      <c r="X40">
        <v>0.5655534504661216</v>
      </c>
      <c r="Y40">
        <v>4.3740159818798433E-2</v>
      </c>
      <c r="Z40">
        <v>-199.0057475865147</v>
      </c>
      <c r="AA40" s="23">
        <v>-0.43154005035399939</v>
      </c>
      <c r="AB40">
        <v>1.7461955259999999</v>
      </c>
      <c r="AC40" s="23">
        <v>-0.47015085356844571</v>
      </c>
      <c r="AD40">
        <v>-1.91</v>
      </c>
      <c r="AE40">
        <v>6.9444444444444448E-2</v>
      </c>
      <c r="AF40">
        <v>9.7449373383572124E-4</v>
      </c>
      <c r="AG40" s="23">
        <v>-7.4357794939192091E-4</v>
      </c>
      <c r="AH40">
        <v>2.9796347512918562</v>
      </c>
      <c r="AI40">
        <v>-4.8896347512918563</v>
      </c>
      <c r="AJ40">
        <v>1.1628656981861605</v>
      </c>
      <c r="AK40">
        <v>-0.21614181415169564</v>
      </c>
    </row>
    <row r="41" spans="1:38" x14ac:dyDescent="0.35">
      <c r="A41" t="s">
        <v>1325</v>
      </c>
      <c r="B41">
        <v>3</v>
      </c>
      <c r="C41" s="2" t="s">
        <v>781</v>
      </c>
      <c r="D41">
        <v>42.317178916666698</v>
      </c>
      <c r="E41">
        <v>-8.6294174170000009</v>
      </c>
      <c r="F41">
        <v>4.3754999999999997</v>
      </c>
      <c r="G41">
        <v>11.94655</v>
      </c>
      <c r="H41">
        <v>24.8629</v>
      </c>
      <c r="I41">
        <v>293.30500000000001</v>
      </c>
      <c r="J41" cm="1">
        <f t="array" ref="J41">(I41/([1]!O2sat(H41,G41)))*100</f>
        <v>103.61694226076025</v>
      </c>
      <c r="K41">
        <v>0.05</v>
      </c>
      <c r="L41">
        <v>276.76664918674498</v>
      </c>
      <c r="M41" t="b">
        <v>0</v>
      </c>
      <c r="O41" t="str">
        <f t="shared" si="0"/>
        <v/>
      </c>
      <c r="Q41">
        <v>223.04641886545571</v>
      </c>
      <c r="R41">
        <v>431.48779999999999</v>
      </c>
      <c r="S41" s="1">
        <v>46154.401423611111</v>
      </c>
      <c r="T41">
        <v>1.682752348780632</v>
      </c>
      <c r="U41" s="1">
        <v>42.532691956018517</v>
      </c>
      <c r="V41">
        <v>-5.7876648902893066</v>
      </c>
      <c r="W41">
        <v>14.418693009960331</v>
      </c>
      <c r="X41">
        <v>0.57273034677825141</v>
      </c>
      <c r="Y41">
        <v>4.3642385713346707E-2</v>
      </c>
      <c r="Z41">
        <v>-208.44138113454429</v>
      </c>
      <c r="AA41" s="23">
        <v>-0.45671375024638788</v>
      </c>
      <c r="AB41">
        <v>1.7461955259999999</v>
      </c>
      <c r="AC41" s="23">
        <v>-0.49180101256119441</v>
      </c>
      <c r="AD41">
        <v>-2.02</v>
      </c>
      <c r="AE41">
        <v>6.9444444444444448E-2</v>
      </c>
      <c r="AF41">
        <v>9.7540460203238935E-4</v>
      </c>
      <c r="AG41" s="23">
        <v>-7.7781925876241082E-4</v>
      </c>
      <c r="AH41">
        <v>2.9811125285658941</v>
      </c>
      <c r="AI41">
        <v>-5.0011125285658942</v>
      </c>
      <c r="AJ41">
        <v>1.1661307730750254</v>
      </c>
      <c r="AK41">
        <v>-0.22874578475257515</v>
      </c>
    </row>
    <row r="42" spans="1:38" x14ac:dyDescent="0.35">
      <c r="A42" t="s">
        <v>1325</v>
      </c>
      <c r="B42">
        <v>3</v>
      </c>
      <c r="C42" s="2" t="s">
        <v>782</v>
      </c>
      <c r="D42">
        <v>42.316099749999999</v>
      </c>
      <c r="E42">
        <v>-8.6286871670000007</v>
      </c>
      <c r="F42">
        <v>4.335</v>
      </c>
      <c r="G42">
        <v>11.9887</v>
      </c>
      <c r="H42">
        <v>24.927050000000001</v>
      </c>
      <c r="I42">
        <v>293.40499999999997</v>
      </c>
      <c r="J42" cm="1">
        <f t="array" ref="J42">(I42/([1]!O2sat(H42,G42)))*100</f>
        <v>103.7923117862714</v>
      </c>
      <c r="K42">
        <v>5.5E-2</v>
      </c>
      <c r="L42">
        <v>275.02203321074802</v>
      </c>
      <c r="M42" t="b">
        <v>0</v>
      </c>
      <c r="O42" t="str">
        <f t="shared" si="0"/>
        <v/>
      </c>
      <c r="Q42">
        <v>220.35751348222061</v>
      </c>
      <c r="R42">
        <v>431.48779999999999</v>
      </c>
      <c r="S42" s="1">
        <v>46154.402118055557</v>
      </c>
      <c r="T42">
        <v>1.6925475734472279</v>
      </c>
      <c r="U42" s="1">
        <v>42.532691956018517</v>
      </c>
      <c r="V42">
        <v>-5.7876648902893066</v>
      </c>
      <c r="W42">
        <v>14.417979012802419</v>
      </c>
      <c r="X42">
        <v>0.58010781196893513</v>
      </c>
      <c r="Y42">
        <v>4.3567205930013099E-2</v>
      </c>
      <c r="Z42">
        <v>-211.13028651777941</v>
      </c>
      <c r="AA42" s="23">
        <v>-0.46775714034471372</v>
      </c>
      <c r="AB42">
        <v>1.7461955259999999</v>
      </c>
      <c r="AC42" s="23">
        <v>-0.49787967693764812</v>
      </c>
      <c r="AD42">
        <v>-2.5299999999999998</v>
      </c>
      <c r="AE42">
        <v>6.9444444444444448E-2</v>
      </c>
      <c r="AF42">
        <v>9.7656681136667253E-4</v>
      </c>
      <c r="AG42" s="23">
        <v>-7.8743311090748028E-4</v>
      </c>
      <c r="AH42">
        <v>2.982535252639912</v>
      </c>
      <c r="AI42">
        <v>-5.5125352526399123</v>
      </c>
      <c r="AJ42">
        <v>1.1693958479638908</v>
      </c>
      <c r="AK42">
        <v>-0.23427228672781059</v>
      </c>
    </row>
    <row r="43" spans="1:38" x14ac:dyDescent="0.35">
      <c r="A43" t="s">
        <v>1325</v>
      </c>
      <c r="B43">
        <v>3</v>
      </c>
      <c r="C43" s="2" t="s">
        <v>783</v>
      </c>
      <c r="D43">
        <v>42.315089416666702</v>
      </c>
      <c r="E43">
        <v>-8.6277929170000007</v>
      </c>
      <c r="F43">
        <v>4.2765000000000004</v>
      </c>
      <c r="G43">
        <v>11.916399999999999</v>
      </c>
      <c r="H43">
        <v>24.742650000000001</v>
      </c>
      <c r="I43">
        <v>291.71499999999997</v>
      </c>
      <c r="J43" cm="1">
        <f t="array" ref="J43">(I43/([1]!O2sat(H43,G43)))*100</f>
        <v>102.90166290339795</v>
      </c>
      <c r="K43">
        <v>0.05</v>
      </c>
      <c r="L43">
        <v>272.18043312648399</v>
      </c>
      <c r="M43" t="b">
        <v>0</v>
      </c>
      <c r="O43" t="str">
        <f t="shared" si="0"/>
        <v/>
      </c>
      <c r="Q43">
        <v>215.9778712751656</v>
      </c>
      <c r="R43">
        <v>431.48779999999999</v>
      </c>
      <c r="S43" s="1">
        <v>46154.402812499997</v>
      </c>
      <c r="T43">
        <v>1.7023427981138231</v>
      </c>
      <c r="U43" s="1">
        <v>42.532691956018517</v>
      </c>
      <c r="V43">
        <v>-5.7876648902893066</v>
      </c>
      <c r="W43">
        <v>14.41710007765305</v>
      </c>
      <c r="X43">
        <v>0.5856439779471867</v>
      </c>
      <c r="Y43">
        <v>4.3714772359599988E-2</v>
      </c>
      <c r="Z43">
        <v>-215.5099287248344</v>
      </c>
      <c r="AA43" s="23">
        <v>-0.48364939924636358</v>
      </c>
      <c r="AB43">
        <v>1.7461955259999999</v>
      </c>
      <c r="AC43" s="23">
        <v>-0.5088881751759976</v>
      </c>
      <c r="AD43">
        <v>-2.36</v>
      </c>
      <c r="AE43">
        <v>8.3333333333333343E-2</v>
      </c>
      <c r="AF43">
        <v>1.403386046949376E-3</v>
      </c>
      <c r="AG43" s="23">
        <v>-1.1589751522707609E-3</v>
      </c>
      <c r="AH43">
        <v>2.9839028292721439</v>
      </c>
      <c r="AI43">
        <v>-5.3439028292721442</v>
      </c>
      <c r="AJ43">
        <v>1.1772905524823856</v>
      </c>
      <c r="AK43">
        <v>-0.24240418719931717</v>
      </c>
    </row>
    <row r="44" spans="1:38" x14ac:dyDescent="0.35">
      <c r="A44" t="s">
        <v>1325</v>
      </c>
      <c r="B44">
        <v>3</v>
      </c>
      <c r="C44" s="2" t="s">
        <v>784</v>
      </c>
      <c r="D44">
        <v>42.314100166666698</v>
      </c>
      <c r="E44">
        <v>-8.6269487500000004</v>
      </c>
      <c r="F44">
        <v>4.3354999999999997</v>
      </c>
      <c r="G44">
        <v>11.7913</v>
      </c>
      <c r="H44">
        <v>24.516300000000001</v>
      </c>
      <c r="I44">
        <v>290.74</v>
      </c>
      <c r="J44" cm="1">
        <f t="array" ref="J44">(I44/([1]!O2sat(H44,G44)))*100</f>
        <v>102.12077124770724</v>
      </c>
      <c r="K44">
        <v>0.05</v>
      </c>
      <c r="L44">
        <v>268.72752358250199</v>
      </c>
      <c r="M44" t="b">
        <v>0</v>
      </c>
      <c r="O44" t="str">
        <f t="shared" si="0"/>
        <v/>
      </c>
      <c r="Q44">
        <v>210.65604275337219</v>
      </c>
      <c r="R44">
        <v>431.48779999999999</v>
      </c>
      <c r="S44" s="1">
        <v>46154.403506944444</v>
      </c>
      <c r="T44">
        <v>1.7121380227804179</v>
      </c>
      <c r="U44" s="1">
        <v>42.532691956018517</v>
      </c>
      <c r="V44">
        <v>-5.7876648902893066</v>
      </c>
      <c r="W44">
        <v>14.41627097307029</v>
      </c>
      <c r="X44">
        <v>0.59030915087301339</v>
      </c>
      <c r="Y44">
        <v>4.3948452452653552E-2</v>
      </c>
      <c r="Z44">
        <v>-220.8317572466278</v>
      </c>
      <c r="AA44" s="23">
        <v>-0.50221085699794532</v>
      </c>
      <c r="AB44">
        <v>1.7461955259999999</v>
      </c>
      <c r="AC44" s="23">
        <v>-0.52238932716751141</v>
      </c>
      <c r="AD44">
        <v>-2.25</v>
      </c>
      <c r="AE44">
        <v>8.3333333333333343E-2</v>
      </c>
      <c r="AF44">
        <v>1.3984259660085321E-3</v>
      </c>
      <c r="AG44" s="23">
        <v>-1.189723557221974E-3</v>
      </c>
      <c r="AH44">
        <v>2.9852151678738088</v>
      </c>
      <c r="AI44">
        <v>-5.2352151678738092</v>
      </c>
      <c r="AJ44">
        <v>1.1805556273712505</v>
      </c>
      <c r="AK44">
        <v>-0.25170029027758367</v>
      </c>
    </row>
    <row r="45" spans="1:38" x14ac:dyDescent="0.35">
      <c r="A45" t="s">
        <v>1325</v>
      </c>
      <c r="B45">
        <v>3</v>
      </c>
      <c r="C45" s="2" t="s">
        <v>785</v>
      </c>
      <c r="D45">
        <v>42.313148833333301</v>
      </c>
      <c r="E45">
        <v>-8.6259627499999993</v>
      </c>
      <c r="F45">
        <v>4.3025000000000002</v>
      </c>
      <c r="G45">
        <v>11.823549999999999</v>
      </c>
      <c r="H45">
        <v>24.754049999999999</v>
      </c>
      <c r="I45">
        <v>290.77499999999998</v>
      </c>
      <c r="J45" cm="1">
        <f t="array" ref="J45">(I45/([1]!O2sat(H45,G45)))*100</f>
        <v>102.37529528952423</v>
      </c>
      <c r="K45">
        <v>0.05</v>
      </c>
      <c r="L45">
        <v>269.819095156586</v>
      </c>
      <c r="M45" t="b">
        <v>0</v>
      </c>
      <c r="O45" t="str">
        <f t="shared" si="0"/>
        <v/>
      </c>
      <c r="Q45">
        <v>212.33843745921209</v>
      </c>
      <c r="R45">
        <v>431.48779999999999</v>
      </c>
      <c r="S45" s="1">
        <v>46154.40420138889</v>
      </c>
      <c r="T45">
        <v>1.7219332474470139</v>
      </c>
      <c r="U45" s="1">
        <v>42.532691956018517</v>
      </c>
      <c r="V45">
        <v>-5.7876648902893066</v>
      </c>
      <c r="W45">
        <v>14.41529954372894</v>
      </c>
      <c r="X45">
        <v>0.5976284806430604</v>
      </c>
      <c r="Y45">
        <v>4.3843230857238971E-2</v>
      </c>
      <c r="Z45">
        <v>-219.14936254078791</v>
      </c>
      <c r="AA45" s="23">
        <v>-0.50335630674899789</v>
      </c>
      <c r="AB45">
        <v>1.7461955259999999</v>
      </c>
      <c r="AC45" s="23">
        <v>-0.51764095959954437</v>
      </c>
      <c r="AD45">
        <v>-1.93</v>
      </c>
      <c r="AE45">
        <v>8.3333333333333343E-2</v>
      </c>
      <c r="AF45">
        <v>1.399703894143872E-3</v>
      </c>
      <c r="AG45" s="23">
        <v>-1.1789093149314771E-3</v>
      </c>
      <c r="AH45">
        <v>2.9864721815151158</v>
      </c>
      <c r="AI45">
        <v>-4.9164721815151156</v>
      </c>
      <c r="AJ45">
        <v>1.1838207022601159</v>
      </c>
      <c r="AK45">
        <v>-0.25226760803196469</v>
      </c>
    </row>
    <row r="46" spans="1:38" x14ac:dyDescent="0.35">
      <c r="A46" t="s">
        <v>1325</v>
      </c>
      <c r="B46">
        <v>3</v>
      </c>
      <c r="C46" s="2" t="s">
        <v>786</v>
      </c>
      <c r="D46">
        <v>42.312393833333303</v>
      </c>
      <c r="E46">
        <v>-8.6247721669999997</v>
      </c>
      <c r="F46">
        <v>4.1014999999999997</v>
      </c>
      <c r="G46">
        <v>11.836600000000001</v>
      </c>
      <c r="H46">
        <v>24.978000000000002</v>
      </c>
      <c r="I46">
        <v>291.75</v>
      </c>
      <c r="J46" cm="1">
        <f t="array" ref="J46">(I46/([1]!O2sat(H46,G46)))*100</f>
        <v>102.90986115714236</v>
      </c>
      <c r="K46">
        <v>5.5E-2</v>
      </c>
      <c r="L46">
        <v>273.26901910643397</v>
      </c>
      <c r="M46" t="b">
        <v>0</v>
      </c>
      <c r="O46" t="str">
        <f t="shared" si="0"/>
        <v/>
      </c>
      <c r="Q46">
        <v>217.6556644066477</v>
      </c>
      <c r="R46">
        <v>431.48779999999999</v>
      </c>
      <c r="S46" s="1">
        <v>46154.404895833337</v>
      </c>
      <c r="T46">
        <v>1.731728472113609</v>
      </c>
      <c r="U46" s="1">
        <v>42.532691956018517</v>
      </c>
      <c r="V46">
        <v>-5.7876648902893066</v>
      </c>
      <c r="W46">
        <v>14.414120617761499</v>
      </c>
      <c r="X46">
        <v>0.60467041847309733</v>
      </c>
      <c r="Y46">
        <v>4.3768885127293447E-2</v>
      </c>
      <c r="Z46">
        <v>-213.83213559335229</v>
      </c>
      <c r="AA46" s="23">
        <v>-0.49608791429297328</v>
      </c>
      <c r="AB46">
        <v>1.7461955259999999</v>
      </c>
      <c r="AC46" s="23">
        <v>-0.50441128501311538</v>
      </c>
      <c r="AD46">
        <v>-0.9</v>
      </c>
      <c r="AE46">
        <v>8.3333333333333343E-2</v>
      </c>
      <c r="AF46">
        <v>1.400221157875803E-3</v>
      </c>
      <c r="AG46" s="23">
        <v>-1.148779190345665E-3</v>
      </c>
      <c r="AH46">
        <v>2.9876737869310181</v>
      </c>
      <c r="AI46">
        <v>-3.8876737869310181</v>
      </c>
      <c r="AJ46">
        <v>1.1870857771489809</v>
      </c>
      <c r="AK46">
        <v>-0.24861834674165947</v>
      </c>
    </row>
    <row r="47" spans="1:38" x14ac:dyDescent="0.35">
      <c r="A47" t="s">
        <v>1325</v>
      </c>
      <c r="B47">
        <v>3</v>
      </c>
      <c r="C47" s="2" t="s">
        <v>787</v>
      </c>
      <c r="D47">
        <v>42.311895749999998</v>
      </c>
      <c r="E47">
        <v>-8.6233714169999995</v>
      </c>
      <c r="F47">
        <v>3.8755000000000002</v>
      </c>
      <c r="G47">
        <v>11.8376</v>
      </c>
      <c r="H47">
        <v>25.184999999999999</v>
      </c>
      <c r="I47">
        <v>291.88</v>
      </c>
      <c r="J47" cm="1">
        <f t="array" ref="J47">(I47/([1]!O2sat(H47,G47)))*100</f>
        <v>103.10856144715189</v>
      </c>
      <c r="K47">
        <v>0.06</v>
      </c>
      <c r="L47">
        <v>279.76702125185102</v>
      </c>
      <c r="M47" t="b">
        <v>0</v>
      </c>
      <c r="O47" t="str">
        <f t="shared" si="0"/>
        <v/>
      </c>
      <c r="Q47">
        <v>227.67076984502381</v>
      </c>
      <c r="R47">
        <v>431.48779999999999</v>
      </c>
      <c r="S47" s="1">
        <v>46154.405590277784</v>
      </c>
      <c r="T47">
        <v>1.741523696780205</v>
      </c>
      <c r="U47" s="1">
        <v>42.532691956018517</v>
      </c>
      <c r="V47">
        <v>-5.7876648902893066</v>
      </c>
      <c r="W47">
        <v>14.41272765318196</v>
      </c>
      <c r="X47">
        <v>0.61154750562424032</v>
      </c>
      <c r="Y47">
        <v>4.3715907612321393E-2</v>
      </c>
      <c r="Z47">
        <v>-203.81703015497621</v>
      </c>
      <c r="AA47" s="23">
        <v>-0.47765203683970819</v>
      </c>
      <c r="AB47">
        <v>1.7461955259999999</v>
      </c>
      <c r="AC47" s="23">
        <v>-0.48021818265877753</v>
      </c>
      <c r="AD47">
        <v>0.72</v>
      </c>
      <c r="AE47">
        <v>8.3333333333333343E-2</v>
      </c>
      <c r="AF47">
        <v>1.4002607984674831E-3</v>
      </c>
      <c r="AG47" s="23">
        <v>-1.0936802396276149E-3</v>
      </c>
      <c r="AH47">
        <v>2.988819904526729</v>
      </c>
      <c r="AI47">
        <v>-2.2688199045267292</v>
      </c>
      <c r="AJ47">
        <v>1.1903508520378463</v>
      </c>
      <c r="AK47">
        <v>-0.23937285853966792</v>
      </c>
    </row>
    <row r="48" spans="1:38" x14ac:dyDescent="0.35">
      <c r="A48" t="s">
        <v>1325</v>
      </c>
      <c r="B48">
        <v>3</v>
      </c>
      <c r="C48" s="2" t="s">
        <v>788</v>
      </c>
      <c r="D48">
        <v>42.311621000000002</v>
      </c>
      <c r="E48">
        <v>-8.6227695000000004</v>
      </c>
      <c r="F48">
        <v>0.39950000000000002</v>
      </c>
      <c r="G48">
        <v>11.552250000000001</v>
      </c>
      <c r="H48">
        <v>24.250499999999999</v>
      </c>
      <c r="I48">
        <v>285.375</v>
      </c>
      <c r="J48" cm="1">
        <f t="array" ref="J48">(I48/([1]!O2sat(H48,G48)))*100</f>
        <v>99.536696872726196</v>
      </c>
      <c r="K48">
        <v>5.5E-2</v>
      </c>
      <c r="L48">
        <v>255.315754662355</v>
      </c>
      <c r="M48" t="b">
        <v>1</v>
      </c>
      <c r="N48">
        <v>282.07174662783501</v>
      </c>
      <c r="O48">
        <f t="shared" si="0"/>
        <v>-26.755991965480007</v>
      </c>
      <c r="P48">
        <f>ABS(O48)</f>
        <v>26.755991965480007</v>
      </c>
      <c r="Q48">
        <v>189.98503082624589</v>
      </c>
      <c r="R48">
        <v>431.48779999999999</v>
      </c>
      <c r="S48" s="1">
        <v>46154.40697916667</v>
      </c>
      <c r="T48">
        <v>1.7611141461133959</v>
      </c>
      <c r="U48" s="1">
        <v>42.532691956018517</v>
      </c>
      <c r="V48">
        <v>-5.7876648902893066</v>
      </c>
      <c r="W48">
        <v>14.41213001898844</v>
      </c>
      <c r="X48">
        <v>0.6203408268508902</v>
      </c>
      <c r="Y48">
        <v>4.4357532909103138E-2</v>
      </c>
      <c r="Z48">
        <v>-241.5027691737541</v>
      </c>
      <c r="AA48" s="23">
        <v>-0.58253406828632504</v>
      </c>
      <c r="AB48">
        <v>1.7461955259999999</v>
      </c>
      <c r="AC48" s="23">
        <v>-0.57270643174891267</v>
      </c>
      <c r="AD48">
        <v>0.72999999999999976</v>
      </c>
      <c r="AE48">
        <v>8.3333333333333343E-2</v>
      </c>
      <c r="AF48">
        <v>1.3889699864172711E-3</v>
      </c>
      <c r="AG48" s="23">
        <v>-1.3043190160845911E-3</v>
      </c>
      <c r="AH48">
        <v>2.9909453762611351</v>
      </c>
      <c r="AI48">
        <v>-2.2609453762611351</v>
      </c>
      <c r="AJ48">
        <v>1.1968810018155764</v>
      </c>
      <c r="AK48">
        <v>-0.29191919365120483</v>
      </c>
      <c r="AL48">
        <v>26.755991965480007</v>
      </c>
    </row>
    <row r="49" spans="1:37" x14ac:dyDescent="0.35">
      <c r="A49" t="s">
        <v>1325</v>
      </c>
      <c r="B49">
        <v>3</v>
      </c>
      <c r="C49" s="2" t="s">
        <v>789</v>
      </c>
      <c r="D49">
        <v>42.311263666666697</v>
      </c>
      <c r="E49">
        <v>-8.6234827500000009</v>
      </c>
      <c r="F49">
        <v>3.7284999999999999</v>
      </c>
      <c r="G49">
        <v>11.491949999999999</v>
      </c>
      <c r="H49">
        <v>24.28145</v>
      </c>
      <c r="I49">
        <v>282.8</v>
      </c>
      <c r="J49" cm="1">
        <f t="array" ref="J49">(I49/([1]!O2sat(H49,G49)))*100</f>
        <v>98.532332106700409</v>
      </c>
      <c r="K49">
        <v>5.5E-2</v>
      </c>
      <c r="L49">
        <v>241.47399039888001</v>
      </c>
      <c r="M49" t="b">
        <v>0</v>
      </c>
      <c r="O49" t="str">
        <f t="shared" si="0"/>
        <v/>
      </c>
      <c r="Q49">
        <v>168.6512846301755</v>
      </c>
      <c r="R49">
        <v>431.48779999999999</v>
      </c>
      <c r="S49" s="1">
        <v>46154.409062500003</v>
      </c>
      <c r="T49">
        <v>1.7904998201131821</v>
      </c>
      <c r="U49" s="1">
        <v>42.532691956018517</v>
      </c>
      <c r="V49">
        <v>-5.7876648902893066</v>
      </c>
      <c r="W49">
        <v>14.412848670451689</v>
      </c>
      <c r="X49">
        <v>0.64011637065751559</v>
      </c>
      <c r="Y49">
        <v>4.4436716107110891E-2</v>
      </c>
      <c r="Z49">
        <v>-262.8365153698245</v>
      </c>
      <c r="AA49" s="23">
        <v>-0.65537226480099176</v>
      </c>
      <c r="AB49">
        <v>1.7461955259999999</v>
      </c>
      <c r="AC49" s="23">
        <v>-0.62334034509440805</v>
      </c>
      <c r="AD49">
        <v>1.1100000000000001</v>
      </c>
      <c r="AE49">
        <v>8.3333333333333343E-2</v>
      </c>
      <c r="AF49">
        <v>1.386589409046766E-3</v>
      </c>
      <c r="AG49" s="23">
        <v>-1.4196359959090181E-3</v>
      </c>
      <c r="AH49">
        <v>2.9937156469470829</v>
      </c>
      <c r="AI49">
        <v>-1.883715646947083</v>
      </c>
      <c r="AJ49">
        <v>1.2066762264821718</v>
      </c>
      <c r="AK49">
        <v>-0.32839595039845038</v>
      </c>
    </row>
    <row r="50" spans="1:37" x14ac:dyDescent="0.35">
      <c r="A50" t="s">
        <v>1325</v>
      </c>
      <c r="B50">
        <v>3</v>
      </c>
      <c r="C50" s="2" t="s">
        <v>790</v>
      </c>
      <c r="D50">
        <v>42.311654750000002</v>
      </c>
      <c r="E50">
        <v>-8.6247227500000001</v>
      </c>
      <c r="F50">
        <v>3.9035000000000002</v>
      </c>
      <c r="G50">
        <v>11.570399999999999</v>
      </c>
      <c r="H50">
        <v>24.550650000000001</v>
      </c>
      <c r="I50">
        <v>285.52999999999997</v>
      </c>
      <c r="J50" cm="1">
        <f t="array" ref="J50">(I50/([1]!O2sat(H50,G50)))*100</f>
        <v>99.841495604573879</v>
      </c>
      <c r="K50">
        <v>0.05</v>
      </c>
      <c r="L50">
        <v>244.03168548881899</v>
      </c>
      <c r="M50" t="b">
        <v>0</v>
      </c>
      <c r="O50" t="str">
        <f t="shared" si="0"/>
        <v/>
      </c>
      <c r="Q50">
        <v>172.59335565934899</v>
      </c>
      <c r="R50">
        <v>431.48779999999999</v>
      </c>
      <c r="S50" s="1">
        <v>46154.409756944442</v>
      </c>
      <c r="T50">
        <v>1.800295044779777</v>
      </c>
      <c r="U50" s="1">
        <v>42.532691956018517</v>
      </c>
      <c r="V50">
        <v>-5.7876648902893066</v>
      </c>
      <c r="W50">
        <v>14.414082521624771</v>
      </c>
      <c r="X50">
        <v>0.64858489245771977</v>
      </c>
      <c r="Y50">
        <v>4.4255566043300672E-2</v>
      </c>
      <c r="Z50">
        <v>-258.89444434065098</v>
      </c>
      <c r="AA50" s="23">
        <v>-0.65141675611096095</v>
      </c>
      <c r="AB50">
        <v>1.7461955259999999</v>
      </c>
      <c r="AC50" s="23">
        <v>-0.61285438188868524</v>
      </c>
      <c r="AD50">
        <v>5.0000000000000037E-2</v>
      </c>
      <c r="AE50">
        <v>0.16666666666666671</v>
      </c>
      <c r="AF50">
        <v>5.5587476057870674E-3</v>
      </c>
      <c r="AG50" s="23">
        <v>-5.5830183149655054E-3</v>
      </c>
      <c r="AH50">
        <v>2.9945273722994048</v>
      </c>
      <c r="AI50">
        <v>-2.944527372299405</v>
      </c>
      <c r="AJ50">
        <v>1.2377190791488144</v>
      </c>
      <c r="AK50">
        <v>-0.32849988721296325</v>
      </c>
    </row>
    <row r="51" spans="1:37" x14ac:dyDescent="0.35">
      <c r="A51" t="s">
        <v>1325</v>
      </c>
      <c r="B51">
        <v>3</v>
      </c>
      <c r="C51" s="2" t="s">
        <v>791</v>
      </c>
      <c r="D51">
        <v>42.3122185</v>
      </c>
      <c r="E51">
        <v>-8.6259753329999995</v>
      </c>
      <c r="F51">
        <v>3.8959999999999999</v>
      </c>
      <c r="G51">
        <v>11.8131</v>
      </c>
      <c r="H51">
        <v>25.093599999999999</v>
      </c>
      <c r="I51">
        <v>290.32499999999999</v>
      </c>
      <c r="J51" cm="1">
        <f t="array" ref="J51">(I51/([1]!O2sat(H51,G51)))*100</f>
        <v>102.43948946485639</v>
      </c>
      <c r="K51">
        <v>0.05</v>
      </c>
      <c r="L51">
        <v>261.18481168848399</v>
      </c>
      <c r="M51" t="b">
        <v>0</v>
      </c>
      <c r="O51" t="str">
        <f t="shared" si="0"/>
        <v/>
      </c>
      <c r="Q51">
        <v>199.03076882772999</v>
      </c>
      <c r="R51">
        <v>431.48779999999999</v>
      </c>
      <c r="S51" s="1">
        <v>46154.410451388889</v>
      </c>
      <c r="T51">
        <v>1.810090269446373</v>
      </c>
      <c r="U51" s="1">
        <v>42.532691956018517</v>
      </c>
      <c r="V51">
        <v>-5.7876648902893066</v>
      </c>
      <c r="W51">
        <v>14.415326324459039</v>
      </c>
      <c r="X51">
        <v>0.66019253901042763</v>
      </c>
      <c r="Y51">
        <v>4.377330949040039E-2</v>
      </c>
      <c r="Z51">
        <v>-232.45703117227001</v>
      </c>
      <c r="AA51" s="23">
        <v>-0.58887639758806576</v>
      </c>
      <c r="AB51">
        <v>1.7461955259999999</v>
      </c>
      <c r="AC51" s="23">
        <v>-0.54803642270855679</v>
      </c>
      <c r="AD51">
        <v>-1.74</v>
      </c>
      <c r="AE51">
        <v>0.16666666666666671</v>
      </c>
      <c r="AF51">
        <v>5.5971589938413778E-3</v>
      </c>
      <c r="AG51" s="23">
        <v>-4.9925357077821994E-3</v>
      </c>
      <c r="AH51">
        <v>2.9952831558475181</v>
      </c>
      <c r="AI51">
        <v>-4.7352831558475179</v>
      </c>
      <c r="AJ51">
        <v>1.2409841540376798</v>
      </c>
      <c r="AK51">
        <v>-0.296934466647924</v>
      </c>
    </row>
    <row r="52" spans="1:37" x14ac:dyDescent="0.35">
      <c r="A52" t="s">
        <v>1325</v>
      </c>
      <c r="B52">
        <v>3</v>
      </c>
      <c r="C52" s="2" t="s">
        <v>792</v>
      </c>
      <c r="D52">
        <v>42.3128285833333</v>
      </c>
      <c r="E52">
        <v>-8.6271877499999992</v>
      </c>
      <c r="F52">
        <v>3.8885000000000001</v>
      </c>
      <c r="G52">
        <v>11.83155</v>
      </c>
      <c r="H52">
        <v>24.789000000000001</v>
      </c>
      <c r="I52">
        <v>292.935</v>
      </c>
      <c r="J52" cm="1">
        <f t="array" ref="J52">(I52/([1]!O2sat(H52,G52)))*100</f>
        <v>103.17887362899857</v>
      </c>
      <c r="K52">
        <v>0.05</v>
      </c>
      <c r="L52">
        <v>268.968517553423</v>
      </c>
      <c r="M52" t="b">
        <v>0</v>
      </c>
      <c r="O52" t="str">
        <f t="shared" si="0"/>
        <v/>
      </c>
      <c r="Q52">
        <v>211.02747692264049</v>
      </c>
      <c r="R52">
        <v>431.48779999999999</v>
      </c>
      <c r="S52" s="1">
        <v>46154.411145833343</v>
      </c>
      <c r="T52">
        <v>1.819885494112969</v>
      </c>
      <c r="U52" s="1">
        <v>42.532691956018517</v>
      </c>
      <c r="V52">
        <v>-5.7876648902893066</v>
      </c>
      <c r="W52">
        <v>14.4165292821714</v>
      </c>
      <c r="X52">
        <v>0.66770582163536341</v>
      </c>
      <c r="Y52">
        <v>4.382317146409169E-2</v>
      </c>
      <c r="Z52">
        <v>-220.4603230773595</v>
      </c>
      <c r="AA52" s="23">
        <v>-0.56548471790524746</v>
      </c>
      <c r="AB52">
        <v>1.7461955259999999</v>
      </c>
      <c r="AC52" s="23">
        <v>-0.52061717150850795</v>
      </c>
      <c r="AD52">
        <v>-2.73</v>
      </c>
      <c r="AE52">
        <v>0.16666666666666671</v>
      </c>
      <c r="AF52">
        <v>5.60008392219229E-3</v>
      </c>
      <c r="AG52" s="23">
        <v>-4.7427501369248191E-3</v>
      </c>
      <c r="AH52">
        <v>2.9959829475280402</v>
      </c>
      <c r="AI52">
        <v>-5.7259829475280402</v>
      </c>
      <c r="AJ52">
        <v>1.244249228926545</v>
      </c>
      <c r="AK52">
        <v>-0.28511373402108614</v>
      </c>
    </row>
    <row r="53" spans="1:37" x14ac:dyDescent="0.35">
      <c r="A53" t="s">
        <v>1325</v>
      </c>
      <c r="B53">
        <v>3</v>
      </c>
      <c r="C53" s="2" t="s">
        <v>793</v>
      </c>
      <c r="D53">
        <v>42.313069333333303</v>
      </c>
      <c r="E53">
        <v>-8.6285958330000003</v>
      </c>
      <c r="F53">
        <v>4.0834999999999999</v>
      </c>
      <c r="G53">
        <v>11.8017</v>
      </c>
      <c r="H53">
        <v>24.645050000000001</v>
      </c>
      <c r="I53">
        <v>293.10500000000002</v>
      </c>
      <c r="J53" cm="1">
        <f t="array" ref="J53">(I53/([1]!O2sat(H53,G53)))*100</f>
        <v>103.06807419506679</v>
      </c>
      <c r="K53">
        <v>0.05</v>
      </c>
      <c r="L53">
        <v>265.78800520344299</v>
      </c>
      <c r="M53" t="b">
        <v>0</v>
      </c>
      <c r="O53" t="str">
        <f t="shared" si="0"/>
        <v/>
      </c>
      <c r="Q53">
        <v>206.12548307587451</v>
      </c>
      <c r="R53">
        <v>431.48779999999999</v>
      </c>
      <c r="S53" s="1">
        <v>46154.411840277768</v>
      </c>
      <c r="T53">
        <v>1.8296807187795641</v>
      </c>
      <c r="U53" s="1">
        <v>42.532691956018517</v>
      </c>
      <c r="V53">
        <v>-5.7876648902893066</v>
      </c>
      <c r="W53">
        <v>14.41793353250254</v>
      </c>
      <c r="X53">
        <v>0.67434251539864642</v>
      </c>
      <c r="Y53">
        <v>4.3901462948620233E-2</v>
      </c>
      <c r="Z53">
        <v>-225.36231692412551</v>
      </c>
      <c r="AA53" s="23">
        <v>-0.58484704443686897</v>
      </c>
      <c r="AB53">
        <v>1.7461955259999999</v>
      </c>
      <c r="AC53" s="23">
        <v>-0.5326935261866711</v>
      </c>
      <c r="AD53">
        <v>-3.16</v>
      </c>
      <c r="AE53">
        <v>0.16666666666666671</v>
      </c>
      <c r="AF53">
        <v>5.59535206333914E-3</v>
      </c>
      <c r="AG53" s="23">
        <v>-4.8527640510595653E-3</v>
      </c>
      <c r="AH53">
        <v>2.996626700986512</v>
      </c>
      <c r="AI53">
        <v>-6.1566267009865134</v>
      </c>
      <c r="AJ53">
        <v>1.2475143038154102</v>
      </c>
      <c r="AK53">
        <v>-0.29484990424396429</v>
      </c>
    </row>
    <row r="54" spans="1:37" x14ac:dyDescent="0.35">
      <c r="A54" t="s">
        <v>1325</v>
      </c>
      <c r="B54">
        <v>3</v>
      </c>
      <c r="C54" s="2" t="s">
        <v>794</v>
      </c>
      <c r="D54">
        <v>42.313282833333297</v>
      </c>
      <c r="E54">
        <v>-8.6300558330000001</v>
      </c>
      <c r="F54">
        <v>3.8969999999999998</v>
      </c>
      <c r="G54">
        <v>11.824</v>
      </c>
      <c r="H54">
        <v>24.637049999999999</v>
      </c>
      <c r="I54">
        <v>294.375</v>
      </c>
      <c r="J54" cm="1">
        <f t="array" ref="J54">(I54/([1]!O2sat(H54,G54)))*100</f>
        <v>103.55814284629984</v>
      </c>
      <c r="K54">
        <v>0.06</v>
      </c>
      <c r="L54">
        <v>271.83569865596201</v>
      </c>
      <c r="M54" t="b">
        <v>0</v>
      </c>
      <c r="O54" t="str">
        <f t="shared" si="0"/>
        <v/>
      </c>
      <c r="Q54">
        <v>215.4465461088673</v>
      </c>
      <c r="R54">
        <v>431.48779999999999</v>
      </c>
      <c r="S54" s="1">
        <v>46154.412534722222</v>
      </c>
      <c r="T54">
        <v>1.8394759434461589</v>
      </c>
      <c r="U54" s="1">
        <v>42.532691956018517</v>
      </c>
      <c r="V54">
        <v>-5.7876648902893066</v>
      </c>
      <c r="W54">
        <v>14.41939011287567</v>
      </c>
      <c r="X54">
        <v>0.68201263710153981</v>
      </c>
      <c r="Y54">
        <v>4.3871816725151197E-2</v>
      </c>
      <c r="Z54">
        <v>-216.0412538911327</v>
      </c>
      <c r="AA54" s="23">
        <v>-0.5666517002694258</v>
      </c>
      <c r="AB54">
        <v>1.7461955259999999</v>
      </c>
      <c r="AC54" s="23">
        <v>-0.51063868555525671</v>
      </c>
      <c r="AD54">
        <v>-5.2</v>
      </c>
      <c r="AE54">
        <v>0.16666666666666671</v>
      </c>
      <c r="AF54">
        <v>5.5988869176045054E-3</v>
      </c>
      <c r="AG54" s="23">
        <v>-4.6518475155534244E-3</v>
      </c>
      <c r="AH54">
        <v>2.9972143735804702</v>
      </c>
      <c r="AI54">
        <v>-8.1972143735804703</v>
      </c>
      <c r="AJ54">
        <v>1.2507793787042751</v>
      </c>
      <c r="AK54">
        <v>-0.28565177389248964</v>
      </c>
    </row>
    <row r="55" spans="1:37" x14ac:dyDescent="0.35">
      <c r="A55" t="s">
        <v>1325</v>
      </c>
      <c r="B55">
        <v>3</v>
      </c>
      <c r="C55" s="2" t="s">
        <v>795</v>
      </c>
      <c r="D55">
        <v>42.313877750000003</v>
      </c>
      <c r="E55">
        <v>-8.63128575</v>
      </c>
      <c r="F55">
        <v>3.9295</v>
      </c>
      <c r="G55">
        <v>11.982049999999999</v>
      </c>
      <c r="H55">
        <v>25.080349999999999</v>
      </c>
      <c r="I55">
        <v>295.36</v>
      </c>
      <c r="J55" cm="1">
        <f t="array" ref="J55">(I55/([1]!O2sat(H55,G55)))*100</f>
        <v>104.58216370512361</v>
      </c>
      <c r="K55">
        <v>5.5E-2</v>
      </c>
      <c r="L55">
        <v>278.65054435427498</v>
      </c>
      <c r="M55" t="b">
        <v>0</v>
      </c>
      <c r="O55" t="str">
        <f t="shared" si="0"/>
        <v/>
      </c>
      <c r="Q55">
        <v>225.94998958079739</v>
      </c>
      <c r="R55">
        <v>431.48779999999999</v>
      </c>
      <c r="S55" s="1">
        <v>46154.413229166668</v>
      </c>
      <c r="T55">
        <v>1.8492711681127549</v>
      </c>
      <c r="U55" s="1">
        <v>42.532691956018517</v>
      </c>
      <c r="V55">
        <v>-5.7876648902893066</v>
      </c>
      <c r="W55">
        <v>14.42061084779896</v>
      </c>
      <c r="X55">
        <v>0.69238328173606312</v>
      </c>
      <c r="Y55">
        <v>4.353855002492131E-2</v>
      </c>
      <c r="Z55">
        <v>-205.5378104192026</v>
      </c>
      <c r="AA55" s="23">
        <v>-0.54314242430881088</v>
      </c>
      <c r="AB55">
        <v>1.7461955259999999</v>
      </c>
      <c r="AC55" s="23">
        <v>-0.484281937700835</v>
      </c>
      <c r="AD55">
        <v>-3.27</v>
      </c>
      <c r="AE55">
        <v>0.16666666666666671</v>
      </c>
      <c r="AF55">
        <v>5.6239684387285622E-3</v>
      </c>
      <c r="AG55" s="23">
        <v>-4.4117412026301499E-3</v>
      </c>
      <c r="AH55">
        <v>2.997745926382263</v>
      </c>
      <c r="AI55">
        <v>-6.267745926382263</v>
      </c>
      <c r="AJ55">
        <v>1.2540444535931405</v>
      </c>
      <c r="AK55">
        <v>-0.27377708275572049</v>
      </c>
    </row>
    <row r="56" spans="1:37" x14ac:dyDescent="0.35">
      <c r="A56" t="s">
        <v>1325</v>
      </c>
      <c r="B56">
        <v>3</v>
      </c>
      <c r="C56" s="2" t="s">
        <v>796</v>
      </c>
      <c r="D56">
        <v>42.314226583333301</v>
      </c>
      <c r="E56">
        <v>-8.632695</v>
      </c>
      <c r="F56">
        <v>4.1230000000000002</v>
      </c>
      <c r="G56">
        <v>12.0121</v>
      </c>
      <c r="H56">
        <v>25.129200000000001</v>
      </c>
      <c r="I56">
        <v>295.55500000000001</v>
      </c>
      <c r="J56" cm="1">
        <f t="array" ref="J56">(I56/([1]!O2sat(H56,G56)))*100</f>
        <v>104.75421540120861</v>
      </c>
      <c r="K56">
        <v>0.05</v>
      </c>
      <c r="L56">
        <v>277.93649796155302</v>
      </c>
      <c r="M56" t="b">
        <v>0</v>
      </c>
      <c r="O56" t="str">
        <f t="shared" si="0"/>
        <v/>
      </c>
      <c r="Q56">
        <v>224.84945902525629</v>
      </c>
      <c r="R56">
        <v>431.48779999999999</v>
      </c>
      <c r="S56" s="1">
        <v>46154.413923611108</v>
      </c>
      <c r="T56">
        <v>1.85906639277935</v>
      </c>
      <c r="U56" s="1">
        <v>42.532691956018517</v>
      </c>
      <c r="V56">
        <v>-5.7876648902893066</v>
      </c>
      <c r="W56">
        <v>14.42201464720965</v>
      </c>
      <c r="X56">
        <v>0.70033156668230534</v>
      </c>
      <c r="Y56">
        <v>4.3484326981466641E-2</v>
      </c>
      <c r="Z56">
        <v>-206.6383409747437</v>
      </c>
      <c r="AA56" s="23">
        <v>-0.55163120752451145</v>
      </c>
      <c r="AB56">
        <v>1.7461955259999999</v>
      </c>
      <c r="AC56" s="23">
        <v>-0.48668142382785212</v>
      </c>
      <c r="AD56">
        <v>-2.42</v>
      </c>
      <c r="AE56">
        <v>0.16666666666666671</v>
      </c>
      <c r="AF56">
        <v>5.6287427603465452E-3</v>
      </c>
      <c r="AG56" s="23">
        <v>-4.4336001880425696E-3</v>
      </c>
      <c r="AH56">
        <v>2.9982213241816389</v>
      </c>
      <c r="AI56">
        <v>-5.4182213241816388</v>
      </c>
      <c r="AJ56">
        <v>1.2573095284820055</v>
      </c>
      <c r="AK56">
        <v>-0.27803240385627703</v>
      </c>
    </row>
    <row r="57" spans="1:37" x14ac:dyDescent="0.35">
      <c r="A57" t="s">
        <v>1325</v>
      </c>
      <c r="B57">
        <v>3</v>
      </c>
      <c r="C57" s="2" t="s">
        <v>797</v>
      </c>
      <c r="D57">
        <v>42.31427025</v>
      </c>
      <c r="E57">
        <v>-8.6342365829999999</v>
      </c>
      <c r="F57">
        <v>4.0990000000000002</v>
      </c>
      <c r="G57">
        <v>11.86515</v>
      </c>
      <c r="H57">
        <v>24.590050000000002</v>
      </c>
      <c r="I57">
        <v>295.45999999999998</v>
      </c>
      <c r="J57" cm="1">
        <f t="array" ref="J57">(I57/([1]!O2sat(H57,G57)))*100</f>
        <v>103.99669115661712</v>
      </c>
      <c r="K57">
        <v>0.06</v>
      </c>
      <c r="L57">
        <v>276.66353424882698</v>
      </c>
      <c r="M57" t="b">
        <v>0</v>
      </c>
      <c r="O57" t="str">
        <f t="shared" si="0"/>
        <v/>
      </c>
      <c r="Q57">
        <v>222.88749202111029</v>
      </c>
      <c r="R57">
        <v>431.48779999999999</v>
      </c>
      <c r="S57" s="1">
        <v>46154.414618055547</v>
      </c>
      <c r="T57">
        <v>1.868861617445946</v>
      </c>
      <c r="U57" s="1">
        <v>42.532691956018517</v>
      </c>
      <c r="V57">
        <v>-5.7876648902893066</v>
      </c>
      <c r="W57">
        <v>14.42355539235529</v>
      </c>
      <c r="X57">
        <v>0.70479750488697102</v>
      </c>
      <c r="Y57">
        <v>4.3825236831410312E-2</v>
      </c>
      <c r="Z57">
        <v>-208.6003079788897</v>
      </c>
      <c r="AA57" s="23">
        <v>-0.56481346447503122</v>
      </c>
      <c r="AB57">
        <v>1.7461955259999999</v>
      </c>
      <c r="AC57" s="23">
        <v>-0.49310169380179769</v>
      </c>
      <c r="AD57">
        <v>-2.2999999999999998</v>
      </c>
      <c r="AE57">
        <v>0.16666666666666671</v>
      </c>
      <c r="AF57">
        <v>5.6054123745651781E-3</v>
      </c>
      <c r="AG57" s="23">
        <v>-4.4920879559542503E-3</v>
      </c>
      <c r="AH57">
        <v>2.9986405354880712</v>
      </c>
      <c r="AI57">
        <v>-5.2986405354880706</v>
      </c>
      <c r="AJ57">
        <v>1.2605746033708709</v>
      </c>
      <c r="AK57">
        <v>-0.28465277621549273</v>
      </c>
    </row>
    <row r="58" spans="1:37" x14ac:dyDescent="0.35">
      <c r="A58" t="s">
        <v>1325</v>
      </c>
      <c r="B58">
        <v>3</v>
      </c>
      <c r="C58" s="2" t="s">
        <v>798</v>
      </c>
      <c r="D58">
        <v>42.314335499999999</v>
      </c>
      <c r="E58">
        <v>-8.6357345829999996</v>
      </c>
      <c r="F58">
        <v>3.9904999999999999</v>
      </c>
      <c r="G58">
        <v>11.8414</v>
      </c>
      <c r="H58">
        <v>24.4941</v>
      </c>
      <c r="I58">
        <v>295.28500000000003</v>
      </c>
      <c r="J58" cm="1">
        <f t="array" ref="J58">(I58/([1]!O2sat(H58,G58)))*100</f>
        <v>103.81201601045136</v>
      </c>
      <c r="K58">
        <v>0.06</v>
      </c>
      <c r="L58">
        <v>273.94065479232302</v>
      </c>
      <c r="M58" t="b">
        <v>0</v>
      </c>
      <c r="O58" t="str">
        <f t="shared" si="0"/>
        <v/>
      </c>
      <c r="Q58">
        <v>218.69082907108219</v>
      </c>
      <c r="R58">
        <v>431.48779999999999</v>
      </c>
      <c r="S58" s="1">
        <v>46154.415312500001</v>
      </c>
      <c r="T58">
        <v>1.8786568421125409</v>
      </c>
      <c r="U58" s="1">
        <v>42.532691956018517</v>
      </c>
      <c r="V58">
        <v>-5.7876648902893066</v>
      </c>
      <c r="W58">
        <v>14.42505223274374</v>
      </c>
      <c r="X58">
        <v>0.71172637191368693</v>
      </c>
      <c r="Y58">
        <v>4.3882856027537179E-2</v>
      </c>
      <c r="Z58">
        <v>-212.7969709289178</v>
      </c>
      <c r="AA58" s="23">
        <v>-0.58260586358581468</v>
      </c>
      <c r="AB58">
        <v>1.7461955259999999</v>
      </c>
      <c r="AC58" s="23">
        <v>-0.50334490445655689</v>
      </c>
      <c r="AD58">
        <v>-2.21</v>
      </c>
      <c r="AE58">
        <v>0.16666666666666671</v>
      </c>
      <c r="AF58">
        <v>5.601645749147198E-3</v>
      </c>
      <c r="AG58" s="23">
        <v>-4.5854021825953786E-3</v>
      </c>
      <c r="AH58">
        <v>2.999003532532849</v>
      </c>
      <c r="AI58">
        <v>-5.209003532532849</v>
      </c>
      <c r="AJ58">
        <v>1.2638396782597359</v>
      </c>
      <c r="AK58">
        <v>-0.29359563288420504</v>
      </c>
    </row>
    <row r="59" spans="1:37" x14ac:dyDescent="0.35">
      <c r="A59" t="s">
        <v>1325</v>
      </c>
      <c r="B59">
        <v>3</v>
      </c>
      <c r="C59" s="2" t="s">
        <v>799</v>
      </c>
      <c r="D59">
        <v>42.314567666666697</v>
      </c>
      <c r="E59">
        <v>-8.6372032500000007</v>
      </c>
      <c r="F59">
        <v>3.8664999999999998</v>
      </c>
      <c r="G59">
        <v>11.859299999999999</v>
      </c>
      <c r="H59">
        <v>24.418299999999999</v>
      </c>
      <c r="I59">
        <v>295.19499999999999</v>
      </c>
      <c r="J59" cm="1">
        <f t="array" ref="J59">(I59/([1]!O2sat(H59,G59)))*100</f>
        <v>103.76450229418251</v>
      </c>
      <c r="K59">
        <v>0.05</v>
      </c>
      <c r="L59">
        <v>271.28762390752303</v>
      </c>
      <c r="M59" t="b">
        <v>0</v>
      </c>
      <c r="O59" t="str">
        <f t="shared" si="0"/>
        <v/>
      </c>
      <c r="Q59">
        <v>214.60182087318859</v>
      </c>
      <c r="R59">
        <v>431.48779999999999</v>
      </c>
      <c r="S59" s="1">
        <v>46154.416006944448</v>
      </c>
      <c r="T59">
        <v>1.8884520667791369</v>
      </c>
      <c r="U59" s="1">
        <v>42.532691956018517</v>
      </c>
      <c r="V59">
        <v>-5.7876648902893066</v>
      </c>
      <c r="W59">
        <v>14.426517219001321</v>
      </c>
      <c r="X59">
        <v>0.71953198515275973</v>
      </c>
      <c r="Y59">
        <v>4.3876409479817288E-2</v>
      </c>
      <c r="Z59">
        <v>-216.88597912681141</v>
      </c>
      <c r="AA59" s="23">
        <v>-0.60022506718971114</v>
      </c>
      <c r="AB59">
        <v>1.7461955259999999</v>
      </c>
      <c r="AC59" s="23">
        <v>-0.5132015263669345</v>
      </c>
      <c r="AD59">
        <v>-2.15</v>
      </c>
      <c r="AE59">
        <v>0.16666666666666671</v>
      </c>
      <c r="AF59">
        <v>5.6044844905521647E-3</v>
      </c>
      <c r="AG59" s="23">
        <v>-4.6751946394588493E-3</v>
      </c>
      <c r="AH59">
        <v>2.999310291270914</v>
      </c>
      <c r="AI59">
        <v>-5.1493102912709148</v>
      </c>
      <c r="AJ59">
        <v>1.2671047531486013</v>
      </c>
      <c r="AK59">
        <v>-0.302450130914585</v>
      </c>
    </row>
    <row r="60" spans="1:37" x14ac:dyDescent="0.35">
      <c r="A60" t="s">
        <v>1325</v>
      </c>
      <c r="B60">
        <v>3</v>
      </c>
      <c r="C60" s="2" t="s">
        <v>800</v>
      </c>
      <c r="D60">
        <v>42.314999583333297</v>
      </c>
      <c r="E60">
        <v>-8.6385078330000002</v>
      </c>
      <c r="F60">
        <v>3.9695</v>
      </c>
      <c r="G60">
        <v>11.867900000000001</v>
      </c>
      <c r="H60">
        <v>24.34075</v>
      </c>
      <c r="I60">
        <v>293.92</v>
      </c>
      <c r="J60" cm="1">
        <f t="array" ref="J60">(I60/([1]!O2sat(H60,G60)))*100</f>
        <v>103.27873014271498</v>
      </c>
      <c r="K60">
        <v>0.05</v>
      </c>
      <c r="L60">
        <v>286.73092207867501</v>
      </c>
      <c r="M60" t="b">
        <v>0</v>
      </c>
      <c r="O60" t="str">
        <f t="shared" si="0"/>
        <v/>
      </c>
      <c r="Q60">
        <v>238.40394590164101</v>
      </c>
      <c r="R60">
        <v>431.48779999999999</v>
      </c>
      <c r="S60" s="1">
        <v>46154.416701388887</v>
      </c>
      <c r="T60">
        <v>1.897394907375177</v>
      </c>
      <c r="U60" s="1">
        <v>42.532691956018517</v>
      </c>
      <c r="V60">
        <v>-5.7876648902893066</v>
      </c>
      <c r="W60">
        <v>14.427815129835921</v>
      </c>
      <c r="X60">
        <v>0.7265396577753569</v>
      </c>
      <c r="Y60">
        <v>4.3883590208975552E-2</v>
      </c>
      <c r="Z60">
        <v>-193.08385409835901</v>
      </c>
      <c r="AA60" s="23">
        <v>-0.53964592421008861</v>
      </c>
      <c r="AB60">
        <v>1.5666967380000001</v>
      </c>
      <c r="AC60" s="23">
        <v>-0.36792840562492762</v>
      </c>
      <c r="AD60">
        <v>-2.12</v>
      </c>
      <c r="AE60">
        <v>0.375</v>
      </c>
      <c r="AF60">
        <v>2.837960845129767E-2</v>
      </c>
      <c r="AG60" s="23">
        <v>-2.1079289846771571E-2</v>
      </c>
      <c r="AH60">
        <v>2.9995607913824549</v>
      </c>
      <c r="AI60">
        <v>-5.1195607913824546</v>
      </c>
      <c r="AJ60">
        <v>1.279697215125059</v>
      </c>
      <c r="AK60">
        <v>-0.28036260702843008</v>
      </c>
    </row>
    <row r="61" spans="1:37" x14ac:dyDescent="0.35">
      <c r="A61" t="s">
        <v>1325</v>
      </c>
      <c r="B61">
        <v>3</v>
      </c>
      <c r="C61" s="2" t="s">
        <v>801</v>
      </c>
      <c r="D61">
        <v>42.31524675</v>
      </c>
      <c r="E61">
        <v>-8.6399544170000002</v>
      </c>
      <c r="F61">
        <v>3.9544999999999999</v>
      </c>
      <c r="G61">
        <v>11.844150000000001</v>
      </c>
      <c r="H61">
        <v>24.243649999999999</v>
      </c>
      <c r="I61">
        <v>296.43</v>
      </c>
      <c r="J61" cm="1">
        <f t="array" ref="J61">(I61/([1]!O2sat(H61,G61)))*100</f>
        <v>104.03648355543422</v>
      </c>
      <c r="K61">
        <v>0.05</v>
      </c>
      <c r="L61">
        <v>291.32249625236102</v>
      </c>
      <c r="M61" t="b">
        <v>0</v>
      </c>
      <c r="O61" t="str">
        <f t="shared" si="0"/>
        <v/>
      </c>
      <c r="Q61">
        <v>245.48075173341849</v>
      </c>
      <c r="R61">
        <v>431.48779999999999</v>
      </c>
      <c r="S61" s="1">
        <v>46154.417395833327</v>
      </c>
      <c r="T61">
        <v>1.890142450630665</v>
      </c>
      <c r="U61" s="1">
        <v>42.532691956018517</v>
      </c>
      <c r="V61">
        <v>-5.7876648902893066</v>
      </c>
      <c r="W61">
        <v>14.429257821657799</v>
      </c>
      <c r="X61">
        <v>0.72051167245012127</v>
      </c>
      <c r="Y61">
        <v>4.3941580176096492E-2</v>
      </c>
      <c r="Z61">
        <v>-186.00704826658151</v>
      </c>
      <c r="AA61" s="23">
        <v>-0.51623513422186562</v>
      </c>
      <c r="AB61">
        <v>1.5666967380000001</v>
      </c>
      <c r="AC61" s="23">
        <v>-0.35467319320476182</v>
      </c>
      <c r="AD61">
        <v>-2.11</v>
      </c>
      <c r="AE61">
        <v>0.375</v>
      </c>
      <c r="AF61">
        <v>2.836053924886411E-2</v>
      </c>
      <c r="AG61" s="23">
        <v>-2.0319874535766641E-2</v>
      </c>
      <c r="AH61">
        <v>2.999755016274253</v>
      </c>
      <c r="AI61">
        <v>-5.1097550162742529</v>
      </c>
      <c r="AJ61">
        <v>1.2772797295435552</v>
      </c>
      <c r="AK61">
        <v>-0.26827750437881615</v>
      </c>
    </row>
    <row r="62" spans="1:37" x14ac:dyDescent="0.35">
      <c r="A62" t="s">
        <v>1325</v>
      </c>
      <c r="B62">
        <v>3</v>
      </c>
      <c r="C62" s="2" t="s">
        <v>802</v>
      </c>
      <c r="D62">
        <v>42.315482000000003</v>
      </c>
      <c r="E62">
        <v>-8.6413980000000006</v>
      </c>
      <c r="F62">
        <v>3.9740000000000002</v>
      </c>
      <c r="G62">
        <v>11.9427</v>
      </c>
      <c r="H62">
        <v>24.556249999999999</v>
      </c>
      <c r="I62">
        <v>297.27</v>
      </c>
      <c r="J62" cm="1">
        <f t="array" ref="J62">(I62/([1]!O2sat(H62,G62)))*100</f>
        <v>104.78204030575802</v>
      </c>
      <c r="K62">
        <v>0.05</v>
      </c>
      <c r="L62">
        <v>294.94437038377703</v>
      </c>
      <c r="M62" t="b">
        <v>0</v>
      </c>
      <c r="O62" t="str">
        <f t="shared" si="0"/>
        <v/>
      </c>
      <c r="Q62">
        <v>251.06299847617171</v>
      </c>
      <c r="R62">
        <v>431.48779999999999</v>
      </c>
      <c r="S62" s="1">
        <v>46154.418090277781</v>
      </c>
      <c r="T62">
        <v>1.882889993886153</v>
      </c>
      <c r="U62" s="1">
        <v>42.532691956018517</v>
      </c>
      <c r="V62">
        <v>-5.7876648902893066</v>
      </c>
      <c r="W62">
        <v>14.43069769819606</v>
      </c>
      <c r="X62">
        <v>0.71698888738993438</v>
      </c>
      <c r="Y62">
        <v>4.3724049992386667E-2</v>
      </c>
      <c r="Z62">
        <v>-180.42480152382831</v>
      </c>
      <c r="AA62" s="23">
        <v>-0.49582738470708848</v>
      </c>
      <c r="AB62">
        <v>1.5666967380000001</v>
      </c>
      <c r="AC62" s="23">
        <v>-0.34328157388247887</v>
      </c>
      <c r="AD62">
        <v>-2.11</v>
      </c>
      <c r="AE62">
        <v>0.375</v>
      </c>
      <c r="AF62">
        <v>2.84397035474514E-2</v>
      </c>
      <c r="AG62" s="23">
        <v>-1.9667227874493969E-2</v>
      </c>
      <c r="AH62">
        <v>2.9998929530807779</v>
      </c>
      <c r="AI62">
        <v>-5.1098929530807773</v>
      </c>
      <c r="AJ62">
        <v>1.2748622439620509</v>
      </c>
      <c r="AK62">
        <v>-0.25774730629079123</v>
      </c>
    </row>
    <row r="63" spans="1:37" x14ac:dyDescent="0.35">
      <c r="A63" t="s">
        <v>1325</v>
      </c>
      <c r="B63">
        <v>3</v>
      </c>
      <c r="C63" s="2" t="s">
        <v>803</v>
      </c>
      <c r="D63">
        <v>42.31579825</v>
      </c>
      <c r="E63">
        <v>-8.6428035829999992</v>
      </c>
      <c r="F63">
        <v>3.9554999999999998</v>
      </c>
      <c r="G63">
        <v>12.1395</v>
      </c>
      <c r="H63">
        <v>24.727150000000002</v>
      </c>
      <c r="I63">
        <v>298.70499999999998</v>
      </c>
      <c r="J63" cm="1">
        <f t="array" ref="J63">(I63/([1]!O2sat(H63,G63)))*100</f>
        <v>105.85717851081536</v>
      </c>
      <c r="K63">
        <v>5.5E-2</v>
      </c>
      <c r="L63">
        <v>302.67471681720099</v>
      </c>
      <c r="M63" t="b">
        <v>0</v>
      </c>
      <c r="O63" t="str">
        <f t="shared" si="0"/>
        <v/>
      </c>
      <c r="Q63">
        <v>262.97746585758358</v>
      </c>
      <c r="R63">
        <v>431.48779999999999</v>
      </c>
      <c r="S63" s="1">
        <v>46154.41878472222</v>
      </c>
      <c r="T63">
        <v>1.8756375371416409</v>
      </c>
      <c r="U63" s="1">
        <v>42.532691956018517</v>
      </c>
      <c r="V63">
        <v>-5.7876648902893066</v>
      </c>
      <c r="W63">
        <v>14.43209836606345</v>
      </c>
      <c r="X63">
        <v>0.71543827844083541</v>
      </c>
      <c r="Y63">
        <v>4.3405532042605957E-2</v>
      </c>
      <c r="Z63">
        <v>-168.51033414241641</v>
      </c>
      <c r="AA63" s="23">
        <v>-0.45871745143612269</v>
      </c>
      <c r="AB63">
        <v>1.5666967380000001</v>
      </c>
      <c r="AC63" s="23">
        <v>-0.32004961546144328</v>
      </c>
      <c r="AD63">
        <v>-2.15</v>
      </c>
      <c r="AE63">
        <v>0.375</v>
      </c>
      <c r="AF63">
        <v>2.8598080003915879E-2</v>
      </c>
      <c r="AG63" s="23">
        <v>-1.8336226577017702E-2</v>
      </c>
      <c r="AH63">
        <v>2.9999745926650458</v>
      </c>
      <c r="AI63">
        <v>-5.1499745926650462</v>
      </c>
      <c r="AJ63">
        <v>1.2724447583805469</v>
      </c>
      <c r="AK63">
        <v>-0.23852683900657021</v>
      </c>
    </row>
    <row r="64" spans="1:37" x14ac:dyDescent="0.35">
      <c r="A64" t="s">
        <v>1325</v>
      </c>
      <c r="B64">
        <v>3</v>
      </c>
      <c r="C64" s="2" t="s">
        <v>804</v>
      </c>
      <c r="D64">
        <v>42.316287583333299</v>
      </c>
      <c r="E64">
        <v>-8.6440924999999993</v>
      </c>
      <c r="F64">
        <v>3.9035000000000002</v>
      </c>
      <c r="G64">
        <v>12.25215</v>
      </c>
      <c r="H64">
        <v>24.6981</v>
      </c>
      <c r="I64">
        <v>298.36500000000001</v>
      </c>
      <c r="J64" cm="1">
        <f t="array" ref="J64">(I64/([1]!O2sat(H64,G64)))*100</f>
        <v>105.96798756784789</v>
      </c>
      <c r="K64">
        <v>5.5E-2</v>
      </c>
      <c r="L64">
        <v>304.085832119153</v>
      </c>
      <c r="M64" t="b">
        <v>0</v>
      </c>
      <c r="O64" t="str">
        <f t="shared" si="0"/>
        <v/>
      </c>
      <c r="Q64">
        <v>265.15236026643242</v>
      </c>
      <c r="R64">
        <v>431.48779999999999</v>
      </c>
      <c r="S64" s="1">
        <v>46154.419479166667</v>
      </c>
      <c r="T64">
        <v>1.8683850803971289</v>
      </c>
      <c r="U64" s="1">
        <v>42.532691956018517</v>
      </c>
      <c r="V64">
        <v>-5.7876648902893066</v>
      </c>
      <c r="W64">
        <v>14.43337979215165</v>
      </c>
      <c r="X64">
        <v>0.71217090634439917</v>
      </c>
      <c r="Y64">
        <v>4.3255874170022642E-2</v>
      </c>
      <c r="Z64">
        <v>-166.3354397335676</v>
      </c>
      <c r="AA64" s="23">
        <v>-0.44917500164555058</v>
      </c>
      <c r="AB64">
        <v>1.5666967380000001</v>
      </c>
      <c r="AC64" s="23">
        <v>-0.3158294871663464</v>
      </c>
      <c r="AD64">
        <v>-2.19</v>
      </c>
      <c r="AE64">
        <v>0.375</v>
      </c>
      <c r="AF64">
        <v>2.8688905635737179E-2</v>
      </c>
      <c r="AG64" s="23">
        <v>-1.8094447725037471E-2</v>
      </c>
      <c r="AH64">
        <v>2.999999929061488</v>
      </c>
      <c r="AI64">
        <v>-5.1899999290614884</v>
      </c>
      <c r="AJ64">
        <v>1.2700272727990429</v>
      </c>
      <c r="AK64">
        <v>-0.23363472468529403</v>
      </c>
    </row>
    <row r="65" spans="1:38" x14ac:dyDescent="0.35">
      <c r="A65" t="s">
        <v>1325</v>
      </c>
      <c r="B65">
        <v>3</v>
      </c>
      <c r="C65" s="2" t="s">
        <v>805</v>
      </c>
      <c r="D65">
        <v>42.317014999999998</v>
      </c>
      <c r="E65">
        <v>-8.6451737499999997</v>
      </c>
      <c r="F65">
        <v>3.93</v>
      </c>
      <c r="G65">
        <v>12.248799999999999</v>
      </c>
      <c r="H65">
        <v>25.037199999999999</v>
      </c>
      <c r="I65">
        <v>298.70999999999998</v>
      </c>
      <c r="J65" cm="1">
        <f t="array" ref="J65">(I65/([1]!O2sat(H65,G65)))*100</f>
        <v>106.33657443535365</v>
      </c>
      <c r="K65">
        <v>0.05</v>
      </c>
      <c r="L65">
        <v>303.799977049304</v>
      </c>
      <c r="M65" t="b">
        <v>0</v>
      </c>
      <c r="O65" t="str">
        <f t="shared" si="0"/>
        <v/>
      </c>
      <c r="Q65">
        <v>264.71178351675388</v>
      </c>
      <c r="R65">
        <v>431.48779999999999</v>
      </c>
      <c r="S65" s="1">
        <v>46154.420173611114</v>
      </c>
      <c r="T65">
        <v>1.8611326236526169</v>
      </c>
      <c r="U65" s="1">
        <v>42.532691956018517</v>
      </c>
      <c r="V65">
        <v>-5.7876648902893066</v>
      </c>
      <c r="W65">
        <v>14.43445003336776</v>
      </c>
      <c r="X65">
        <v>0.70658623749503846</v>
      </c>
      <c r="Y65">
        <v>4.3177257231900253E-2</v>
      </c>
      <c r="Z65">
        <v>-166.77601648324611</v>
      </c>
      <c r="AA65" s="23">
        <v>-0.4460209802602641</v>
      </c>
      <c r="AB65">
        <v>1.5666967380000001</v>
      </c>
      <c r="AC65" s="23">
        <v>-0.31606071804090857</v>
      </c>
      <c r="AD65">
        <v>-2.21</v>
      </c>
      <c r="AE65">
        <v>0.375</v>
      </c>
      <c r="AF65">
        <v>2.868620289875784E-2</v>
      </c>
      <c r="AG65" s="23">
        <v>-1.8107695363849541E-2</v>
      </c>
      <c r="AH65">
        <v>2.999968716319577</v>
      </c>
      <c r="AI65">
        <v>-5.209968716319576</v>
      </c>
      <c r="AJ65">
        <v>1.2676097872175391</v>
      </c>
      <c r="AK65">
        <v>-0.23206433781205682</v>
      </c>
    </row>
    <row r="66" spans="1:38" x14ac:dyDescent="0.35">
      <c r="A66" t="s">
        <v>1325</v>
      </c>
      <c r="B66">
        <v>3</v>
      </c>
      <c r="C66" s="2" t="s">
        <v>806</v>
      </c>
      <c r="D66">
        <v>42.316723083333301</v>
      </c>
      <c r="E66">
        <v>-8.6460532499999996</v>
      </c>
      <c r="F66">
        <v>3.9460000000000002</v>
      </c>
      <c r="G66">
        <v>12.13</v>
      </c>
      <c r="H66">
        <v>25.225249999999999</v>
      </c>
      <c r="I66">
        <v>295.495</v>
      </c>
      <c r="J66" cm="1">
        <f t="array" ref="J66">(I66/([1]!O2sat(H66,G66)))*100</f>
        <v>105.06664530132888</v>
      </c>
      <c r="K66">
        <v>5.5E-2</v>
      </c>
      <c r="L66">
        <v>328.03708076877001</v>
      </c>
      <c r="M66" t="b">
        <v>0</v>
      </c>
      <c r="O66" t="str">
        <f t="shared" si="0"/>
        <v/>
      </c>
      <c r="Q66">
        <v>302.06744204673902</v>
      </c>
      <c r="R66">
        <v>431.48779999999999</v>
      </c>
      <c r="S66" s="1">
        <v>46154.420868055553</v>
      </c>
      <c r="T66">
        <v>1.8538801669081051</v>
      </c>
      <c r="U66" s="1">
        <v>42.532691956018517</v>
      </c>
      <c r="V66">
        <v>-5.7876648902893066</v>
      </c>
      <c r="W66">
        <v>14.43533379964212</v>
      </c>
      <c r="X66">
        <v>0.69874933720001131</v>
      </c>
      <c r="Y66">
        <v>4.3296009148531087E-2</v>
      </c>
      <c r="Z66">
        <v>-129.420357953261</v>
      </c>
      <c r="AA66" s="23">
        <v>-0.34322059401556593</v>
      </c>
      <c r="AB66">
        <v>1.5666967380000001</v>
      </c>
      <c r="AC66" s="23">
        <v>-0.24512065042054021</v>
      </c>
      <c r="AD66">
        <v>-2.16</v>
      </c>
      <c r="AE66">
        <v>0.375</v>
      </c>
      <c r="AF66">
        <v>2.8590426086721871E-2</v>
      </c>
      <c r="AG66" s="23">
        <v>-1.4043409420557301E-2</v>
      </c>
      <c r="AH66">
        <v>2.9998807553218039</v>
      </c>
      <c r="AI66">
        <v>-5.1598807553218036</v>
      </c>
      <c r="AJ66">
        <v>1.2651923016360351</v>
      </c>
      <c r="AK66">
        <v>-0.17863200171806162</v>
      </c>
    </row>
    <row r="67" spans="1:38" x14ac:dyDescent="0.35">
      <c r="A67" t="s">
        <v>1325</v>
      </c>
      <c r="B67">
        <v>3</v>
      </c>
      <c r="C67" s="2" t="s">
        <v>807</v>
      </c>
      <c r="D67">
        <v>42.315924416666697</v>
      </c>
      <c r="E67">
        <v>-8.6461715829999992</v>
      </c>
      <c r="F67">
        <v>0.3695</v>
      </c>
      <c r="G67">
        <v>12.705500000000001</v>
      </c>
      <c r="H67">
        <v>24.843299999999999</v>
      </c>
      <c r="I67">
        <v>290.58499999999998</v>
      </c>
      <c r="J67" cm="1">
        <f t="array" ref="J67">(I67/([1]!O2sat(H67,G67)))*100</f>
        <v>104.30323907974395</v>
      </c>
      <c r="K67">
        <v>0.06</v>
      </c>
      <c r="L67">
        <v>298.85771104439198</v>
      </c>
      <c r="M67" t="b">
        <v>1</v>
      </c>
      <c r="N67">
        <v>290.23664494334599</v>
      </c>
      <c r="O67">
        <f t="shared" si="0"/>
        <v>8.621066101045983</v>
      </c>
      <c r="P67">
        <f>ABS(O67)</f>
        <v>8.621066101045983</v>
      </c>
      <c r="Q67">
        <v>257.09447068182271</v>
      </c>
      <c r="R67">
        <v>431.48779999999999</v>
      </c>
      <c r="S67" s="1">
        <v>46154.422951388893</v>
      </c>
      <c r="T67">
        <v>1.832122796674569</v>
      </c>
      <c r="U67" s="1">
        <v>42.532691956018517</v>
      </c>
      <c r="V67">
        <v>-5.7876648902893066</v>
      </c>
      <c r="W67">
        <v>14.43546409067612</v>
      </c>
      <c r="X67">
        <v>0.69354848755260545</v>
      </c>
      <c r="Y67">
        <v>4.2598329888470843E-2</v>
      </c>
      <c r="Z67">
        <v>-174.39332931817731</v>
      </c>
      <c r="AA67" s="23">
        <v>-0.45164867094785988</v>
      </c>
      <c r="AB67">
        <v>1.5666967380000001</v>
      </c>
      <c r="AC67" s="23">
        <v>-0.33026416825248461</v>
      </c>
      <c r="AD67">
        <v>-2.2200000000000002</v>
      </c>
      <c r="AE67">
        <v>0.375</v>
      </c>
      <c r="AF67">
        <v>2.9055624032766181E-2</v>
      </c>
      <c r="AG67" s="23">
        <v>-1.8921436948507762E-2</v>
      </c>
      <c r="AH67">
        <v>2.999276465316306</v>
      </c>
      <c r="AI67">
        <v>-5.2192764653163071</v>
      </c>
      <c r="AJ67">
        <v>1.2579398448915231</v>
      </c>
      <c r="AK67">
        <v>-0.23528505394818383</v>
      </c>
      <c r="AL67">
        <v>-8.621066101045983</v>
      </c>
    </row>
    <row r="68" spans="1:38" x14ac:dyDescent="0.35">
      <c r="A68" t="s">
        <v>1325</v>
      </c>
      <c r="B68">
        <v>3</v>
      </c>
      <c r="C68" s="2" t="s">
        <v>571</v>
      </c>
      <c r="D68">
        <v>42.315454166666697</v>
      </c>
      <c r="E68">
        <v>-8.645935583</v>
      </c>
      <c r="F68">
        <v>5.2645</v>
      </c>
      <c r="G68">
        <v>12.62025</v>
      </c>
      <c r="H68">
        <v>24.634550000000001</v>
      </c>
      <c r="I68">
        <v>288.84500000000003</v>
      </c>
      <c r="J68" cm="1">
        <f t="array" ref="J68">(I68/([1]!O2sat(H68,G68)))*100</f>
        <v>103.34143084063048</v>
      </c>
      <c r="K68">
        <v>0.06</v>
      </c>
      <c r="L68">
        <v>275.69427981537899</v>
      </c>
      <c r="M68" t="b">
        <v>0</v>
      </c>
      <c r="O68" t="str">
        <f t="shared" ref="O68:O131" si="1">IF(ISBLANK(N68), "",L68-N68)</f>
        <v/>
      </c>
      <c r="Q68">
        <v>221.3936197307724</v>
      </c>
      <c r="R68">
        <v>431.48779999999999</v>
      </c>
      <c r="S68" s="1">
        <v>46154.425034722219</v>
      </c>
      <c r="T68">
        <v>1.810365426441034</v>
      </c>
      <c r="U68" s="1">
        <v>42.532691956018517</v>
      </c>
      <c r="V68">
        <v>-5.7876648902893066</v>
      </c>
      <c r="W68">
        <v>14.4352351864833</v>
      </c>
      <c r="X68">
        <v>0.6755633262814823</v>
      </c>
      <c r="Y68">
        <v>4.2764806760624031E-2</v>
      </c>
      <c r="Z68">
        <v>-210.09418026922759</v>
      </c>
      <c r="AA68" s="23">
        <v>-0.5320691368304461</v>
      </c>
      <c r="AB68">
        <v>1.5666967380000001</v>
      </c>
      <c r="AC68" s="23">
        <v>-0.39847901229758842</v>
      </c>
      <c r="AD68">
        <v>-2.23</v>
      </c>
      <c r="AE68">
        <v>0.59722222222222221</v>
      </c>
      <c r="AF68">
        <v>7.3519998504741738E-2</v>
      </c>
      <c r="AG68" s="23">
        <v>-5.7903856859001131E-2</v>
      </c>
      <c r="AH68">
        <v>2.998161907103257</v>
      </c>
      <c r="AI68">
        <v>-5.2281619071032566</v>
      </c>
      <c r="AJ68">
        <v>1.3247614622210855</v>
      </c>
      <c r="AK68">
        <v>-0.29498649684472361</v>
      </c>
    </row>
    <row r="69" spans="1:38" x14ac:dyDescent="0.35">
      <c r="A69" t="s">
        <v>1325</v>
      </c>
      <c r="B69">
        <v>3</v>
      </c>
      <c r="C69" s="2" t="s">
        <v>572</v>
      </c>
      <c r="D69">
        <v>42.314152583333303</v>
      </c>
      <c r="E69">
        <v>-8.6449159170000005</v>
      </c>
      <c r="F69">
        <v>5.4749999999999996</v>
      </c>
      <c r="G69">
        <v>12.5747</v>
      </c>
      <c r="H69">
        <v>24.718250000000001</v>
      </c>
      <c r="I69">
        <v>305.45999999999998</v>
      </c>
      <c r="J69" cm="1">
        <f t="array" ref="J69">(I69/([1]!O2sat(H69,G69)))*100</f>
        <v>109.24525969478087</v>
      </c>
      <c r="K69">
        <v>0.06</v>
      </c>
      <c r="L69">
        <v>407.86415983413701</v>
      </c>
      <c r="M69" t="b">
        <v>0</v>
      </c>
      <c r="O69" t="str">
        <f t="shared" si="1"/>
        <v/>
      </c>
      <c r="Q69">
        <v>425.10166022425949</v>
      </c>
      <c r="R69">
        <v>431.48779999999999</v>
      </c>
      <c r="S69" s="1">
        <v>46154.425729166673</v>
      </c>
      <c r="T69">
        <v>1.803112969696522</v>
      </c>
      <c r="U69" s="1">
        <v>42.532691956018517</v>
      </c>
      <c r="V69">
        <v>-5.7876648902893066</v>
      </c>
      <c r="W69">
        <v>14.43423528305293</v>
      </c>
      <c r="X69">
        <v>0.66930844237915821</v>
      </c>
      <c r="Y69">
        <v>4.2806689144506457E-2</v>
      </c>
      <c r="Z69">
        <v>-6.386139775740503</v>
      </c>
      <c r="AA69" s="23">
        <v>-1.6039019970713948E-2</v>
      </c>
      <c r="AB69">
        <v>1.5666967380000001</v>
      </c>
      <c r="AC69" s="23">
        <v>-1.2108820241216E-2</v>
      </c>
      <c r="AD69">
        <v>-2.27</v>
      </c>
      <c r="AE69">
        <v>0.59722222222222221</v>
      </c>
      <c r="AF69">
        <v>7.3426418767914212E-2</v>
      </c>
      <c r="AG69" s="23">
        <v>-1.759559154536154E-3</v>
      </c>
      <c r="AH69">
        <v>2.9976771083710458</v>
      </c>
      <c r="AI69">
        <v>-5.2676771083710463</v>
      </c>
      <c r="AJ69">
        <v>1.3223439766395815</v>
      </c>
      <c r="AK69">
        <v>-8.8992895626250519E-3</v>
      </c>
    </row>
    <row r="70" spans="1:38" x14ac:dyDescent="0.35">
      <c r="A70" t="s">
        <v>1325</v>
      </c>
      <c r="B70">
        <v>3</v>
      </c>
      <c r="C70" s="2" t="s">
        <v>581</v>
      </c>
      <c r="D70">
        <v>42.304693666666701</v>
      </c>
      <c r="E70">
        <v>-8.6347463330000007</v>
      </c>
      <c r="F70">
        <v>4.9000000000000004</v>
      </c>
      <c r="G70">
        <v>11.933</v>
      </c>
      <c r="H70">
        <v>25.441749999999999</v>
      </c>
      <c r="I70">
        <v>307.995</v>
      </c>
      <c r="J70" cm="1">
        <f t="array" ref="J70">(I70/([1]!O2sat(H70,G70)))*100</f>
        <v>109.22045189200334</v>
      </c>
      <c r="K70">
        <v>0.06</v>
      </c>
      <c r="L70">
        <v>245.03179747176901</v>
      </c>
      <c r="M70" t="b">
        <v>0</v>
      </c>
      <c r="O70" t="str">
        <f t="shared" si="1"/>
        <v/>
      </c>
      <c r="Q70">
        <v>174.13478743103471</v>
      </c>
      <c r="R70">
        <v>431.48779999999999</v>
      </c>
      <c r="S70" s="1">
        <v>46154.431979166657</v>
      </c>
      <c r="T70">
        <v>1.6575057190656659</v>
      </c>
      <c r="U70" s="1">
        <v>42.52370071759259</v>
      </c>
      <c r="V70">
        <v>-5.7878003120422363</v>
      </c>
      <c r="W70">
        <v>14.424209365676321</v>
      </c>
      <c r="X70">
        <v>0.55546094688421288</v>
      </c>
      <c r="Y70">
        <v>4.3517853691502302E-2</v>
      </c>
      <c r="Z70">
        <v>-257.35301256896531</v>
      </c>
      <c r="AA70" s="23">
        <v>-0.54532036994823163</v>
      </c>
      <c r="AB70">
        <v>1.5666967380000001</v>
      </c>
      <c r="AC70" s="23">
        <v>-0.48720476582057498</v>
      </c>
      <c r="AD70">
        <v>-3.18</v>
      </c>
      <c r="AE70">
        <v>0.7222222222222221</v>
      </c>
      <c r="AF70">
        <v>0.10545936534582739</v>
      </c>
      <c r="AG70" s="23">
        <v>-0.1035340836245689</v>
      </c>
      <c r="AH70">
        <v>2.990773013711435</v>
      </c>
      <c r="AI70">
        <v>-6.1707730137114343</v>
      </c>
      <c r="AJ70">
        <v>1.3154748930959628</v>
      </c>
      <c r="AK70">
        <v>-0.32442722678640024</v>
      </c>
    </row>
    <row r="71" spans="1:38" x14ac:dyDescent="0.35">
      <c r="A71" t="s">
        <v>1325</v>
      </c>
      <c r="B71">
        <v>3</v>
      </c>
      <c r="C71" s="2" t="s">
        <v>582</v>
      </c>
      <c r="D71">
        <v>42.303735000000003</v>
      </c>
      <c r="E71">
        <v>-8.6334489170000008</v>
      </c>
      <c r="F71">
        <v>4.8570000000000002</v>
      </c>
      <c r="G71">
        <v>12.176550000000001</v>
      </c>
      <c r="H71">
        <v>25.7837</v>
      </c>
      <c r="I71">
        <v>309.33999999999997</v>
      </c>
      <c r="J71" cm="1">
        <f t="array" ref="J71">(I71/([1]!O2sat(H71,G71)))*100</f>
        <v>110.53201234817193</v>
      </c>
      <c r="K71">
        <v>0.06</v>
      </c>
      <c r="L71">
        <v>300.503445144701</v>
      </c>
      <c r="M71" t="b">
        <v>0</v>
      </c>
      <c r="O71" t="str">
        <f t="shared" si="1"/>
        <v/>
      </c>
      <c r="Q71">
        <v>259.63097346672112</v>
      </c>
      <c r="R71">
        <v>431.48779999999999</v>
      </c>
      <c r="S71" s="1">
        <v>46154.432673611111</v>
      </c>
      <c r="T71">
        <v>1.649740429917971</v>
      </c>
      <c r="U71" s="1">
        <v>42.52370071759259</v>
      </c>
      <c r="V71">
        <v>-5.7878003120422363</v>
      </c>
      <c r="W71">
        <v>14.422926687462629</v>
      </c>
      <c r="X71">
        <v>0.55406252567232173</v>
      </c>
      <c r="Y71">
        <v>4.3094288493949383E-2</v>
      </c>
      <c r="Z71">
        <v>-171.85682653327891</v>
      </c>
      <c r="AA71" s="23">
        <v>-0.35970522504425839</v>
      </c>
      <c r="AB71">
        <v>1.5666967380000001</v>
      </c>
      <c r="AC71" s="23">
        <v>-0.32440339404089719</v>
      </c>
      <c r="AD71">
        <v>-3.54</v>
      </c>
      <c r="AE71">
        <v>0.7222222222222221</v>
      </c>
      <c r="AF71">
        <v>0.1061864829017037</v>
      </c>
      <c r="AG71" s="23">
        <v>-6.8937765972292175E-2</v>
      </c>
      <c r="AH71">
        <v>2.9897245669180301</v>
      </c>
      <c r="AI71">
        <v>-6.5297245669180306</v>
      </c>
      <c r="AJ71">
        <v>1.3128864633800645</v>
      </c>
      <c r="AK71">
        <v>-0.21432149550827528</v>
      </c>
    </row>
    <row r="72" spans="1:38" x14ac:dyDescent="0.35">
      <c r="A72" t="s">
        <v>1325</v>
      </c>
      <c r="B72">
        <v>3</v>
      </c>
      <c r="C72" s="2" t="s">
        <v>583</v>
      </c>
      <c r="D72">
        <v>42.3029379166667</v>
      </c>
      <c r="E72">
        <v>-8.6320149169999993</v>
      </c>
      <c r="F72">
        <v>4.7815000000000003</v>
      </c>
      <c r="G72">
        <v>12.132350000000001</v>
      </c>
      <c r="H72">
        <v>25.780049999999999</v>
      </c>
      <c r="I72">
        <v>310.34500000000003</v>
      </c>
      <c r="J72" cm="1">
        <f t="array" ref="J72">(I72/([1]!O2sat(H72,G72)))*100</f>
        <v>110.78454193469473</v>
      </c>
      <c r="K72">
        <v>5.5E-2</v>
      </c>
      <c r="L72">
        <v>384.60236729429403</v>
      </c>
      <c r="M72" t="b">
        <v>0</v>
      </c>
      <c r="O72" t="str">
        <f t="shared" si="1"/>
        <v/>
      </c>
      <c r="Q72">
        <v>389.24920900023687</v>
      </c>
      <c r="R72">
        <v>431.48779999999999</v>
      </c>
      <c r="S72" s="1">
        <v>46154.433368055557</v>
      </c>
      <c r="T72">
        <v>1.6419751407702761</v>
      </c>
      <c r="U72" s="1">
        <v>42.52370071759259</v>
      </c>
      <c r="V72">
        <v>-5.7878003120422363</v>
      </c>
      <c r="W72">
        <v>14.42150503390131</v>
      </c>
      <c r="X72">
        <v>0.54817598502692755</v>
      </c>
      <c r="Y72">
        <v>4.3156397094403429E-2</v>
      </c>
      <c r="Z72">
        <v>-42.238590999763119</v>
      </c>
      <c r="AA72" s="23">
        <v>-8.7594346117957606E-2</v>
      </c>
      <c r="AB72">
        <v>1.5666967380000001</v>
      </c>
      <c r="AC72" s="23">
        <v>-7.9746714224320239E-2</v>
      </c>
      <c r="AD72">
        <v>-3.81</v>
      </c>
      <c r="AE72">
        <v>0.7222222222222221</v>
      </c>
      <c r="AF72">
        <v>0.1060543642010945</v>
      </c>
      <c r="AG72" s="23">
        <v>-1.6946679422109812E-2</v>
      </c>
      <c r="AH72">
        <v>2.988620098569196</v>
      </c>
      <c r="AI72">
        <v>-6.7986200985691969</v>
      </c>
      <c r="AJ72">
        <v>1.3102980336641661</v>
      </c>
      <c r="AK72">
        <v>-5.2270512770033709E-2</v>
      </c>
    </row>
    <row r="73" spans="1:38" x14ac:dyDescent="0.35">
      <c r="A73" t="s">
        <v>1325</v>
      </c>
      <c r="B73">
        <v>3</v>
      </c>
      <c r="C73" s="2" t="s">
        <v>584</v>
      </c>
      <c r="D73">
        <v>42.302180166666702</v>
      </c>
      <c r="E73">
        <v>-8.6306057500000009</v>
      </c>
      <c r="F73">
        <v>4.6120000000000001</v>
      </c>
      <c r="G73">
        <v>12.354200000000001</v>
      </c>
      <c r="H73">
        <v>26.52655</v>
      </c>
      <c r="I73">
        <v>307.26</v>
      </c>
      <c r="J73" cm="1">
        <f t="array" ref="J73">(I73/([1]!O2sat(H73,G73)))*100</f>
        <v>110.77910946148289</v>
      </c>
      <c r="K73">
        <v>0.06</v>
      </c>
      <c r="L73">
        <v>406.69928460661401</v>
      </c>
      <c r="M73" t="b">
        <v>0</v>
      </c>
      <c r="O73" t="str">
        <f t="shared" si="1"/>
        <v/>
      </c>
      <c r="Q73">
        <v>423.30628558985381</v>
      </c>
      <c r="R73">
        <v>431.48779999999999</v>
      </c>
      <c r="S73" s="1">
        <v>46154.434062499997</v>
      </c>
      <c r="T73">
        <v>1.634209851622582</v>
      </c>
      <c r="U73" s="1">
        <v>42.52370071759259</v>
      </c>
      <c r="V73">
        <v>-5.7878003120422363</v>
      </c>
      <c r="W73">
        <v>14.42010765295726</v>
      </c>
      <c r="X73">
        <v>0.54640219462006512</v>
      </c>
      <c r="Y73">
        <v>4.266922605796427E-2</v>
      </c>
      <c r="Z73">
        <v>-8.1815144101461783</v>
      </c>
      <c r="AA73" s="23">
        <v>-1.6721004609685411E-2</v>
      </c>
      <c r="AB73">
        <v>1.5666967380000001</v>
      </c>
      <c r="AC73" s="23">
        <v>-1.536797326962731E-2</v>
      </c>
      <c r="AD73">
        <v>-4.08</v>
      </c>
      <c r="AE73">
        <v>0.7222222222222221</v>
      </c>
      <c r="AF73">
        <v>0.10671819740831059</v>
      </c>
      <c r="AG73" s="23">
        <v>-3.2657911852686959E-3</v>
      </c>
      <c r="AH73">
        <v>2.9874596870138128</v>
      </c>
      <c r="AI73">
        <v>-7.0674596870138133</v>
      </c>
      <c r="AJ73">
        <v>1.3077096039482681</v>
      </c>
      <c r="AK73">
        <v>-9.9933978974770538E-3</v>
      </c>
    </row>
    <row r="74" spans="1:38" x14ac:dyDescent="0.35">
      <c r="A74" t="s">
        <v>1325</v>
      </c>
      <c r="B74">
        <v>3</v>
      </c>
      <c r="C74" s="2" t="s">
        <v>585</v>
      </c>
      <c r="D74">
        <v>42.301316166666702</v>
      </c>
      <c r="E74">
        <v>-8.6293152499999994</v>
      </c>
      <c r="F74">
        <v>4.6234999999999999</v>
      </c>
      <c r="G74">
        <v>12.278449999999999</v>
      </c>
      <c r="H74">
        <v>26.087150000000001</v>
      </c>
      <c r="I74">
        <v>304.88</v>
      </c>
      <c r="J74" cm="1">
        <f t="array" ref="J74">(I74/([1]!O2sat(H74,G74)))*100</f>
        <v>109.40680408108135</v>
      </c>
      <c r="K74">
        <v>0.06</v>
      </c>
      <c r="L74">
        <v>427.52698932607098</v>
      </c>
      <c r="M74" t="b">
        <v>0</v>
      </c>
      <c r="O74" t="str">
        <f t="shared" si="1"/>
        <v/>
      </c>
      <c r="Q74">
        <v>455.40717662323738</v>
      </c>
      <c r="R74">
        <v>431.48779999999999</v>
      </c>
      <c r="S74" s="1">
        <v>46154.434756944444</v>
      </c>
      <c r="T74">
        <v>1.4630405881007511</v>
      </c>
      <c r="U74" s="1">
        <v>42.514705659722217</v>
      </c>
      <c r="V74">
        <v>-5.787935733795166</v>
      </c>
      <c r="W74">
        <v>14.41883008446721</v>
      </c>
      <c r="X74">
        <v>0.43700392751305722</v>
      </c>
      <c r="Y74">
        <v>4.2879689248295202E-2</v>
      </c>
      <c r="Z74">
        <v>23.91937662323738</v>
      </c>
      <c r="AA74" s="23">
        <v>3.9290566704381392E-2</v>
      </c>
      <c r="AB74">
        <v>1.5666967380000001</v>
      </c>
      <c r="AC74" s="23">
        <v>4.5055251886994288E-2</v>
      </c>
      <c r="AD74">
        <v>-3.99</v>
      </c>
      <c r="AE74">
        <v>0.7222222222222221</v>
      </c>
      <c r="AF74">
        <v>0.10649133839293839</v>
      </c>
      <c r="AG74" s="23">
        <v>9.5745250125734427E-3</v>
      </c>
      <c r="AH74">
        <v>2.9862434145692651</v>
      </c>
      <c r="AI74">
        <v>-6.9762434145692636</v>
      </c>
      <c r="AJ74">
        <v>1.2506531827743244</v>
      </c>
      <c r="AK74">
        <v>2.4432545858477418E-2</v>
      </c>
    </row>
    <row r="75" spans="1:38" x14ac:dyDescent="0.35">
      <c r="A75" t="s">
        <v>1325</v>
      </c>
      <c r="B75">
        <v>3</v>
      </c>
      <c r="C75" s="2" t="s">
        <v>586</v>
      </c>
      <c r="D75">
        <v>42.300854749999999</v>
      </c>
      <c r="E75">
        <v>-8.6277476669999995</v>
      </c>
      <c r="F75">
        <v>4.5190000000000001</v>
      </c>
      <c r="G75">
        <v>12.41015</v>
      </c>
      <c r="H75">
        <v>26.6663</v>
      </c>
      <c r="I75">
        <v>305.255</v>
      </c>
      <c r="J75" cm="1">
        <f t="array" ref="J75">(I75/([1]!O2sat(H75,G75)))*100</f>
        <v>110.29422423878901</v>
      </c>
      <c r="K75">
        <v>5.5E-2</v>
      </c>
      <c r="L75">
        <v>409.63971842560397</v>
      </c>
      <c r="M75" t="b">
        <v>0</v>
      </c>
      <c r="O75" t="str">
        <f t="shared" si="1"/>
        <v/>
      </c>
      <c r="Q75">
        <v>427.83825619754612</v>
      </c>
      <c r="R75">
        <v>431.48779999999999</v>
      </c>
      <c r="S75" s="1">
        <v>46154.43545138889</v>
      </c>
      <c r="T75">
        <v>1.453625076810519</v>
      </c>
      <c r="U75" s="1">
        <v>42.514705659722217</v>
      </c>
      <c r="V75">
        <v>-5.787935733795166</v>
      </c>
      <c r="W75">
        <v>14.4172695096258</v>
      </c>
      <c r="X75">
        <v>0.43299559962952788</v>
      </c>
      <c r="Y75">
        <v>4.2559203040150081E-2</v>
      </c>
      <c r="Z75">
        <v>-3.6495438024538771</v>
      </c>
      <c r="AA75" s="23">
        <v>-5.8954507602579304E-3</v>
      </c>
      <c r="AB75">
        <v>1.5666967380000001</v>
      </c>
      <c r="AC75" s="23">
        <v>-6.8482890382051964E-3</v>
      </c>
      <c r="AD75">
        <v>-3.5</v>
      </c>
      <c r="AE75">
        <v>0.7222222222222221</v>
      </c>
      <c r="AF75">
        <v>0.1068858866669619</v>
      </c>
      <c r="AG75" s="23">
        <v>-1.4553045858912499E-3</v>
      </c>
      <c r="AH75">
        <v>2.9849713675155991</v>
      </c>
      <c r="AI75">
        <v>-6.4849713675155991</v>
      </c>
      <c r="AJ75">
        <v>1.2475146790109137</v>
      </c>
      <c r="AK75">
        <v>-3.6753776730745901E-3</v>
      </c>
    </row>
    <row r="76" spans="1:38" x14ac:dyDescent="0.35">
      <c r="A76" t="s">
        <v>1325</v>
      </c>
      <c r="B76">
        <v>3</v>
      </c>
      <c r="C76" s="2" t="s">
        <v>587</v>
      </c>
      <c r="D76">
        <v>42.300671666666702</v>
      </c>
      <c r="E76">
        <v>-8.6260809999999992</v>
      </c>
      <c r="F76">
        <v>4.4530000000000003</v>
      </c>
      <c r="G76">
        <v>12.48705</v>
      </c>
      <c r="H76">
        <v>26.894449999999999</v>
      </c>
      <c r="I76">
        <v>306.13</v>
      </c>
      <c r="J76" cm="1">
        <f t="array" ref="J76">(I76/([1]!O2sat(H76,G76)))*100</f>
        <v>110.96702541819442</v>
      </c>
      <c r="K76">
        <v>5.5E-2</v>
      </c>
      <c r="L76">
        <v>417.68691411052998</v>
      </c>
      <c r="M76" t="b">
        <v>0</v>
      </c>
      <c r="O76" t="str">
        <f t="shared" si="1"/>
        <v/>
      </c>
      <c r="Q76">
        <v>440.24107039554087</v>
      </c>
      <c r="R76">
        <v>431.48779999999999</v>
      </c>
      <c r="S76" s="1">
        <v>46154.436145833337</v>
      </c>
      <c r="T76">
        <v>1.444209565520286</v>
      </c>
      <c r="U76" s="1">
        <v>42.514705659722217</v>
      </c>
      <c r="V76">
        <v>-5.787935733795166</v>
      </c>
      <c r="W76">
        <v>14.415605743483541</v>
      </c>
      <c r="X76">
        <v>0.42832683191880683</v>
      </c>
      <c r="Y76">
        <v>4.2399918577263399E-2</v>
      </c>
      <c r="Z76">
        <v>8.7532703955408806</v>
      </c>
      <c r="AA76" s="23">
        <v>1.3935164965688101E-2</v>
      </c>
      <c r="AB76">
        <v>1.5666967380000001</v>
      </c>
      <c r="AC76" s="23">
        <v>1.639915830946799E-2</v>
      </c>
      <c r="AD76">
        <v>-3.33</v>
      </c>
      <c r="AE76">
        <v>0.7222222222222221</v>
      </c>
      <c r="AF76">
        <v>0.10711654126456931</v>
      </c>
      <c r="AG76" s="23">
        <v>3.4849245058704631E-3</v>
      </c>
      <c r="AH76">
        <v>2.9836436360894099</v>
      </c>
      <c r="AI76">
        <v>-6.3136436360894086</v>
      </c>
      <c r="AJ76">
        <v>1.2443761752475027</v>
      </c>
      <c r="AK76">
        <v>8.7100447357792814E-3</v>
      </c>
    </row>
    <row r="77" spans="1:38" x14ac:dyDescent="0.35">
      <c r="A77" t="s">
        <v>1325</v>
      </c>
      <c r="B77">
        <v>3</v>
      </c>
      <c r="C77" s="2" t="s">
        <v>588</v>
      </c>
      <c r="D77">
        <v>42.300477166666703</v>
      </c>
      <c r="E77">
        <v>-8.6244489170000005</v>
      </c>
      <c r="F77">
        <v>4.4260000000000002</v>
      </c>
      <c r="G77">
        <v>12.333</v>
      </c>
      <c r="H77">
        <v>26.335450000000002</v>
      </c>
      <c r="I77">
        <v>304.07499999999999</v>
      </c>
      <c r="J77" cm="1">
        <f t="array" ref="J77">(I77/([1]!O2sat(H77,G77)))*100</f>
        <v>109.43460906540292</v>
      </c>
      <c r="K77">
        <v>0.05</v>
      </c>
      <c r="L77">
        <v>405.29931130395897</v>
      </c>
      <c r="M77" t="b">
        <v>0</v>
      </c>
      <c r="O77" t="str">
        <f t="shared" si="1"/>
        <v/>
      </c>
      <c r="Q77">
        <v>421.14856388967081</v>
      </c>
      <c r="R77">
        <v>431.48779999999999</v>
      </c>
      <c r="S77" s="1">
        <v>46154.436840277784</v>
      </c>
      <c r="T77">
        <v>1.4347940542300539</v>
      </c>
      <c r="U77" s="1">
        <v>42.514705659722217</v>
      </c>
      <c r="V77">
        <v>-5.787935733795166</v>
      </c>
      <c r="W77">
        <v>14.41397672952712</v>
      </c>
      <c r="X77">
        <v>0.42093727599517983</v>
      </c>
      <c r="Y77">
        <v>4.2744535237152499E-2</v>
      </c>
      <c r="Z77">
        <v>-10.33923611032918</v>
      </c>
      <c r="AA77" s="23">
        <v>-1.63075194466198E-2</v>
      </c>
      <c r="AB77">
        <v>1.5666967380000001</v>
      </c>
      <c r="AC77" s="23">
        <v>-1.9443688145452259E-2</v>
      </c>
      <c r="AD77">
        <v>-2.97</v>
      </c>
      <c r="AE77">
        <v>0.7222222222222221</v>
      </c>
      <c r="AF77">
        <v>0.10665468665257451</v>
      </c>
      <c r="AG77" s="23">
        <v>-4.1319062859140011E-3</v>
      </c>
      <c r="AH77">
        <v>2.982260314477434</v>
      </c>
      <c r="AI77">
        <v>-5.9522603144774333</v>
      </c>
      <c r="AJ77">
        <v>1.241237671484092</v>
      </c>
      <c r="AK77">
        <v>-1.0219712866266901E-2</v>
      </c>
    </row>
    <row r="78" spans="1:38" x14ac:dyDescent="0.35">
      <c r="A78" t="s">
        <v>1325</v>
      </c>
      <c r="B78">
        <v>3</v>
      </c>
      <c r="C78" s="2" t="s">
        <v>589</v>
      </c>
      <c r="D78">
        <v>42.299986666666697</v>
      </c>
      <c r="E78">
        <v>-8.6229885829999997</v>
      </c>
      <c r="F78">
        <v>4.4569999999999999</v>
      </c>
      <c r="G78">
        <v>12.1381</v>
      </c>
      <c r="H78">
        <v>25.739550000000001</v>
      </c>
      <c r="I78">
        <v>300.26</v>
      </c>
      <c r="J78" cm="1">
        <f t="array" ref="J78">(I78/([1]!O2sat(H78,G78)))*100</f>
        <v>107.16694072904814</v>
      </c>
      <c r="K78">
        <v>0.05</v>
      </c>
      <c r="L78">
        <v>378.27287847623597</v>
      </c>
      <c r="M78" t="b">
        <v>0</v>
      </c>
      <c r="O78" t="str">
        <f t="shared" si="1"/>
        <v/>
      </c>
      <c r="Q78">
        <v>379.49382627408892</v>
      </c>
      <c r="R78">
        <v>431.48779999999999</v>
      </c>
      <c r="S78" s="1">
        <v>46154.437534722223</v>
      </c>
      <c r="T78">
        <v>1.425378542939822</v>
      </c>
      <c r="U78" s="1">
        <v>42.514705659722217</v>
      </c>
      <c r="V78">
        <v>-5.787935733795166</v>
      </c>
      <c r="W78">
        <v>14.41252385667503</v>
      </c>
      <c r="X78">
        <v>0.41315940626579079</v>
      </c>
      <c r="Y78">
        <v>4.3158362303004898E-2</v>
      </c>
      <c r="Z78">
        <v>-51.993973725911083</v>
      </c>
      <c r="AA78" s="23">
        <v>-8.1271275884400931E-2</v>
      </c>
      <c r="AB78">
        <v>1.5666967380000001</v>
      </c>
      <c r="AC78" s="23">
        <v>-9.8185311561914623E-2</v>
      </c>
      <c r="AD78">
        <v>-2.79</v>
      </c>
      <c r="AE78">
        <v>0.65277777777777768</v>
      </c>
      <c r="AF78">
        <v>8.6653864163531533E-2</v>
      </c>
      <c r="AG78" s="23">
        <v>-1.7045406673745829E-2</v>
      </c>
      <c r="AH78">
        <v>2.9808215008098689</v>
      </c>
      <c r="AI78">
        <v>-5.7708215008098689</v>
      </c>
      <c r="AJ78">
        <v>1.2149510195725333</v>
      </c>
      <c r="AK78">
        <v>-4.9158341279073384E-2</v>
      </c>
    </row>
    <row r="79" spans="1:38" x14ac:dyDescent="0.35">
      <c r="A79" t="s">
        <v>1325</v>
      </c>
      <c r="B79">
        <v>3</v>
      </c>
      <c r="C79" s="2" t="s">
        <v>590</v>
      </c>
      <c r="D79">
        <v>42.29938825</v>
      </c>
      <c r="E79">
        <v>-8.6215805000000003</v>
      </c>
      <c r="F79">
        <v>4.3230000000000004</v>
      </c>
      <c r="G79">
        <v>12.254200000000001</v>
      </c>
      <c r="H79">
        <v>26.943149999999999</v>
      </c>
      <c r="I79">
        <v>298.16500000000002</v>
      </c>
      <c r="J79" cm="1">
        <f t="array" ref="J79">(I79/([1]!O2sat(H79,G79)))*100</f>
        <v>107.5888219573655</v>
      </c>
      <c r="K79">
        <v>0.05</v>
      </c>
      <c r="L79">
        <v>367.623667752605</v>
      </c>
      <c r="M79" t="b">
        <v>0</v>
      </c>
      <c r="O79" t="str">
        <f t="shared" si="1"/>
        <v/>
      </c>
      <c r="Q79">
        <v>363.08063251916371</v>
      </c>
      <c r="R79">
        <v>431.48779999999999</v>
      </c>
      <c r="S79" s="1">
        <v>46154.43822916667</v>
      </c>
      <c r="T79">
        <v>1.4159630316495899</v>
      </c>
      <c r="U79" s="1">
        <v>42.514705659722217</v>
      </c>
      <c r="V79">
        <v>-5.787935733795166</v>
      </c>
      <c r="W79">
        <v>14.411124858184269</v>
      </c>
      <c r="X79">
        <v>0.40905368869478881</v>
      </c>
      <c r="Y79">
        <v>4.2704826389739083E-2</v>
      </c>
      <c r="Z79">
        <v>-68.407167480836279</v>
      </c>
      <c r="AA79" s="23">
        <v>-0.10475152357641131</v>
      </c>
      <c r="AB79">
        <v>1.5666967380000001</v>
      </c>
      <c r="AC79" s="23">
        <v>-0.12824085270441091</v>
      </c>
      <c r="AD79">
        <v>-2.4500000000000002</v>
      </c>
      <c r="AE79">
        <v>0.65277777777777768</v>
      </c>
      <c r="AF79">
        <v>8.693751188065392E-2</v>
      </c>
      <c r="AG79" s="23">
        <v>-2.2263182259764019E-2</v>
      </c>
      <c r="AH79">
        <v>2.979327297153413</v>
      </c>
      <c r="AI79">
        <v>-5.4293272971534137</v>
      </c>
      <c r="AJ79">
        <v>1.2118125158091226</v>
      </c>
      <c r="AK79">
        <v>-6.3507352918087664E-2</v>
      </c>
    </row>
    <row r="80" spans="1:38" x14ac:dyDescent="0.35">
      <c r="A80" t="s">
        <v>1325</v>
      </c>
      <c r="B80">
        <v>3</v>
      </c>
      <c r="C80" s="2" t="s">
        <v>591</v>
      </c>
      <c r="D80">
        <v>42.298650916666702</v>
      </c>
      <c r="E80">
        <v>-8.6203096670000008</v>
      </c>
      <c r="F80">
        <v>4.3310000000000004</v>
      </c>
      <c r="G80">
        <v>12.23495</v>
      </c>
      <c r="H80">
        <v>26.739049999999999</v>
      </c>
      <c r="I80">
        <v>298.60000000000002</v>
      </c>
      <c r="J80" cm="1">
        <f t="array" ref="J80">(I80/([1]!O2sat(H80,G80)))*100</f>
        <v>107.54740369531943</v>
      </c>
      <c r="K80">
        <v>0.05</v>
      </c>
      <c r="L80">
        <v>360.50530369001302</v>
      </c>
      <c r="M80" t="b">
        <v>0</v>
      </c>
      <c r="O80" t="str">
        <f t="shared" si="1"/>
        <v/>
      </c>
      <c r="Q80">
        <v>352.10938858291991</v>
      </c>
      <c r="R80">
        <v>431.48779999999999</v>
      </c>
      <c r="S80" s="1">
        <v>46154.438923611109</v>
      </c>
      <c r="T80">
        <v>1.4065475203593569</v>
      </c>
      <c r="U80" s="1">
        <v>42.514705659722217</v>
      </c>
      <c r="V80">
        <v>-5.787935733795166</v>
      </c>
      <c r="W80">
        <v>14.409865203087939</v>
      </c>
      <c r="X80">
        <v>0.40341325596856481</v>
      </c>
      <c r="Y80">
        <v>4.2780748889054497E-2</v>
      </c>
      <c r="Z80">
        <v>-79.378411417080088</v>
      </c>
      <c r="AA80" s="23">
        <v>-0.1200887756648546</v>
      </c>
      <c r="AB80">
        <v>1.5666967380000001</v>
      </c>
      <c r="AC80" s="23">
        <v>-0.1489921806762316</v>
      </c>
      <c r="AD80">
        <v>-2.13</v>
      </c>
      <c r="AE80">
        <v>0.65277777777777768</v>
      </c>
      <c r="AF80">
        <v>8.6890454511578896E-2</v>
      </c>
      <c r="AG80" s="23">
        <v>-2.5865705067637499E-2</v>
      </c>
      <c r="AH80">
        <v>2.9777778095040279</v>
      </c>
      <c r="AI80">
        <v>-5.1077778095040278</v>
      </c>
      <c r="AJ80">
        <v>1.2086740120457116</v>
      </c>
      <c r="AK80">
        <v>-7.2977240366246046E-2</v>
      </c>
    </row>
    <row r="81" spans="1:38" x14ac:dyDescent="0.35">
      <c r="A81" t="s">
        <v>1325</v>
      </c>
      <c r="B81">
        <v>3</v>
      </c>
      <c r="C81" s="2" t="s">
        <v>592</v>
      </c>
      <c r="D81">
        <v>42.298101916666702</v>
      </c>
      <c r="E81">
        <v>-8.6201744999999992</v>
      </c>
      <c r="F81">
        <v>4.5250000000000004</v>
      </c>
      <c r="G81">
        <v>12.517950000000001</v>
      </c>
      <c r="H81">
        <v>28.110099999999999</v>
      </c>
      <c r="I81">
        <v>300.83499999999998</v>
      </c>
      <c r="J81" cm="1">
        <f t="array" ref="J81">(I81/([1]!O2sat(H81,G81)))*100</f>
        <v>110.05443612750024</v>
      </c>
      <c r="K81">
        <v>0.05</v>
      </c>
      <c r="L81">
        <v>382.45219556962002</v>
      </c>
      <c r="M81" t="b">
        <v>0</v>
      </c>
      <c r="O81" t="str">
        <f t="shared" si="1"/>
        <v/>
      </c>
      <c r="Q81">
        <v>385.93523709759398</v>
      </c>
      <c r="R81">
        <v>431.48779999999999</v>
      </c>
      <c r="S81" s="1">
        <v>46154.439618055563</v>
      </c>
      <c r="T81">
        <v>1.397132009069125</v>
      </c>
      <c r="U81" s="1">
        <v>42.514705659722217</v>
      </c>
      <c r="V81">
        <v>-5.787935733795166</v>
      </c>
      <c r="W81">
        <v>14.40973829359627</v>
      </c>
      <c r="X81">
        <v>0.40120429102032029</v>
      </c>
      <c r="Y81">
        <v>4.2067041967068813E-2</v>
      </c>
      <c r="Z81">
        <v>-45.552562902406009</v>
      </c>
      <c r="AA81" s="23">
        <v>-6.7394092068162673E-2</v>
      </c>
      <c r="AB81">
        <v>1.5666967380000001</v>
      </c>
      <c r="AC81" s="23">
        <v>-8.4745533853844882E-2</v>
      </c>
      <c r="AD81">
        <v>-1.93</v>
      </c>
      <c r="AE81">
        <v>0.65277777777777768</v>
      </c>
      <c r="AF81">
        <v>8.7583320617233784E-2</v>
      </c>
      <c r="AG81" s="23">
        <v>-1.471220150288549E-2</v>
      </c>
      <c r="AH81">
        <v>2.976173147779412</v>
      </c>
      <c r="AI81">
        <v>-4.9061731477794117</v>
      </c>
      <c r="AJ81">
        <v>1.2055355082823009</v>
      </c>
      <c r="AK81">
        <v>-4.1053146785524082E-2</v>
      </c>
    </row>
    <row r="82" spans="1:38" x14ac:dyDescent="0.35">
      <c r="A82" t="s">
        <v>1325</v>
      </c>
      <c r="B82">
        <v>3</v>
      </c>
      <c r="C82" s="2" t="s">
        <v>593</v>
      </c>
      <c r="D82">
        <v>42.298569333333297</v>
      </c>
      <c r="E82">
        <v>-8.6217465000000004</v>
      </c>
      <c r="F82">
        <v>4.6665000000000001</v>
      </c>
      <c r="G82">
        <v>12.460050000000001</v>
      </c>
      <c r="H82">
        <v>27.547799999999999</v>
      </c>
      <c r="I82">
        <v>297.26</v>
      </c>
      <c r="J82" cm="1">
        <f t="array" ref="J82">(I82/([1]!O2sat(H82,G82)))*100</f>
        <v>108.18649195683147</v>
      </c>
      <c r="K82">
        <v>0.05</v>
      </c>
      <c r="L82">
        <v>391.44829525143302</v>
      </c>
      <c r="M82" t="b">
        <v>0</v>
      </c>
      <c r="O82" t="str">
        <f t="shared" si="1"/>
        <v/>
      </c>
      <c r="Q82">
        <v>399.80055828882257</v>
      </c>
      <c r="R82">
        <v>431.48779999999999</v>
      </c>
      <c r="S82" s="1">
        <v>46154.440312500003</v>
      </c>
      <c r="T82">
        <v>1.3877164977788921</v>
      </c>
      <c r="U82" s="1">
        <v>42.514705659722217</v>
      </c>
      <c r="V82">
        <v>-5.787935733795166</v>
      </c>
      <c r="W82">
        <v>14.41130309825502</v>
      </c>
      <c r="X82">
        <v>0.39517347797882718</v>
      </c>
      <c r="Y82">
        <v>4.2279408843054193E-2</v>
      </c>
      <c r="Z82">
        <v>-31.687241711177421</v>
      </c>
      <c r="AA82" s="23">
        <v>-4.6409041465235952E-2</v>
      </c>
      <c r="AB82">
        <v>1.5666967380000001</v>
      </c>
      <c r="AC82" s="23">
        <v>-5.9152209876418622E-2</v>
      </c>
      <c r="AD82">
        <v>-2.4700000000000002</v>
      </c>
      <c r="AE82">
        <v>0.65277777777777768</v>
      </c>
      <c r="AF82">
        <v>8.7441381297162904E-2</v>
      </c>
      <c r="AG82" s="23">
        <v>-1.026908665822701E-2</v>
      </c>
      <c r="AH82">
        <v>2.9745134258112089</v>
      </c>
      <c r="AI82">
        <v>-5.4445134258112091</v>
      </c>
      <c r="AJ82">
        <v>1.2023970045188899</v>
      </c>
      <c r="AK82">
        <v>-2.8339064061731482E-2</v>
      </c>
    </row>
    <row r="83" spans="1:38" x14ac:dyDescent="0.35">
      <c r="A83" t="s">
        <v>1325</v>
      </c>
      <c r="B83">
        <v>3</v>
      </c>
      <c r="C83" s="2" t="s">
        <v>594</v>
      </c>
      <c r="D83">
        <v>42.2988495833333</v>
      </c>
      <c r="E83">
        <v>-8.6233953329999995</v>
      </c>
      <c r="F83">
        <v>4.6154999999999999</v>
      </c>
      <c r="G83">
        <v>12.3301</v>
      </c>
      <c r="H83">
        <v>27.03295</v>
      </c>
      <c r="I83">
        <v>298.96499999999997</v>
      </c>
      <c r="J83" cm="1">
        <f t="array" ref="J83">(I83/([1]!O2sat(H83,G83)))*100</f>
        <v>108.11832787166202</v>
      </c>
      <c r="K83">
        <v>0.05</v>
      </c>
      <c r="L83">
        <v>411.30963069252698</v>
      </c>
      <c r="M83" t="b">
        <v>1</v>
      </c>
      <c r="N83" s="26"/>
      <c r="O83" t="str">
        <f t="shared" si="1"/>
        <v/>
      </c>
      <c r="Q83">
        <v>430.41202380361977</v>
      </c>
      <c r="R83">
        <v>431.48779999999999</v>
      </c>
      <c r="S83" s="1">
        <v>46154.441006944442</v>
      </c>
      <c r="T83">
        <v>1.37830098648866</v>
      </c>
      <c r="U83" s="1">
        <v>42.514705659722217</v>
      </c>
      <c r="V83">
        <v>-5.787935733795166</v>
      </c>
      <c r="W83">
        <v>14.412947546263251</v>
      </c>
      <c r="X83">
        <v>0.3884105438118135</v>
      </c>
      <c r="Y83">
        <v>4.2579503043983842E-2</v>
      </c>
      <c r="Z83">
        <v>-1.0757761963802179</v>
      </c>
      <c r="AA83" s="23">
        <v>-1.5596063541275359E-3</v>
      </c>
      <c r="AB83">
        <v>1.5666967380000001</v>
      </c>
      <c r="AC83" s="23">
        <v>-2.0151006370397362E-3</v>
      </c>
      <c r="AD83">
        <v>-2.89</v>
      </c>
      <c r="AE83">
        <v>0.65277777777777768</v>
      </c>
      <c r="AF83">
        <v>8.7123156127728391E-2</v>
      </c>
      <c r="AG83" s="23">
        <v>-3.4983043085020878E-4</v>
      </c>
      <c r="AH83">
        <v>2.972798761336934</v>
      </c>
      <c r="AI83">
        <v>-5.8627987613369337</v>
      </c>
      <c r="AJ83">
        <v>1.1992585007554792</v>
      </c>
      <c r="AK83">
        <v>-9.5471839248887237E-4</v>
      </c>
      <c r="AL83" s="26">
        <v>-411.30963069252698</v>
      </c>
    </row>
    <row r="84" spans="1:38" x14ac:dyDescent="0.35">
      <c r="A84" t="s">
        <v>1325</v>
      </c>
      <c r="B84">
        <v>3</v>
      </c>
      <c r="C84" s="2" t="s">
        <v>595</v>
      </c>
      <c r="D84">
        <v>42.299396083333299</v>
      </c>
      <c r="E84">
        <v>-8.624978917</v>
      </c>
      <c r="F84">
        <v>4.6405000000000003</v>
      </c>
      <c r="G84">
        <v>12.2065</v>
      </c>
      <c r="H84">
        <v>25.90015</v>
      </c>
      <c r="I84">
        <v>297.69</v>
      </c>
      <c r="J84" cm="1">
        <f t="array" ref="J84">(I84/([1]!O2sat(H84,G84)))*100</f>
        <v>106.52404411068268</v>
      </c>
      <c r="K84">
        <v>0.05</v>
      </c>
      <c r="L84">
        <v>412.94196785721499</v>
      </c>
      <c r="M84" t="b">
        <v>0</v>
      </c>
      <c r="O84" t="str">
        <f t="shared" si="1"/>
        <v/>
      </c>
      <c r="Q84">
        <v>432.92787843854939</v>
      </c>
      <c r="R84">
        <v>431.48779999999999</v>
      </c>
      <c r="S84" s="1">
        <v>46154.441701388889</v>
      </c>
      <c r="T84">
        <v>1.3688854751984281</v>
      </c>
      <c r="U84" s="1">
        <v>42.514705659722217</v>
      </c>
      <c r="V84">
        <v>-5.787935733795166</v>
      </c>
      <c r="W84">
        <v>14.414522778587671</v>
      </c>
      <c r="X84">
        <v>0.38179296904962839</v>
      </c>
      <c r="Y84">
        <v>4.3024403120214577E-2</v>
      </c>
      <c r="Z84">
        <v>1.4400784385493921</v>
      </c>
      <c r="AA84" s="23">
        <v>2.0736258334075421E-3</v>
      </c>
      <c r="AB84">
        <v>1.5666967380000001</v>
      </c>
      <c r="AC84" s="23">
        <v>2.716226877793377E-3</v>
      </c>
      <c r="AD84">
        <v>-3.15</v>
      </c>
      <c r="AE84">
        <v>0.65277777777777768</v>
      </c>
      <c r="AF84">
        <v>8.6820927014261848E-2</v>
      </c>
      <c r="AG84" s="23">
        <v>4.7154906384292751E-4</v>
      </c>
      <c r="AH84">
        <v>2.9710292759916128</v>
      </c>
      <c r="AI84">
        <v>-6.1210292759916127</v>
      </c>
      <c r="AJ84">
        <v>1.1961199969920686</v>
      </c>
      <c r="AK84">
        <v>1.2725874486252348E-3</v>
      </c>
    </row>
    <row r="85" spans="1:38" x14ac:dyDescent="0.35">
      <c r="A85" t="s">
        <v>1325</v>
      </c>
      <c r="B85">
        <v>3</v>
      </c>
      <c r="C85" s="2" t="s">
        <v>596</v>
      </c>
      <c r="D85">
        <v>42.299876500000003</v>
      </c>
      <c r="E85">
        <v>-8.6265824999999996</v>
      </c>
      <c r="F85">
        <v>4.6280000000000001</v>
      </c>
      <c r="G85">
        <v>12.24255</v>
      </c>
      <c r="H85">
        <v>26.15185</v>
      </c>
      <c r="I85">
        <v>297.41500000000002</v>
      </c>
      <c r="J85" cm="1">
        <f t="array" ref="J85">(I85/([1]!O2sat(H85,G85)))*100</f>
        <v>106.69570132137093</v>
      </c>
      <c r="K85">
        <v>0.05</v>
      </c>
      <c r="L85">
        <v>407.60385067708103</v>
      </c>
      <c r="M85" t="b">
        <v>0</v>
      </c>
      <c r="O85" t="str">
        <f t="shared" si="1"/>
        <v/>
      </c>
      <c r="Q85">
        <v>424.70045634710641</v>
      </c>
      <c r="R85">
        <v>431.48779999999999</v>
      </c>
      <c r="S85" s="1">
        <v>46154.442395833343</v>
      </c>
      <c r="T85">
        <v>1.359469963908196</v>
      </c>
      <c r="U85" s="1">
        <v>42.514705659722217</v>
      </c>
      <c r="V85">
        <v>-5.787935733795166</v>
      </c>
      <c r="W85">
        <v>14.41611901586286</v>
      </c>
      <c r="X85">
        <v>0.37694103773149662</v>
      </c>
      <c r="Y85">
        <v>4.2913271244955989E-2</v>
      </c>
      <c r="Z85">
        <v>-6.7873436528935827</v>
      </c>
      <c r="AA85" s="23">
        <v>-9.624237874863226E-3</v>
      </c>
      <c r="AB85">
        <v>1.5666967380000001</v>
      </c>
      <c r="AC85" s="23">
        <v>-1.278194644247993E-2</v>
      </c>
      <c r="AD85">
        <v>-3.48</v>
      </c>
      <c r="AE85">
        <v>0.65277777777777768</v>
      </c>
      <c r="AF85">
        <v>8.690903172724096E-2</v>
      </c>
      <c r="AG85" s="23">
        <v>-2.21900273806964E-3</v>
      </c>
      <c r="AH85">
        <v>2.969205095299166</v>
      </c>
      <c r="AI85">
        <v>-6.4492050952991651</v>
      </c>
      <c r="AJ85">
        <v>1.1929814932286578</v>
      </c>
      <c r="AK85">
        <v>-5.9216203064664328E-3</v>
      </c>
    </row>
    <row r="86" spans="1:38" x14ac:dyDescent="0.35">
      <c r="A86" t="s">
        <v>1325</v>
      </c>
      <c r="B86">
        <v>3</v>
      </c>
      <c r="C86" s="2" t="s">
        <v>597</v>
      </c>
      <c r="D86">
        <v>42.300337583333302</v>
      </c>
      <c r="E86">
        <v>-8.6281996670000005</v>
      </c>
      <c r="F86">
        <v>4.5945</v>
      </c>
      <c r="G86">
        <v>12.3805</v>
      </c>
      <c r="H86">
        <v>26.676100000000002</v>
      </c>
      <c r="I86">
        <v>301.92500000000001</v>
      </c>
      <c r="J86" cm="1">
        <f t="array" ref="J86">(I86/([1]!O2sat(H86,G86)))*100</f>
        <v>109.03054537516626</v>
      </c>
      <c r="K86">
        <v>0.06</v>
      </c>
      <c r="L86">
        <v>439.14374603826298</v>
      </c>
      <c r="M86" t="b">
        <v>0</v>
      </c>
      <c r="O86" t="str">
        <f t="shared" si="1"/>
        <v/>
      </c>
      <c r="Q86">
        <v>473.31160951214031</v>
      </c>
      <c r="R86">
        <v>431.48779999999999</v>
      </c>
      <c r="S86" s="1">
        <v>46154.443090277768</v>
      </c>
      <c r="T86">
        <v>1.350054452617963</v>
      </c>
      <c r="U86" s="1">
        <v>42.514705659722217</v>
      </c>
      <c r="V86">
        <v>-5.787935733795166</v>
      </c>
      <c r="W86">
        <v>14.417729140050721</v>
      </c>
      <c r="X86">
        <v>0.37318137792247091</v>
      </c>
      <c r="Y86">
        <v>4.2597175697275821E-2</v>
      </c>
      <c r="Z86">
        <v>41.823809512140308</v>
      </c>
      <c r="AA86" s="23">
        <v>5.8280842784669162E-2</v>
      </c>
      <c r="AB86">
        <v>1.5666967380000001</v>
      </c>
      <c r="AC86" s="23">
        <v>7.8486168909240844E-2</v>
      </c>
      <c r="AD86">
        <v>-4.04</v>
      </c>
      <c r="AE86">
        <v>0.65277777777777768</v>
      </c>
      <c r="AF86">
        <v>8.7246520524471724E-2</v>
      </c>
      <c r="AG86" s="23">
        <v>1.362554791587839E-2</v>
      </c>
      <c r="AH86">
        <v>2.9673263486634922</v>
      </c>
      <c r="AI86">
        <v>-7.0073263486634918</v>
      </c>
      <c r="AJ86">
        <v>1.1898429894652469</v>
      </c>
      <c r="AK86">
        <v>3.5953195350273776E-2</v>
      </c>
    </row>
    <row r="87" spans="1:38" x14ac:dyDescent="0.35">
      <c r="A87" t="s">
        <v>1325</v>
      </c>
      <c r="B87">
        <v>3</v>
      </c>
      <c r="C87" s="2" t="s">
        <v>598</v>
      </c>
      <c r="D87">
        <v>42.3005635833333</v>
      </c>
      <c r="E87">
        <v>-8.6298709999999996</v>
      </c>
      <c r="F87">
        <v>4.641</v>
      </c>
      <c r="G87">
        <v>12.49405</v>
      </c>
      <c r="H87">
        <v>26.823450000000001</v>
      </c>
      <c r="I87">
        <v>301.20499999999998</v>
      </c>
      <c r="J87" cm="1">
        <f t="array" ref="J87">(I87/([1]!O2sat(H87,G87)))*100</f>
        <v>109.14335913197581</v>
      </c>
      <c r="K87">
        <v>0.05</v>
      </c>
      <c r="L87">
        <v>453.44923214348199</v>
      </c>
      <c r="M87" t="b">
        <v>0</v>
      </c>
      <c r="O87" t="str">
        <f t="shared" si="1"/>
        <v/>
      </c>
      <c r="Q87">
        <v>495.36007125234443</v>
      </c>
      <c r="R87">
        <v>431.48779999999999</v>
      </c>
      <c r="S87" s="1">
        <v>46154.443784722222</v>
      </c>
      <c r="T87">
        <v>1.3406389413277311</v>
      </c>
      <c r="U87" s="1">
        <v>42.514705659722217</v>
      </c>
      <c r="V87">
        <v>-5.787935733795166</v>
      </c>
      <c r="W87">
        <v>14.41939693056524</v>
      </c>
      <c r="X87">
        <v>0.36916767386543992</v>
      </c>
      <c r="Y87">
        <v>4.2407532909756428E-2</v>
      </c>
      <c r="Z87">
        <v>63.872271252344433</v>
      </c>
      <c r="AA87" s="23">
        <v>8.7655767921368824E-2</v>
      </c>
      <c r="AB87">
        <v>1.5666967380000001</v>
      </c>
      <c r="AC87" s="23">
        <v>0.11970897630209081</v>
      </c>
      <c r="AD87">
        <v>-3.87</v>
      </c>
      <c r="AE87">
        <v>0.65277777777777768</v>
      </c>
      <c r="AF87">
        <v>8.7524719542945426E-2</v>
      </c>
      <c r="AG87" s="23">
        <v>2.0782010578845388E-2</v>
      </c>
      <c r="AH87">
        <v>2.9653931693592992</v>
      </c>
      <c r="AI87">
        <v>-6.8353931693592989</v>
      </c>
      <c r="AJ87">
        <v>1.1867044857018363</v>
      </c>
      <c r="AK87">
        <v>5.4218889250107108E-2</v>
      </c>
    </row>
    <row r="88" spans="1:38" x14ac:dyDescent="0.35">
      <c r="A88" t="s">
        <v>1325</v>
      </c>
      <c r="B88">
        <v>3</v>
      </c>
      <c r="C88" s="2" t="s">
        <v>599</v>
      </c>
      <c r="D88">
        <v>42.300973166666701</v>
      </c>
      <c r="E88">
        <v>-8.6315200829999998</v>
      </c>
      <c r="F88">
        <v>4.6260000000000003</v>
      </c>
      <c r="G88">
        <v>12.28335</v>
      </c>
      <c r="H88">
        <v>26.0732</v>
      </c>
      <c r="I88">
        <v>301.98</v>
      </c>
      <c r="J88" cm="1">
        <f t="array" ref="J88">(I88/([1]!O2sat(H88,G88)))*100</f>
        <v>108.36669944074985</v>
      </c>
      <c r="K88">
        <v>0.05</v>
      </c>
      <c r="L88">
        <v>443.56256563135003</v>
      </c>
      <c r="M88" t="b">
        <v>0</v>
      </c>
      <c r="O88" t="str">
        <f t="shared" si="1"/>
        <v/>
      </c>
      <c r="Q88">
        <v>480.12215576121179</v>
      </c>
      <c r="R88">
        <v>431.48779999999999</v>
      </c>
      <c r="S88" s="1">
        <v>46154.444479166668</v>
      </c>
      <c r="T88">
        <v>1.331223430037499</v>
      </c>
      <c r="U88" s="1">
        <v>42.514705659722217</v>
      </c>
      <c r="V88">
        <v>-5.787935733795166</v>
      </c>
      <c r="W88">
        <v>14.42103975585515</v>
      </c>
      <c r="X88">
        <v>0.36185478020299811</v>
      </c>
      <c r="Y88">
        <v>4.2876356300530813E-2</v>
      </c>
      <c r="Z88">
        <v>48.634355761211793</v>
      </c>
      <c r="AA88" s="23">
        <v>6.6144969271687976E-2</v>
      </c>
      <c r="AB88">
        <v>1.5666967380000001</v>
      </c>
      <c r="AC88" s="23">
        <v>9.1614621543568586E-2</v>
      </c>
      <c r="AD88">
        <v>-4.1100000000000003</v>
      </c>
      <c r="AE88">
        <v>0.61111111111111116</v>
      </c>
      <c r="AF88">
        <v>7.6255780179378035E-2</v>
      </c>
      <c r="AG88" s="23">
        <v>1.393911732746473E-2</v>
      </c>
      <c r="AH88">
        <v>2.9634056945226388</v>
      </c>
      <c r="AI88">
        <v>-7.0734056945226396</v>
      </c>
      <c r="AJ88">
        <v>1.1696770930495368</v>
      </c>
      <c r="AK88">
        <v>4.0042043299576349E-2</v>
      </c>
    </row>
    <row r="89" spans="1:38" x14ac:dyDescent="0.35">
      <c r="A89" t="s">
        <v>1325</v>
      </c>
      <c r="B89">
        <v>3</v>
      </c>
      <c r="C89" s="2" t="s">
        <v>600</v>
      </c>
      <c r="D89">
        <v>42.301588000000002</v>
      </c>
      <c r="E89">
        <v>-8.6329989170000001</v>
      </c>
      <c r="F89">
        <v>4.4954999999999998</v>
      </c>
      <c r="G89">
        <v>12.3848</v>
      </c>
      <c r="H89">
        <v>26.604700000000001</v>
      </c>
      <c r="I89">
        <v>303.12</v>
      </c>
      <c r="J89" cm="1">
        <f t="array" ref="J89">(I89/([1]!O2sat(H89,G89)))*100</f>
        <v>109.41701938817627</v>
      </c>
      <c r="K89">
        <v>0.05</v>
      </c>
      <c r="L89">
        <v>475.48872222584902</v>
      </c>
      <c r="M89" t="b">
        <v>0</v>
      </c>
      <c r="O89" t="str">
        <f t="shared" si="1"/>
        <v/>
      </c>
      <c r="Q89">
        <v>529.32863759679026</v>
      </c>
      <c r="R89">
        <v>431.48779999999999</v>
      </c>
      <c r="S89" s="1">
        <v>46154.445173611108</v>
      </c>
      <c r="T89">
        <v>1.321807918747266</v>
      </c>
      <c r="U89" s="1">
        <v>42.514705659722217</v>
      </c>
      <c r="V89">
        <v>-5.787935733795166</v>
      </c>
      <c r="W89">
        <v>14.422509328442979</v>
      </c>
      <c r="X89">
        <v>0.35777212199725772</v>
      </c>
      <c r="Y89">
        <v>4.2608590142289862E-2</v>
      </c>
      <c r="Z89">
        <v>97.840837596790266</v>
      </c>
      <c r="AA89" s="23">
        <v>0.13074506019902529</v>
      </c>
      <c r="AB89">
        <v>1.5666967380000001</v>
      </c>
      <c r="AC89" s="23">
        <v>0.18367856131796539</v>
      </c>
      <c r="AD89">
        <v>-4.13</v>
      </c>
      <c r="AE89">
        <v>0.61111111111111116</v>
      </c>
      <c r="AF89">
        <v>7.6473357558467625E-2</v>
      </c>
      <c r="AG89" s="23">
        <v>2.794659819157199E-2</v>
      </c>
      <c r="AH89">
        <v>2.9613640651411899</v>
      </c>
      <c r="AI89">
        <v>-7.0913640651411907</v>
      </c>
      <c r="AJ89">
        <v>1.1665385892861257</v>
      </c>
      <c r="AK89">
        <v>7.9345829195298645E-2</v>
      </c>
    </row>
    <row r="90" spans="1:38" x14ac:dyDescent="0.35">
      <c r="A90" t="s">
        <v>1325</v>
      </c>
      <c r="B90">
        <v>3</v>
      </c>
      <c r="C90" s="2" t="s">
        <v>601</v>
      </c>
      <c r="D90">
        <v>42.302121999999997</v>
      </c>
      <c r="E90">
        <v>-8.6345015000000007</v>
      </c>
      <c r="F90">
        <v>4.4664999999999999</v>
      </c>
      <c r="G90">
        <v>12.334250000000001</v>
      </c>
      <c r="H90">
        <v>26.098099999999999</v>
      </c>
      <c r="I90">
        <v>303.64</v>
      </c>
      <c r="J90" cm="1">
        <f t="array" ref="J90">(I90/([1]!O2sat(H90,G90)))*100</f>
        <v>109.09857722958766</v>
      </c>
      <c r="K90">
        <v>0.05</v>
      </c>
      <c r="L90">
        <v>482.94877651627701</v>
      </c>
      <c r="M90" t="b">
        <v>0</v>
      </c>
      <c r="O90" t="str">
        <f t="shared" si="1"/>
        <v/>
      </c>
      <c r="Q90">
        <v>540.8265147323558</v>
      </c>
      <c r="R90">
        <v>431.48779999999999</v>
      </c>
      <c r="S90" s="1">
        <v>46154.445868055547</v>
      </c>
      <c r="T90">
        <v>1.5021999361117679</v>
      </c>
      <c r="U90" s="1">
        <v>42.52370071759259</v>
      </c>
      <c r="V90">
        <v>-5.7878003120422363</v>
      </c>
      <c r="W90">
        <v>14.42400383680565</v>
      </c>
      <c r="X90">
        <v>0.46143334426351817</v>
      </c>
      <c r="Y90">
        <v>4.2800477509062407E-2</v>
      </c>
      <c r="Z90">
        <v>109.3387147323558</v>
      </c>
      <c r="AA90" s="23">
        <v>0.18929233112418439</v>
      </c>
      <c r="AB90">
        <v>1.5666967380000001</v>
      </c>
      <c r="AC90" s="23">
        <v>0.2058957677250039</v>
      </c>
      <c r="AD90">
        <v>-4.16</v>
      </c>
      <c r="AE90">
        <v>0.61111111111111116</v>
      </c>
      <c r="AF90">
        <v>7.6364912105085142E-2</v>
      </c>
      <c r="AG90" s="23">
        <v>3.1326934666017103E-2</v>
      </c>
      <c r="AH90">
        <v>2.959268426044249</v>
      </c>
      <c r="AI90">
        <v>-7.1192684260442487</v>
      </c>
      <c r="AJ90">
        <v>1.2266692617409596</v>
      </c>
      <c r="AK90">
        <v>0.11030963289510075</v>
      </c>
    </row>
    <row r="91" spans="1:38" x14ac:dyDescent="0.35">
      <c r="A91" t="s">
        <v>1325</v>
      </c>
      <c r="B91">
        <v>3</v>
      </c>
      <c r="C91" s="2" t="s">
        <v>602</v>
      </c>
      <c r="D91">
        <v>42.302667</v>
      </c>
      <c r="E91">
        <v>-8.6359974170000005</v>
      </c>
      <c r="F91">
        <v>4.4295</v>
      </c>
      <c r="G91">
        <v>12.268700000000001</v>
      </c>
      <c r="H91">
        <v>25.925799999999999</v>
      </c>
      <c r="I91">
        <v>305.86</v>
      </c>
      <c r="J91" cm="1">
        <f t="array" ref="J91">(I91/([1]!O2sat(H91,G91)))*100</f>
        <v>109.61131360381285</v>
      </c>
      <c r="K91">
        <v>0.06</v>
      </c>
      <c r="L91">
        <v>492.79528218384598</v>
      </c>
      <c r="M91" t="b">
        <v>0</v>
      </c>
      <c r="O91" t="str">
        <f t="shared" si="1"/>
        <v/>
      </c>
      <c r="Q91">
        <v>556.00253195325229</v>
      </c>
      <c r="R91">
        <v>431.48779999999999</v>
      </c>
      <c r="S91" s="1">
        <v>46154.446562500001</v>
      </c>
      <c r="T91">
        <v>1.494434646964073</v>
      </c>
      <c r="U91" s="1">
        <v>42.52370071759259</v>
      </c>
      <c r="V91">
        <v>-5.7878003120422363</v>
      </c>
      <c r="W91">
        <v>14.425491215951091</v>
      </c>
      <c r="X91">
        <v>0.45583472581750351</v>
      </c>
      <c r="Y91">
        <v>4.2932421910465868E-2</v>
      </c>
      <c r="Z91">
        <v>124.51473195325229</v>
      </c>
      <c r="AA91" s="23">
        <v>0.21360676358087041</v>
      </c>
      <c r="AB91">
        <v>1.5666967380000001</v>
      </c>
      <c r="AC91" s="23">
        <v>0.2347637418112295</v>
      </c>
      <c r="AD91">
        <v>-3.87</v>
      </c>
      <c r="AE91">
        <v>0.61111111111111116</v>
      </c>
      <c r="AF91">
        <v>7.6224381958977558E-2</v>
      </c>
      <c r="AG91" s="23">
        <v>3.57191820061728E-2</v>
      </c>
      <c r="AH91">
        <v>2.9571189258924568</v>
      </c>
      <c r="AI91">
        <v>-6.8271189258924574</v>
      </c>
      <c r="AJ91">
        <v>1.2240808320250613</v>
      </c>
      <c r="AK91">
        <v>0.12466297279352161</v>
      </c>
    </row>
    <row r="92" spans="1:38" x14ac:dyDescent="0.35">
      <c r="A92" t="s">
        <v>1325</v>
      </c>
      <c r="B92">
        <v>3</v>
      </c>
      <c r="C92" s="2" t="s">
        <v>603</v>
      </c>
      <c r="D92">
        <v>42.303247916666699</v>
      </c>
      <c r="E92">
        <v>-8.6374520829999994</v>
      </c>
      <c r="F92">
        <v>4.4175000000000004</v>
      </c>
      <c r="G92">
        <v>12.004250000000001</v>
      </c>
      <c r="H92">
        <v>25.101400000000002</v>
      </c>
      <c r="I92">
        <v>305</v>
      </c>
      <c r="J92" cm="1">
        <f t="array" ref="J92">(I92/([1]!O2sat(H92,G92)))*100</f>
        <v>108.06259000460661</v>
      </c>
      <c r="K92">
        <v>0.05</v>
      </c>
      <c r="L92">
        <v>470.53572030202599</v>
      </c>
      <c r="M92" t="b">
        <v>0</v>
      </c>
      <c r="O92" t="str">
        <f t="shared" si="1"/>
        <v/>
      </c>
      <c r="Q92">
        <v>521.69477792831469</v>
      </c>
      <c r="R92">
        <v>431.48779999999999</v>
      </c>
      <c r="S92" s="1">
        <v>46154.447256944448</v>
      </c>
      <c r="T92">
        <v>1.4866693578163781</v>
      </c>
      <c r="U92" s="1">
        <v>42.52370071759259</v>
      </c>
      <c r="V92">
        <v>-5.7878003120422363</v>
      </c>
      <c r="W92">
        <v>14.42693682339358</v>
      </c>
      <c r="X92">
        <v>0.44776117008247462</v>
      </c>
      <c r="Y92">
        <v>4.3502204800399513E-2</v>
      </c>
      <c r="Z92">
        <v>90.2069779283147</v>
      </c>
      <c r="AA92" s="23">
        <v>0.15402786558079271</v>
      </c>
      <c r="AB92">
        <v>1.5666967380000001</v>
      </c>
      <c r="AC92" s="23">
        <v>0.17105682049978341</v>
      </c>
      <c r="AD92">
        <v>-3.52</v>
      </c>
      <c r="AE92">
        <v>0.61111111111111116</v>
      </c>
      <c r="AF92">
        <v>7.5658549102153277E-2</v>
      </c>
      <c r="AG92" s="23">
        <v>2.6026206848168119E-2</v>
      </c>
      <c r="AH92">
        <v>2.95491571716726</v>
      </c>
      <c r="AI92">
        <v>-6.47491571716726</v>
      </c>
      <c r="AJ92">
        <v>1.2214924023091631</v>
      </c>
      <c r="AK92">
        <v>9.002703621448041E-2</v>
      </c>
    </row>
    <row r="93" spans="1:38" x14ac:dyDescent="0.35">
      <c r="A93" t="s">
        <v>1325</v>
      </c>
      <c r="B93">
        <v>3</v>
      </c>
      <c r="C93" s="2" t="s">
        <v>604</v>
      </c>
      <c r="D93">
        <v>42.303738416666697</v>
      </c>
      <c r="E93">
        <v>-8.6389947500000002</v>
      </c>
      <c r="F93">
        <v>4.5114999999999998</v>
      </c>
      <c r="G93">
        <v>11.8444</v>
      </c>
      <c r="H93">
        <v>24.323399999999999</v>
      </c>
      <c r="I93">
        <v>306.245</v>
      </c>
      <c r="J93" cm="1">
        <f t="array" ref="J93">(I93/([1]!O2sat(H93,G93)))*100</f>
        <v>107.54233633318728</v>
      </c>
      <c r="K93">
        <v>0.05</v>
      </c>
      <c r="L93">
        <v>464.01991468003598</v>
      </c>
      <c r="M93" t="b">
        <v>0</v>
      </c>
      <c r="O93" t="str">
        <f t="shared" si="1"/>
        <v/>
      </c>
      <c r="Q93">
        <v>511.65223271828921</v>
      </c>
      <c r="R93">
        <v>431.48779999999999</v>
      </c>
      <c r="S93" s="1">
        <v>46154.447951388887</v>
      </c>
      <c r="T93">
        <v>1.478904068668683</v>
      </c>
      <c r="U93" s="1">
        <v>42.52370071759259</v>
      </c>
      <c r="V93">
        <v>-5.7878003120422363</v>
      </c>
      <c r="W93">
        <v>14.428471823948071</v>
      </c>
      <c r="X93">
        <v>0.44109794012952602</v>
      </c>
      <c r="Y93">
        <v>4.3921274101705009E-2</v>
      </c>
      <c r="Z93">
        <v>80.16443271828922</v>
      </c>
      <c r="AA93" s="23">
        <v>0.13614232077509</v>
      </c>
      <c r="AB93">
        <v>1.5666967380000001</v>
      </c>
      <c r="AC93" s="23">
        <v>0.15278580983505929</v>
      </c>
      <c r="AD93">
        <v>-3.65</v>
      </c>
      <c r="AE93">
        <v>0.61111111111111116</v>
      </c>
      <c r="AF93">
        <v>7.5317410889538958E-2</v>
      </c>
      <c r="AG93" s="23">
        <v>2.3246282016782641E-2</v>
      </c>
      <c r="AH93">
        <v>2.9526589561600831</v>
      </c>
      <c r="AI93">
        <v>-6.6026589561600826</v>
      </c>
      <c r="AJ93">
        <v>1.2189039725932649</v>
      </c>
      <c r="AK93">
        <v>7.9694301395936321E-2</v>
      </c>
    </row>
    <row r="94" spans="1:38" x14ac:dyDescent="0.35">
      <c r="A94" t="s">
        <v>1325</v>
      </c>
      <c r="B94">
        <v>3</v>
      </c>
      <c r="C94" s="2" t="s">
        <v>605</v>
      </c>
      <c r="D94">
        <v>42.304344749999998</v>
      </c>
      <c r="E94">
        <v>-8.6404661669999996</v>
      </c>
      <c r="F94">
        <v>4.5140000000000002</v>
      </c>
      <c r="G94">
        <v>11.84205</v>
      </c>
      <c r="H94">
        <v>24.139749999999999</v>
      </c>
      <c r="I94">
        <v>306.45999999999998</v>
      </c>
      <c r="J94" cm="1">
        <f t="array" ref="J94">(I94/([1]!O2sat(H94,G94)))*100</f>
        <v>107.47293213134847</v>
      </c>
      <c r="K94">
        <v>0.05</v>
      </c>
      <c r="L94">
        <v>450.513219178724</v>
      </c>
      <c r="M94" t="b">
        <v>0</v>
      </c>
      <c r="O94" t="str">
        <f t="shared" si="1"/>
        <v/>
      </c>
      <c r="Q94">
        <v>490.83491432680711</v>
      </c>
      <c r="R94">
        <v>431.48779999999999</v>
      </c>
      <c r="S94" s="1">
        <v>46154.448645833327</v>
      </c>
      <c r="T94">
        <v>1.471138779520988</v>
      </c>
      <c r="U94" s="1">
        <v>42.52370071759259</v>
      </c>
      <c r="V94">
        <v>-5.7878003120422363</v>
      </c>
      <c r="W94">
        <v>14.42993383975222</v>
      </c>
      <c r="X94">
        <v>0.43644891644045808</v>
      </c>
      <c r="Y94">
        <v>4.3970572132102898E-2</v>
      </c>
      <c r="Z94">
        <v>59.347114326807123</v>
      </c>
      <c r="AA94" s="23">
        <v>9.9838169399423929E-2</v>
      </c>
      <c r="AB94">
        <v>1.5666967380000001</v>
      </c>
      <c r="AC94" s="23">
        <v>0.11322939850048851</v>
      </c>
      <c r="AD94">
        <v>-3.84</v>
      </c>
      <c r="AE94">
        <v>0.61111111111111116</v>
      </c>
      <c r="AF94">
        <v>7.5312400811790373E-2</v>
      </c>
      <c r="AG94" s="23">
        <v>1.7227794472370082E-2</v>
      </c>
      <c r="AH94">
        <v>2.9503488029612508</v>
      </c>
      <c r="AI94">
        <v>-6.7903488029612511</v>
      </c>
      <c r="AJ94">
        <v>1.2163155428773664</v>
      </c>
      <c r="AK94">
        <v>5.8532981935897004E-2</v>
      </c>
    </row>
    <row r="95" spans="1:38" x14ac:dyDescent="0.35">
      <c r="A95" t="s">
        <v>1325</v>
      </c>
      <c r="B95">
        <v>3</v>
      </c>
      <c r="C95" s="2" t="s">
        <v>606</v>
      </c>
      <c r="D95">
        <v>42.304980416666702</v>
      </c>
      <c r="E95">
        <v>-8.6419031670000006</v>
      </c>
      <c r="F95">
        <v>4.4295</v>
      </c>
      <c r="G95">
        <v>11.64495</v>
      </c>
      <c r="H95">
        <v>23.552250000000001</v>
      </c>
      <c r="I95">
        <v>306.33499999999998</v>
      </c>
      <c r="J95" cm="1">
        <f t="array" ref="J95">(I95/([1]!O2sat(H95,G95)))*100</f>
        <v>106.53278114030489</v>
      </c>
      <c r="K95">
        <v>0.05</v>
      </c>
      <c r="L95">
        <v>436.20861086800602</v>
      </c>
      <c r="M95" t="b">
        <v>0</v>
      </c>
      <c r="O95" t="str">
        <f t="shared" si="1"/>
        <v/>
      </c>
      <c r="Q95">
        <v>468.78780549543302</v>
      </c>
      <c r="R95">
        <v>431.48779999999999</v>
      </c>
      <c r="S95" s="1">
        <v>46154.449340277781</v>
      </c>
      <c r="T95">
        <v>1.463373490373294</v>
      </c>
      <c r="U95" s="1">
        <v>42.52370071759259</v>
      </c>
      <c r="V95">
        <v>-5.7878003120422363</v>
      </c>
      <c r="W95">
        <v>14.43136102562673</v>
      </c>
      <c r="X95">
        <v>0.42944708603424953</v>
      </c>
      <c r="Y95">
        <v>4.4400631699638718E-2</v>
      </c>
      <c r="Z95">
        <v>37.300005495433027</v>
      </c>
      <c r="AA95" s="23">
        <v>6.2346082705782527E-2</v>
      </c>
      <c r="AB95">
        <v>1.5666967380000001</v>
      </c>
      <c r="AC95" s="23">
        <v>7.1460933152581133E-2</v>
      </c>
      <c r="AD95">
        <v>-4.32</v>
      </c>
      <c r="AE95">
        <v>0.61111111111111116</v>
      </c>
      <c r="AF95">
        <v>7.4892728589489588E-2</v>
      </c>
      <c r="AG95" s="23">
        <v>1.087274405287187E-2</v>
      </c>
      <c r="AH95">
        <v>2.947985421448629</v>
      </c>
      <c r="AI95">
        <v>-7.2679854214486301</v>
      </c>
      <c r="AJ95">
        <v>1.2137271131614684</v>
      </c>
      <c r="AK95">
        <v>3.6609413379327202E-2</v>
      </c>
    </row>
    <row r="96" spans="1:38" x14ac:dyDescent="0.35">
      <c r="A96" t="s">
        <v>1325</v>
      </c>
      <c r="B96">
        <v>3</v>
      </c>
      <c r="C96" s="2" t="s">
        <v>607</v>
      </c>
      <c r="D96">
        <v>42.305602083333298</v>
      </c>
      <c r="E96">
        <v>-8.6433414170000002</v>
      </c>
      <c r="F96">
        <v>4.4794999999999998</v>
      </c>
      <c r="G96">
        <v>11.648999999999999</v>
      </c>
      <c r="H96">
        <v>23.47315</v>
      </c>
      <c r="I96">
        <v>306.35500000000002</v>
      </c>
      <c r="J96" cm="1">
        <f t="array" ref="J96">(I96/([1]!O2sat(H96,G96)))*100</f>
        <v>106.48940946762231</v>
      </c>
      <c r="K96">
        <v>4.4999999999999998E-2</v>
      </c>
      <c r="L96">
        <v>404.53584974281102</v>
      </c>
      <c r="M96" t="b">
        <v>0</v>
      </c>
      <c r="O96" t="str">
        <f t="shared" si="1"/>
        <v/>
      </c>
      <c r="Q96">
        <v>419.97187175231352</v>
      </c>
      <c r="R96">
        <v>431.48779999999999</v>
      </c>
      <c r="S96" s="1">
        <v>46154.45003472222</v>
      </c>
      <c r="T96">
        <v>1.4556082012255991</v>
      </c>
      <c r="U96" s="1">
        <v>42.52370071759259</v>
      </c>
      <c r="V96">
        <v>-5.7878003120422363</v>
      </c>
      <c r="W96">
        <v>14.43278970285477</v>
      </c>
      <c r="X96">
        <v>0.42495038026631632</v>
      </c>
      <c r="Y96">
        <v>4.4414818266294863E-2</v>
      </c>
      <c r="Z96">
        <v>-11.515928247686469</v>
      </c>
      <c r="AA96" s="23">
        <v>-1.9053138666200811E-2</v>
      </c>
      <c r="AB96">
        <v>1.5666967380000001</v>
      </c>
      <c r="AC96" s="23">
        <v>-2.2072291289086839E-2</v>
      </c>
      <c r="AD96">
        <v>-4.38</v>
      </c>
      <c r="AE96">
        <v>0.61111111111111116</v>
      </c>
      <c r="AF96">
        <v>7.4901341252264025E-2</v>
      </c>
      <c r="AG96" s="23">
        <v>-3.3582877141313458E-3</v>
      </c>
      <c r="AH96">
        <v>2.945568979275996</v>
      </c>
      <c r="AI96">
        <v>-7.3255689792759959</v>
      </c>
      <c r="AJ96">
        <v>1.2111386834455702</v>
      </c>
      <c r="AK96">
        <v>-1.1205713190166078E-2</v>
      </c>
    </row>
    <row r="97" spans="1:38" x14ac:dyDescent="0.35">
      <c r="A97" t="s">
        <v>1325</v>
      </c>
      <c r="B97">
        <v>3</v>
      </c>
      <c r="C97" s="2" t="s">
        <v>608</v>
      </c>
      <c r="D97">
        <v>42.3061011666667</v>
      </c>
      <c r="E97">
        <v>-8.6448671669999992</v>
      </c>
      <c r="F97">
        <v>4.4965000000000002</v>
      </c>
      <c r="G97">
        <v>11.629350000000001</v>
      </c>
      <c r="H97">
        <v>23.489249999999998</v>
      </c>
      <c r="I97">
        <v>305.41000000000003</v>
      </c>
      <c r="J97" cm="1">
        <f t="array" ref="J97">(I97/([1]!O2sat(H97,G97)))*100</f>
        <v>106.128172885404</v>
      </c>
      <c r="K97">
        <v>0.05</v>
      </c>
      <c r="L97">
        <v>374.84841473587397</v>
      </c>
      <c r="M97" t="b">
        <v>0</v>
      </c>
      <c r="O97" t="str">
        <f t="shared" si="1"/>
        <v/>
      </c>
      <c r="Q97">
        <v>374.21584010817031</v>
      </c>
      <c r="R97">
        <v>431.48779999999999</v>
      </c>
      <c r="S97" s="1">
        <v>46154.450729166667</v>
      </c>
      <c r="T97">
        <v>1.4478429120779039</v>
      </c>
      <c r="U97" s="1">
        <v>42.52370071759259</v>
      </c>
      <c r="V97">
        <v>-5.7878003120422363</v>
      </c>
      <c r="W97">
        <v>14.43430774626999</v>
      </c>
      <c r="X97">
        <v>0.42019394315159231</v>
      </c>
      <c r="Y97">
        <v>4.4439083291554667E-2</v>
      </c>
      <c r="Z97">
        <v>-57.271959891829681</v>
      </c>
      <c r="AA97" s="23">
        <v>-9.3747218536733665E-2</v>
      </c>
      <c r="AB97">
        <v>1.5666967380000001</v>
      </c>
      <c r="AC97" s="23">
        <v>-0.1097704338716497</v>
      </c>
      <c r="AD97">
        <v>-4.5</v>
      </c>
      <c r="AE97">
        <v>0.61111111111111116</v>
      </c>
      <c r="AF97">
        <v>7.4859558143338875E-2</v>
      </c>
      <c r="AG97" s="23">
        <v>-1.670151479145688E-2</v>
      </c>
      <c r="AH97">
        <v>2.9430996478611529</v>
      </c>
      <c r="AI97">
        <v>-7.4430996478611533</v>
      </c>
      <c r="AJ97">
        <v>1.2085502537296717</v>
      </c>
      <c r="AK97">
        <v>-5.5224366664095276E-2</v>
      </c>
    </row>
    <row r="98" spans="1:38" x14ac:dyDescent="0.35">
      <c r="A98" t="s">
        <v>1325</v>
      </c>
      <c r="B98">
        <v>3</v>
      </c>
      <c r="C98" s="2" t="s">
        <v>808</v>
      </c>
      <c r="D98">
        <v>42.306550083333299</v>
      </c>
      <c r="E98">
        <v>-8.6464522499999994</v>
      </c>
      <c r="F98">
        <v>4.4969999999999999</v>
      </c>
      <c r="G98">
        <v>11.8278</v>
      </c>
      <c r="H98">
        <v>23.2029</v>
      </c>
      <c r="I98">
        <v>306.20999999999998</v>
      </c>
      <c r="J98" cm="1">
        <f t="array" ref="J98">(I98/([1]!O2sat(H98,G98)))*100</f>
        <v>106.64443792838996</v>
      </c>
      <c r="K98">
        <v>0.05</v>
      </c>
      <c r="L98">
        <v>378.90438367015298</v>
      </c>
      <c r="M98" t="b">
        <v>0</v>
      </c>
      <c r="O98" t="str">
        <f t="shared" si="1"/>
        <v/>
      </c>
      <c r="Q98">
        <v>380.46713944949653</v>
      </c>
      <c r="R98">
        <v>431.48779999999999</v>
      </c>
      <c r="S98" s="1">
        <v>46154.451435185183</v>
      </c>
      <c r="T98">
        <v>1.439948201444414</v>
      </c>
      <c r="U98" s="1">
        <v>42.52370071759259</v>
      </c>
      <c r="V98">
        <v>-5.7878003120422363</v>
      </c>
      <c r="W98">
        <v>14.43588588972877</v>
      </c>
      <c r="X98">
        <v>0.41796957024114018</v>
      </c>
      <c r="Y98">
        <v>4.4226176771292383E-2</v>
      </c>
      <c r="Z98">
        <v>-51.020660550503457</v>
      </c>
      <c r="AA98" s="23">
        <v>-8.2674505399699713E-2</v>
      </c>
      <c r="AB98">
        <v>1.5666967380000001</v>
      </c>
      <c r="AC98" s="23">
        <v>-9.7869584461222514E-2</v>
      </c>
      <c r="AD98">
        <v>-4.29</v>
      </c>
      <c r="AE98">
        <v>0.81944444444444442</v>
      </c>
      <c r="AF98">
        <v>0.13535987843141359</v>
      </c>
      <c r="AG98" s="23">
        <v>-2.6774224242746329E-2</v>
      </c>
      <c r="AH98">
        <v>2.940535122690672</v>
      </c>
      <c r="AI98">
        <v>-7.2305351226906716</v>
      </c>
      <c r="AJ98">
        <v>1.2753631279629529</v>
      </c>
      <c r="AK98">
        <v>-5.4724364821223018E-2</v>
      </c>
    </row>
    <row r="99" spans="1:38" x14ac:dyDescent="0.35">
      <c r="A99" t="s">
        <v>1325</v>
      </c>
      <c r="B99">
        <v>3</v>
      </c>
      <c r="C99" s="2" t="s">
        <v>809</v>
      </c>
      <c r="D99">
        <v>42.307020916666701</v>
      </c>
      <c r="E99">
        <v>-8.6480130000000006</v>
      </c>
      <c r="F99">
        <v>4.5270000000000001</v>
      </c>
      <c r="G99">
        <v>11.8727</v>
      </c>
      <c r="H99">
        <v>22.865200000000002</v>
      </c>
      <c r="I99">
        <v>309.64</v>
      </c>
      <c r="J99" cm="1">
        <f t="array" ref="J99">(I99/([1]!O2sat(H99,G99)))*100</f>
        <v>107.68573091125542</v>
      </c>
      <c r="K99">
        <v>0.05</v>
      </c>
      <c r="L99">
        <v>394.86363663307998</v>
      </c>
      <c r="M99" t="b">
        <v>0</v>
      </c>
      <c r="O99" t="str">
        <f t="shared" si="1"/>
        <v/>
      </c>
      <c r="Q99">
        <v>405.06448453565639</v>
      </c>
      <c r="R99">
        <v>431.48779999999999</v>
      </c>
      <c r="S99" s="1">
        <v>46154.45212962963</v>
      </c>
      <c r="T99">
        <v>1.4321829122967189</v>
      </c>
      <c r="U99" s="1">
        <v>42.52370071759259</v>
      </c>
      <c r="V99">
        <v>-5.7878003120422363</v>
      </c>
      <c r="W99">
        <v>14.437439389128411</v>
      </c>
      <c r="X99">
        <v>0.41399950671851909</v>
      </c>
      <c r="Y99">
        <v>4.4246956953430679E-2</v>
      </c>
      <c r="Z99">
        <v>-26.423315464343599</v>
      </c>
      <c r="AA99" s="23">
        <v>-4.2429899938873521E-2</v>
      </c>
      <c r="AB99">
        <v>1.5666967380000001</v>
      </c>
      <c r="AC99" s="23">
        <v>-5.0774412906313092E-2</v>
      </c>
      <c r="AD99">
        <v>-3.71</v>
      </c>
      <c r="AE99">
        <v>0.81944444444444442</v>
      </c>
      <c r="AF99">
        <v>0.13553200981779609</v>
      </c>
      <c r="AG99" s="23">
        <v>-1.3890377939492059E-2</v>
      </c>
      <c r="AH99">
        <v>2.9379596679907798</v>
      </c>
      <c r="AI99">
        <v>-6.6479596679907793</v>
      </c>
      <c r="AJ99">
        <v>1.2727746982470547</v>
      </c>
      <c r="AK99">
        <v>-2.8160138939182788E-2</v>
      </c>
    </row>
    <row r="100" spans="1:38" x14ac:dyDescent="0.35">
      <c r="A100" t="s">
        <v>1325</v>
      </c>
      <c r="B100">
        <v>3</v>
      </c>
      <c r="C100" s="2" t="s">
        <v>810</v>
      </c>
      <c r="D100">
        <v>42.307342749999997</v>
      </c>
      <c r="E100">
        <v>-8.6496516670000005</v>
      </c>
      <c r="F100">
        <v>4.4935</v>
      </c>
      <c r="G100">
        <v>11.872450000000001</v>
      </c>
      <c r="H100">
        <v>22.069800000000001</v>
      </c>
      <c r="I100">
        <v>310.61</v>
      </c>
      <c r="J100" cm="1">
        <f t="array" ref="J100">(I100/([1]!O2sat(H100,G100)))*100</f>
        <v>107.41746268769745</v>
      </c>
      <c r="K100">
        <v>0.05</v>
      </c>
      <c r="L100">
        <v>407.45032060591501</v>
      </c>
      <c r="M100" t="b">
        <v>0</v>
      </c>
      <c r="O100" t="str">
        <f t="shared" si="1"/>
        <v/>
      </c>
      <c r="Q100">
        <v>424.46382671598599</v>
      </c>
      <c r="R100">
        <v>431.48779999999999</v>
      </c>
      <c r="S100" s="1">
        <v>46154.452824074076</v>
      </c>
      <c r="T100">
        <v>1.424417623149024</v>
      </c>
      <c r="U100" s="1">
        <v>42.52370071759259</v>
      </c>
      <c r="V100">
        <v>-5.7878003120422363</v>
      </c>
      <c r="W100">
        <v>14.43907304525329</v>
      </c>
      <c r="X100">
        <v>0.40951937390282489</v>
      </c>
      <c r="Y100">
        <v>4.4448153477332129E-2</v>
      </c>
      <c r="Z100">
        <v>-7.023973284014005</v>
      </c>
      <c r="AA100" s="23">
        <v>-1.120759667180047E-2</v>
      </c>
      <c r="AB100">
        <v>1.5666967380000001</v>
      </c>
      <c r="AC100" s="23">
        <v>-1.355837668642476E-2</v>
      </c>
      <c r="AD100">
        <v>-3.29</v>
      </c>
      <c r="AE100">
        <v>0.81944444444444442</v>
      </c>
      <c r="AF100">
        <v>0.13553105113280339</v>
      </c>
      <c r="AG100" s="23">
        <v>-3.7091709315859281E-3</v>
      </c>
      <c r="AH100">
        <v>2.9353318638387158</v>
      </c>
      <c r="AI100">
        <v>-6.2253318638387158</v>
      </c>
      <c r="AJ100">
        <v>1.2701862685311562</v>
      </c>
      <c r="AK100">
        <v>-7.4583838016931987E-3</v>
      </c>
    </row>
    <row r="101" spans="1:38" x14ac:dyDescent="0.35">
      <c r="A101" t="s">
        <v>1325</v>
      </c>
      <c r="B101">
        <v>3</v>
      </c>
      <c r="C101" s="2" t="s">
        <v>811</v>
      </c>
      <c r="D101">
        <v>42.307739083333303</v>
      </c>
      <c r="E101">
        <v>-8.6512373329999992</v>
      </c>
      <c r="F101">
        <v>4.4740000000000002</v>
      </c>
      <c r="G101">
        <v>11.52495</v>
      </c>
      <c r="H101">
        <v>20.863250000000001</v>
      </c>
      <c r="I101">
        <v>309.63499999999999</v>
      </c>
      <c r="J101" cm="1">
        <f t="array" ref="J101">(I101/([1]!O2sat(H101,G101)))*100</f>
        <v>105.37715772882359</v>
      </c>
      <c r="K101">
        <v>0.05</v>
      </c>
      <c r="L101">
        <v>395.32044067449198</v>
      </c>
      <c r="M101" t="b">
        <v>0</v>
      </c>
      <c r="O101" t="str">
        <f t="shared" si="1"/>
        <v/>
      </c>
      <c r="Q101">
        <v>405.76853795654421</v>
      </c>
      <c r="R101">
        <v>431.48779999999999</v>
      </c>
      <c r="S101" s="1">
        <v>46154.453518518523</v>
      </c>
      <c r="T101">
        <v>1.4166523340013291</v>
      </c>
      <c r="U101" s="1">
        <v>42.52370071759259</v>
      </c>
      <c r="V101">
        <v>-5.7878003120422363</v>
      </c>
      <c r="W101">
        <v>14.440652601269139</v>
      </c>
      <c r="X101">
        <v>0.40109266509334779</v>
      </c>
      <c r="Y101">
        <v>4.5263117740064043E-2</v>
      </c>
      <c r="Z101">
        <v>-25.719262043455789</v>
      </c>
      <c r="AA101" s="23">
        <v>-4.0930698358519597E-2</v>
      </c>
      <c r="AB101">
        <v>1.5666967380000001</v>
      </c>
      <c r="AC101" s="23">
        <v>-5.0060187284871938E-2</v>
      </c>
      <c r="AD101">
        <v>-3.15</v>
      </c>
      <c r="AE101">
        <v>0.81944444444444442</v>
      </c>
      <c r="AF101">
        <v>0.13420144356899469</v>
      </c>
      <c r="AG101" s="23">
        <v>-1.369498692957153E-2</v>
      </c>
      <c r="AH101">
        <v>2.9326518966458979</v>
      </c>
      <c r="AI101">
        <v>-6.0826518966458973</v>
      </c>
      <c r="AJ101">
        <v>1.2675978388152578</v>
      </c>
      <c r="AK101">
        <v>-2.7312842644045564E-2</v>
      </c>
    </row>
    <row r="102" spans="1:38" x14ac:dyDescent="0.35">
      <c r="A102" t="s">
        <v>1325</v>
      </c>
      <c r="B102">
        <v>3</v>
      </c>
      <c r="C102" s="2" t="s">
        <v>812</v>
      </c>
      <c r="D102">
        <v>42.3081134166667</v>
      </c>
      <c r="E102">
        <v>-8.6528213330000003</v>
      </c>
      <c r="F102">
        <v>4.4720000000000004</v>
      </c>
      <c r="G102">
        <v>11.1394</v>
      </c>
      <c r="H102">
        <v>20.728449999999999</v>
      </c>
      <c r="I102">
        <v>308.92500000000001</v>
      </c>
      <c r="J102" cm="1">
        <f t="array" ref="J102">(I102/([1]!O2sat(H102,G102)))*100</f>
        <v>104.15715127457723</v>
      </c>
      <c r="K102">
        <v>0.05</v>
      </c>
      <c r="L102">
        <v>386.39328703734799</v>
      </c>
      <c r="M102" t="b">
        <v>0</v>
      </c>
      <c r="O102" t="str">
        <f t="shared" si="1"/>
        <v/>
      </c>
      <c r="Q102">
        <v>392.00948048937528</v>
      </c>
      <c r="R102">
        <v>431.48779999999999</v>
      </c>
      <c r="S102" s="1">
        <v>46154.454212962963</v>
      </c>
      <c r="T102">
        <v>1.4088870448536339</v>
      </c>
      <c r="U102" s="1">
        <v>42.52370071759259</v>
      </c>
      <c r="V102">
        <v>-5.7878003120422363</v>
      </c>
      <c r="W102">
        <v>14.44223083140928</v>
      </c>
      <c r="X102">
        <v>0.39236807061331169</v>
      </c>
      <c r="Y102">
        <v>4.5872982647643473E-2</v>
      </c>
      <c r="Z102">
        <v>-39.478319510624708</v>
      </c>
      <c r="AA102" s="23">
        <v>-6.2288914366442669E-2</v>
      </c>
      <c r="AB102">
        <v>1.5666967380000001</v>
      </c>
      <c r="AC102" s="23">
        <v>-7.7024393736246935E-2</v>
      </c>
      <c r="AD102">
        <v>-2.95</v>
      </c>
      <c r="AE102">
        <v>0.81944444444444442</v>
      </c>
      <c r="AF102">
        <v>0.13273343634539769</v>
      </c>
      <c r="AG102" s="23">
        <v>-2.1071596465937429E-2</v>
      </c>
      <c r="AH102">
        <v>2.9299199565240901</v>
      </c>
      <c r="AI102">
        <v>-5.8799199565240903</v>
      </c>
      <c r="AJ102">
        <v>1.2650094090993595</v>
      </c>
      <c r="AK102">
        <v>-4.1680255416190047E-2</v>
      </c>
    </row>
    <row r="103" spans="1:38" x14ac:dyDescent="0.35">
      <c r="A103" t="s">
        <v>1325</v>
      </c>
      <c r="B103">
        <v>3</v>
      </c>
      <c r="C103" s="2" t="s">
        <v>813</v>
      </c>
      <c r="D103">
        <v>42.308397083333297</v>
      </c>
      <c r="E103">
        <v>-8.6544664170000001</v>
      </c>
      <c r="F103">
        <v>4.4954999999999998</v>
      </c>
      <c r="G103">
        <v>10.9535</v>
      </c>
      <c r="H103">
        <v>20.690149999999999</v>
      </c>
      <c r="I103">
        <v>307.85000000000002</v>
      </c>
      <c r="J103" cm="1">
        <f t="array" ref="J103">(I103/([1]!O2sat(H103,G103)))*100</f>
        <v>103.34504416812752</v>
      </c>
      <c r="K103">
        <v>0.05</v>
      </c>
      <c r="L103">
        <v>367.12682610615201</v>
      </c>
      <c r="M103" t="b">
        <v>0</v>
      </c>
      <c r="O103" t="str">
        <f t="shared" si="1"/>
        <v/>
      </c>
      <c r="Q103">
        <v>362.31487077208391</v>
      </c>
      <c r="R103">
        <v>431.48779999999999</v>
      </c>
      <c r="S103" s="1">
        <v>46154.454907407409</v>
      </c>
      <c r="T103">
        <v>1.401121755705939</v>
      </c>
      <c r="U103" s="1">
        <v>42.52370071759259</v>
      </c>
      <c r="V103">
        <v>-5.7878003120422363</v>
      </c>
      <c r="W103">
        <v>14.44387150027992</v>
      </c>
      <c r="X103">
        <v>0.38599367177300681</v>
      </c>
      <c r="Y103">
        <v>4.616430290616403E-2</v>
      </c>
      <c r="Z103">
        <v>-69.172929227916086</v>
      </c>
      <c r="AA103" s="23">
        <v>-0.1080498329603988</v>
      </c>
      <c r="AB103">
        <v>1.5666967380000001</v>
      </c>
      <c r="AC103" s="23">
        <v>-0.13509591747119629</v>
      </c>
      <c r="AD103">
        <v>-2.72</v>
      </c>
      <c r="AE103">
        <v>0.81944444444444442</v>
      </c>
      <c r="AF103">
        <v>0.13202843090140351</v>
      </c>
      <c r="AG103" s="23">
        <v>-3.695824814793721E-2</v>
      </c>
      <c r="AH103">
        <v>2.9271362372719172</v>
      </c>
      <c r="AI103">
        <v>-5.6471362372719174</v>
      </c>
      <c r="AJ103">
        <v>1.2624209793834611</v>
      </c>
      <c r="AK103">
        <v>-7.2504040554168009E-2</v>
      </c>
    </row>
    <row r="104" spans="1:38" x14ac:dyDescent="0.35">
      <c r="A104" t="s">
        <v>1325</v>
      </c>
      <c r="B104">
        <v>3</v>
      </c>
      <c r="C104" s="2" t="s">
        <v>814</v>
      </c>
      <c r="D104">
        <v>42.308692333333397</v>
      </c>
      <c r="E104">
        <v>-8.6561119170000005</v>
      </c>
      <c r="F104">
        <v>4.5425000000000004</v>
      </c>
      <c r="G104">
        <v>10.9701</v>
      </c>
      <c r="H104">
        <v>21.126200000000001</v>
      </c>
      <c r="I104">
        <v>306.01</v>
      </c>
      <c r="J104" cm="1">
        <f t="array" ref="J104">(I104/([1]!O2sat(H104,G104)))*100</f>
        <v>103.08390911526766</v>
      </c>
      <c r="K104">
        <v>0.05</v>
      </c>
      <c r="L104">
        <v>352.234303391357</v>
      </c>
      <c r="M104" t="b">
        <v>0</v>
      </c>
      <c r="O104" t="str">
        <f t="shared" si="1"/>
        <v/>
      </c>
      <c r="Q104">
        <v>339.36163347017299</v>
      </c>
      <c r="R104">
        <v>431.48779999999999</v>
      </c>
      <c r="S104" s="1">
        <v>46154.455601851849</v>
      </c>
      <c r="T104">
        <v>1.393356466558245</v>
      </c>
      <c r="U104" s="1">
        <v>42.52370071759259</v>
      </c>
      <c r="V104">
        <v>-5.7878003120422363</v>
      </c>
      <c r="W104">
        <v>14.445512419933451</v>
      </c>
      <c r="X104">
        <v>0.3819088174668343</v>
      </c>
      <c r="Y104">
        <v>4.6024108500041502E-2</v>
      </c>
      <c r="Z104">
        <v>-92.126166529827003</v>
      </c>
      <c r="AA104" s="23">
        <v>-0.14194808459811431</v>
      </c>
      <c r="AB104">
        <v>1.5666967380000001</v>
      </c>
      <c r="AC104" s="23">
        <v>-0.17946300689134831</v>
      </c>
      <c r="AD104">
        <v>-0.41999999999999987</v>
      </c>
      <c r="AE104">
        <v>0.81944444444444442</v>
      </c>
      <c r="AF104">
        <v>0.13209130805135039</v>
      </c>
      <c r="AG104" s="23">
        <v>-4.9095771850245253E-2</v>
      </c>
      <c r="AH104">
        <v>2.9243009363611172</v>
      </c>
      <c r="AI104">
        <v>-3.3443009363611171</v>
      </c>
      <c r="AJ104">
        <v>1.2598325496675633</v>
      </c>
      <c r="AK104">
        <v>-9.5521928224179778E-2</v>
      </c>
    </row>
    <row r="105" spans="1:38" x14ac:dyDescent="0.35">
      <c r="A105" t="s">
        <v>1325</v>
      </c>
      <c r="B105">
        <v>3</v>
      </c>
      <c r="C105" s="2" t="s">
        <v>815</v>
      </c>
      <c r="D105">
        <v>42.308858000000001</v>
      </c>
      <c r="E105">
        <v>-8.6576309170000005</v>
      </c>
      <c r="F105">
        <v>2.5345</v>
      </c>
      <c r="G105">
        <v>10.89005</v>
      </c>
      <c r="H105">
        <v>20.506049999999998</v>
      </c>
      <c r="I105">
        <v>306.56</v>
      </c>
      <c r="J105" cm="1">
        <f t="array" ref="J105">(I105/([1]!O2sat(H105,G105)))*100</f>
        <v>102.63427540297879</v>
      </c>
      <c r="K105">
        <v>0.05</v>
      </c>
      <c r="L105">
        <v>350.68407233034299</v>
      </c>
      <c r="M105" t="b">
        <v>0</v>
      </c>
      <c r="O105" t="str">
        <f t="shared" si="1"/>
        <v/>
      </c>
      <c r="Q105">
        <v>336.9723256210134</v>
      </c>
      <c r="R105">
        <v>431.48779999999999</v>
      </c>
      <c r="S105" s="1">
        <v>46154.456296296303</v>
      </c>
      <c r="T105">
        <v>1.38559117741055</v>
      </c>
      <c r="U105" s="1">
        <v>42.52370071759259</v>
      </c>
      <c r="V105">
        <v>-5.7878003120422363</v>
      </c>
      <c r="W105">
        <v>14.447028787095469</v>
      </c>
      <c r="X105">
        <v>0.37679734469068688</v>
      </c>
      <c r="Y105">
        <v>4.6309676190028883E-2</v>
      </c>
      <c r="Z105">
        <v>-94.515474378986596</v>
      </c>
      <c r="AA105" s="23">
        <v>-0.1445719246389614</v>
      </c>
      <c r="AB105">
        <v>1.5666967380000001</v>
      </c>
      <c r="AC105" s="23">
        <v>-0.18483474910620129</v>
      </c>
      <c r="AD105">
        <v>1.74</v>
      </c>
      <c r="AE105">
        <v>0.81944444444444442</v>
      </c>
      <c r="AF105">
        <v>0.13178823611792889</v>
      </c>
      <c r="AG105" s="23">
        <v>-5.0565321674396049E-2</v>
      </c>
      <c r="AH105">
        <v>2.9214142549225302</v>
      </c>
      <c r="AI105">
        <v>-1.1814142549225299</v>
      </c>
      <c r="AJ105">
        <v>1.2572441199516649</v>
      </c>
      <c r="AK105">
        <v>-9.7568623156678719E-2</v>
      </c>
    </row>
    <row r="106" spans="1:38" x14ac:dyDescent="0.35">
      <c r="A106" t="s">
        <v>1325</v>
      </c>
      <c r="B106">
        <v>3</v>
      </c>
      <c r="C106" s="2" t="s">
        <v>816</v>
      </c>
      <c r="D106">
        <v>42.308287583333303</v>
      </c>
      <c r="E106">
        <v>-8.657578333</v>
      </c>
      <c r="F106">
        <v>3.1655000000000002</v>
      </c>
      <c r="G106">
        <v>10.948449999999999</v>
      </c>
      <c r="H106">
        <v>21.04655</v>
      </c>
      <c r="I106">
        <v>298.31</v>
      </c>
      <c r="J106" cm="1">
        <f t="array" ref="J106">(I106/([1]!O2sat(H106,G106)))*100</f>
        <v>100.38552681317337</v>
      </c>
      <c r="K106">
        <v>0.04</v>
      </c>
      <c r="L106">
        <v>304.59370386754</v>
      </c>
      <c r="M106" t="b">
        <v>1</v>
      </c>
      <c r="N106" s="26"/>
      <c r="O106" t="str">
        <f t="shared" si="1"/>
        <v/>
      </c>
      <c r="Q106">
        <v>265.93512225934057</v>
      </c>
      <c r="R106">
        <v>431.48779999999999</v>
      </c>
      <c r="S106" s="1">
        <v>46154.456990740742</v>
      </c>
      <c r="T106">
        <v>1.3778258882628549</v>
      </c>
      <c r="U106" s="1">
        <v>42.52370071759259</v>
      </c>
      <c r="V106">
        <v>-5.7878003120422363</v>
      </c>
      <c r="W106">
        <v>14.446984703569949</v>
      </c>
      <c r="X106">
        <v>0.37321079517570188</v>
      </c>
      <c r="Y106">
        <v>4.607790920883869E-2</v>
      </c>
      <c r="Z106">
        <v>-165.55267774065939</v>
      </c>
      <c r="AA106" s="23">
        <v>-0.2495655515944202</v>
      </c>
      <c r="AB106">
        <v>1.5666967380000001</v>
      </c>
      <c r="AC106" s="23">
        <v>-0.32267538376925842</v>
      </c>
      <c r="AD106">
        <v>1.75</v>
      </c>
      <c r="AE106">
        <v>0.81944444444444442</v>
      </c>
      <c r="AF106">
        <v>0.132009305614738</v>
      </c>
      <c r="AG106" s="23">
        <v>-8.827444328299372E-2</v>
      </c>
      <c r="AH106">
        <v>2.9184763977318369</v>
      </c>
      <c r="AI106">
        <v>-1.1684763977318371</v>
      </c>
      <c r="AJ106">
        <v>1.2546556902357666</v>
      </c>
      <c r="AK106">
        <v>-0.16891999743870695</v>
      </c>
      <c r="AL106" s="26">
        <v>-304.59370386754</v>
      </c>
    </row>
    <row r="107" spans="1:38" x14ac:dyDescent="0.35">
      <c r="A107" t="s">
        <v>1325</v>
      </c>
      <c r="B107">
        <v>3</v>
      </c>
      <c r="C107" s="2" t="s">
        <v>817</v>
      </c>
      <c r="D107">
        <v>42.307569000000001</v>
      </c>
      <c r="E107">
        <v>-8.6568822500000007</v>
      </c>
      <c r="F107">
        <v>3.3239999999999998</v>
      </c>
      <c r="G107">
        <v>11.25085</v>
      </c>
      <c r="H107">
        <v>21.761649999999999</v>
      </c>
      <c r="I107">
        <v>294.41500000000002</v>
      </c>
      <c r="J107" cm="1">
        <f t="array" ref="J107">(I107/([1]!O2sat(H107,G107)))*100</f>
        <v>100.23894437287862</v>
      </c>
      <c r="K107">
        <v>4.4999999999999998E-2</v>
      </c>
      <c r="L107">
        <v>273.78024715905599</v>
      </c>
      <c r="M107" t="b">
        <v>0</v>
      </c>
      <c r="O107" t="str">
        <f t="shared" si="1"/>
        <v/>
      </c>
      <c r="Q107">
        <v>218.44359933425869</v>
      </c>
      <c r="R107">
        <v>431.48779999999999</v>
      </c>
      <c r="S107" s="1">
        <v>46154.457685185182</v>
      </c>
      <c r="T107">
        <v>1.37006059911516</v>
      </c>
      <c r="U107" s="1">
        <v>42.52370071759259</v>
      </c>
      <c r="V107">
        <v>-5.7878003120422363</v>
      </c>
      <c r="W107">
        <v>14.44629943051202</v>
      </c>
      <c r="X107">
        <v>0.37222410209278067</v>
      </c>
      <c r="Y107">
        <v>4.5436635088702437E-2</v>
      </c>
      <c r="Z107">
        <v>-213.0442006657413</v>
      </c>
      <c r="AA107" s="23">
        <v>-0.31585069377160052</v>
      </c>
      <c r="AB107">
        <v>1.5666967380000001</v>
      </c>
      <c r="AC107" s="23">
        <v>-0.41302102470574409</v>
      </c>
      <c r="AD107">
        <v>2.649999999999999</v>
      </c>
      <c r="AE107">
        <v>0.81944444444444442</v>
      </c>
      <c r="AF107">
        <v>0.1331569894670023</v>
      </c>
      <c r="AG107" s="23">
        <v>-0.1129903390651664</v>
      </c>
      <c r="AH107">
        <v>2.9154875731950258</v>
      </c>
      <c r="AI107">
        <v>-0.2654875731950268</v>
      </c>
      <c r="AJ107">
        <v>1.2520672605198682</v>
      </c>
      <c r="AK107">
        <v>-0.21442051641838344</v>
      </c>
    </row>
    <row r="108" spans="1:38" x14ac:dyDescent="0.35">
      <c r="A108" t="s">
        <v>1325</v>
      </c>
      <c r="B108">
        <v>3</v>
      </c>
      <c r="C108" s="2" t="s">
        <v>818</v>
      </c>
      <c r="D108">
        <v>42.306669416666701</v>
      </c>
      <c r="E108">
        <v>-8.6560762499999999</v>
      </c>
      <c r="F108">
        <v>4.5045000000000002</v>
      </c>
      <c r="G108">
        <v>11.64705</v>
      </c>
      <c r="H108">
        <v>22.819400000000002</v>
      </c>
      <c r="I108">
        <v>297.95</v>
      </c>
      <c r="J108" cm="1">
        <f t="array" ref="J108">(I108/([1]!O2sat(H108,G108)))*100</f>
        <v>103.08565087011389</v>
      </c>
      <c r="K108">
        <v>0.05</v>
      </c>
      <c r="L108">
        <v>265.53121594614498</v>
      </c>
      <c r="M108" t="b">
        <v>0</v>
      </c>
      <c r="O108" t="str">
        <f t="shared" si="1"/>
        <v/>
      </c>
      <c r="Q108">
        <v>205.72970427652521</v>
      </c>
      <c r="R108">
        <v>431.48779999999999</v>
      </c>
      <c r="S108" s="1">
        <v>46154.458379629628</v>
      </c>
      <c r="T108">
        <v>1.362637754148907</v>
      </c>
      <c r="U108" s="1">
        <v>42.52370071759259</v>
      </c>
      <c r="V108">
        <v>-5.7878003120422363</v>
      </c>
      <c r="W108">
        <v>14.44550700818713</v>
      </c>
      <c r="X108">
        <v>0.37237972297048771</v>
      </c>
      <c r="Y108">
        <v>4.4583477136905282E-2</v>
      </c>
      <c r="Z108">
        <v>-225.75809572347481</v>
      </c>
      <c r="AA108" s="23">
        <v>-0.32855248835503142</v>
      </c>
      <c r="AB108">
        <v>1.425106915</v>
      </c>
      <c r="AC108" s="23">
        <v>-0.35936751812412548</v>
      </c>
      <c r="AD108">
        <v>0.97999999999999976</v>
      </c>
      <c r="AE108">
        <v>1.083333333333333</v>
      </c>
      <c r="AF108">
        <v>0.2353690756575951</v>
      </c>
      <c r="AG108" s="23">
        <v>-0.20766731032574309</v>
      </c>
      <c r="AH108">
        <v>2.9124479933336129</v>
      </c>
      <c r="AI108">
        <v>-1.9324479933336141</v>
      </c>
      <c r="AJ108">
        <v>1.2903593341607467</v>
      </c>
      <c r="AK108">
        <v>-0.26810989934038726</v>
      </c>
    </row>
    <row r="109" spans="1:38" x14ac:dyDescent="0.35">
      <c r="A109" t="s">
        <v>1325</v>
      </c>
      <c r="B109">
        <v>3</v>
      </c>
      <c r="C109" s="2" t="s">
        <v>819</v>
      </c>
      <c r="D109">
        <v>42.305696500000003</v>
      </c>
      <c r="E109">
        <v>-8.6548476670000003</v>
      </c>
      <c r="F109">
        <v>4.9379999999999997</v>
      </c>
      <c r="G109">
        <v>11.43125</v>
      </c>
      <c r="H109">
        <v>22.682749999999999</v>
      </c>
      <c r="I109">
        <v>301.02499999999998</v>
      </c>
      <c r="J109" cm="1">
        <f t="array" ref="J109">(I109/([1]!O2sat(H109,G109)))*100</f>
        <v>103.56542205692243</v>
      </c>
      <c r="K109">
        <v>0.05</v>
      </c>
      <c r="L109">
        <v>285.41630994114797</v>
      </c>
      <c r="M109" t="b">
        <v>0</v>
      </c>
      <c r="O109" t="str">
        <f t="shared" si="1"/>
        <v/>
      </c>
      <c r="Q109">
        <v>236.37778788056551</v>
      </c>
      <c r="R109">
        <v>431.48779999999999</v>
      </c>
      <c r="S109" s="1">
        <v>46154.459074074082</v>
      </c>
      <c r="T109">
        <v>1.3600091277228461</v>
      </c>
      <c r="U109" s="1">
        <v>42.52370071759259</v>
      </c>
      <c r="V109">
        <v>-5.7878003120422363</v>
      </c>
      <c r="W109">
        <v>14.444293214770831</v>
      </c>
      <c r="X109">
        <v>0.36867476110514152</v>
      </c>
      <c r="Y109">
        <v>4.4932694693981368E-2</v>
      </c>
      <c r="Z109">
        <v>-195.11001211943449</v>
      </c>
      <c r="AA109" s="23">
        <v>-0.28332630285225718</v>
      </c>
      <c r="AB109">
        <v>1.425106915</v>
      </c>
      <c r="AC109" s="23">
        <v>-0.31109866181310969</v>
      </c>
      <c r="AD109">
        <v>-0.88</v>
      </c>
      <c r="AE109">
        <v>1.083333333333333</v>
      </c>
      <c r="AF109">
        <v>0.2339289512060222</v>
      </c>
      <c r="AG109" s="23">
        <v>-0.1797742397028545</v>
      </c>
      <c r="AH109">
        <v>2.9093578737695989</v>
      </c>
      <c r="AI109">
        <v>-3.7893578737695992</v>
      </c>
      <c r="AJ109">
        <v>1.2894831253520598</v>
      </c>
      <c r="AK109">
        <v>-0.23155027127755584</v>
      </c>
    </row>
    <row r="110" spans="1:38" x14ac:dyDescent="0.35">
      <c r="A110" t="s">
        <v>1325</v>
      </c>
      <c r="B110">
        <v>3</v>
      </c>
      <c r="C110" s="2" t="s">
        <v>820</v>
      </c>
      <c r="D110">
        <v>42.304706000000003</v>
      </c>
      <c r="E110">
        <v>-8.6535335829999998</v>
      </c>
      <c r="F110">
        <v>5</v>
      </c>
      <c r="G110">
        <v>11.007300000000001</v>
      </c>
      <c r="H110">
        <v>21.535049999999998</v>
      </c>
      <c r="I110">
        <v>307.8</v>
      </c>
      <c r="J110" cm="1">
        <f t="array" ref="J110">(I110/([1]!O2sat(H110,G110)))*100</f>
        <v>104.07342737953273</v>
      </c>
      <c r="K110">
        <v>0.05</v>
      </c>
      <c r="L110">
        <v>363.67412158863402</v>
      </c>
      <c r="M110" t="b">
        <v>0</v>
      </c>
      <c r="O110" t="str">
        <f t="shared" si="1"/>
        <v/>
      </c>
      <c r="Q110">
        <v>356.99335824920968</v>
      </c>
      <c r="R110">
        <v>431.48779999999999</v>
      </c>
      <c r="S110" s="1">
        <v>46154.459768518522</v>
      </c>
      <c r="T110">
        <v>1.357380501296785</v>
      </c>
      <c r="U110" s="1">
        <v>42.52370071759259</v>
      </c>
      <c r="V110">
        <v>-5.7878003120422363</v>
      </c>
      <c r="W110">
        <v>14.442994265820779</v>
      </c>
      <c r="X110">
        <v>0.36282869769604242</v>
      </c>
      <c r="Y110">
        <v>4.5860438430790462E-2</v>
      </c>
      <c r="Z110">
        <v>-74.494441750790315</v>
      </c>
      <c r="AA110" s="23">
        <v>-0.10865886607644119</v>
      </c>
      <c r="AB110">
        <v>1.425106915</v>
      </c>
      <c r="AC110" s="23">
        <v>-0.1197724272428662</v>
      </c>
      <c r="AD110">
        <v>-2.63</v>
      </c>
      <c r="AE110">
        <v>1.083333333333333</v>
      </c>
      <c r="AF110">
        <v>0.23111207133701389</v>
      </c>
      <c r="AG110" s="23">
        <v>-6.9212760091803049E-2</v>
      </c>
      <c r="AH110">
        <v>2.906217433710176</v>
      </c>
      <c r="AI110">
        <v>-5.5362174337101759</v>
      </c>
      <c r="AJ110">
        <v>1.2886069165433727</v>
      </c>
      <c r="AK110">
        <v>-8.8935813084122128E-2</v>
      </c>
    </row>
    <row r="111" spans="1:38" x14ac:dyDescent="0.35">
      <c r="A111" t="s">
        <v>1325</v>
      </c>
      <c r="B111">
        <v>3</v>
      </c>
      <c r="C111" s="2" t="s">
        <v>821</v>
      </c>
      <c r="D111">
        <v>42.3039240833333</v>
      </c>
      <c r="E111">
        <v>-8.6519876670000002</v>
      </c>
      <c r="F111">
        <v>4.992</v>
      </c>
      <c r="G111">
        <v>11.03065</v>
      </c>
      <c r="H111">
        <v>21.430900000000001</v>
      </c>
      <c r="I111">
        <v>314.005</v>
      </c>
      <c r="J111" cm="1">
        <f t="array" ref="J111">(I111/([1]!O2sat(H111,G111)))*100</f>
        <v>106.14705119459597</v>
      </c>
      <c r="K111">
        <v>0.04</v>
      </c>
      <c r="L111">
        <v>409.647524597467</v>
      </c>
      <c r="M111" t="b">
        <v>0</v>
      </c>
      <c r="O111" t="str">
        <f t="shared" si="1"/>
        <v/>
      </c>
      <c r="Q111">
        <v>427.85028753156672</v>
      </c>
      <c r="R111">
        <v>431.48779999999999</v>
      </c>
      <c r="S111" s="1">
        <v>46154.460462962961</v>
      </c>
      <c r="T111">
        <v>1.3547518748707239</v>
      </c>
      <c r="U111" s="1">
        <v>42.52370071759259</v>
      </c>
      <c r="V111">
        <v>-5.7878003120422363</v>
      </c>
      <c r="W111">
        <v>14.44146040528805</v>
      </c>
      <c r="X111">
        <v>0.3616667328190255</v>
      </c>
      <c r="Y111">
        <v>4.5852566849867223E-2</v>
      </c>
      <c r="Z111">
        <v>-3.6375124684332718</v>
      </c>
      <c r="AA111" s="23">
        <v>-5.2878383784925927E-3</v>
      </c>
      <c r="AB111">
        <v>1.425106915</v>
      </c>
      <c r="AC111" s="23">
        <v>-5.8513159077035332E-3</v>
      </c>
      <c r="AD111">
        <v>-4.1100000000000003</v>
      </c>
      <c r="AE111">
        <v>1.083333333333333</v>
      </c>
      <c r="AF111">
        <v>0.2312667802005709</v>
      </c>
      <c r="AG111" s="23">
        <v>-3.381293453459314E-3</v>
      </c>
      <c r="AH111">
        <v>2.9030268959321739</v>
      </c>
      <c r="AI111">
        <v>-7.0130268959321747</v>
      </c>
      <c r="AJ111">
        <v>1.2877307077346856</v>
      </c>
      <c r="AK111">
        <v>-4.3345659159759534E-3</v>
      </c>
    </row>
    <row r="112" spans="1:38" x14ac:dyDescent="0.35">
      <c r="A112" t="s">
        <v>1325</v>
      </c>
      <c r="B112">
        <v>3</v>
      </c>
      <c r="C112" s="2" t="s">
        <v>822</v>
      </c>
      <c r="D112">
        <v>42.303108916666702</v>
      </c>
      <c r="E112">
        <v>-8.6505016670000003</v>
      </c>
      <c r="F112">
        <v>4.9835000000000003</v>
      </c>
      <c r="G112">
        <v>11.312799999999999</v>
      </c>
      <c r="H112">
        <v>21.45815</v>
      </c>
      <c r="I112">
        <v>320.14499999999998</v>
      </c>
      <c r="J112" cm="1">
        <f t="array" ref="J112">(I112/([1]!O2sat(H112,G112)))*100</f>
        <v>108.91138409347003</v>
      </c>
      <c r="K112">
        <v>0.04</v>
      </c>
      <c r="L112">
        <v>448.42550804244701</v>
      </c>
      <c r="M112" t="b">
        <v>0</v>
      </c>
      <c r="O112" t="str">
        <f t="shared" si="1"/>
        <v/>
      </c>
      <c r="Q112">
        <v>487.61721037922791</v>
      </c>
      <c r="R112">
        <v>431.48779999999999</v>
      </c>
      <c r="S112" s="1">
        <v>46154.461157407408</v>
      </c>
      <c r="T112">
        <v>1.352123248444663</v>
      </c>
      <c r="U112" s="1">
        <v>42.52370071759259</v>
      </c>
      <c r="V112">
        <v>-5.7878003120422363</v>
      </c>
      <c r="W112">
        <v>14.439987007247939</v>
      </c>
      <c r="X112">
        <v>0.36318308866869048</v>
      </c>
      <c r="Y112">
        <v>4.5423310208802067E-2</v>
      </c>
      <c r="Z112">
        <v>56.12941037922792</v>
      </c>
      <c r="AA112" s="23">
        <v>8.1170149207418482E-2</v>
      </c>
      <c r="AB112">
        <v>1.425106915</v>
      </c>
      <c r="AC112" s="23">
        <v>9.0169295982877026E-2</v>
      </c>
      <c r="AD112">
        <v>-6.42</v>
      </c>
      <c r="AE112">
        <v>1.083333333333333</v>
      </c>
      <c r="AF112">
        <v>0.23314025653495571</v>
      </c>
      <c r="AG112" s="23">
        <v>5.2106031364421268E-2</v>
      </c>
      <c r="AH112">
        <v>2.899786486766263</v>
      </c>
      <c r="AI112">
        <v>-9.3197864867662634</v>
      </c>
      <c r="AJ112">
        <v>1.2868544989259987</v>
      </c>
      <c r="AK112">
        <v>6.6638090285919882E-2</v>
      </c>
    </row>
    <row r="113" spans="1:38" x14ac:dyDescent="0.35">
      <c r="A113" t="s">
        <v>1325</v>
      </c>
      <c r="B113">
        <v>3</v>
      </c>
      <c r="C113" s="2" t="s">
        <v>823</v>
      </c>
      <c r="D113">
        <v>42.302264083333299</v>
      </c>
      <c r="E113">
        <v>-8.6490269170000005</v>
      </c>
      <c r="F113">
        <v>5.0594999999999999</v>
      </c>
      <c r="G113">
        <v>11.46105</v>
      </c>
      <c r="H113">
        <v>21.818449999999999</v>
      </c>
      <c r="I113">
        <v>321.41500000000002</v>
      </c>
      <c r="J113" cm="1">
        <f t="array" ref="J113">(I113/([1]!O2sat(H113,G113)))*100</f>
        <v>109.97629185715827</v>
      </c>
      <c r="K113">
        <v>0.05</v>
      </c>
      <c r="L113">
        <v>544.29188557213001</v>
      </c>
      <c r="M113" t="b">
        <v>0</v>
      </c>
      <c r="O113" t="str">
        <f t="shared" si="1"/>
        <v/>
      </c>
      <c r="Q113">
        <v>635.37214450649662</v>
      </c>
      <c r="R113">
        <v>431.48779999999999</v>
      </c>
      <c r="S113" s="1">
        <v>46154.461851851847</v>
      </c>
      <c r="T113">
        <v>1.3494946220186019</v>
      </c>
      <c r="U113" s="1">
        <v>42.52370071759259</v>
      </c>
      <c r="V113">
        <v>-5.7878003120422363</v>
      </c>
      <c r="W113">
        <v>14.4385253614433</v>
      </c>
      <c r="X113">
        <v>0.36330440754975363</v>
      </c>
      <c r="Y113">
        <v>4.5111017825767617E-2</v>
      </c>
      <c r="Z113">
        <v>203.8843445064966</v>
      </c>
      <c r="AA113" s="23">
        <v>0.29291299423199202</v>
      </c>
      <c r="AB113">
        <v>1.425106915</v>
      </c>
      <c r="AC113" s="23">
        <v>0.32665643407774958</v>
      </c>
      <c r="AD113">
        <v>-8.4499999999999993</v>
      </c>
      <c r="AE113">
        <v>1.083333333333333</v>
      </c>
      <c r="AF113">
        <v>0.23412757284095581</v>
      </c>
      <c r="AG113" s="23">
        <v>0.18876459235832829</v>
      </c>
      <c r="AH113">
        <v>2.8964964360808931</v>
      </c>
      <c r="AI113">
        <v>-11.346496436080891</v>
      </c>
      <c r="AJ113">
        <v>1.2859782901173116</v>
      </c>
      <c r="AK113">
        <v>0.24083879329516017</v>
      </c>
    </row>
    <row r="114" spans="1:38" x14ac:dyDescent="0.35">
      <c r="A114" t="s">
        <v>1325</v>
      </c>
      <c r="B114">
        <v>3</v>
      </c>
      <c r="C114" s="2" t="s">
        <v>824</v>
      </c>
      <c r="D114">
        <v>42.301339666666699</v>
      </c>
      <c r="E114">
        <v>-8.6475970830000009</v>
      </c>
      <c r="F114">
        <v>5.0884999999999998</v>
      </c>
      <c r="G114">
        <v>11.380649999999999</v>
      </c>
      <c r="H114">
        <v>21.841899999999999</v>
      </c>
      <c r="I114">
        <v>321.45999999999998</v>
      </c>
      <c r="J114" cm="1">
        <f t="array" ref="J114">(I114/([1]!O2sat(H114,G114)))*100</f>
        <v>109.81840240419176</v>
      </c>
      <c r="K114">
        <v>0.05</v>
      </c>
      <c r="L114">
        <v>554.02025928089802</v>
      </c>
      <c r="M114" t="b">
        <v>0</v>
      </c>
      <c r="O114" t="str">
        <f t="shared" si="1"/>
        <v/>
      </c>
      <c r="Q114">
        <v>650.36608976180162</v>
      </c>
      <c r="R114">
        <v>431.48779999999999</v>
      </c>
      <c r="S114" s="1">
        <v>46154.462546296287</v>
      </c>
      <c r="T114">
        <v>1.1421537511878539</v>
      </c>
      <c r="U114" s="1">
        <v>42.514705659722217</v>
      </c>
      <c r="V114">
        <v>-5.787935733795166</v>
      </c>
      <c r="W114">
        <v>14.437109570846721</v>
      </c>
      <c r="X114">
        <v>0.25964661534096811</v>
      </c>
      <c r="Y114">
        <v>4.5223490237022608E-2</v>
      </c>
      <c r="Z114">
        <v>218.8782897618016</v>
      </c>
      <c r="AA114" s="23">
        <v>0.22529465876231361</v>
      </c>
      <c r="AB114">
        <v>1.425106915</v>
      </c>
      <c r="AC114" s="23">
        <v>0.35074916803283851</v>
      </c>
      <c r="AD114">
        <v>-9.91</v>
      </c>
      <c r="AE114">
        <v>1.083333333333333</v>
      </c>
      <c r="AF114">
        <v>0.2335918774626326</v>
      </c>
      <c r="AG114" s="23">
        <v>0.20268703388827999</v>
      </c>
      <c r="AH114">
        <v>2.8931569772659862</v>
      </c>
      <c r="AI114">
        <v>-12.80315697726599</v>
      </c>
      <c r="AJ114">
        <v>1.2168646665070624</v>
      </c>
      <c r="AK114">
        <v>0.2139908463252968</v>
      </c>
    </row>
    <row r="115" spans="1:38" x14ac:dyDescent="0.35">
      <c r="A115" t="s">
        <v>1325</v>
      </c>
      <c r="B115">
        <v>3</v>
      </c>
      <c r="C115" s="2" t="s">
        <v>825</v>
      </c>
      <c r="D115">
        <v>42.300322000000001</v>
      </c>
      <c r="E115">
        <v>-8.6462373330000002</v>
      </c>
      <c r="F115">
        <v>5.1654999999999998</v>
      </c>
      <c r="G115">
        <v>11.43515</v>
      </c>
      <c r="H115">
        <v>22.64385</v>
      </c>
      <c r="I115">
        <v>322.875</v>
      </c>
      <c r="J115" cm="1">
        <f t="array" ref="J115">(I115/([1]!O2sat(H115,G115)))*100</f>
        <v>111.06150604278231</v>
      </c>
      <c r="K115">
        <v>0.05</v>
      </c>
      <c r="L115">
        <v>606.58717972894101</v>
      </c>
      <c r="M115" t="b">
        <v>0</v>
      </c>
      <c r="O115" t="str">
        <f t="shared" si="1"/>
        <v/>
      </c>
      <c r="Q115">
        <v>731.38533830563085</v>
      </c>
      <c r="R115">
        <v>431.48779999999999</v>
      </c>
      <c r="S115" s="1">
        <v>46154.463240740741</v>
      </c>
      <c r="T115">
        <v>1.1419509662522209</v>
      </c>
      <c r="U115" s="1">
        <v>42.514705659722217</v>
      </c>
      <c r="V115">
        <v>-5.787935733795166</v>
      </c>
      <c r="W115">
        <v>14.43576504673784</v>
      </c>
      <c r="X115">
        <v>0.25995784099513503</v>
      </c>
      <c r="Y115">
        <v>4.4936957392954772E-2</v>
      </c>
      <c r="Z115">
        <v>299.89753830563092</v>
      </c>
      <c r="AA115" s="23">
        <v>0.30710080321174787</v>
      </c>
      <c r="AB115">
        <v>1.425106915</v>
      </c>
      <c r="AC115" s="23">
        <v>0.4782785836511021</v>
      </c>
      <c r="AD115">
        <v>-11.56</v>
      </c>
      <c r="AE115">
        <v>1.083333333333333</v>
      </c>
      <c r="AF115">
        <v>0.2339549407775616</v>
      </c>
      <c r="AG115" s="23">
        <v>0.27638231627524062</v>
      </c>
      <c r="AH115">
        <v>2.889768347216386</v>
      </c>
      <c r="AI115">
        <v>-14.44976834721639</v>
      </c>
      <c r="AJ115">
        <v>1.2167970715285179</v>
      </c>
      <c r="AK115">
        <v>0.29174155974349425</v>
      </c>
    </row>
    <row r="116" spans="1:38" x14ac:dyDescent="0.35">
      <c r="A116" t="s">
        <v>1325</v>
      </c>
      <c r="B116">
        <v>3</v>
      </c>
      <c r="C116" s="2" t="s">
        <v>826</v>
      </c>
      <c r="D116">
        <v>42.299299833333301</v>
      </c>
      <c r="E116">
        <v>-8.6448659170000006</v>
      </c>
      <c r="F116">
        <v>5.1814999999999998</v>
      </c>
      <c r="G116">
        <v>11.6966</v>
      </c>
      <c r="H116">
        <v>23.350200000000001</v>
      </c>
      <c r="I116">
        <v>323.98</v>
      </c>
      <c r="J116" cm="1">
        <f t="array" ref="J116">(I116/([1]!O2sat(H116,G116)))*100</f>
        <v>112.6331568979263</v>
      </c>
      <c r="K116">
        <v>0.05</v>
      </c>
      <c r="L116">
        <v>639.98126511824296</v>
      </c>
      <c r="M116" t="b">
        <v>0</v>
      </c>
      <c r="O116" t="str">
        <f t="shared" si="1"/>
        <v/>
      </c>
      <c r="Q116">
        <v>782.8542788672886</v>
      </c>
      <c r="R116">
        <v>431.48779999999999</v>
      </c>
      <c r="S116" s="1">
        <v>46154.463935185187</v>
      </c>
      <c r="T116">
        <v>1.141748181316588</v>
      </c>
      <c r="U116" s="1">
        <v>42.514705659722217</v>
      </c>
      <c r="V116">
        <v>-5.787935733795166</v>
      </c>
      <c r="W116">
        <v>14.434408999015391</v>
      </c>
      <c r="X116">
        <v>0.26180420589511533</v>
      </c>
      <c r="Y116">
        <v>4.4377355692441313E-2</v>
      </c>
      <c r="Z116">
        <v>351.36647886728861</v>
      </c>
      <c r="AA116" s="23">
        <v>0.35784902021183251</v>
      </c>
      <c r="AB116">
        <v>1.425106915</v>
      </c>
      <c r="AC116" s="23">
        <v>0.55751180821609614</v>
      </c>
      <c r="AD116">
        <v>-10.4</v>
      </c>
      <c r="AE116">
        <v>1.083333333333333</v>
      </c>
      <c r="AF116">
        <v>0.2357003214169815</v>
      </c>
      <c r="AG116" s="23">
        <v>0.32216873214203212</v>
      </c>
      <c r="AH116">
        <v>2.88633078631505</v>
      </c>
      <c r="AI116">
        <v>-13.28633078631505</v>
      </c>
      <c r="AJ116">
        <v>1.2167294765499737</v>
      </c>
      <c r="AK116">
        <v>0.34000887617693232</v>
      </c>
    </row>
    <row r="117" spans="1:38" x14ac:dyDescent="0.35">
      <c r="A117" t="s">
        <v>1325</v>
      </c>
      <c r="B117">
        <v>3</v>
      </c>
      <c r="C117" s="2" t="s">
        <v>827</v>
      </c>
      <c r="D117">
        <v>42.29802025</v>
      </c>
      <c r="E117">
        <v>-8.6436130000000002</v>
      </c>
      <c r="F117">
        <v>0.48549999999999999</v>
      </c>
      <c r="G117">
        <v>11.960050000000001</v>
      </c>
      <c r="H117">
        <v>24.388549999999999</v>
      </c>
      <c r="I117">
        <v>290.85000000000002</v>
      </c>
      <c r="J117" cm="1">
        <f t="array" ref="J117">(I117/([1]!O2sat(H117,G117)))*100</f>
        <v>102.43574146550726</v>
      </c>
      <c r="K117">
        <v>0.05</v>
      </c>
      <c r="L117">
        <v>446.3054265646</v>
      </c>
      <c r="M117" t="b">
        <v>1</v>
      </c>
      <c r="N117">
        <v>301.03640164779</v>
      </c>
      <c r="O117">
        <f t="shared" si="1"/>
        <v>145.26902491681</v>
      </c>
      <c r="P117">
        <f>ABS(O117)</f>
        <v>145.26902491681</v>
      </c>
      <c r="Q117">
        <v>484.34961534564349</v>
      </c>
      <c r="R117">
        <v>431.48779999999999</v>
      </c>
      <c r="S117" s="1">
        <v>46154.46601851852</v>
      </c>
      <c r="T117">
        <v>1.1411398265096879</v>
      </c>
      <c r="U117" s="1">
        <v>42.514705659722217</v>
      </c>
      <c r="V117">
        <v>-5.787935733795166</v>
      </c>
      <c r="W117">
        <v>14.43317537556886</v>
      </c>
      <c r="X117">
        <v>0.26348335591048688</v>
      </c>
      <c r="Y117">
        <v>4.3741306775989787E-2</v>
      </c>
      <c r="Z117">
        <v>52.861815345643492</v>
      </c>
      <c r="AA117" s="23">
        <v>5.3405806685936107E-2</v>
      </c>
      <c r="AB117">
        <v>1.425106915</v>
      </c>
      <c r="AC117" s="23">
        <v>8.329245226717634E-2</v>
      </c>
      <c r="AD117">
        <v>-7.98</v>
      </c>
      <c r="AE117">
        <v>1.444444444444444</v>
      </c>
      <c r="AF117">
        <v>0.42216006345085272</v>
      </c>
      <c r="AG117" s="23">
        <v>8.5568208516511521E-2</v>
      </c>
      <c r="AH117">
        <v>2.8757269742920699</v>
      </c>
      <c r="AI117">
        <v>-10.85572697429207</v>
      </c>
      <c r="AJ117">
        <v>1.3368970619847105</v>
      </c>
      <c r="AK117">
        <v>6.948700760122381E-2</v>
      </c>
      <c r="AL117">
        <v>-145.26902491681</v>
      </c>
    </row>
    <row r="118" spans="1:38" x14ac:dyDescent="0.35">
      <c r="A118" t="s">
        <v>1325</v>
      </c>
      <c r="B118">
        <v>3</v>
      </c>
      <c r="C118" s="2" t="s">
        <v>828</v>
      </c>
      <c r="D118">
        <v>42.297377750000003</v>
      </c>
      <c r="E118">
        <v>-8.6434674170000001</v>
      </c>
      <c r="F118">
        <v>4.9880000000000004</v>
      </c>
      <c r="G118">
        <v>11.9488</v>
      </c>
      <c r="H118">
        <v>24.340199999999999</v>
      </c>
      <c r="I118">
        <v>285.08499999999998</v>
      </c>
      <c r="J118" cm="1">
        <f t="array" ref="J118">(I118/([1]!O2sat(H118,G118)))*100</f>
        <v>100.34700827468244</v>
      </c>
      <c r="K118">
        <v>0.05</v>
      </c>
      <c r="L118">
        <v>318.78767430861802</v>
      </c>
      <c r="M118" t="b">
        <v>0</v>
      </c>
      <c r="O118" t="str">
        <f t="shared" si="1"/>
        <v/>
      </c>
      <c r="Q118">
        <v>287.81170945881541</v>
      </c>
      <c r="R118">
        <v>431.48779999999999</v>
      </c>
      <c r="S118" s="1">
        <v>46154.468101851853</v>
      </c>
      <c r="T118">
        <v>1.1405314717027879</v>
      </c>
      <c r="U118" s="1">
        <v>42.514705659722217</v>
      </c>
      <c r="V118">
        <v>-5.787935733795166</v>
      </c>
      <c r="W118">
        <v>14.43303946889697</v>
      </c>
      <c r="X118">
        <v>0.26311884068625913</v>
      </c>
      <c r="Y118">
        <v>4.376923014191722E-2</v>
      </c>
      <c r="Z118">
        <v>-143.67609054118461</v>
      </c>
      <c r="AA118" s="23">
        <v>-0.14504635629323809</v>
      </c>
      <c r="AB118">
        <v>1.425106915</v>
      </c>
      <c r="AC118" s="23">
        <v>-0.22645774105865779</v>
      </c>
      <c r="AD118">
        <v>-8.0399999999999991</v>
      </c>
      <c r="AE118">
        <v>1.444444444444444</v>
      </c>
      <c r="AF118">
        <v>0.42202588122144991</v>
      </c>
      <c r="AG118" s="23">
        <v>-0.2326451278553803</v>
      </c>
      <c r="AH118">
        <v>2.8646917696197032</v>
      </c>
      <c r="AI118">
        <v>-10.904691769619699</v>
      </c>
      <c r="AJ118">
        <v>1.3366942770490773</v>
      </c>
      <c r="AK118">
        <v>-0.18884574207430921</v>
      </c>
    </row>
    <row r="119" spans="1:38" x14ac:dyDescent="0.35">
      <c r="A119" t="s">
        <v>1325</v>
      </c>
      <c r="B119">
        <v>3</v>
      </c>
      <c r="C119" s="2" t="s">
        <v>829</v>
      </c>
      <c r="D119">
        <v>42.296095916666701</v>
      </c>
      <c r="E119">
        <v>-8.6424789999999998</v>
      </c>
      <c r="F119">
        <v>5.5129999999999999</v>
      </c>
      <c r="G119">
        <v>11.95345</v>
      </c>
      <c r="H119">
        <v>24.356549999999999</v>
      </c>
      <c r="I119">
        <v>297.98500000000001</v>
      </c>
      <c r="J119" cm="1">
        <f t="array" ref="J119">(I119/([1]!O2sat(H119,G119)))*100</f>
        <v>104.91018436544761</v>
      </c>
      <c r="K119">
        <v>0.05</v>
      </c>
      <c r="L119">
        <v>357.191022181005</v>
      </c>
      <c r="M119" t="b">
        <v>0</v>
      </c>
      <c r="O119" t="str">
        <f t="shared" si="1"/>
        <v/>
      </c>
      <c r="Q119">
        <v>347.00122179221091</v>
      </c>
      <c r="R119">
        <v>431.48779999999999</v>
      </c>
      <c r="S119" s="1">
        <v>46154.4687962963</v>
      </c>
      <c r="T119">
        <v>1.140328686767154</v>
      </c>
      <c r="U119" s="1">
        <v>42.514705659722217</v>
      </c>
      <c r="V119">
        <v>-5.787935733795166</v>
      </c>
      <c r="W119">
        <v>14.43207052395187</v>
      </c>
      <c r="X119">
        <v>0.26305984962503898</v>
      </c>
      <c r="Y119">
        <v>4.3758590923050442E-2</v>
      </c>
      <c r="Z119">
        <v>-84.48657820778908</v>
      </c>
      <c r="AA119" s="23">
        <v>-8.5252492210831643E-2</v>
      </c>
      <c r="AB119">
        <v>1.425106915</v>
      </c>
      <c r="AC119" s="23">
        <v>-0.13315021709102121</v>
      </c>
      <c r="AD119">
        <v>-10.37</v>
      </c>
      <c r="AE119">
        <v>1.444444444444444</v>
      </c>
      <c r="AF119">
        <v>0.42208134093937472</v>
      </c>
      <c r="AG119" s="23">
        <v>-0.1367882110556273</v>
      </c>
      <c r="AH119">
        <v>2.860918712837762</v>
      </c>
      <c r="AI119">
        <v>-13.230918712837759</v>
      </c>
      <c r="AJ119">
        <v>1.3366266820705326</v>
      </c>
      <c r="AK119">
        <v>-0.11102035163322947</v>
      </c>
    </row>
    <row r="120" spans="1:38" x14ac:dyDescent="0.35">
      <c r="A120" t="s">
        <v>1325</v>
      </c>
      <c r="B120">
        <v>3</v>
      </c>
      <c r="C120" s="2" t="s">
        <v>830</v>
      </c>
      <c r="D120">
        <v>42.294913000000001</v>
      </c>
      <c r="E120">
        <v>-8.6412114169999992</v>
      </c>
      <c r="F120">
        <v>5.4649999999999999</v>
      </c>
      <c r="G120">
        <v>11.981249999999999</v>
      </c>
      <c r="H120">
        <v>24.4832</v>
      </c>
      <c r="I120">
        <v>312.68</v>
      </c>
      <c r="J120" cm="1">
        <f t="array" ref="J120">(I120/([1]!O2sat(H120,G120)))*100</f>
        <v>110.24752953779861</v>
      </c>
      <c r="K120">
        <v>0.05</v>
      </c>
      <c r="L120">
        <v>611.86347681440304</v>
      </c>
      <c r="M120" t="b">
        <v>0</v>
      </c>
      <c r="O120" t="str">
        <f t="shared" si="1"/>
        <v/>
      </c>
      <c r="Q120">
        <v>739.51747960884177</v>
      </c>
      <c r="R120">
        <v>431.48779999999999</v>
      </c>
      <c r="S120" s="1">
        <v>46154.469490740739</v>
      </c>
      <c r="T120">
        <v>1.1401259018315211</v>
      </c>
      <c r="U120" s="1">
        <v>42.514705659722217</v>
      </c>
      <c r="V120">
        <v>-5.787935733795166</v>
      </c>
      <c r="W120">
        <v>14.43082105433276</v>
      </c>
      <c r="X120">
        <v>0.26317291241993968</v>
      </c>
      <c r="Y120">
        <v>4.3687868077065622E-2</v>
      </c>
      <c r="Z120">
        <v>308.02967960884178</v>
      </c>
      <c r="AA120" s="23">
        <v>0.31045314888387499</v>
      </c>
      <c r="AB120">
        <v>1.425106915</v>
      </c>
      <c r="AC120" s="23">
        <v>0.48504869388251348</v>
      </c>
      <c r="AD120">
        <v>-10.06</v>
      </c>
      <c r="AE120">
        <v>1.444444444444444</v>
      </c>
      <c r="AF120">
        <v>0.42241297322386179</v>
      </c>
      <c r="AG120" s="23">
        <v>0.498301426468585</v>
      </c>
      <c r="AH120">
        <v>2.8570987717421561</v>
      </c>
      <c r="AI120">
        <v>-12.917098771742159</v>
      </c>
      <c r="AJ120">
        <v>1.3365590870919883</v>
      </c>
      <c r="AK120">
        <v>0.40437728767622999</v>
      </c>
    </row>
    <row r="121" spans="1:38" x14ac:dyDescent="0.35">
      <c r="A121" t="s">
        <v>1325</v>
      </c>
      <c r="B121">
        <v>3</v>
      </c>
      <c r="C121" s="2" t="s">
        <v>831</v>
      </c>
      <c r="D121">
        <v>42.29357675</v>
      </c>
      <c r="E121">
        <v>-8.6402530829999993</v>
      </c>
      <c r="F121">
        <v>5.4749999999999996</v>
      </c>
      <c r="G121">
        <v>11.873950000000001</v>
      </c>
      <c r="H121">
        <v>24.914349999999999</v>
      </c>
      <c r="I121">
        <v>314.36500000000001</v>
      </c>
      <c r="J121" cm="1">
        <f t="array" ref="J121">(I121/([1]!O2sat(H121,G121)))*100</f>
        <v>110.92543723514001</v>
      </c>
      <c r="K121">
        <v>0.05</v>
      </c>
      <c r="L121">
        <v>966.37268073437997</v>
      </c>
      <c r="M121" t="b">
        <v>0</v>
      </c>
      <c r="O121" t="str">
        <f t="shared" si="1"/>
        <v/>
      </c>
      <c r="Q121">
        <v>1285.9080434589059</v>
      </c>
      <c r="R121">
        <v>431.48779999999999</v>
      </c>
      <c r="S121" s="1">
        <v>46154.470185185193</v>
      </c>
      <c r="T121">
        <v>1.0811260419421731</v>
      </c>
      <c r="U121" s="1">
        <v>42.505714421296297</v>
      </c>
      <c r="V121">
        <v>-5.7880706787109384</v>
      </c>
      <c r="W121">
        <v>14.4298831932875</v>
      </c>
      <c r="X121">
        <v>0.2359233168079477</v>
      </c>
      <c r="Y121">
        <v>4.3731956426979503E-2</v>
      </c>
      <c r="Z121">
        <v>854.42024345890593</v>
      </c>
      <c r="AA121" s="23">
        <v>0.7727566795085683</v>
      </c>
      <c r="AB121">
        <v>1.425106915</v>
      </c>
      <c r="AC121" s="23">
        <v>1.3427186003662011</v>
      </c>
      <c r="AD121">
        <v>-9.4499999999999993</v>
      </c>
      <c r="AE121">
        <v>1.444444444444444</v>
      </c>
      <c r="AF121">
        <v>0.42113360079360362</v>
      </c>
      <c r="AG121" s="23">
        <v>1.379405000666678</v>
      </c>
      <c r="AH121">
        <v>2.8532322173122231</v>
      </c>
      <c r="AI121">
        <v>-12.303232217312219</v>
      </c>
      <c r="AJ121">
        <v>1.3168924671288724</v>
      </c>
      <c r="AK121">
        <v>1.0760808400876232</v>
      </c>
    </row>
    <row r="122" spans="1:38" x14ac:dyDescent="0.35">
      <c r="A122" t="s">
        <v>1325</v>
      </c>
      <c r="B122">
        <v>3</v>
      </c>
      <c r="C122" s="2" t="s">
        <v>832</v>
      </c>
      <c r="D122">
        <v>42.2921704166667</v>
      </c>
      <c r="E122">
        <v>-8.6394597500000003</v>
      </c>
      <c r="F122">
        <v>5.4634999999999998</v>
      </c>
      <c r="G122">
        <v>11.8649</v>
      </c>
      <c r="H122">
        <v>24.8491</v>
      </c>
      <c r="I122">
        <v>320.66000000000003</v>
      </c>
      <c r="J122" cm="1">
        <f t="array" ref="J122">(I122/([1]!O2sat(H122,G122)))*100</f>
        <v>113.07270826645083</v>
      </c>
      <c r="K122">
        <v>0.05</v>
      </c>
      <c r="L122">
        <v>1072.2128966923201</v>
      </c>
      <c r="M122" t="b">
        <v>0</v>
      </c>
      <c r="O122" t="str">
        <f t="shared" si="1"/>
        <v/>
      </c>
      <c r="Q122">
        <v>1449.035247593006</v>
      </c>
      <c r="R122">
        <v>431.48779999999999</v>
      </c>
      <c r="S122" s="1">
        <v>46154.470879629633</v>
      </c>
      <c r="T122">
        <v>1.0815661586655509</v>
      </c>
      <c r="U122" s="1">
        <v>42.505714421296297</v>
      </c>
      <c r="V122">
        <v>-5.7880706787109384</v>
      </c>
      <c r="W122">
        <v>14.42911069024167</v>
      </c>
      <c r="X122">
        <v>0.23605498513351761</v>
      </c>
      <c r="Y122">
        <v>4.3760995631153293E-2</v>
      </c>
      <c r="Z122">
        <v>1017.547447593006</v>
      </c>
      <c r="AA122" s="23">
        <v>0.92141760625648084</v>
      </c>
      <c r="AB122">
        <v>1.425106915</v>
      </c>
      <c r="AC122" s="23">
        <v>1.5997245917051199</v>
      </c>
      <c r="AD122">
        <v>-7.61</v>
      </c>
      <c r="AE122">
        <v>1.444444444444444</v>
      </c>
      <c r="AF122">
        <v>0.42102577319141871</v>
      </c>
      <c r="AG122" s="23">
        <v>1.6434330327186011</v>
      </c>
      <c r="AH122">
        <v>2.849319323833964</v>
      </c>
      <c r="AI122">
        <v>-10.459319323833959</v>
      </c>
      <c r="AJ122">
        <v>1.3170391727033317</v>
      </c>
      <c r="AK122">
        <v>1.282425319487541</v>
      </c>
    </row>
    <row r="123" spans="1:38" x14ac:dyDescent="0.35">
      <c r="A123" t="s">
        <v>1325</v>
      </c>
      <c r="B123">
        <v>3</v>
      </c>
      <c r="C123" s="2" t="s">
        <v>833</v>
      </c>
      <c r="D123">
        <v>42.290893750000002</v>
      </c>
      <c r="E123">
        <v>-8.6384227500000001</v>
      </c>
      <c r="F123">
        <v>5.35</v>
      </c>
      <c r="G123">
        <v>11.811199999999999</v>
      </c>
      <c r="H123">
        <v>21.069600000000001</v>
      </c>
      <c r="I123">
        <v>322.66000000000003</v>
      </c>
      <c r="J123" cm="1">
        <f t="array" ref="J123">(I123/([1]!O2sat(H123,G123)))*100</f>
        <v>110.65318259933844</v>
      </c>
      <c r="K123">
        <v>0.04</v>
      </c>
      <c r="L123">
        <v>974.24690975814303</v>
      </c>
      <c r="M123" t="b">
        <v>0</v>
      </c>
      <c r="O123" t="str">
        <f t="shared" si="1"/>
        <v/>
      </c>
      <c r="Q123">
        <v>1298.044271203079</v>
      </c>
      <c r="R123">
        <v>431.48779999999999</v>
      </c>
      <c r="S123" s="1">
        <v>46154.471574074072</v>
      </c>
      <c r="T123">
        <v>1.0820062753889299</v>
      </c>
      <c r="U123" s="1">
        <v>42.505714421296297</v>
      </c>
      <c r="V123">
        <v>-5.7880706787109384</v>
      </c>
      <c r="W123">
        <v>14.428092755710891</v>
      </c>
      <c r="X123">
        <v>0.23588826409319619</v>
      </c>
      <c r="Y123">
        <v>4.4790886883229443E-2</v>
      </c>
      <c r="Z123">
        <v>866.55647120307901</v>
      </c>
      <c r="AA123" s="23">
        <v>0.80259108674304003</v>
      </c>
      <c r="AB123">
        <v>1.425106915</v>
      </c>
      <c r="AC123" s="23">
        <v>1.3922898848454901</v>
      </c>
      <c r="AD123">
        <v>-4.21</v>
      </c>
      <c r="AE123">
        <v>1.444444444444444</v>
      </c>
      <c r="AF123">
        <v>0.42038620963485862</v>
      </c>
      <c r="AG123" s="23">
        <v>1.4303306955081381</v>
      </c>
      <c r="AH123">
        <v>2.845360368880586</v>
      </c>
      <c r="AI123">
        <v>-7.0553603688805859</v>
      </c>
      <c r="AJ123">
        <v>1.3171858782777912</v>
      </c>
      <c r="AK123">
        <v>1.1164608911255891</v>
      </c>
    </row>
    <row r="124" spans="1:38" x14ac:dyDescent="0.35">
      <c r="A124" t="s">
        <v>1325</v>
      </c>
      <c r="B124">
        <v>3</v>
      </c>
      <c r="C124" s="2" t="s">
        <v>834</v>
      </c>
      <c r="D124">
        <v>42.289860416666698</v>
      </c>
      <c r="E124">
        <v>-8.6371396669999996</v>
      </c>
      <c r="F124">
        <v>5.3494999999999999</v>
      </c>
      <c r="G124">
        <v>11.872350000000001</v>
      </c>
      <c r="H124">
        <v>23.869250000000001</v>
      </c>
      <c r="I124">
        <v>322.58999999999997</v>
      </c>
      <c r="J124" cm="1">
        <f t="array" ref="J124">(I124/([1]!O2sat(H124,G124)))*100</f>
        <v>112.98686178930882</v>
      </c>
      <c r="K124">
        <v>0.05</v>
      </c>
      <c r="L124">
        <v>923.19417832950796</v>
      </c>
      <c r="M124" t="b">
        <v>0</v>
      </c>
      <c r="O124" t="str">
        <f t="shared" si="1"/>
        <v/>
      </c>
      <c r="Q124">
        <v>1219.358780381029</v>
      </c>
      <c r="R124">
        <v>431.48779999999999</v>
      </c>
      <c r="S124" s="1">
        <v>46154.472268518519</v>
      </c>
      <c r="T124">
        <v>1.082446392112308</v>
      </c>
      <c r="U124" s="1">
        <v>42.505714421296297</v>
      </c>
      <c r="V124">
        <v>-5.7880706787109384</v>
      </c>
      <c r="W124">
        <v>14.42682523834107</v>
      </c>
      <c r="X124">
        <v>0.2364892161607787</v>
      </c>
      <c r="Y124">
        <v>4.399522968916008E-2</v>
      </c>
      <c r="Z124">
        <v>787.87098038102897</v>
      </c>
      <c r="AA124" s="23">
        <v>0.71857731377346801</v>
      </c>
      <c r="AB124">
        <v>1.425106915</v>
      </c>
      <c r="AC124" s="23">
        <v>1.245534043289626</v>
      </c>
      <c r="AD124">
        <v>-2.2599999999999998</v>
      </c>
      <c r="AE124">
        <v>1.4027777777777779</v>
      </c>
      <c r="AF124">
        <v>0.39716987670097398</v>
      </c>
      <c r="AG124" s="23">
        <v>1.206808782847401</v>
      </c>
      <c r="AH124">
        <v>2.8413556332928049</v>
      </c>
      <c r="AI124">
        <v>-5.1013556332928047</v>
      </c>
      <c r="AJ124">
        <v>1.3034436949633619</v>
      </c>
      <c r="AK124">
        <v>0.96269304831043456</v>
      </c>
    </row>
    <row r="125" spans="1:38" x14ac:dyDescent="0.35">
      <c r="A125" t="s">
        <v>1325</v>
      </c>
      <c r="B125">
        <v>3</v>
      </c>
      <c r="C125" s="2" t="s">
        <v>835</v>
      </c>
      <c r="D125">
        <v>42.288011249999997</v>
      </c>
      <c r="E125">
        <v>-8.6348917499999995</v>
      </c>
      <c r="F125">
        <v>0.63149999999999995</v>
      </c>
      <c r="G125">
        <v>11.9291</v>
      </c>
      <c r="H125">
        <v>25.214950000000002</v>
      </c>
      <c r="I125">
        <v>283.69499999999999</v>
      </c>
      <c r="J125" cm="1">
        <f t="array" ref="J125">(I125/([1]!O2sat(H125,G125)))*100</f>
        <v>100.43398726229135</v>
      </c>
      <c r="K125">
        <v>0.05</v>
      </c>
      <c r="L125">
        <v>331.168656168327</v>
      </c>
      <c r="M125" t="b">
        <v>1</v>
      </c>
      <c r="N125">
        <v>300.60040323716203</v>
      </c>
      <c r="O125">
        <f t="shared" si="1"/>
        <v>30.568252931164977</v>
      </c>
      <c r="P125">
        <f>ABS(O125)</f>
        <v>30.568252931164977</v>
      </c>
      <c r="Q125">
        <v>306.89401136957429</v>
      </c>
      <c r="R125">
        <v>431.48779999999999</v>
      </c>
      <c r="S125" s="1">
        <v>46154.476435185177</v>
      </c>
      <c r="T125">
        <v>1.0850870924525791</v>
      </c>
      <c r="U125" s="1">
        <v>42.505714421296297</v>
      </c>
      <c r="V125">
        <v>-5.7880706787109384</v>
      </c>
      <c r="W125">
        <v>14.42460536336135</v>
      </c>
      <c r="X125">
        <v>0.23802620636999669</v>
      </c>
      <c r="Y125">
        <v>4.3579547966709348E-2</v>
      </c>
      <c r="Z125">
        <v>-124.59378863042571</v>
      </c>
      <c r="AA125" s="23">
        <v>-0.1132935940859974</v>
      </c>
      <c r="AB125">
        <v>1.425106915</v>
      </c>
      <c r="AC125" s="23">
        <v>-0.19542092040048151</v>
      </c>
      <c r="AD125">
        <v>-0.67000000000000015</v>
      </c>
      <c r="AE125">
        <v>1.4027777777777779</v>
      </c>
      <c r="AF125">
        <v>0.39780783714036261</v>
      </c>
      <c r="AG125" s="23">
        <v>-0.18934503184557661</v>
      </c>
      <c r="AH125">
        <v>2.8163819601619098</v>
      </c>
      <c r="AI125">
        <v>-3.486381960161911</v>
      </c>
      <c r="AJ125">
        <v>1.3043239284101189</v>
      </c>
      <c r="AK125">
        <v>-0.15131931296578699</v>
      </c>
      <c r="AL125">
        <v>-30.568252931164977</v>
      </c>
    </row>
    <row r="126" spans="1:38" x14ac:dyDescent="0.35">
      <c r="A126" t="s">
        <v>1325</v>
      </c>
      <c r="B126">
        <v>3</v>
      </c>
      <c r="C126" s="2" t="s">
        <v>836</v>
      </c>
      <c r="D126">
        <v>42.287580083333303</v>
      </c>
      <c r="E126">
        <v>-8.6336464999999993</v>
      </c>
      <c r="F126">
        <v>2.6555</v>
      </c>
      <c r="G126">
        <v>12.016999999999999</v>
      </c>
      <c r="H126">
        <v>25.300550000000001</v>
      </c>
      <c r="I126">
        <v>282.17</v>
      </c>
      <c r="J126" cm="1">
        <f t="array" ref="J126">(I126/([1]!O2sat(H126,G126)))*100</f>
        <v>100.14152202003068</v>
      </c>
      <c r="K126">
        <v>0.05</v>
      </c>
      <c r="L126">
        <v>290.69813392603697</v>
      </c>
      <c r="M126" t="b">
        <v>0</v>
      </c>
      <c r="O126" t="str">
        <f t="shared" si="1"/>
        <v/>
      </c>
      <c r="Q126">
        <v>244.5184475682382</v>
      </c>
      <c r="R126">
        <v>431.48779999999999</v>
      </c>
      <c r="S126" s="1">
        <v>46154.481296296297</v>
      </c>
      <c r="T126">
        <v>1.0881679095162291</v>
      </c>
      <c r="U126" s="1">
        <v>42.505714421296297</v>
      </c>
      <c r="V126">
        <v>-5.7880706787109384</v>
      </c>
      <c r="W126">
        <v>14.423366769587259</v>
      </c>
      <c r="X126">
        <v>0.2399748928565065</v>
      </c>
      <c r="Y126">
        <v>4.3435102123412103E-2</v>
      </c>
      <c r="Z126">
        <v>-186.96935243176179</v>
      </c>
      <c r="AA126" s="23">
        <v>-0.1708356653992722</v>
      </c>
      <c r="AB126">
        <v>1.425106915</v>
      </c>
      <c r="AC126" s="23">
        <v>-0.2930094382835311</v>
      </c>
      <c r="AD126">
        <v>-0.79</v>
      </c>
      <c r="AE126">
        <v>1.4027777777777779</v>
      </c>
      <c r="AF126">
        <v>0.39879686228700778</v>
      </c>
      <c r="AG126" s="23">
        <v>-0.28389939679514992</v>
      </c>
      <c r="AH126">
        <v>2.785261636219603</v>
      </c>
      <c r="AI126">
        <v>-3.575261636219603</v>
      </c>
      <c r="AJ126">
        <v>1.3053508674313357</v>
      </c>
      <c r="AK126">
        <v>-0.22736753109721106</v>
      </c>
    </row>
    <row r="127" spans="1:38" x14ac:dyDescent="0.35">
      <c r="A127" t="s">
        <v>1325</v>
      </c>
      <c r="B127">
        <v>3</v>
      </c>
      <c r="C127" s="2" t="s">
        <v>837</v>
      </c>
      <c r="D127">
        <v>42.288225416666698</v>
      </c>
      <c r="E127">
        <v>-8.6343003330000005</v>
      </c>
      <c r="F127">
        <v>3.2925</v>
      </c>
      <c r="G127">
        <v>11.9536</v>
      </c>
      <c r="H127">
        <v>25.049050000000001</v>
      </c>
      <c r="I127">
        <v>282.58999999999997</v>
      </c>
      <c r="J127" cm="1">
        <f t="array" ref="J127">(I127/([1]!O2sat(H127,G127)))*100</f>
        <v>99.977860530580429</v>
      </c>
      <c r="K127">
        <v>0.05</v>
      </c>
      <c r="L127">
        <v>291.42305175293802</v>
      </c>
      <c r="M127" t="b">
        <v>0</v>
      </c>
      <c r="O127" t="str">
        <f t="shared" si="1"/>
        <v/>
      </c>
      <c r="Q127">
        <v>245.63573382147419</v>
      </c>
      <c r="R127">
        <v>431.48779999999999</v>
      </c>
      <c r="S127" s="1">
        <v>46154.481990740736</v>
      </c>
      <c r="T127">
        <v>1.088608026239607</v>
      </c>
      <c r="U127" s="1">
        <v>42.505714421296297</v>
      </c>
      <c r="V127">
        <v>-5.7880706787109384</v>
      </c>
      <c r="W127">
        <v>14.42401078320815</v>
      </c>
      <c r="X127">
        <v>0.2397393771878481</v>
      </c>
      <c r="Y127">
        <v>4.3586263406657937E-2</v>
      </c>
      <c r="Z127">
        <v>-185.8520661785258</v>
      </c>
      <c r="AA127" s="23">
        <v>-0.17023853443577819</v>
      </c>
      <c r="AB127">
        <v>1.425106915</v>
      </c>
      <c r="AC127" s="23">
        <v>-0.29174921931401793</v>
      </c>
      <c r="AD127">
        <v>-0.77</v>
      </c>
      <c r="AE127">
        <v>1.4027777777777779</v>
      </c>
      <c r="AF127">
        <v>0.39808339582944691</v>
      </c>
      <c r="AG127" s="23">
        <v>-0.28267835965938232</v>
      </c>
      <c r="AH127">
        <v>2.78064724101033</v>
      </c>
      <c r="AI127">
        <v>-3.55064724101033</v>
      </c>
      <c r="AJ127">
        <v>1.3054975730057949</v>
      </c>
      <c r="AK127">
        <v>-0.22645844704758025</v>
      </c>
    </row>
    <row r="128" spans="1:38" x14ac:dyDescent="0.35">
      <c r="A128" t="s">
        <v>1325</v>
      </c>
      <c r="B128">
        <v>3</v>
      </c>
      <c r="C128" s="2" t="s">
        <v>838</v>
      </c>
      <c r="D128">
        <v>42.288938083333299</v>
      </c>
      <c r="E128">
        <v>-8.6351938330000007</v>
      </c>
      <c r="F128">
        <v>3.7204999999999999</v>
      </c>
      <c r="G128">
        <v>11.9964</v>
      </c>
      <c r="H128">
        <v>25.00225</v>
      </c>
      <c r="I128">
        <v>284.29500000000002</v>
      </c>
      <c r="J128" cm="1">
        <f t="array" ref="J128">(I128/([1]!O2sat(H128,G128)))*100</f>
        <v>100.63949855105672</v>
      </c>
      <c r="K128">
        <v>4.4999999999999998E-2</v>
      </c>
      <c r="L128">
        <v>301.35855950739801</v>
      </c>
      <c r="M128" t="b">
        <v>0</v>
      </c>
      <c r="O128" t="str">
        <f t="shared" si="1"/>
        <v/>
      </c>
      <c r="Q128">
        <v>260.94892632555792</v>
      </c>
      <c r="R128">
        <v>431.48779999999999</v>
      </c>
      <c r="S128" s="1">
        <v>46154.482685185183</v>
      </c>
      <c r="T128">
        <v>1.089048142962985</v>
      </c>
      <c r="U128" s="1">
        <v>42.505714421296297</v>
      </c>
      <c r="V128">
        <v>-5.7880706787109384</v>
      </c>
      <c r="W128">
        <v>14.424893454130549</v>
      </c>
      <c r="X128">
        <v>0.2402235277427579</v>
      </c>
      <c r="Y128">
        <v>4.3537763121979808E-2</v>
      </c>
      <c r="Z128">
        <v>-170.5388736744421</v>
      </c>
      <c r="AA128" s="23">
        <v>-0.1563531046225988</v>
      </c>
      <c r="AB128">
        <v>1.425106915</v>
      </c>
      <c r="AC128" s="23">
        <v>-0.26773629327305959</v>
      </c>
      <c r="AD128">
        <v>-0.67999999999999994</v>
      </c>
      <c r="AE128">
        <v>1.4027777777777779</v>
      </c>
      <c r="AF128">
        <v>0.39856498077404628</v>
      </c>
      <c r="AG128" s="23">
        <v>-0.25941202647144629</v>
      </c>
      <c r="AH128">
        <v>2.7759916557925899</v>
      </c>
      <c r="AI128">
        <v>-3.45599165579259</v>
      </c>
      <c r="AJ128">
        <v>1.3056442785802542</v>
      </c>
      <c r="AK128">
        <v>-0.20788256554702256</v>
      </c>
    </row>
    <row r="129" spans="1:38" x14ac:dyDescent="0.35">
      <c r="A129" t="s">
        <v>1325</v>
      </c>
      <c r="B129">
        <v>3</v>
      </c>
      <c r="C129" s="2" t="s">
        <v>839</v>
      </c>
      <c r="D129">
        <v>42.289741249999999</v>
      </c>
      <c r="E129">
        <v>-8.6362155830000003</v>
      </c>
      <c r="F129">
        <v>4.0279999999999996</v>
      </c>
      <c r="G129">
        <v>12.032249999999999</v>
      </c>
      <c r="H129">
        <v>24.51435</v>
      </c>
      <c r="I129">
        <v>286.54000000000002</v>
      </c>
      <c r="J129" cm="1">
        <f t="array" ref="J129">(I129/([1]!O2sat(H129,G129)))*100</f>
        <v>101.16288590108178</v>
      </c>
      <c r="K129">
        <v>0.05</v>
      </c>
      <c r="L129">
        <v>320.21312726933201</v>
      </c>
      <c r="M129" t="b">
        <v>0</v>
      </c>
      <c r="O129" t="str">
        <f t="shared" si="1"/>
        <v/>
      </c>
      <c r="Q129">
        <v>290.00870191580691</v>
      </c>
      <c r="R129">
        <v>431.48779999999999</v>
      </c>
      <c r="S129" s="1">
        <v>46154.48337962963</v>
      </c>
      <c r="T129">
        <v>1.089488259686364</v>
      </c>
      <c r="U129" s="1">
        <v>42.505714421296297</v>
      </c>
      <c r="V129">
        <v>-5.7880706787109384</v>
      </c>
      <c r="W129">
        <v>14.42590304202994</v>
      </c>
      <c r="X129">
        <v>0.2406611722325761</v>
      </c>
      <c r="Y129">
        <v>4.3608376070839103E-2</v>
      </c>
      <c r="Z129">
        <v>-141.47909808419311</v>
      </c>
      <c r="AA129" s="23">
        <v>-0.13015764765183471</v>
      </c>
      <c r="AB129">
        <v>1.425106915</v>
      </c>
      <c r="AC129" s="23">
        <v>-0.22269962024144571</v>
      </c>
      <c r="AD129">
        <v>0.22</v>
      </c>
      <c r="AE129">
        <v>1.4027777777777779</v>
      </c>
      <c r="AF129">
        <v>0.39896855992829772</v>
      </c>
      <c r="AG129" s="23">
        <v>-0.2157756017124482</v>
      </c>
      <c r="AH129">
        <v>2.771295210824726</v>
      </c>
      <c r="AI129">
        <v>-2.5512952108247249</v>
      </c>
      <c r="AJ129">
        <v>1.305790984154714</v>
      </c>
      <c r="AK129">
        <v>-0.17296662468214147</v>
      </c>
    </row>
    <row r="130" spans="1:38" x14ac:dyDescent="0.35">
      <c r="A130" t="s">
        <v>1325</v>
      </c>
      <c r="B130">
        <v>3</v>
      </c>
      <c r="C130" s="2" t="s">
        <v>840</v>
      </c>
      <c r="D130">
        <v>42.290451083333302</v>
      </c>
      <c r="E130">
        <v>-8.6373930829999992</v>
      </c>
      <c r="F130">
        <v>4.1680000000000001</v>
      </c>
      <c r="G130">
        <v>12.018549999999999</v>
      </c>
      <c r="H130">
        <v>23.810300000000002</v>
      </c>
      <c r="I130">
        <v>289.11500000000001</v>
      </c>
      <c r="J130" cm="1">
        <f t="array" ref="J130">(I130/([1]!O2sat(H130,G130)))*100</f>
        <v>101.53672933082363</v>
      </c>
      <c r="K130">
        <v>4.4999999999999998E-2</v>
      </c>
      <c r="L130">
        <v>358.68718502414703</v>
      </c>
      <c r="M130" t="b">
        <v>0</v>
      </c>
      <c r="O130" t="str">
        <f t="shared" si="1"/>
        <v/>
      </c>
      <c r="Q130">
        <v>349.30719650439471</v>
      </c>
      <c r="R130">
        <v>431.48779999999999</v>
      </c>
      <c r="S130" s="1">
        <v>46154.484074074076</v>
      </c>
      <c r="T130">
        <v>1.0899283764097421</v>
      </c>
      <c r="U130" s="1">
        <v>42.505714421296297</v>
      </c>
      <c r="V130">
        <v>-5.7880706787109384</v>
      </c>
      <c r="W130">
        <v>14.42706980133735</v>
      </c>
      <c r="X130">
        <v>0.2407625307985585</v>
      </c>
      <c r="Y130">
        <v>4.3802726939960533E-2</v>
      </c>
      <c r="Z130">
        <v>-82.180603495605283</v>
      </c>
      <c r="AA130" s="23">
        <v>-7.5973273709062164E-2</v>
      </c>
      <c r="AB130">
        <v>1.425106915</v>
      </c>
      <c r="AC130" s="23">
        <v>-0.12988524449163319</v>
      </c>
      <c r="AD130">
        <v>-3.17</v>
      </c>
      <c r="AE130">
        <v>1.4027777777777779</v>
      </c>
      <c r="AF130">
        <v>0.39881431205680878</v>
      </c>
      <c r="AG130" s="23">
        <v>-0.12584694465740631</v>
      </c>
      <c r="AH130">
        <v>2.766558239263591</v>
      </c>
      <c r="AI130">
        <v>-5.9365582392635901</v>
      </c>
      <c r="AJ130">
        <v>1.3059376897291732</v>
      </c>
      <c r="AK130">
        <v>-0.10091010918323423</v>
      </c>
    </row>
    <row r="131" spans="1:38" x14ac:dyDescent="0.35">
      <c r="A131" t="s">
        <v>1325</v>
      </c>
      <c r="B131">
        <v>3</v>
      </c>
      <c r="C131" s="2" t="s">
        <v>841</v>
      </c>
      <c r="D131">
        <v>42.290832999999999</v>
      </c>
      <c r="E131">
        <v>-8.6388829170000001</v>
      </c>
      <c r="F131">
        <v>4.3159999999999998</v>
      </c>
      <c r="G131">
        <v>11.944750000000001</v>
      </c>
      <c r="H131">
        <v>21.69455</v>
      </c>
      <c r="I131">
        <v>292.38499999999999</v>
      </c>
      <c r="J131" cm="1">
        <f t="array" ref="J131">(I131/([1]!O2sat(H131,G131)))*100</f>
        <v>101.00399210185158</v>
      </c>
      <c r="K131">
        <v>0.04</v>
      </c>
      <c r="L131">
        <v>369.43752045110398</v>
      </c>
      <c r="M131" t="b">
        <v>0</v>
      </c>
      <c r="O131" t="str">
        <f t="shared" si="1"/>
        <v/>
      </c>
      <c r="Q131">
        <v>365.87624963633601</v>
      </c>
      <c r="R131">
        <v>431.48779999999999</v>
      </c>
      <c r="S131" s="1">
        <v>46154.484768518523</v>
      </c>
      <c r="T131">
        <v>1.090368493133121</v>
      </c>
      <c r="U131" s="1">
        <v>42.505714421296297</v>
      </c>
      <c r="V131">
        <v>-5.7880706787109384</v>
      </c>
      <c r="W131">
        <v>14.428553775979671</v>
      </c>
      <c r="X131">
        <v>0.24045525859824179</v>
      </c>
      <c r="Y131">
        <v>4.4439073866226572E-2</v>
      </c>
      <c r="Z131">
        <v>-65.61155036366398</v>
      </c>
      <c r="AA131" s="23">
        <v>-6.1458371033933618E-2</v>
      </c>
      <c r="AB131">
        <v>1.425106915</v>
      </c>
      <c r="AC131" s="23">
        <v>-0.1049855075611421</v>
      </c>
      <c r="AD131">
        <v>-3.75</v>
      </c>
      <c r="AE131">
        <v>1.4027777777777779</v>
      </c>
      <c r="AF131">
        <v>0.39798384760240191</v>
      </c>
      <c r="AG131" s="23">
        <v>-0.10172137267469079</v>
      </c>
      <c r="AH131">
        <v>2.7617810771409181</v>
      </c>
      <c r="AI131">
        <v>-6.5117810771409177</v>
      </c>
      <c r="AJ131">
        <v>1.306084395303633</v>
      </c>
      <c r="AK131">
        <v>-8.1589871854312213E-2</v>
      </c>
    </row>
    <row r="132" spans="1:38" x14ac:dyDescent="0.35">
      <c r="A132" t="s">
        <v>1325</v>
      </c>
      <c r="B132">
        <v>3</v>
      </c>
      <c r="C132" s="2" t="s">
        <v>842</v>
      </c>
      <c r="D132">
        <v>42.291234583333299</v>
      </c>
      <c r="E132">
        <v>-8.6403784170000009</v>
      </c>
      <c r="F132">
        <v>4.3380000000000001</v>
      </c>
      <c r="G132">
        <v>11.9217</v>
      </c>
      <c r="H132">
        <v>20.764500000000002</v>
      </c>
      <c r="I132">
        <v>294.41000000000003</v>
      </c>
      <c r="J132" cm="1">
        <f t="array" ref="J132">(I132/([1]!O2sat(H132,G132)))*100</f>
        <v>100.98800619907213</v>
      </c>
      <c r="K132">
        <v>0.05</v>
      </c>
      <c r="L132">
        <v>383.42630781999401</v>
      </c>
      <c r="M132" t="b">
        <v>0</v>
      </c>
      <c r="O132" t="str">
        <f t="shared" ref="O132:O195" si="2">IF(ISBLANK(N132), "",L132-N132)</f>
        <v/>
      </c>
      <c r="Q132">
        <v>387.43659654284909</v>
      </c>
      <c r="R132">
        <v>431.48779999999999</v>
      </c>
      <c r="S132" s="1">
        <v>46154.485462962963</v>
      </c>
      <c r="T132">
        <v>1.0908086098565</v>
      </c>
      <c r="U132" s="1">
        <v>42.505714421296297</v>
      </c>
      <c r="V132">
        <v>-5.7880706787109384</v>
      </c>
      <c r="W132">
        <v>14.430043135650701</v>
      </c>
      <c r="X132">
        <v>0.2404926674021631</v>
      </c>
      <c r="Y132">
        <v>4.4708294061055052E-2</v>
      </c>
      <c r="Z132">
        <v>-44.051203457150898</v>
      </c>
      <c r="AA132" s="23">
        <v>-4.1519219614490573E-2</v>
      </c>
      <c r="AB132">
        <v>1.425106915</v>
      </c>
      <c r="AC132" s="23">
        <v>-7.0867475525698789E-2</v>
      </c>
      <c r="AD132">
        <v>-4.87</v>
      </c>
      <c r="AE132">
        <v>1.4027777777777779</v>
      </c>
      <c r="AF132">
        <v>0.3977246236870966</v>
      </c>
      <c r="AG132" s="23">
        <v>-6.8664114275638219E-2</v>
      </c>
      <c r="AH132">
        <v>2.7569640633394821</v>
      </c>
      <c r="AI132">
        <v>-7.6269640633394822</v>
      </c>
      <c r="AJ132">
        <v>1.3062311008780927</v>
      </c>
      <c r="AK132">
        <v>-5.5091666945064399E-2</v>
      </c>
    </row>
    <row r="133" spans="1:38" x14ac:dyDescent="0.35">
      <c r="A133" t="s">
        <v>1325</v>
      </c>
      <c r="B133">
        <v>3</v>
      </c>
      <c r="C133" s="2" t="s">
        <v>843</v>
      </c>
      <c r="D133">
        <v>42.291203166666698</v>
      </c>
      <c r="E133">
        <v>-8.6419943329999995</v>
      </c>
      <c r="F133">
        <v>4.4675000000000002</v>
      </c>
      <c r="G133">
        <v>11.94045</v>
      </c>
      <c r="H133">
        <v>21.300999999999998</v>
      </c>
      <c r="I133">
        <v>296.14499999999998</v>
      </c>
      <c r="J133" cm="1">
        <f t="array" ref="J133">(I133/([1]!O2sat(H133,G133)))*100</f>
        <v>102.00969521708301</v>
      </c>
      <c r="K133">
        <v>0.04</v>
      </c>
      <c r="L133">
        <v>386.30330689413103</v>
      </c>
      <c r="M133" t="b">
        <v>0</v>
      </c>
      <c r="O133" t="str">
        <f t="shared" si="2"/>
        <v/>
      </c>
      <c r="Q133">
        <v>391.87079776790011</v>
      </c>
      <c r="R133">
        <v>431.48779999999999</v>
      </c>
      <c r="S133" s="1">
        <v>46154.486157407409</v>
      </c>
      <c r="T133">
        <v>1.091248726579878</v>
      </c>
      <c r="U133" s="1">
        <v>42.505714421296297</v>
      </c>
      <c r="V133">
        <v>-5.7880706787109384</v>
      </c>
      <c r="W133">
        <v>14.43165934077336</v>
      </c>
      <c r="X133">
        <v>0.24081437708875419</v>
      </c>
      <c r="Y133">
        <v>4.4544921666130118E-2</v>
      </c>
      <c r="Z133">
        <v>-39.617002232099878</v>
      </c>
      <c r="AA133" s="23">
        <v>-3.7253208868878979E-2</v>
      </c>
      <c r="AB133">
        <v>1.425106915</v>
      </c>
      <c r="AC133" s="23">
        <v>-6.3534714447332774E-2</v>
      </c>
      <c r="AD133">
        <v>-4.21</v>
      </c>
      <c r="AE133">
        <v>1.694444444444444</v>
      </c>
      <c r="AF133">
        <v>0.58061677641609943</v>
      </c>
      <c r="AG133" s="23">
        <v>-8.9819546100573119E-2</v>
      </c>
      <c r="AH133">
        <v>2.7521075395690611</v>
      </c>
      <c r="AI133">
        <v>-6.962107539569061</v>
      </c>
      <c r="AJ133">
        <v>1.4036000286747738</v>
      </c>
      <c r="AK133">
        <v>-6.3536377484726042E-2</v>
      </c>
    </row>
    <row r="134" spans="1:38" x14ac:dyDescent="0.35">
      <c r="A134" t="s">
        <v>1325</v>
      </c>
      <c r="B134">
        <v>3</v>
      </c>
      <c r="C134" s="2" t="s">
        <v>844</v>
      </c>
      <c r="D134">
        <v>42.29122375</v>
      </c>
      <c r="E134">
        <v>-8.6436799999999998</v>
      </c>
      <c r="F134">
        <v>4.6345000000000001</v>
      </c>
      <c r="G134">
        <v>11.91855</v>
      </c>
      <c r="H134">
        <v>23.054600000000001</v>
      </c>
      <c r="I134">
        <v>295.64499999999998</v>
      </c>
      <c r="J134" cm="1">
        <f t="array" ref="J134">(I134/([1]!O2sat(H134,G134)))*100</f>
        <v>103.05736774069545</v>
      </c>
      <c r="K134">
        <v>0.05</v>
      </c>
      <c r="L134">
        <v>383.20339500184099</v>
      </c>
      <c r="M134" t="b">
        <v>0</v>
      </c>
      <c r="O134" t="str">
        <f t="shared" si="2"/>
        <v/>
      </c>
      <c r="Q134">
        <v>387.09303011621398</v>
      </c>
      <c r="R134">
        <v>431.48779999999999</v>
      </c>
      <c r="S134" s="1">
        <v>46154.486851851849</v>
      </c>
      <c r="T134">
        <v>1.091688843303257</v>
      </c>
      <c r="U134" s="1">
        <v>42.505714421296297</v>
      </c>
      <c r="V134">
        <v>-5.7880706787109384</v>
      </c>
      <c r="W134">
        <v>14.433344515339851</v>
      </c>
      <c r="X134">
        <v>0.24085950571627071</v>
      </c>
      <c r="Y134">
        <v>4.4133776689554829E-2</v>
      </c>
      <c r="Z134">
        <v>-44.394769883786012</v>
      </c>
      <c r="AA134" s="23">
        <v>-4.1368346223083177E-2</v>
      </c>
      <c r="AB134">
        <v>1.425106915</v>
      </c>
      <c r="AC134" s="23">
        <v>-7.0496135518750849E-2</v>
      </c>
      <c r="AD134">
        <v>-8.52</v>
      </c>
      <c r="AE134">
        <v>1.694444444444444</v>
      </c>
      <c r="AF134">
        <v>0.58025743686243159</v>
      </c>
      <c r="AG134" s="23">
        <v>-9.966096407637999E-2</v>
      </c>
      <c r="AH134">
        <v>2.7472118503421932</v>
      </c>
      <c r="AI134">
        <v>-11.267211850342189</v>
      </c>
      <c r="AJ134">
        <v>1.4037467342492336</v>
      </c>
      <c r="AK134">
        <v>-7.0514655149731584E-2</v>
      </c>
    </row>
    <row r="135" spans="1:38" x14ac:dyDescent="0.35">
      <c r="A135" t="s">
        <v>1325</v>
      </c>
      <c r="B135">
        <v>3</v>
      </c>
      <c r="C135" s="2" t="s">
        <v>845</v>
      </c>
      <c r="D135">
        <v>42.291067416666699</v>
      </c>
      <c r="E135">
        <v>-8.6454217500000006</v>
      </c>
      <c r="F135">
        <v>4.7595000000000001</v>
      </c>
      <c r="G135">
        <v>11.9986</v>
      </c>
      <c r="H135">
        <v>24.463850000000001</v>
      </c>
      <c r="I135">
        <v>294.745</v>
      </c>
      <c r="J135" cm="1">
        <f t="array" ref="J135">(I135/([1]!O2sat(H135,G135)))*100</f>
        <v>103.94808000446831</v>
      </c>
      <c r="K135">
        <v>0.05</v>
      </c>
      <c r="L135">
        <v>356.44344938230302</v>
      </c>
      <c r="M135" t="b">
        <v>0</v>
      </c>
      <c r="O135" t="str">
        <f t="shared" si="2"/>
        <v/>
      </c>
      <c r="Q135">
        <v>345.84901835578341</v>
      </c>
      <c r="R135">
        <v>431.48779999999999</v>
      </c>
      <c r="S135" s="1">
        <v>46154.487546296303</v>
      </c>
      <c r="T135">
        <v>1.0921289600266351</v>
      </c>
      <c r="U135" s="1">
        <v>42.505714421296297</v>
      </c>
      <c r="V135">
        <v>-5.7880706787109384</v>
      </c>
      <c r="W135">
        <v>14.435088396826499</v>
      </c>
      <c r="X135">
        <v>0.24159959941074891</v>
      </c>
      <c r="Y135">
        <v>4.3668241505284013E-2</v>
      </c>
      <c r="Z135">
        <v>-85.638781644216579</v>
      </c>
      <c r="AA135" s="23">
        <v>-7.9201582608133578E-2</v>
      </c>
      <c r="AB135">
        <v>1.425106915</v>
      </c>
      <c r="AC135" s="23">
        <v>-0.1348593020295431</v>
      </c>
      <c r="AD135">
        <v>-6.67</v>
      </c>
      <c r="AE135">
        <v>1.694444444444444</v>
      </c>
      <c r="AF135">
        <v>0.58157138713616596</v>
      </c>
      <c r="AG135" s="23">
        <v>-0.19065169964326761</v>
      </c>
      <c r="AH135">
        <v>2.7422773429497389</v>
      </c>
      <c r="AI135">
        <v>-9.4122773429497393</v>
      </c>
      <c r="AJ135">
        <v>1.4038934398236931</v>
      </c>
      <c r="AK135">
        <v>-0.1349266411257006</v>
      </c>
    </row>
    <row r="136" spans="1:38" x14ac:dyDescent="0.35">
      <c r="A136" t="s">
        <v>1325</v>
      </c>
      <c r="B136">
        <v>3</v>
      </c>
      <c r="C136" s="2" t="s">
        <v>846</v>
      </c>
      <c r="D136">
        <v>42.290731333333298</v>
      </c>
      <c r="E136">
        <v>-8.6471897500000008</v>
      </c>
      <c r="F136">
        <v>4.8449999999999998</v>
      </c>
      <c r="G136">
        <v>12.0654</v>
      </c>
      <c r="H136">
        <v>24.92595</v>
      </c>
      <c r="I136">
        <v>290.98500000000001</v>
      </c>
      <c r="J136" cm="1">
        <f t="array" ref="J136">(I136/([1]!O2sat(H136,G136)))*100</f>
        <v>103.10348751698801</v>
      </c>
      <c r="K136">
        <v>0.04</v>
      </c>
      <c r="L136">
        <v>344.52762260105499</v>
      </c>
      <c r="M136" t="b">
        <v>0</v>
      </c>
      <c r="O136" t="str">
        <f t="shared" si="2"/>
        <v/>
      </c>
      <c r="Q136">
        <v>327.48364097840101</v>
      </c>
      <c r="R136">
        <v>431.48779999999999</v>
      </c>
      <c r="S136" s="1">
        <v>46154.488240740742</v>
      </c>
      <c r="T136">
        <v>1.092569076750014</v>
      </c>
      <c r="U136" s="1">
        <v>42.505714421296297</v>
      </c>
      <c r="V136">
        <v>-5.7880706787109384</v>
      </c>
      <c r="W136">
        <v>14.436861202171251</v>
      </c>
      <c r="X136">
        <v>0.24225064154209081</v>
      </c>
      <c r="Y136">
        <v>4.3459976751462959E-2</v>
      </c>
      <c r="Z136">
        <v>-104.00415902159899</v>
      </c>
      <c r="AA136" s="23">
        <v>-9.5985713710636342E-2</v>
      </c>
      <c r="AB136">
        <v>1.425106915</v>
      </c>
      <c r="AC136" s="23">
        <v>-0.1633065802383388</v>
      </c>
      <c r="AD136">
        <v>-10.52</v>
      </c>
      <c r="AE136">
        <v>1.694444444444444</v>
      </c>
      <c r="AF136">
        <v>0.58266884272589159</v>
      </c>
      <c r="AG136" s="23">
        <v>-0.23086784980207289</v>
      </c>
      <c r="AH136">
        <v>2.7373043674362489</v>
      </c>
      <c r="AI136">
        <v>-13.25730436743625</v>
      </c>
      <c r="AJ136">
        <v>1.4040401453981526</v>
      </c>
      <c r="AK136">
        <v>-0.16342678175635461</v>
      </c>
    </row>
    <row r="137" spans="1:38" x14ac:dyDescent="0.35">
      <c r="A137" t="s">
        <v>1325</v>
      </c>
      <c r="B137">
        <v>3</v>
      </c>
      <c r="C137" s="2" t="s">
        <v>847</v>
      </c>
      <c r="D137">
        <v>42.29018525</v>
      </c>
      <c r="E137">
        <v>-8.6488492499999996</v>
      </c>
      <c r="F137">
        <v>4.8280000000000003</v>
      </c>
      <c r="G137">
        <v>12.074249999999999</v>
      </c>
      <c r="H137">
        <v>25.0092</v>
      </c>
      <c r="I137">
        <v>291.54500000000002</v>
      </c>
      <c r="J137" cm="1">
        <f t="array" ref="J137">(I137/([1]!O2sat(H137,G137)))*100</f>
        <v>103.38200313538238</v>
      </c>
      <c r="K137">
        <v>0.05</v>
      </c>
      <c r="L137">
        <v>343.31340629949602</v>
      </c>
      <c r="M137" t="b">
        <v>0</v>
      </c>
      <c r="O137" t="str">
        <f t="shared" si="2"/>
        <v/>
      </c>
      <c r="Q137">
        <v>325.61221896083748</v>
      </c>
      <c r="R137">
        <v>431.48779999999999</v>
      </c>
      <c r="S137" s="1">
        <v>46154.488935185182</v>
      </c>
      <c r="T137">
        <v>1.0930091934733921</v>
      </c>
      <c r="U137" s="1">
        <v>42.505714421296297</v>
      </c>
      <c r="V137">
        <v>-5.7880706787109384</v>
      </c>
      <c r="W137">
        <v>14.43852865944536</v>
      </c>
      <c r="X137">
        <v>0.24250637797887389</v>
      </c>
      <c r="Y137">
        <v>4.3427032674482953E-2</v>
      </c>
      <c r="Z137">
        <v>-105.8755810391625</v>
      </c>
      <c r="AA137" s="23">
        <v>-9.7741858736892909E-2</v>
      </c>
      <c r="AB137">
        <v>1.425106915</v>
      </c>
      <c r="AC137" s="23">
        <v>-0.16616052613424659</v>
      </c>
      <c r="AD137">
        <v>-9.66</v>
      </c>
      <c r="AE137">
        <v>1.694444444444444</v>
      </c>
      <c r="AF137">
        <v>0.58281430634937825</v>
      </c>
      <c r="AG137" s="23">
        <v>-0.23490249648610781</v>
      </c>
      <c r="AH137">
        <v>2.7322932765751262</v>
      </c>
      <c r="AI137">
        <v>-12.392293276575129</v>
      </c>
      <c r="AJ137">
        <v>1.4041868509726119</v>
      </c>
      <c r="AK137">
        <v>-0.16632217761150037</v>
      </c>
    </row>
    <row r="138" spans="1:38" x14ac:dyDescent="0.35">
      <c r="A138" t="s">
        <v>1325</v>
      </c>
      <c r="B138">
        <v>3</v>
      </c>
      <c r="C138" s="2" t="s">
        <v>848</v>
      </c>
      <c r="D138">
        <v>42.289538333333297</v>
      </c>
      <c r="E138">
        <v>-8.6504207500000003</v>
      </c>
      <c r="F138">
        <v>4.8845000000000001</v>
      </c>
      <c r="G138">
        <v>11.9815</v>
      </c>
      <c r="H138">
        <v>24.570150000000002</v>
      </c>
      <c r="I138">
        <v>292.95999999999998</v>
      </c>
      <c r="J138" cm="1">
        <f t="array" ref="J138">(I138/([1]!O2sat(H138,G138)))*100</f>
        <v>103.35841376140212</v>
      </c>
      <c r="K138">
        <v>0.05</v>
      </c>
      <c r="L138">
        <v>364.09061158242901</v>
      </c>
      <c r="M138" t="b">
        <v>0</v>
      </c>
      <c r="O138" t="str">
        <f t="shared" si="2"/>
        <v/>
      </c>
      <c r="Q138">
        <v>357.63527727424838</v>
      </c>
      <c r="R138">
        <v>431.48779999999999</v>
      </c>
      <c r="S138" s="1">
        <v>46154.489629629628</v>
      </c>
      <c r="T138">
        <v>1.0934493101967711</v>
      </c>
      <c r="U138" s="1">
        <v>42.505714421296297</v>
      </c>
      <c r="V138">
        <v>-5.7880706787109384</v>
      </c>
      <c r="W138">
        <v>14.44010965456614</v>
      </c>
      <c r="X138">
        <v>0.24206719554638781</v>
      </c>
      <c r="Y138">
        <v>4.36659062371684E-2</v>
      </c>
      <c r="Z138">
        <v>-73.852522725751612</v>
      </c>
      <c r="AA138" s="23">
        <v>-6.842979167986965E-2</v>
      </c>
      <c r="AB138">
        <v>1.425106915</v>
      </c>
      <c r="AC138" s="23">
        <v>-0.11623657450024311</v>
      </c>
      <c r="AD138">
        <v>-9.1300000000000008</v>
      </c>
      <c r="AE138">
        <v>1.694444444444444</v>
      </c>
      <c r="AF138">
        <v>0.58129059631904989</v>
      </c>
      <c r="AG138" s="23">
        <v>-0.1643245972334039</v>
      </c>
      <c r="AH138">
        <v>2.7272444258436042</v>
      </c>
      <c r="AI138">
        <v>-11.8572444258436</v>
      </c>
      <c r="AJ138">
        <v>1.4043335565470716</v>
      </c>
      <c r="AK138">
        <v>-0.11637719445663677</v>
      </c>
    </row>
    <row r="139" spans="1:38" x14ac:dyDescent="0.35">
      <c r="A139" t="s">
        <v>1325</v>
      </c>
      <c r="B139">
        <v>3</v>
      </c>
      <c r="C139" s="2" t="s">
        <v>849</v>
      </c>
      <c r="D139">
        <v>42.288905</v>
      </c>
      <c r="E139">
        <v>-8.6520104999999994</v>
      </c>
      <c r="F139">
        <v>4.8529999999999998</v>
      </c>
      <c r="G139">
        <v>12.075950000000001</v>
      </c>
      <c r="H139">
        <v>24.884699999999999</v>
      </c>
      <c r="I139">
        <v>295.56</v>
      </c>
      <c r="J139" cm="1">
        <f t="array" ref="J139">(I139/([1]!O2sat(H139,G139)))*100</f>
        <v>104.71755030426471</v>
      </c>
      <c r="K139">
        <v>0.04</v>
      </c>
      <c r="L139">
        <v>390.26324365167301</v>
      </c>
      <c r="M139" t="b">
        <v>0</v>
      </c>
      <c r="O139" t="str">
        <f t="shared" si="2"/>
        <v/>
      </c>
      <c r="Q139">
        <v>397.97408663554933</v>
      </c>
      <c r="R139">
        <v>431.48779999999999</v>
      </c>
      <c r="S139" s="1">
        <v>46154.490324074082</v>
      </c>
      <c r="T139">
        <v>1.0938894269201489</v>
      </c>
      <c r="U139" s="1">
        <v>42.505714421296297</v>
      </c>
      <c r="V139">
        <v>-5.7880706787109384</v>
      </c>
      <c r="W139">
        <v>14.44170872060667</v>
      </c>
      <c r="X139">
        <v>0.24290877682616149</v>
      </c>
      <c r="Y139">
        <v>4.3455414913789479E-2</v>
      </c>
      <c r="Z139">
        <v>-33.513713364450673</v>
      </c>
      <c r="AA139" s="23">
        <v>-3.101066827163711E-2</v>
      </c>
      <c r="AB139">
        <v>1.425106915</v>
      </c>
      <c r="AC139" s="23">
        <v>-5.2633126759698029E-2</v>
      </c>
      <c r="AD139">
        <v>-9.25</v>
      </c>
      <c r="AE139">
        <v>1.694444444444444</v>
      </c>
      <c r="AF139">
        <v>0.58284225030694026</v>
      </c>
      <c r="AG139" s="23">
        <v>-7.4407882313358972E-2</v>
      </c>
      <c r="AH139">
        <v>2.7221581733975291</v>
      </c>
      <c r="AI139">
        <v>-11.97215817339753</v>
      </c>
      <c r="AJ139">
        <v>1.4044802621215309</v>
      </c>
      <c r="AK139">
        <v>-5.270927529249804E-2</v>
      </c>
    </row>
    <row r="140" spans="1:38" x14ac:dyDescent="0.35">
      <c r="A140" t="s">
        <v>1325</v>
      </c>
      <c r="B140">
        <v>3</v>
      </c>
      <c r="C140" s="2" t="s">
        <v>850</v>
      </c>
      <c r="D140">
        <v>42.288281583333301</v>
      </c>
      <c r="E140">
        <v>-8.6536115000000002</v>
      </c>
      <c r="F140">
        <v>4.7919999999999998</v>
      </c>
      <c r="G140">
        <v>12.09775</v>
      </c>
      <c r="H140">
        <v>25.243849999999998</v>
      </c>
      <c r="I140">
        <v>295.685</v>
      </c>
      <c r="J140" cm="1">
        <f t="array" ref="J140">(I140/([1]!O2sat(H140,G140)))*100</f>
        <v>105.07606161651997</v>
      </c>
      <c r="K140">
        <v>0.04</v>
      </c>
      <c r="L140">
        <v>401.983395190034</v>
      </c>
      <c r="M140" t="b">
        <v>0</v>
      </c>
      <c r="O140" t="str">
        <f t="shared" si="2"/>
        <v/>
      </c>
      <c r="Q140">
        <v>416.03787774913292</v>
      </c>
      <c r="R140">
        <v>431.48779999999999</v>
      </c>
      <c r="S140" s="1">
        <v>46154.491018518522</v>
      </c>
      <c r="T140">
        <v>1.0943295436435281</v>
      </c>
      <c r="U140" s="1">
        <v>42.505714421296297</v>
      </c>
      <c r="V140">
        <v>-5.7880706787109384</v>
      </c>
      <c r="W140">
        <v>14.44331891179578</v>
      </c>
      <c r="X140">
        <v>0.24325376601916071</v>
      </c>
      <c r="Y140">
        <v>4.3336344661012792E-2</v>
      </c>
      <c r="Z140">
        <v>-15.449922250867081</v>
      </c>
      <c r="AA140" s="23">
        <v>-1.42770872589165E-2</v>
      </c>
      <c r="AB140">
        <v>1.425106915</v>
      </c>
      <c r="AC140" s="23">
        <v>-2.4212423444899229E-2</v>
      </c>
      <c r="AD140">
        <v>-8.6999999999999993</v>
      </c>
      <c r="AE140">
        <v>1.694444444444444</v>
      </c>
      <c r="AF140">
        <v>0.58320064158643037</v>
      </c>
      <c r="AG140" s="23">
        <v>-3.4229301299819111E-2</v>
      </c>
      <c r="AH140">
        <v>2.7170348800459552</v>
      </c>
      <c r="AI140">
        <v>-11.41703488004595</v>
      </c>
      <c r="AJ140">
        <v>1.4046269676959906</v>
      </c>
      <c r="AK140">
        <v>-2.4253194279367805E-2</v>
      </c>
    </row>
    <row r="141" spans="1:38" x14ac:dyDescent="0.35">
      <c r="A141" t="s">
        <v>1325</v>
      </c>
      <c r="B141">
        <v>3</v>
      </c>
      <c r="C141" s="2" t="s">
        <v>851</v>
      </c>
      <c r="D141">
        <v>42.287796999999998</v>
      </c>
      <c r="E141">
        <v>-8.6552932499999997</v>
      </c>
      <c r="F141">
        <v>4.9370000000000003</v>
      </c>
      <c r="G141">
        <v>12.16095</v>
      </c>
      <c r="H141">
        <v>25.297499999999999</v>
      </c>
      <c r="I141">
        <v>292.61500000000001</v>
      </c>
      <c r="J141" cm="1">
        <f t="array" ref="J141">(I141/([1]!O2sat(H141,G141)))*100</f>
        <v>104.16394754684264</v>
      </c>
      <c r="K141">
        <v>0.04</v>
      </c>
      <c r="L141">
        <v>381.91053894356702</v>
      </c>
      <c r="M141" t="b">
        <v>0</v>
      </c>
      <c r="O141" t="str">
        <f t="shared" si="2"/>
        <v/>
      </c>
      <c r="Q141">
        <v>385.10040385194151</v>
      </c>
      <c r="R141">
        <v>431.48779999999999</v>
      </c>
      <c r="S141" s="1">
        <v>46154.491712962961</v>
      </c>
      <c r="T141">
        <v>1.0947696603669059</v>
      </c>
      <c r="U141" s="1">
        <v>42.505714421296297</v>
      </c>
      <c r="V141">
        <v>-5.7880706787109384</v>
      </c>
      <c r="W141">
        <v>14.445007773539061</v>
      </c>
      <c r="X141">
        <v>0.24388341078919781</v>
      </c>
      <c r="Y141">
        <v>4.3235206584889573E-2</v>
      </c>
      <c r="Z141">
        <v>-46.387396148058492</v>
      </c>
      <c r="AA141" s="23">
        <v>-4.287669085975359E-2</v>
      </c>
      <c r="AB141">
        <v>1.425106915</v>
      </c>
      <c r="AC141" s="23">
        <v>-7.2655860111556031E-2</v>
      </c>
      <c r="AD141">
        <v>-8.64</v>
      </c>
      <c r="AE141">
        <v>1.694444444444444</v>
      </c>
      <c r="AF141">
        <v>0.58424018109352271</v>
      </c>
      <c r="AG141" s="23">
        <v>-0.1027141844192339</v>
      </c>
      <c r="AH141">
        <v>2.7118749092255459</v>
      </c>
      <c r="AI141">
        <v>-11.35187490922555</v>
      </c>
      <c r="AJ141">
        <v>1.4047736732704499</v>
      </c>
      <c r="AK141">
        <v>-7.279543763949374E-2</v>
      </c>
    </row>
    <row r="142" spans="1:38" x14ac:dyDescent="0.35">
      <c r="A142" t="s">
        <v>1325</v>
      </c>
      <c r="B142">
        <v>3</v>
      </c>
      <c r="C142" s="2" t="s">
        <v>852</v>
      </c>
      <c r="D142">
        <v>42.287068499999997</v>
      </c>
      <c r="E142">
        <v>-8.6568447499999994</v>
      </c>
      <c r="F142">
        <v>4.9480000000000004</v>
      </c>
      <c r="G142">
        <v>12.17595</v>
      </c>
      <c r="H142">
        <v>25.346499999999999</v>
      </c>
      <c r="I142">
        <v>290.89</v>
      </c>
      <c r="J142" cm="1">
        <f t="array" ref="J142">(I142/([1]!O2sat(H142,G142)))*100</f>
        <v>103.61857513246244</v>
      </c>
      <c r="K142">
        <v>0.05</v>
      </c>
      <c r="L142">
        <v>357.51653470457398</v>
      </c>
      <c r="M142" t="b">
        <v>0</v>
      </c>
      <c r="O142" t="str">
        <f t="shared" si="2"/>
        <v/>
      </c>
      <c r="Q142">
        <v>347.50292095636928</v>
      </c>
      <c r="R142">
        <v>431.48779999999999</v>
      </c>
      <c r="S142" s="1">
        <v>46154.492407407408</v>
      </c>
      <c r="T142">
        <v>1.0952097770902851</v>
      </c>
      <c r="U142" s="1">
        <v>42.505714421296297</v>
      </c>
      <c r="V142">
        <v>-5.7880706787109384</v>
      </c>
      <c r="W142">
        <v>14.446570104333251</v>
      </c>
      <c r="X142">
        <v>0.24418266492135701</v>
      </c>
      <c r="Y142">
        <v>4.3202345415371872E-2</v>
      </c>
      <c r="Z142">
        <v>-83.984879043630713</v>
      </c>
      <c r="AA142" s="23">
        <v>-7.7664888207382821E-2</v>
      </c>
      <c r="AB142">
        <v>1.425106915</v>
      </c>
      <c r="AC142" s="23">
        <v>-0.1314997696135535</v>
      </c>
      <c r="AD142">
        <v>-9.35</v>
      </c>
      <c r="AE142">
        <v>1.694444444444444</v>
      </c>
      <c r="AF142">
        <v>0.58448702314435719</v>
      </c>
      <c r="AG142" s="23">
        <v>-0.18590230115554029</v>
      </c>
      <c r="AH142">
        <v>2.7066786269747971</v>
      </c>
      <c r="AI142">
        <v>-12.056678626974801</v>
      </c>
      <c r="AJ142">
        <v>1.4049203788449096</v>
      </c>
      <c r="AK142">
        <v>-0.13178359468146156</v>
      </c>
    </row>
    <row r="143" spans="1:38" x14ac:dyDescent="0.35">
      <c r="A143" t="s">
        <v>1325</v>
      </c>
      <c r="B143">
        <v>3</v>
      </c>
      <c r="C143" s="2" t="s">
        <v>853</v>
      </c>
      <c r="D143">
        <v>42.286473916666701</v>
      </c>
      <c r="E143">
        <v>-8.6584974999999993</v>
      </c>
      <c r="F143">
        <v>4.9085000000000001</v>
      </c>
      <c r="G143">
        <v>12.1236</v>
      </c>
      <c r="H143">
        <v>25.477350000000001</v>
      </c>
      <c r="I143">
        <v>291.495</v>
      </c>
      <c r="J143" cm="1">
        <f t="array" ref="J143">(I143/([1]!O2sat(H143,G143)))*100</f>
        <v>103.8146189342395</v>
      </c>
      <c r="K143">
        <v>0.05</v>
      </c>
      <c r="L143">
        <v>345.83165784881697</v>
      </c>
      <c r="M143" t="b">
        <v>1</v>
      </c>
      <c r="N143">
        <v>297.85533110526598</v>
      </c>
      <c r="O143">
        <f t="shared" si="2"/>
        <v>47.976326743550999</v>
      </c>
      <c r="P143">
        <f>ABS(O143)</f>
        <v>47.976326743550999</v>
      </c>
      <c r="Q143">
        <v>329.49349727106261</v>
      </c>
      <c r="R143">
        <v>431.48779999999999</v>
      </c>
      <c r="S143" s="1">
        <v>46154.493101851847</v>
      </c>
      <c r="T143">
        <v>1.095649893813663</v>
      </c>
      <c r="U143" s="1">
        <v>42.505714421296297</v>
      </c>
      <c r="V143">
        <v>-5.7880706787109384</v>
      </c>
      <c r="W143">
        <v>14.44823167515362</v>
      </c>
      <c r="X143">
        <v>0.24401884606662011</v>
      </c>
      <c r="Y143">
        <v>4.3242890586593523E-2</v>
      </c>
      <c r="Z143">
        <v>-101.9943027289374</v>
      </c>
      <c r="AA143" s="23">
        <v>-9.4344256334711357E-2</v>
      </c>
      <c r="AB143">
        <v>1.425106915</v>
      </c>
      <c r="AC143" s="23">
        <v>-0.15961244795384269</v>
      </c>
      <c r="AD143">
        <v>-6.12</v>
      </c>
      <c r="AE143">
        <v>1.569444444444444</v>
      </c>
      <c r="AF143">
        <v>0.50069316311794476</v>
      </c>
      <c r="AG143" s="23">
        <v>-0.19358145851300529</v>
      </c>
      <c r="AH143">
        <v>2.7014464019080648</v>
      </c>
      <c r="AI143">
        <v>-8.8214464019080658</v>
      </c>
      <c r="AJ143">
        <v>1.3634004177527022</v>
      </c>
      <c r="AK143">
        <v>-0.14396285742385834</v>
      </c>
      <c r="AL143">
        <v>-47.976326743550999</v>
      </c>
    </row>
    <row r="144" spans="1:38" x14ac:dyDescent="0.35">
      <c r="A144" t="s">
        <v>1326</v>
      </c>
      <c r="B144">
        <v>4</v>
      </c>
      <c r="C144" s="2" t="s">
        <v>854</v>
      </c>
      <c r="D144">
        <v>42.289964666666698</v>
      </c>
      <c r="E144">
        <v>-8.6483524169999999</v>
      </c>
      <c r="F144">
        <v>3.5024999999999999</v>
      </c>
      <c r="G144">
        <v>14.734450000000001</v>
      </c>
      <c r="H144">
        <v>6.8253000000000004</v>
      </c>
      <c r="I144">
        <v>275.26</v>
      </c>
      <c r="J144" cm="1">
        <f t="array" ref="J144">(I144/([1]!O2sat(H144,G144)))*100</f>
        <v>90.965508380216392</v>
      </c>
      <c r="K144">
        <v>0.04</v>
      </c>
      <c r="L144">
        <v>233.786</v>
      </c>
      <c r="M144" t="b">
        <v>0</v>
      </c>
      <c r="O144" t="str">
        <f t="shared" si="2"/>
        <v/>
      </c>
      <c r="Q144">
        <v>268.80540824271071</v>
      </c>
      <c r="R144">
        <v>432.14675</v>
      </c>
      <c r="S144" s="1">
        <v>46154.327824074076</v>
      </c>
      <c r="T144" s="1">
        <v>1.53377119212963</v>
      </c>
      <c r="U144">
        <v>42.505714416503913</v>
      </c>
      <c r="V144">
        <v>-5.7880706787109384</v>
      </c>
      <c r="W144">
        <v>14.43803517599631</v>
      </c>
      <c r="X144">
        <v>0.51385465337762892</v>
      </c>
      <c r="Y144">
        <v>4.4220455544500818E-2</v>
      </c>
      <c r="Z144">
        <v>-163.34134175728931</v>
      </c>
      <c r="AA144" s="23">
        <v>-0.32535770131280112</v>
      </c>
      <c r="AB144">
        <v>0.41311762899999999</v>
      </c>
      <c r="AC144" s="23">
        <v>-2.3604097329097001E-2</v>
      </c>
      <c r="AD144">
        <v>-6.93</v>
      </c>
      <c r="AE144">
        <v>0.66666666666666663</v>
      </c>
      <c r="AF144">
        <v>9.7081532918240232E-2</v>
      </c>
      <c r="AG144" s="23">
        <v>-6.1469180404578577E-2</v>
      </c>
      <c r="AH144">
        <v>1.717951305296203</v>
      </c>
      <c r="AI144">
        <v>-8.6479513052962034</v>
      </c>
      <c r="AJ144">
        <v>0.87118516259876555</v>
      </c>
      <c r="AK144">
        <v>-0.19341344085868983</v>
      </c>
    </row>
    <row r="145" spans="1:37" x14ac:dyDescent="0.35">
      <c r="A145" t="s">
        <v>1326</v>
      </c>
      <c r="B145">
        <v>4</v>
      </c>
      <c r="C145" s="2" t="s">
        <v>855</v>
      </c>
      <c r="D145">
        <v>42.290373333333299</v>
      </c>
      <c r="E145">
        <v>-8.6471547500000003</v>
      </c>
      <c r="F145">
        <v>3.6615000000000002</v>
      </c>
      <c r="G145">
        <v>14.729200000000001</v>
      </c>
      <c r="H145">
        <v>6.9077999999999999</v>
      </c>
      <c r="I145">
        <v>274.48500000000001</v>
      </c>
      <c r="J145" cm="1">
        <f t="array" ref="J145">(I145/([1]!O2sat(H145,G145)))*100</f>
        <v>90.751023836191791</v>
      </c>
      <c r="K145">
        <v>0.04</v>
      </c>
      <c r="L145">
        <v>231.55199999999999</v>
      </c>
      <c r="M145" t="b">
        <v>0</v>
      </c>
      <c r="O145" t="str">
        <f t="shared" si="2"/>
        <v/>
      </c>
      <c r="Q145">
        <v>266.58078047849727</v>
      </c>
      <c r="R145">
        <v>432.14675</v>
      </c>
      <c r="S145" s="1">
        <v>46154.328518518523</v>
      </c>
      <c r="T145" s="1">
        <v>1.533361805555556</v>
      </c>
      <c r="U145">
        <v>42.505714416503913</v>
      </c>
      <c r="V145">
        <v>-5.7880706787109384</v>
      </c>
      <c r="W145">
        <v>14.43683154157462</v>
      </c>
      <c r="X145">
        <v>0.51350787966900246</v>
      </c>
      <c r="Y145">
        <v>4.4207316121607047E-2</v>
      </c>
      <c r="Z145">
        <v>-165.56596952150269</v>
      </c>
      <c r="AA145" s="23">
        <v>-0.32946842837174922</v>
      </c>
      <c r="AB145">
        <v>0.41311762899999999</v>
      </c>
      <c r="AC145" s="23">
        <v>-2.3915087711419879E-2</v>
      </c>
      <c r="AD145">
        <v>-8.1300000000000008</v>
      </c>
      <c r="AE145">
        <v>0.66666666666666663</v>
      </c>
      <c r="AF145">
        <v>9.7067827957046882E-2</v>
      </c>
      <c r="AG145" s="23">
        <v>-6.2279053523154868E-2</v>
      </c>
      <c r="AH145">
        <v>1.721768990417859</v>
      </c>
      <c r="AI145">
        <v>-9.8517689904178596</v>
      </c>
      <c r="AJ145">
        <v>0.87104870040740756</v>
      </c>
      <c r="AK145">
        <v>-0.19587374094745205</v>
      </c>
    </row>
    <row r="146" spans="1:37" x14ac:dyDescent="0.35">
      <c r="A146" t="s">
        <v>1326</v>
      </c>
      <c r="B146">
        <v>4</v>
      </c>
      <c r="C146" s="2" t="s">
        <v>856</v>
      </c>
      <c r="D146">
        <v>42.290677166666697</v>
      </c>
      <c r="E146">
        <v>-8.6457811670000009</v>
      </c>
      <c r="F146">
        <v>3.8384999999999998</v>
      </c>
      <c r="G146">
        <v>14.79575</v>
      </c>
      <c r="H146">
        <v>6.8710000000000004</v>
      </c>
      <c r="I146">
        <v>275.81</v>
      </c>
      <c r="J146" cm="1">
        <f t="array" ref="J146">(I146/([1]!O2sat(H146,G146)))*100</f>
        <v>91.294448915512532</v>
      </c>
      <c r="K146">
        <v>0.04</v>
      </c>
      <c r="L146">
        <v>230.21199999999999</v>
      </c>
      <c r="M146" t="b">
        <v>0</v>
      </c>
      <c r="O146" t="str">
        <f t="shared" si="2"/>
        <v/>
      </c>
      <c r="Q146">
        <v>265.24640214186081</v>
      </c>
      <c r="R146">
        <v>432.14675</v>
      </c>
      <c r="S146" s="1">
        <v>46154.329212962963</v>
      </c>
      <c r="T146" s="1">
        <v>1.5329524189814809</v>
      </c>
      <c r="U146">
        <v>42.505714416503913</v>
      </c>
      <c r="V146">
        <v>-5.7880706787109384</v>
      </c>
      <c r="W146">
        <v>14.4354535818286</v>
      </c>
      <c r="X146">
        <v>0.51415248492710486</v>
      </c>
      <c r="Y146">
        <v>4.4124211519434783E-2</v>
      </c>
      <c r="Z146">
        <v>-166.90034785813921</v>
      </c>
      <c r="AA146" s="23">
        <v>-0.33191555445453508</v>
      </c>
      <c r="AB146">
        <v>0.41311762899999999</v>
      </c>
      <c r="AC146" s="23">
        <v>-2.4105586855291999E-2</v>
      </c>
      <c r="AD146">
        <v>-6.36</v>
      </c>
      <c r="AE146">
        <v>0.66666666666666663</v>
      </c>
      <c r="AF146">
        <v>9.7241593884101807E-2</v>
      </c>
      <c r="AG146" s="23">
        <v>-6.2775146471693868E-2</v>
      </c>
      <c r="AH146">
        <v>1.7256122571395049</v>
      </c>
      <c r="AI146">
        <v>-8.0856122571395055</v>
      </c>
      <c r="AJ146">
        <v>0.87091223821604924</v>
      </c>
      <c r="AK146">
        <v>-0.19734535046311447</v>
      </c>
    </row>
    <row r="147" spans="1:37" x14ac:dyDescent="0.35">
      <c r="A147" t="s">
        <v>1326</v>
      </c>
      <c r="B147">
        <v>4</v>
      </c>
      <c r="C147" s="2" t="s">
        <v>857</v>
      </c>
      <c r="D147">
        <v>42.290851500000002</v>
      </c>
      <c r="E147">
        <v>-8.6444099170000008</v>
      </c>
      <c r="F147">
        <v>3.6185</v>
      </c>
      <c r="G147">
        <v>14.5061</v>
      </c>
      <c r="H147">
        <v>7.0431499999999998</v>
      </c>
      <c r="I147">
        <v>270.53500000000003</v>
      </c>
      <c r="J147" cm="1">
        <f t="array" ref="J147">(I147/([1]!O2sat(H147,G147)))*100</f>
        <v>89.105973797492481</v>
      </c>
      <c r="K147">
        <v>0.04</v>
      </c>
      <c r="L147">
        <v>231.23099999999999</v>
      </c>
      <c r="M147" t="b">
        <v>0</v>
      </c>
      <c r="O147" t="str">
        <f t="shared" si="2"/>
        <v/>
      </c>
      <c r="Q147">
        <v>266.26112716054178</v>
      </c>
      <c r="R147">
        <v>432.14675</v>
      </c>
      <c r="S147" s="1">
        <v>46154.329907407409</v>
      </c>
      <c r="T147" s="1">
        <v>1.532543043981482</v>
      </c>
      <c r="U147">
        <v>42.505714416503913</v>
      </c>
      <c r="V147">
        <v>-5.7880706787109384</v>
      </c>
      <c r="W147">
        <v>14.434079887850119</v>
      </c>
      <c r="X147">
        <v>0.509884570815473</v>
      </c>
      <c r="Y147">
        <v>4.448474410123944E-2</v>
      </c>
      <c r="Z147">
        <v>-165.88562283945819</v>
      </c>
      <c r="AA147" s="23">
        <v>-0.32983229833795108</v>
      </c>
      <c r="AB147">
        <v>0.41311762899999999</v>
      </c>
      <c r="AC147" s="23">
        <v>-2.3967088352209471E-2</v>
      </c>
      <c r="AD147">
        <v>-7.88</v>
      </c>
      <c r="AE147">
        <v>0.66666666666666663</v>
      </c>
      <c r="AF147">
        <v>9.6485931048572213E-2</v>
      </c>
      <c r="AG147" s="23">
        <v>-6.2414472248356792E-2</v>
      </c>
      <c r="AH147">
        <v>1.729480845522346</v>
      </c>
      <c r="AI147">
        <v>-9.609480845522345</v>
      </c>
      <c r="AJ147">
        <v>0.87077577988271626</v>
      </c>
      <c r="AK147">
        <v>-0.19612338529315393</v>
      </c>
    </row>
    <row r="148" spans="1:37" x14ac:dyDescent="0.35">
      <c r="A148" t="s">
        <v>1326</v>
      </c>
      <c r="B148">
        <v>4</v>
      </c>
      <c r="C148" s="2" t="s">
        <v>858</v>
      </c>
      <c r="D148">
        <v>42.290330583333301</v>
      </c>
      <c r="E148">
        <v>-8.6432998330000004</v>
      </c>
      <c r="F148">
        <v>3.7974999999999999</v>
      </c>
      <c r="G148">
        <v>14.3848</v>
      </c>
      <c r="H148">
        <v>6.9638499999999999</v>
      </c>
      <c r="I148">
        <v>266.37</v>
      </c>
      <c r="J148" cm="1">
        <f t="array" ref="J148">(I148/([1]!O2sat(H148,G148)))*100</f>
        <v>87.459887732919313</v>
      </c>
      <c r="K148">
        <v>0.04</v>
      </c>
      <c r="L148">
        <v>248.22499999999999</v>
      </c>
      <c r="M148" t="b">
        <v>0</v>
      </c>
      <c r="O148" t="str">
        <f t="shared" si="2"/>
        <v/>
      </c>
      <c r="Q148">
        <v>283.18383272233342</v>
      </c>
      <c r="R148">
        <v>432.14675</v>
      </c>
      <c r="S148" s="1">
        <v>46154.330601851849</v>
      </c>
      <c r="T148" s="1">
        <v>1.5321336574074069</v>
      </c>
      <c r="U148">
        <v>42.505714416503913</v>
      </c>
      <c r="V148">
        <v>-5.7880706787109384</v>
      </c>
      <c r="W148">
        <v>14.432977691782529</v>
      </c>
      <c r="X148">
        <v>0.50794338142556328</v>
      </c>
      <c r="Y148">
        <v>4.4675059578043783E-2</v>
      </c>
      <c r="Z148">
        <v>-148.96291727766661</v>
      </c>
      <c r="AA148" s="23">
        <v>-0.29631939708446797</v>
      </c>
      <c r="AB148">
        <v>0.41311762899999999</v>
      </c>
      <c r="AC148" s="23">
        <v>-2.1543399305949371E-2</v>
      </c>
      <c r="AD148">
        <v>-4.05</v>
      </c>
      <c r="AE148">
        <v>0.66666666666666663</v>
      </c>
      <c r="AF148">
        <v>9.6169970174838901E-2</v>
      </c>
      <c r="AG148" s="23">
        <v>-5.6102763855021567E-2</v>
      </c>
      <c r="AH148">
        <v>1.7333744939149629</v>
      </c>
      <c r="AI148">
        <v>-5.7833744939149616</v>
      </c>
      <c r="AJ148">
        <v>0.87063931769135783</v>
      </c>
      <c r="AK148">
        <v>-0.17621108046974476</v>
      </c>
    </row>
    <row r="149" spans="1:37" x14ac:dyDescent="0.35">
      <c r="A149" t="s">
        <v>1326</v>
      </c>
      <c r="B149">
        <v>4</v>
      </c>
      <c r="C149" s="2" t="s">
        <v>859</v>
      </c>
      <c r="D149">
        <v>42.289738583333303</v>
      </c>
      <c r="E149">
        <v>-8.6421321669999998</v>
      </c>
      <c r="F149">
        <v>3.8664999999999998</v>
      </c>
      <c r="G149">
        <v>14.422599999999999</v>
      </c>
      <c r="H149">
        <v>6.9307499999999997</v>
      </c>
      <c r="I149">
        <v>267.14</v>
      </c>
      <c r="J149" cm="1">
        <f t="array" ref="J149">(I149/([1]!O2sat(H149,G149)))*100</f>
        <v>87.763247191611953</v>
      </c>
      <c r="K149">
        <v>4.4999999999999998E-2</v>
      </c>
      <c r="L149">
        <v>261.08300000000003</v>
      </c>
      <c r="M149" t="b">
        <v>0</v>
      </c>
      <c r="O149" t="str">
        <f t="shared" si="2"/>
        <v/>
      </c>
      <c r="Q149">
        <v>295.98788992567069</v>
      </c>
      <c r="R149">
        <v>432.14675</v>
      </c>
      <c r="S149" s="1">
        <v>46154.331296296303</v>
      </c>
      <c r="T149" s="1">
        <v>1.531724270833333</v>
      </c>
      <c r="U149">
        <v>42.505714416503913</v>
      </c>
      <c r="V149">
        <v>-5.7880706787109384</v>
      </c>
      <c r="W149">
        <v>14.43181900244241</v>
      </c>
      <c r="X149">
        <v>0.50819157142469118</v>
      </c>
      <c r="Y149">
        <v>4.4630098852525238E-2</v>
      </c>
      <c r="Z149">
        <v>-136.15886007432931</v>
      </c>
      <c r="AA149" s="23">
        <v>-0.27070899074780641</v>
      </c>
      <c r="AB149">
        <v>0.41311762899999999</v>
      </c>
      <c r="AC149" s="23">
        <v>-1.9691960026726119E-2</v>
      </c>
      <c r="AD149">
        <v>-3.86</v>
      </c>
      <c r="AE149">
        <v>0.66666666666666663</v>
      </c>
      <c r="AF149">
        <v>9.6268399015899828E-2</v>
      </c>
      <c r="AG149" s="23">
        <v>-5.128129351976727E-2</v>
      </c>
      <c r="AH149">
        <v>1.737292938971007</v>
      </c>
      <c r="AI149">
        <v>-5.5972929389710071</v>
      </c>
      <c r="AJ149">
        <v>0.87050285549999984</v>
      </c>
      <c r="AK149">
        <v>-0.16099514213378685</v>
      </c>
    </row>
    <row r="150" spans="1:37" x14ac:dyDescent="0.35">
      <c r="A150" t="s">
        <v>1326</v>
      </c>
      <c r="B150">
        <v>4</v>
      </c>
      <c r="C150" s="2" t="s">
        <v>860</v>
      </c>
      <c r="D150">
        <v>42.289449500000003</v>
      </c>
      <c r="E150">
        <v>-8.6407407500000009</v>
      </c>
      <c r="F150">
        <v>3.86</v>
      </c>
      <c r="G150">
        <v>14.5345</v>
      </c>
      <c r="H150">
        <v>6.8840500000000002</v>
      </c>
      <c r="I150">
        <v>269.14499999999998</v>
      </c>
      <c r="J150" cm="1">
        <f t="array" ref="J150">(I150/([1]!O2sat(H150,G150)))*100</f>
        <v>88.604073180817764</v>
      </c>
      <c r="K150">
        <v>0.04</v>
      </c>
      <c r="L150">
        <v>268.55599999999998</v>
      </c>
      <c r="M150" t="b">
        <v>0</v>
      </c>
      <c r="O150" t="str">
        <f t="shared" si="2"/>
        <v/>
      </c>
      <c r="Q150">
        <v>303.42953866424119</v>
      </c>
      <c r="R150">
        <v>432.14675</v>
      </c>
      <c r="S150" s="1">
        <v>46154.331990740742</v>
      </c>
      <c r="T150" s="1">
        <v>1.5313148958333329</v>
      </c>
      <c r="U150">
        <v>42.505714416503913</v>
      </c>
      <c r="V150">
        <v>-5.7880706787109384</v>
      </c>
      <c r="W150">
        <v>14.430432071126971</v>
      </c>
      <c r="X150">
        <v>0.50945820723974145</v>
      </c>
      <c r="Y150">
        <v>4.4484641471087952E-2</v>
      </c>
      <c r="Z150">
        <v>-128.7172113357588</v>
      </c>
      <c r="AA150" s="23">
        <v>-0.25571531919314622</v>
      </c>
      <c r="AB150">
        <v>0.41311762899999999</v>
      </c>
      <c r="AC150" s="23">
        <v>-1.8611234875134081E-2</v>
      </c>
      <c r="AD150">
        <v>-3.12</v>
      </c>
      <c r="AE150">
        <v>0.66666666666666663</v>
      </c>
      <c r="AF150">
        <v>9.6559950085862628E-2</v>
      </c>
      <c r="AG150" s="23">
        <v>-4.846689700272333E-2</v>
      </c>
      <c r="AH150">
        <v>1.7412359156670101</v>
      </c>
      <c r="AI150">
        <v>-4.8612359156670104</v>
      </c>
      <c r="AJ150">
        <v>0.87036639716666653</v>
      </c>
      <c r="AK150">
        <v>-0.15209110809793477</v>
      </c>
    </row>
    <row r="151" spans="1:37" x14ac:dyDescent="0.35">
      <c r="A151" t="s">
        <v>1326</v>
      </c>
      <c r="B151">
        <v>4</v>
      </c>
      <c r="C151" s="2" t="s">
        <v>861</v>
      </c>
      <c r="D151">
        <v>42.289356583333301</v>
      </c>
      <c r="E151">
        <v>-8.6392884169999995</v>
      </c>
      <c r="F151">
        <v>3.9175</v>
      </c>
      <c r="G151">
        <v>14.50165</v>
      </c>
      <c r="H151">
        <v>6.8457999999999997</v>
      </c>
      <c r="I151">
        <v>271.245</v>
      </c>
      <c r="J151" cm="1">
        <f t="array" ref="J151">(I151/([1]!O2sat(H151,G151)))*100</f>
        <v>89.209433308689952</v>
      </c>
      <c r="K151">
        <v>0.04</v>
      </c>
      <c r="L151">
        <v>268.68700000000001</v>
      </c>
      <c r="M151" t="b">
        <v>0</v>
      </c>
      <c r="O151" t="str">
        <f t="shared" si="2"/>
        <v/>
      </c>
      <c r="Q151">
        <v>303.55998908371839</v>
      </c>
      <c r="R151">
        <v>432.14675</v>
      </c>
      <c r="S151" s="1">
        <v>46154.332685185182</v>
      </c>
      <c r="T151" s="1">
        <v>1.5309055092592589</v>
      </c>
      <c r="U151">
        <v>42.505714416503913</v>
      </c>
      <c r="V151">
        <v>-5.7880706787109384</v>
      </c>
      <c r="W151">
        <v>14.428981293873431</v>
      </c>
      <c r="X151">
        <v>0.50873437242353803</v>
      </c>
      <c r="Y151">
        <v>4.4540240852801553E-2</v>
      </c>
      <c r="Z151">
        <v>-128.58676091628161</v>
      </c>
      <c r="AA151" s="23">
        <v>-0.25541203989711669</v>
      </c>
      <c r="AB151">
        <v>0.32993496100000003</v>
      </c>
      <c r="AC151" s="23">
        <v>-1.186318404270688E-2</v>
      </c>
      <c r="AD151">
        <v>-2.41</v>
      </c>
      <c r="AE151">
        <v>0.66666666666666663</v>
      </c>
      <c r="AF151">
        <v>9.6474334464272907E-2</v>
      </c>
      <c r="AG151" s="23">
        <v>-4.8435309070727489E-2</v>
      </c>
      <c r="AH151">
        <v>1.7452031573203091</v>
      </c>
      <c r="AI151">
        <v>-4.155203157320309</v>
      </c>
      <c r="AJ151">
        <v>0.84250237897530855</v>
      </c>
      <c r="AK151">
        <v>-0.15192367448392208</v>
      </c>
    </row>
    <row r="152" spans="1:37" x14ac:dyDescent="0.35">
      <c r="A152" t="s">
        <v>1326</v>
      </c>
      <c r="B152">
        <v>4</v>
      </c>
      <c r="C152" s="2" t="s">
        <v>862</v>
      </c>
      <c r="D152">
        <v>42.289210583333301</v>
      </c>
      <c r="E152">
        <v>-8.6378444170000002</v>
      </c>
      <c r="F152">
        <v>3.8744999999999998</v>
      </c>
      <c r="G152">
        <v>14.45585</v>
      </c>
      <c r="H152">
        <v>6.8273000000000001</v>
      </c>
      <c r="I152">
        <v>270.04000000000002</v>
      </c>
      <c r="J152" cm="1">
        <f t="array" ref="J152">(I152/([1]!O2sat(H152,G152)))*100</f>
        <v>88.715239827172894</v>
      </c>
      <c r="K152">
        <v>0.04</v>
      </c>
      <c r="L152">
        <v>271.666</v>
      </c>
      <c r="M152" t="b">
        <v>0</v>
      </c>
      <c r="O152" t="str">
        <f t="shared" si="2"/>
        <v/>
      </c>
      <c r="Q152">
        <v>306.52649137091248</v>
      </c>
      <c r="R152">
        <v>432.14675</v>
      </c>
      <c r="S152" s="1">
        <v>46154.333379629628</v>
      </c>
      <c r="T152" s="1">
        <v>1.530074351851852</v>
      </c>
      <c r="U152">
        <v>42.505714416503913</v>
      </c>
      <c r="V152">
        <v>-5.7880706787109384</v>
      </c>
      <c r="W152">
        <v>14.42753964641307</v>
      </c>
      <c r="X152">
        <v>0.50755354543727094</v>
      </c>
      <c r="Y152">
        <v>4.4609206407107353E-2</v>
      </c>
      <c r="Z152">
        <v>-125.6202586290875</v>
      </c>
      <c r="AA152" s="23">
        <v>-0.24932596728131501</v>
      </c>
      <c r="AB152">
        <v>0.32993496100000003</v>
      </c>
      <c r="AC152" s="23">
        <v>-1.159308749647632E-2</v>
      </c>
      <c r="AD152">
        <v>-1.88</v>
      </c>
      <c r="AE152">
        <v>0.59722222222222221</v>
      </c>
      <c r="AF152">
        <v>7.7326563617613128E-2</v>
      </c>
      <c r="AG152" s="23">
        <v>-3.7985194751997471E-2</v>
      </c>
      <c r="AH152">
        <v>1.749194395607085</v>
      </c>
      <c r="AI152">
        <v>-3.6291943956070849</v>
      </c>
      <c r="AJ152">
        <v>0.81907717835802474</v>
      </c>
      <c r="AK152">
        <v>-0.14365558101665624</v>
      </c>
    </row>
    <row r="153" spans="1:37" x14ac:dyDescent="0.35">
      <c r="A153" t="s">
        <v>1326</v>
      </c>
      <c r="B153">
        <v>4</v>
      </c>
      <c r="C153" s="2" t="s">
        <v>863</v>
      </c>
      <c r="D153">
        <v>42.2886329166667</v>
      </c>
      <c r="E153">
        <v>-8.6366445830000007</v>
      </c>
      <c r="F153">
        <v>3.9609999999999999</v>
      </c>
      <c r="G153">
        <v>14.506500000000001</v>
      </c>
      <c r="H153">
        <v>6.8795000000000002</v>
      </c>
      <c r="I153">
        <v>268.54000000000002</v>
      </c>
      <c r="J153" cm="1">
        <f t="array" ref="J153">(I153/([1]!O2sat(H153,G153)))*100</f>
        <v>88.349505893019327</v>
      </c>
      <c r="K153">
        <v>0.04</v>
      </c>
      <c r="L153">
        <v>289.483</v>
      </c>
      <c r="M153" t="b">
        <v>0</v>
      </c>
      <c r="O153" t="str">
        <f t="shared" si="2"/>
        <v/>
      </c>
      <c r="Q153">
        <v>324.26874422453369</v>
      </c>
      <c r="R153">
        <v>432.14675</v>
      </c>
      <c r="S153" s="1">
        <v>46154.334074074082</v>
      </c>
      <c r="T153" s="1">
        <v>1.5233384259259259</v>
      </c>
      <c r="U153">
        <v>42.505714416503913</v>
      </c>
      <c r="V153">
        <v>-5.7880706787109384</v>
      </c>
      <c r="W153">
        <v>14.426348629110009</v>
      </c>
      <c r="X153">
        <v>0.50378356389642132</v>
      </c>
      <c r="Y153">
        <v>4.4525021773065103E-2</v>
      </c>
      <c r="Z153">
        <v>-107.87800577546631</v>
      </c>
      <c r="AA153" s="23">
        <v>-0.21212043581868401</v>
      </c>
      <c r="AB153">
        <v>0.32993496100000003</v>
      </c>
      <c r="AC153" s="23">
        <v>-9.9505341132450596E-3</v>
      </c>
      <c r="AD153">
        <v>-0.61999999999999988</v>
      </c>
      <c r="AE153">
        <v>0.59722222222222221</v>
      </c>
      <c r="AF153">
        <v>7.7432471320873011E-2</v>
      </c>
      <c r="AG153" s="23">
        <v>-3.2603305745159912E-2</v>
      </c>
      <c r="AH153">
        <v>1.7532093605805099</v>
      </c>
      <c r="AI153">
        <v>-2.37320936058051</v>
      </c>
      <c r="AJ153">
        <v>0.81683186971604937</v>
      </c>
      <c r="AK153">
        <v>-0.12236187078192196</v>
      </c>
    </row>
    <row r="154" spans="1:37" x14ac:dyDescent="0.35">
      <c r="A154" t="s">
        <v>1326</v>
      </c>
      <c r="B154">
        <v>4</v>
      </c>
      <c r="C154" s="2" t="s">
        <v>864</v>
      </c>
      <c r="D154">
        <v>42.287955333333301</v>
      </c>
      <c r="E154">
        <v>-8.6354660830000007</v>
      </c>
      <c r="F154">
        <v>4.2534999999999998</v>
      </c>
      <c r="G154">
        <v>14.6089</v>
      </c>
      <c r="H154">
        <v>7.1359500000000002</v>
      </c>
      <c r="I154">
        <v>267.85500000000002</v>
      </c>
      <c r="J154" cm="1">
        <f t="array" ref="J154">(I154/([1]!O2sat(H154,G154)))*100</f>
        <v>88.472869739851916</v>
      </c>
      <c r="K154">
        <v>0.05</v>
      </c>
      <c r="L154">
        <v>308.565</v>
      </c>
      <c r="M154" t="b">
        <v>0</v>
      </c>
      <c r="O154" t="str">
        <f t="shared" si="2"/>
        <v/>
      </c>
      <c r="Q154">
        <v>343.27069006012891</v>
      </c>
      <c r="R154">
        <v>432.14675</v>
      </c>
      <c r="S154" s="1">
        <v>46154.334768518522</v>
      </c>
      <c r="T154" s="1">
        <v>1.5166024884259259</v>
      </c>
      <c r="U154">
        <v>42.505714416503913</v>
      </c>
      <c r="V154">
        <v>-5.7880706787109384</v>
      </c>
      <c r="W154">
        <v>14.42518047527814</v>
      </c>
      <c r="X154">
        <v>0.50071970767809804</v>
      </c>
      <c r="Y154">
        <v>4.4318015556057799E-2</v>
      </c>
      <c r="Z154">
        <v>-88.876059939871084</v>
      </c>
      <c r="AA154" s="23">
        <v>-0.17288656679121681</v>
      </c>
      <c r="AB154">
        <v>0.32993496100000003</v>
      </c>
      <c r="AC154" s="23">
        <v>-8.1822811232819103E-3</v>
      </c>
      <c r="AD154">
        <v>-0.6100000000000001</v>
      </c>
      <c r="AE154">
        <v>0.59722222222222221</v>
      </c>
      <c r="AF154">
        <v>7.7646712969037607E-2</v>
      </c>
      <c r="AG154" s="23">
        <v>-2.6809557167400341E-2</v>
      </c>
      <c r="AH154">
        <v>1.7572477806890039</v>
      </c>
      <c r="AI154">
        <v>-2.367247780689004</v>
      </c>
      <c r="AJ154">
        <v>0.81458655721604944</v>
      </c>
      <c r="AK154">
        <v>-9.9848061979308567E-2</v>
      </c>
    </row>
    <row r="155" spans="1:37" x14ac:dyDescent="0.35">
      <c r="A155" t="s">
        <v>1326</v>
      </c>
      <c r="B155">
        <v>4</v>
      </c>
      <c r="C155" s="2" t="s">
        <v>865</v>
      </c>
      <c r="D155">
        <v>42.288127666666703</v>
      </c>
      <c r="E155">
        <v>-8.6338818330000002</v>
      </c>
      <c r="F155">
        <v>4.4954999999999998</v>
      </c>
      <c r="G155">
        <v>14.69735</v>
      </c>
      <c r="H155">
        <v>7.15435</v>
      </c>
      <c r="I155">
        <v>268.315</v>
      </c>
      <c r="J155" cm="1">
        <f t="array" ref="J155">(I155/([1]!O2sat(H155,G155)))*100</f>
        <v>88.802429023762699</v>
      </c>
      <c r="K155">
        <v>0.05</v>
      </c>
      <c r="L155">
        <v>314.702</v>
      </c>
      <c r="M155" t="b">
        <v>0</v>
      </c>
      <c r="O155" t="str">
        <f t="shared" si="2"/>
        <v/>
      </c>
      <c r="Q155">
        <v>349.38194368097828</v>
      </c>
      <c r="R155">
        <v>432.14675</v>
      </c>
      <c r="S155" s="1">
        <v>46154.335462962961</v>
      </c>
      <c r="T155" s="1">
        <v>1.5098665509259259</v>
      </c>
      <c r="U155">
        <v>42.505714416503913</v>
      </c>
      <c r="V155">
        <v>-5.7880706787109384</v>
      </c>
      <c r="W155">
        <v>14.42359380505998</v>
      </c>
      <c r="X155">
        <v>0.49746537240718841</v>
      </c>
      <c r="Y155">
        <v>4.4190479348740139E-2</v>
      </c>
      <c r="Z155">
        <v>-82.764806319021716</v>
      </c>
      <c r="AA155" s="23">
        <v>-0.15949193889605209</v>
      </c>
      <c r="AB155">
        <v>0.32993496100000003</v>
      </c>
      <c r="AC155" s="23">
        <v>-7.6158482727346653E-3</v>
      </c>
      <c r="AD155">
        <v>-0.8</v>
      </c>
      <c r="AE155">
        <v>0.59722222222222221</v>
      </c>
      <c r="AF155">
        <v>7.7831902267441577E-2</v>
      </c>
      <c r="AG155" s="23">
        <v>-2.4953618259968991E-2</v>
      </c>
      <c r="AH155">
        <v>1.7613093827946049</v>
      </c>
      <c r="AI155">
        <v>-2.561309382794605</v>
      </c>
      <c r="AJ155">
        <v>0.81234124471604929</v>
      </c>
      <c r="AK155">
        <v>-9.2222778578010547E-2</v>
      </c>
    </row>
    <row r="156" spans="1:37" x14ac:dyDescent="0.35">
      <c r="A156" t="s">
        <v>1326</v>
      </c>
      <c r="B156">
        <v>4</v>
      </c>
      <c r="C156" s="2" t="s">
        <v>866</v>
      </c>
      <c r="D156">
        <v>42.288208166666699</v>
      </c>
      <c r="E156">
        <v>-8.6322124169999999</v>
      </c>
      <c r="F156">
        <v>4.5824999999999996</v>
      </c>
      <c r="G156">
        <v>14.770300000000001</v>
      </c>
      <c r="H156">
        <v>7.2144500000000003</v>
      </c>
      <c r="I156">
        <v>273.12</v>
      </c>
      <c r="J156" cm="1">
        <f t="array" ref="J156">(I156/([1]!O2sat(H156,G156)))*100</f>
        <v>90.569985699627097</v>
      </c>
      <c r="K156">
        <v>0.05</v>
      </c>
      <c r="L156">
        <v>320.40499999999997</v>
      </c>
      <c r="M156" t="b">
        <v>0</v>
      </c>
      <c r="O156" t="str">
        <f t="shared" si="2"/>
        <v/>
      </c>
      <c r="Q156">
        <v>355.06101804951402</v>
      </c>
      <c r="R156">
        <v>432.14675</v>
      </c>
      <c r="S156" s="1">
        <v>46154.336157407408</v>
      </c>
      <c r="T156" s="1">
        <v>1.5031306134259259</v>
      </c>
      <c r="U156">
        <v>42.505714416503913</v>
      </c>
      <c r="V156">
        <v>-5.7880706787109384</v>
      </c>
      <c r="W156">
        <v>14.421923364085361</v>
      </c>
      <c r="X156">
        <v>0.49400472357887459</v>
      </c>
      <c r="Y156">
        <v>4.4074618615918368E-2</v>
      </c>
      <c r="Z156">
        <v>-77.085731950485979</v>
      </c>
      <c r="AA156" s="23">
        <v>-0.14712793224525761</v>
      </c>
      <c r="AB156">
        <v>0.32993496100000003</v>
      </c>
      <c r="AC156" s="23">
        <v>-7.0885656115524959E-3</v>
      </c>
      <c r="AD156">
        <v>-1.19</v>
      </c>
      <c r="AE156">
        <v>0.59722222222222221</v>
      </c>
      <c r="AF156">
        <v>7.79847308314328E-2</v>
      </c>
      <c r="AG156" s="23">
        <v>-2.322595644594027E-2</v>
      </c>
      <c r="AH156">
        <v>1.7653938921914369</v>
      </c>
      <c r="AI156">
        <v>-2.9553938921914371</v>
      </c>
      <c r="AJ156">
        <v>0.81009593221604936</v>
      </c>
      <c r="AK156">
        <v>-8.5176944345598943E-2</v>
      </c>
    </row>
    <row r="157" spans="1:37" x14ac:dyDescent="0.35">
      <c r="A157" t="s">
        <v>1326</v>
      </c>
      <c r="B157">
        <v>4</v>
      </c>
      <c r="C157" s="2" t="s">
        <v>867</v>
      </c>
      <c r="D157">
        <v>42.288257000000002</v>
      </c>
      <c r="E157">
        <v>-8.6304910830000008</v>
      </c>
      <c r="F157">
        <v>4.609</v>
      </c>
      <c r="G157">
        <v>14.946</v>
      </c>
      <c r="H157">
        <v>7.5351499999999998</v>
      </c>
      <c r="I157">
        <v>278.25</v>
      </c>
      <c r="J157" cm="1">
        <f t="array" ref="J157">(I157/([1]!O2sat(H157,G157)))*100</f>
        <v>92.819262932556228</v>
      </c>
      <c r="K157">
        <v>0.05</v>
      </c>
      <c r="L157">
        <v>331.23599999999999</v>
      </c>
      <c r="M157" t="b">
        <v>0</v>
      </c>
      <c r="O157" t="str">
        <f t="shared" si="2"/>
        <v/>
      </c>
      <c r="Q157">
        <v>365.84657906750653</v>
      </c>
      <c r="R157">
        <v>432.14675</v>
      </c>
      <c r="S157" s="1">
        <v>46154.336851851847</v>
      </c>
      <c r="T157" s="1">
        <v>1.4963946875</v>
      </c>
      <c r="U157">
        <v>42.505714416503913</v>
      </c>
      <c r="V157">
        <v>-5.7880706787109384</v>
      </c>
      <c r="W157">
        <v>14.420201490058229</v>
      </c>
      <c r="X157">
        <v>0.49190005150745242</v>
      </c>
      <c r="Y157">
        <v>4.3754281280393742E-2</v>
      </c>
      <c r="Z157">
        <v>-66.300170932493472</v>
      </c>
      <c r="AA157" s="23">
        <v>-0.12508739171574759</v>
      </c>
      <c r="AB157">
        <v>0.32993496100000003</v>
      </c>
      <c r="AC157" s="23">
        <v>-6.081040538460921E-3</v>
      </c>
      <c r="AD157">
        <v>-1.26</v>
      </c>
      <c r="AE157">
        <v>0.59722222222222221</v>
      </c>
      <c r="AF157">
        <v>7.8353152279489496E-2</v>
      </c>
      <c r="AG157" s="23">
        <v>-1.9924761994459039E-2</v>
      </c>
      <c r="AH157">
        <v>1.7695010326242939</v>
      </c>
      <c r="AI157">
        <v>-3.0295010326242942</v>
      </c>
      <c r="AJ157">
        <v>0.807850623574074</v>
      </c>
      <c r="AK157">
        <v>-7.250607685510331E-2</v>
      </c>
    </row>
    <row r="158" spans="1:37" x14ac:dyDescent="0.35">
      <c r="A158" t="s">
        <v>1326</v>
      </c>
      <c r="B158">
        <v>4</v>
      </c>
      <c r="C158" s="2" t="s">
        <v>868</v>
      </c>
      <c r="D158">
        <v>42.2889235833333</v>
      </c>
      <c r="E158">
        <v>-8.6290620830000009</v>
      </c>
      <c r="F158">
        <v>4.5709999999999997</v>
      </c>
      <c r="G158">
        <v>14.95725</v>
      </c>
      <c r="H158">
        <v>7.7206000000000001</v>
      </c>
      <c r="I158">
        <v>280.185</v>
      </c>
      <c r="J158" cm="1">
        <f t="array" ref="J158">(I158/([1]!O2sat(H158,G158)))*100</f>
        <v>93.606565788622518</v>
      </c>
      <c r="K158">
        <v>5.5E-2</v>
      </c>
      <c r="L158">
        <v>344.62099999999998</v>
      </c>
      <c r="M158" t="b">
        <v>0</v>
      </c>
      <c r="O158" t="str">
        <f t="shared" si="2"/>
        <v/>
      </c>
      <c r="Q158">
        <v>379.17542536293888</v>
      </c>
      <c r="R158">
        <v>432.14675</v>
      </c>
      <c r="S158" s="1">
        <v>46154.337546296287</v>
      </c>
      <c r="T158" s="1">
        <v>1.48965875</v>
      </c>
      <c r="U158">
        <v>42.505714416503913</v>
      </c>
      <c r="V158">
        <v>-5.7880706787109384</v>
      </c>
      <c r="W158">
        <v>14.418762614862519</v>
      </c>
      <c r="X158">
        <v>0.48762836426235201</v>
      </c>
      <c r="Y158">
        <v>4.3693567609476777E-2</v>
      </c>
      <c r="Z158">
        <v>-52.971324637061123</v>
      </c>
      <c r="AA158" s="23">
        <v>-9.893472840342947E-2</v>
      </c>
      <c r="AB158">
        <v>0.32993496100000003</v>
      </c>
      <c r="AC158" s="23">
        <v>-4.8532409974814186E-3</v>
      </c>
      <c r="AD158">
        <v>-1.4</v>
      </c>
      <c r="AE158">
        <v>0.59722222222222221</v>
      </c>
      <c r="AF158">
        <v>7.8376757984534404E-2</v>
      </c>
      <c r="AG158" s="23">
        <v>-1.5901829820894831E-2</v>
      </c>
      <c r="AH158">
        <v>1.7736305263073231</v>
      </c>
      <c r="AI158">
        <v>-3.1736305263073228</v>
      </c>
      <c r="AJ158">
        <v>0.80560531107407407</v>
      </c>
      <c r="AK158">
        <v>-5.741827911216215E-2</v>
      </c>
    </row>
    <row r="159" spans="1:37" x14ac:dyDescent="0.35">
      <c r="A159" t="s">
        <v>1326</v>
      </c>
      <c r="B159">
        <v>4</v>
      </c>
      <c r="C159" s="2" t="s">
        <v>869</v>
      </c>
      <c r="D159">
        <v>42.289909083333299</v>
      </c>
      <c r="E159">
        <v>-8.6285271669999997</v>
      </c>
      <c r="F159">
        <v>4.008</v>
      </c>
      <c r="G159">
        <v>15.187950000000001</v>
      </c>
      <c r="H159">
        <v>7.9751000000000003</v>
      </c>
      <c r="I159">
        <v>283.35000000000002</v>
      </c>
      <c r="J159" cm="1">
        <f t="array" ref="J159">(I159/([1]!O2sat(H159,G159)))*100</f>
        <v>95.290756811465059</v>
      </c>
      <c r="K159">
        <v>7.0000000000000007E-2</v>
      </c>
      <c r="L159">
        <v>353.60599999999999</v>
      </c>
      <c r="M159" t="b">
        <v>0</v>
      </c>
      <c r="O159" t="str">
        <f t="shared" si="2"/>
        <v/>
      </c>
      <c r="Q159">
        <v>388.12273085150531</v>
      </c>
      <c r="R159">
        <v>432.14675</v>
      </c>
      <c r="S159" s="1">
        <v>46154.338240740741</v>
      </c>
      <c r="T159" s="1">
        <v>1.4829228125</v>
      </c>
      <c r="U159">
        <v>42.505714416503913</v>
      </c>
      <c r="V159">
        <v>-5.7880706787109384</v>
      </c>
      <c r="W159">
        <v>14.418212974469871</v>
      </c>
      <c r="X159">
        <v>0.48621548658274549</v>
      </c>
      <c r="Y159">
        <v>4.3318754301002682E-2</v>
      </c>
      <c r="Z159">
        <v>-44.024019148494688</v>
      </c>
      <c r="AA159" s="23">
        <v>-8.1282284613305972E-2</v>
      </c>
      <c r="AB159">
        <v>0.32993496100000003</v>
      </c>
      <c r="AC159" s="23">
        <v>-4.0236063376065077E-3</v>
      </c>
      <c r="AD159">
        <v>-1.77</v>
      </c>
      <c r="AE159">
        <v>0.59722222222222221</v>
      </c>
      <c r="AF159">
        <v>7.8861242072865656E-2</v>
      </c>
      <c r="AG159" s="23">
        <v>-1.3183500114685489E-2</v>
      </c>
      <c r="AH159">
        <v>1.7777820939428119</v>
      </c>
      <c r="AI159">
        <v>-3.547782093942812</v>
      </c>
      <c r="AJ159">
        <v>0.80335999857407403</v>
      </c>
      <c r="AK159">
        <v>-4.7232892363995728E-2</v>
      </c>
    </row>
    <row r="160" spans="1:37" x14ac:dyDescent="0.35">
      <c r="A160" t="s">
        <v>1326</v>
      </c>
      <c r="B160">
        <v>4</v>
      </c>
      <c r="C160" s="2" t="s">
        <v>870</v>
      </c>
      <c r="D160">
        <v>42.290983166666699</v>
      </c>
      <c r="E160">
        <v>-8.6288835000000006</v>
      </c>
      <c r="F160">
        <v>4.0469999999999997</v>
      </c>
      <c r="G160">
        <v>15.11675</v>
      </c>
      <c r="H160">
        <v>8.1681500000000007</v>
      </c>
      <c r="I160">
        <v>279.065</v>
      </c>
      <c r="J160" cm="1">
        <f t="array" ref="J160">(I160/([1]!O2sat(H160,G160)))*100</f>
        <v>93.834436970756002</v>
      </c>
      <c r="K160">
        <v>0.06</v>
      </c>
      <c r="L160">
        <v>340.04199999999997</v>
      </c>
      <c r="M160" t="b">
        <v>0</v>
      </c>
      <c r="O160" t="str">
        <f t="shared" si="2"/>
        <v/>
      </c>
      <c r="Q160">
        <v>374.61563550961171</v>
      </c>
      <c r="R160">
        <v>432.14675</v>
      </c>
      <c r="S160" s="1">
        <v>46154.338935185187</v>
      </c>
      <c r="T160" s="1">
        <v>1.476186875</v>
      </c>
      <c r="U160">
        <v>42.505714416503913</v>
      </c>
      <c r="V160">
        <v>-5.7880706787109384</v>
      </c>
      <c r="W160">
        <v>14.418553231885211</v>
      </c>
      <c r="X160">
        <v>0.48089437566085641</v>
      </c>
      <c r="Y160">
        <v>4.336809570663238E-2</v>
      </c>
      <c r="Z160">
        <v>-57.531114490388291</v>
      </c>
      <c r="AA160" s="23">
        <v>-0.10517785366230289</v>
      </c>
      <c r="AB160">
        <v>0.32993496100000003</v>
      </c>
      <c r="AC160" s="23">
        <v>-5.2540995506761157E-3</v>
      </c>
      <c r="AD160">
        <v>-2.54</v>
      </c>
      <c r="AE160">
        <v>0.59722222222222221</v>
      </c>
      <c r="AF160">
        <v>7.8711635191923618E-2</v>
      </c>
      <c r="AG160" s="23">
        <v>-1.721525820791707E-2</v>
      </c>
      <c r="AH160">
        <v>1.7819554547400811</v>
      </c>
      <c r="AI160">
        <v>-4.3219554547400811</v>
      </c>
      <c r="AJ160">
        <v>0.8011146860740741</v>
      </c>
      <c r="AK160">
        <v>-6.1196555935109982E-2</v>
      </c>
    </row>
    <row r="161" spans="1:37" x14ac:dyDescent="0.35">
      <c r="A161" t="s">
        <v>1326</v>
      </c>
      <c r="B161">
        <v>4</v>
      </c>
      <c r="C161" s="2" t="s">
        <v>871</v>
      </c>
      <c r="D161">
        <v>42.2920983333333</v>
      </c>
      <c r="E161">
        <v>-8.6288346669999996</v>
      </c>
      <c r="F161">
        <v>4.1064999999999996</v>
      </c>
      <c r="G161">
        <v>14.814500000000001</v>
      </c>
      <c r="H161">
        <v>8.3312500000000007</v>
      </c>
      <c r="I161">
        <v>270.63499999999999</v>
      </c>
      <c r="J161" cm="1">
        <f t="array" ref="J161">(I161/([1]!O2sat(H161,G161)))*100</f>
        <v>90.525274208953704</v>
      </c>
      <c r="K161">
        <v>0.06</v>
      </c>
      <c r="L161">
        <v>318.113</v>
      </c>
      <c r="M161" t="b">
        <v>0</v>
      </c>
      <c r="O161" t="str">
        <f t="shared" si="2"/>
        <v/>
      </c>
      <c r="Q161">
        <v>352.77863361102828</v>
      </c>
      <c r="R161">
        <v>432.14675</v>
      </c>
      <c r="S161" s="1">
        <v>46154.339629629627</v>
      </c>
      <c r="T161" s="1">
        <v>1.4694509490740739</v>
      </c>
      <c r="U161">
        <v>42.505714416503913</v>
      </c>
      <c r="V161">
        <v>-5.7880706787109384</v>
      </c>
      <c r="W161">
        <v>14.41848783917948</v>
      </c>
      <c r="X161">
        <v>0.47267587269263073</v>
      </c>
      <c r="Y161">
        <v>4.373935875177095E-2</v>
      </c>
      <c r="Z161">
        <v>-79.368116388971714</v>
      </c>
      <c r="AA161" s="23">
        <v>-0.14384122937718291</v>
      </c>
      <c r="AB161">
        <v>0.32993496100000003</v>
      </c>
      <c r="AC161" s="23">
        <v>-7.2515338148762794E-3</v>
      </c>
      <c r="AD161">
        <v>-3.13</v>
      </c>
      <c r="AE161">
        <v>0.59722222222222221</v>
      </c>
      <c r="AF161">
        <v>7.8077368713613565E-2</v>
      </c>
      <c r="AG161" s="23">
        <v>-2.3759927999550848E-2</v>
      </c>
      <c r="AH161">
        <v>1.7861503264344709</v>
      </c>
      <c r="AI161">
        <v>-4.9161503264344706</v>
      </c>
      <c r="AJ161">
        <v>0.79886937743209874</v>
      </c>
      <c r="AK161">
        <v>-8.3800578688366878E-2</v>
      </c>
    </row>
    <row r="162" spans="1:37" x14ac:dyDescent="0.35">
      <c r="A162" t="s">
        <v>1326</v>
      </c>
      <c r="B162">
        <v>4</v>
      </c>
      <c r="C162" s="2" t="s">
        <v>872</v>
      </c>
      <c r="D162">
        <v>42.293007833333299</v>
      </c>
      <c r="E162">
        <v>-8.6290106669999993</v>
      </c>
      <c r="F162">
        <v>3.355</v>
      </c>
      <c r="G162">
        <v>14.73565</v>
      </c>
      <c r="H162">
        <v>9.1405499999999993</v>
      </c>
      <c r="I162">
        <v>268.26499999999999</v>
      </c>
      <c r="J162" cm="1">
        <f t="array" ref="J162">(I162/([1]!O2sat(H162,G162)))*100</f>
        <v>90.085766933743685</v>
      </c>
      <c r="K162">
        <v>0.05</v>
      </c>
      <c r="L162">
        <v>302.64299999999997</v>
      </c>
      <c r="M162" t="b">
        <v>0</v>
      </c>
      <c r="O162" t="str">
        <f t="shared" si="2"/>
        <v/>
      </c>
      <c r="Q162">
        <v>337.37353445597859</v>
      </c>
      <c r="R162">
        <v>432.14675</v>
      </c>
      <c r="S162" s="1">
        <v>46154.340324074074</v>
      </c>
      <c r="T162" s="1">
        <v>1.4627150115740739</v>
      </c>
      <c r="U162">
        <v>42.505714416503913</v>
      </c>
      <c r="V162">
        <v>-5.7880706787109384</v>
      </c>
      <c r="W162">
        <v>14.418650374073129</v>
      </c>
      <c r="X162">
        <v>0.46736113292173409</v>
      </c>
      <c r="Y162">
        <v>4.3649242207747893E-2</v>
      </c>
      <c r="Z162">
        <v>-94.773215544021411</v>
      </c>
      <c r="AA162" s="23">
        <v>-0.16947919130517619</v>
      </c>
      <c r="AB162">
        <v>0.32993496100000003</v>
      </c>
      <c r="AC162" s="23">
        <v>-8.6229054111494167E-3</v>
      </c>
      <c r="AD162">
        <v>-3.62</v>
      </c>
      <c r="AE162">
        <v>0.72222222222222221</v>
      </c>
      <c r="AF162">
        <v>0.1139396422144404</v>
      </c>
      <c r="AG162" s="23">
        <v>-4.1317938227735017E-2</v>
      </c>
      <c r="AH162">
        <v>1.790366425306438</v>
      </c>
      <c r="AI162">
        <v>-5.4103664253064387</v>
      </c>
      <c r="AJ162">
        <v>0.83829073159876533</v>
      </c>
      <c r="AK162">
        <v>-0.10539856476645561</v>
      </c>
    </row>
    <row r="163" spans="1:37" x14ac:dyDescent="0.35">
      <c r="A163" t="s">
        <v>1326</v>
      </c>
      <c r="B163">
        <v>4</v>
      </c>
      <c r="C163" s="2" t="s">
        <v>873</v>
      </c>
      <c r="D163">
        <v>42.293777249999998</v>
      </c>
      <c r="E163">
        <v>-8.6283268329999991</v>
      </c>
      <c r="F163">
        <v>3.4159999999999999</v>
      </c>
      <c r="G163">
        <v>14.614800000000001</v>
      </c>
      <c r="H163">
        <v>9.4189000000000007</v>
      </c>
      <c r="I163">
        <v>269.78500000000003</v>
      </c>
      <c r="J163" cm="1">
        <f t="array" ref="J163">(I163/([1]!O2sat(H163,G163)))*100</f>
        <v>90.539743155441059</v>
      </c>
      <c r="K163">
        <v>0.05</v>
      </c>
      <c r="L163">
        <v>285.79199999999997</v>
      </c>
      <c r="M163" t="b">
        <v>0</v>
      </c>
      <c r="O163" t="str">
        <f t="shared" si="2"/>
        <v/>
      </c>
      <c r="Q163">
        <v>320.59322897041028</v>
      </c>
      <c r="R163">
        <v>432.14675</v>
      </c>
      <c r="S163" s="1">
        <v>46154.34101851852</v>
      </c>
      <c r="T163" s="1">
        <v>1.4559790740740739</v>
      </c>
      <c r="U163">
        <v>42.505714416503913</v>
      </c>
      <c r="V163">
        <v>-5.7880706787109384</v>
      </c>
      <c r="W163">
        <v>14.417955284568681</v>
      </c>
      <c r="X163">
        <v>0.46156247030725572</v>
      </c>
      <c r="Y163">
        <v>4.3746574162132401E-2</v>
      </c>
      <c r="Z163">
        <v>-111.5535210295897</v>
      </c>
      <c r="AA163" s="23">
        <v>-0.197450976891657</v>
      </c>
      <c r="AB163">
        <v>0.32993496100000003</v>
      </c>
      <c r="AC163" s="23">
        <v>-1.0139246813188811E-2</v>
      </c>
      <c r="AD163">
        <v>-3.73</v>
      </c>
      <c r="AE163">
        <v>0.72222222222222221</v>
      </c>
      <c r="AF163">
        <v>0.11356955317534891</v>
      </c>
      <c r="AG163" s="23">
        <v>-4.8583714366321848E-2</v>
      </c>
      <c r="AH163">
        <v>1.794603466200742</v>
      </c>
      <c r="AI163">
        <v>-5.5246034662007411</v>
      </c>
      <c r="AJ163">
        <v>0.8360454190987654</v>
      </c>
      <c r="AK163">
        <v>-0.12301734562898942</v>
      </c>
    </row>
    <row r="164" spans="1:37" x14ac:dyDescent="0.35">
      <c r="A164" t="s">
        <v>1326</v>
      </c>
      <c r="B164">
        <v>4</v>
      </c>
      <c r="C164" s="2" t="s">
        <v>874</v>
      </c>
      <c r="D164">
        <v>42.293718083333303</v>
      </c>
      <c r="E164">
        <v>-8.6281502499999991</v>
      </c>
      <c r="F164">
        <v>0.186</v>
      </c>
      <c r="G164">
        <v>15.07335</v>
      </c>
      <c r="H164">
        <v>10.170299999999999</v>
      </c>
      <c r="I164">
        <v>270.25</v>
      </c>
      <c r="J164" cm="1">
        <f t="array" ref="J164">(I164/([1]!O2sat(H164,G164)))*100</f>
        <v>92.049201822327973</v>
      </c>
      <c r="K164">
        <v>0.08</v>
      </c>
      <c r="L164">
        <v>259.32600000000002</v>
      </c>
      <c r="M164" t="b">
        <v>1</v>
      </c>
      <c r="N164">
        <v>267.18894651608502</v>
      </c>
      <c r="O164">
        <f t="shared" si="2"/>
        <v>-7.8629465160850032</v>
      </c>
      <c r="P164">
        <f>ABS(O164)</f>
        <v>7.8629465160850032</v>
      </c>
      <c r="Q164">
        <v>294.23826101711069</v>
      </c>
      <c r="R164">
        <v>432.14675</v>
      </c>
      <c r="S164" s="1">
        <v>46154.343101851853</v>
      </c>
      <c r="T164" s="1">
        <v>1.435771273148148</v>
      </c>
      <c r="U164">
        <v>42.505714416503913</v>
      </c>
      <c r="V164">
        <v>-5.7880706787109384</v>
      </c>
      <c r="W164">
        <v>14.417779590168561</v>
      </c>
      <c r="X164">
        <v>0.45439576989303532</v>
      </c>
      <c r="Y164">
        <v>4.2943651324346237E-2</v>
      </c>
      <c r="Z164">
        <v>-137.90848898288931</v>
      </c>
      <c r="AA164" s="23">
        <v>-0.2358987904611255</v>
      </c>
      <c r="AB164">
        <v>0.32993496100000003</v>
      </c>
      <c r="AC164" s="23">
        <v>-1.245695430228189E-2</v>
      </c>
      <c r="AD164">
        <v>-3.63</v>
      </c>
      <c r="AE164">
        <v>0.72222222222222221</v>
      </c>
      <c r="AF164">
        <v>0.11497553968251389</v>
      </c>
      <c r="AG164" s="23">
        <v>-5.9689355713203072E-2</v>
      </c>
      <c r="AH164">
        <v>1.8074373683354801</v>
      </c>
      <c r="AI164">
        <v>-5.4374373683354804</v>
      </c>
      <c r="AJ164">
        <v>0.82930948545679006</v>
      </c>
      <c r="AK164">
        <v>-0.14779407308716427</v>
      </c>
    </row>
    <row r="165" spans="1:37" x14ac:dyDescent="0.35">
      <c r="A165" t="s">
        <v>1326</v>
      </c>
      <c r="B165">
        <v>4</v>
      </c>
      <c r="C165" s="2" t="s">
        <v>875</v>
      </c>
      <c r="D165">
        <v>42.294256166666699</v>
      </c>
      <c r="E165">
        <v>-8.6291486670000008</v>
      </c>
      <c r="F165">
        <v>4.7649999999999997</v>
      </c>
      <c r="G165">
        <v>15.317399999999999</v>
      </c>
      <c r="H165">
        <v>11.900399999999999</v>
      </c>
      <c r="I165">
        <v>267.64499999999998</v>
      </c>
      <c r="J165" cm="1">
        <f t="array" ref="J165">(I165/([1]!O2sat(H165,G165)))*100</f>
        <v>92.723817984088427</v>
      </c>
      <c r="K165">
        <v>7.0000000000000007E-2</v>
      </c>
      <c r="L165">
        <v>229.02500000000001</v>
      </c>
      <c r="M165" t="b">
        <v>0</v>
      </c>
      <c r="O165" t="str">
        <f t="shared" si="2"/>
        <v/>
      </c>
      <c r="Q165">
        <v>264.06438192873583</v>
      </c>
      <c r="R165">
        <v>432.14675</v>
      </c>
      <c r="S165" s="1">
        <v>46154.345879629633</v>
      </c>
      <c r="T165" s="1">
        <v>1.353724803240741</v>
      </c>
      <c r="U165">
        <v>42.514705657958977</v>
      </c>
      <c r="V165">
        <v>-5.787935733795166</v>
      </c>
      <c r="W165">
        <v>14.41876973213218</v>
      </c>
      <c r="X165">
        <v>0.40658265300861868</v>
      </c>
      <c r="Y165">
        <v>4.2210188226538811E-2</v>
      </c>
      <c r="Z165">
        <v>-168.0823680712642</v>
      </c>
      <c r="AA165" s="23">
        <v>-0.25286560403634889</v>
      </c>
      <c r="AB165">
        <v>0.32993496100000003</v>
      </c>
      <c r="AC165" s="23">
        <v>-1.502054391265174E-2</v>
      </c>
      <c r="AD165">
        <v>-3.86</v>
      </c>
      <c r="AE165">
        <v>0.72222222222222221</v>
      </c>
      <c r="AF165">
        <v>0.1157256865537778</v>
      </c>
      <c r="AG165" s="23">
        <v>-7.1973177941563299E-2</v>
      </c>
      <c r="AH165">
        <v>1.8248248835037539</v>
      </c>
      <c r="AI165">
        <v>-5.6848248835037536</v>
      </c>
      <c r="AJ165">
        <v>0.80196066215432105</v>
      </c>
      <c r="AK165">
        <v>-0.16241939098895608</v>
      </c>
    </row>
    <row r="166" spans="1:37" x14ac:dyDescent="0.35">
      <c r="A166" t="s">
        <v>1326</v>
      </c>
      <c r="B166">
        <v>4</v>
      </c>
      <c r="C166" s="2" t="s">
        <v>876</v>
      </c>
      <c r="D166">
        <v>42.294984916666699</v>
      </c>
      <c r="E166">
        <v>-8.6306200000000004</v>
      </c>
      <c r="F166">
        <v>4.7309999999999999</v>
      </c>
      <c r="G166">
        <v>15.174849999999999</v>
      </c>
      <c r="H166">
        <v>9.36965</v>
      </c>
      <c r="I166">
        <v>268.66500000000002</v>
      </c>
      <c r="J166" cm="1">
        <f t="array" ref="J166">(I166/([1]!O2sat(H166,G166)))*100</f>
        <v>91.199080802093164</v>
      </c>
      <c r="K166">
        <v>0.06</v>
      </c>
      <c r="L166">
        <v>227.83</v>
      </c>
      <c r="M166" t="b">
        <v>0</v>
      </c>
      <c r="O166" t="str">
        <f t="shared" si="2"/>
        <v/>
      </c>
      <c r="Q166">
        <v>262.87439527778008</v>
      </c>
      <c r="R166">
        <v>432.14675</v>
      </c>
      <c r="S166" s="1">
        <v>46154.346574074072</v>
      </c>
      <c r="T166" s="1">
        <v>1.346749328703704</v>
      </c>
      <c r="U166">
        <v>42.514705657958977</v>
      </c>
      <c r="V166">
        <v>-5.787935733795166</v>
      </c>
      <c r="W166">
        <v>14.420229771148289</v>
      </c>
      <c r="X166">
        <v>0.40087925976916872</v>
      </c>
      <c r="Y166">
        <v>4.3000248395141827E-2</v>
      </c>
      <c r="Z166">
        <v>-169.27235472221989</v>
      </c>
      <c r="AA166" s="23">
        <v>-0.2557832222373389</v>
      </c>
      <c r="AB166">
        <v>0.32993496100000003</v>
      </c>
      <c r="AC166" s="23">
        <v>-1.535165462966551E-2</v>
      </c>
      <c r="AD166">
        <v>-4.09</v>
      </c>
      <c r="AE166">
        <v>0.72222222222222221</v>
      </c>
      <c r="AF166">
        <v>0.1152873734633167</v>
      </c>
      <c r="AG166" s="23">
        <v>-7.3559744359702001E-2</v>
      </c>
      <c r="AH166">
        <v>1.8292190291125749</v>
      </c>
      <c r="AI166">
        <v>-5.9192190291125746</v>
      </c>
      <c r="AJ166">
        <v>0.7996355039753088</v>
      </c>
      <c r="AK166">
        <v>-0.16467148329852044</v>
      </c>
    </row>
    <row r="167" spans="1:37" x14ac:dyDescent="0.35">
      <c r="A167" t="s">
        <v>1326</v>
      </c>
      <c r="B167">
        <v>4</v>
      </c>
      <c r="C167" s="2" t="s">
        <v>877</v>
      </c>
      <c r="D167">
        <v>42.295797583333297</v>
      </c>
      <c r="E167">
        <v>-8.6320002500000008</v>
      </c>
      <c r="F167">
        <v>4.7169999999999996</v>
      </c>
      <c r="G167">
        <v>14.911350000000001</v>
      </c>
      <c r="H167">
        <v>7.6363000000000003</v>
      </c>
      <c r="I167">
        <v>270.38</v>
      </c>
      <c r="J167" cm="1">
        <f t="array" ref="J167">(I167/([1]!O2sat(H167,G167)))*100</f>
        <v>90.191064854394966</v>
      </c>
      <c r="K167">
        <v>0.05</v>
      </c>
      <c r="L167">
        <v>229.74799999999999</v>
      </c>
      <c r="M167" t="b">
        <v>0</v>
      </c>
      <c r="O167" t="str">
        <f t="shared" si="2"/>
        <v/>
      </c>
      <c r="Q167">
        <v>264.7843487476822</v>
      </c>
      <c r="R167">
        <v>432.14675</v>
      </c>
      <c r="S167" s="1">
        <v>46154.347268518519</v>
      </c>
      <c r="T167" s="1">
        <v>1.3397738541666671</v>
      </c>
      <c r="U167">
        <v>42.514705657958977</v>
      </c>
      <c r="V167">
        <v>-5.787935733795166</v>
      </c>
      <c r="W167">
        <v>14.421597502422779</v>
      </c>
      <c r="X167">
        <v>0.39395302668217569</v>
      </c>
      <c r="Y167">
        <v>4.3776930641974333E-2</v>
      </c>
      <c r="Z167">
        <v>-167.3624012523178</v>
      </c>
      <c r="AA167" s="23">
        <v>-0.25301665767056269</v>
      </c>
      <c r="AB167">
        <v>0.32993496100000003</v>
      </c>
      <c r="AC167" s="23">
        <v>-1.5344148409430091E-2</v>
      </c>
      <c r="AD167">
        <v>-4.54</v>
      </c>
      <c r="AE167">
        <v>0.80555555555555558</v>
      </c>
      <c r="AF167">
        <v>0.14242047736620861</v>
      </c>
      <c r="AG167" s="23">
        <v>-9.1469669545438989E-2</v>
      </c>
      <c r="AH167">
        <v>1.8336314889534551</v>
      </c>
      <c r="AI167">
        <v>-6.3736314889534551</v>
      </c>
      <c r="AJ167">
        <v>0.82508812357407424</v>
      </c>
      <c r="AK167">
        <v>-0.17224316360800085</v>
      </c>
    </row>
    <row r="168" spans="1:37" x14ac:dyDescent="0.35">
      <c r="A168" t="s">
        <v>1326</v>
      </c>
      <c r="B168">
        <v>4</v>
      </c>
      <c r="C168" s="2" t="s">
        <v>878</v>
      </c>
      <c r="D168">
        <v>42.296677666666703</v>
      </c>
      <c r="E168">
        <v>-8.6333398330000009</v>
      </c>
      <c r="F168">
        <v>4.7435</v>
      </c>
      <c r="G168">
        <v>14.910500000000001</v>
      </c>
      <c r="H168">
        <v>7.2926000000000002</v>
      </c>
      <c r="I168">
        <v>271.375</v>
      </c>
      <c r="J168" cm="1">
        <f t="array" ref="J168">(I168/([1]!O2sat(H168,G168)))*100</f>
        <v>90.306912499920955</v>
      </c>
      <c r="K168">
        <v>5.5E-2</v>
      </c>
      <c r="L168">
        <v>239.226</v>
      </c>
      <c r="M168" t="b">
        <v>0</v>
      </c>
      <c r="O168" t="str">
        <f t="shared" si="2"/>
        <v/>
      </c>
      <c r="Q168">
        <v>274.2225859675633</v>
      </c>
      <c r="R168">
        <v>432.14675</v>
      </c>
      <c r="S168" s="1">
        <v>46154.347962962973</v>
      </c>
      <c r="T168" s="1">
        <v>1.3327983796296301</v>
      </c>
      <c r="U168">
        <v>42.514705657958977</v>
      </c>
      <c r="V168">
        <v>-5.787935733795166</v>
      </c>
      <c r="W168">
        <v>14.42292360057573</v>
      </c>
      <c r="X168">
        <v>0.38985262722138181</v>
      </c>
      <c r="Y168">
        <v>4.3862335500628249E-2</v>
      </c>
      <c r="Z168">
        <v>-157.92416403243669</v>
      </c>
      <c r="AA168" s="23">
        <v>-0.23672398914646031</v>
      </c>
      <c r="AB168">
        <v>0.32993496100000003</v>
      </c>
      <c r="AC168" s="23">
        <v>-1.450674678766219E-2</v>
      </c>
      <c r="AD168">
        <v>-4.95</v>
      </c>
      <c r="AE168">
        <v>0.80555555555555558</v>
      </c>
      <c r="AF168">
        <v>0.142417233398211</v>
      </c>
      <c r="AG168" s="23">
        <v>-8.6477743791328637E-2</v>
      </c>
      <c r="AH168">
        <v>1.838061964590308</v>
      </c>
      <c r="AI168">
        <v>-6.788061964590308</v>
      </c>
      <c r="AJ168">
        <v>0.822762965395062</v>
      </c>
      <c r="AK168">
        <v>-0.16160086646889449</v>
      </c>
    </row>
    <row r="169" spans="1:37" x14ac:dyDescent="0.35">
      <c r="A169" t="s">
        <v>1326</v>
      </c>
      <c r="B169">
        <v>4</v>
      </c>
      <c r="C169" s="2" t="s">
        <v>879</v>
      </c>
      <c r="D169">
        <v>42.297484750000002</v>
      </c>
      <c r="E169">
        <v>-8.6347462499999992</v>
      </c>
      <c r="F169">
        <v>4.7575000000000003</v>
      </c>
      <c r="G169">
        <v>14.978149999999999</v>
      </c>
      <c r="H169">
        <v>7.2984499999999999</v>
      </c>
      <c r="I169">
        <v>271.435</v>
      </c>
      <c r="J169" cm="1">
        <f t="array" ref="J169">(I169/([1]!O2sat(H169,G169)))*100</f>
        <v>90.459432431951427</v>
      </c>
      <c r="K169">
        <v>0.05</v>
      </c>
      <c r="L169">
        <v>246.798</v>
      </c>
      <c r="M169" t="b">
        <v>0</v>
      </c>
      <c r="O169" t="str">
        <f t="shared" si="2"/>
        <v/>
      </c>
      <c r="Q169">
        <v>281.76281937428831</v>
      </c>
      <c r="R169">
        <v>432.14675</v>
      </c>
      <c r="S169" s="1">
        <v>46154.348657407398</v>
      </c>
      <c r="T169" s="1">
        <v>1.325822905092592</v>
      </c>
      <c r="U169">
        <v>42.514705657958977</v>
      </c>
      <c r="V169">
        <v>-5.787935733795166</v>
      </c>
      <c r="W169">
        <v>14.42431767982611</v>
      </c>
      <c r="X169">
        <v>0.38648209230880959</v>
      </c>
      <c r="Y169">
        <v>4.376823308519278E-2</v>
      </c>
      <c r="Z169">
        <v>-150.38393062571171</v>
      </c>
      <c r="AA169" s="23">
        <v>-0.22299302987289779</v>
      </c>
      <c r="AB169">
        <v>0.32993496100000003</v>
      </c>
      <c r="AC169" s="23">
        <v>-1.3809467259162499E-2</v>
      </c>
      <c r="AD169">
        <v>-5.27</v>
      </c>
      <c r="AE169">
        <v>0.80555555555555558</v>
      </c>
      <c r="AF169">
        <v>0.14267547649281551</v>
      </c>
      <c r="AG169" s="23">
        <v>-8.2321115065457626E-2</v>
      </c>
      <c r="AH169">
        <v>1.84251015636855</v>
      </c>
      <c r="AI169">
        <v>-7.1125101563685504</v>
      </c>
      <c r="AJ169">
        <v>0.8204378072160492</v>
      </c>
      <c r="AK169">
        <v>-0.1526570724691777</v>
      </c>
    </row>
    <row r="170" spans="1:37" x14ac:dyDescent="0.35">
      <c r="A170" t="s">
        <v>1326</v>
      </c>
      <c r="B170">
        <v>4</v>
      </c>
      <c r="C170" s="2" t="s">
        <v>880</v>
      </c>
      <c r="D170">
        <v>42.298161166666702</v>
      </c>
      <c r="E170">
        <v>-8.6362629169999998</v>
      </c>
      <c r="F170">
        <v>4.7145000000000001</v>
      </c>
      <c r="G170">
        <v>14.98565</v>
      </c>
      <c r="H170">
        <v>7.2245999999999997</v>
      </c>
      <c r="I170">
        <v>270.75</v>
      </c>
      <c r="J170" cm="1">
        <f t="array" ref="J170">(I170/([1]!O2sat(H170,G170)))*100</f>
        <v>90.199452048270118</v>
      </c>
      <c r="K170">
        <v>0.04</v>
      </c>
      <c r="L170">
        <v>252.41300000000001</v>
      </c>
      <c r="M170" t="b">
        <v>0</v>
      </c>
      <c r="O170" t="str">
        <f t="shared" si="2"/>
        <v/>
      </c>
      <c r="Q170">
        <v>287.35426292668677</v>
      </c>
      <c r="R170">
        <v>432.14675</v>
      </c>
      <c r="S170" s="1">
        <v>46154.349351851852</v>
      </c>
      <c r="T170" s="1">
        <v>1.318847430555556</v>
      </c>
      <c r="U170">
        <v>42.514705657958977</v>
      </c>
      <c r="V170">
        <v>-5.787935733795166</v>
      </c>
      <c r="W170">
        <v>14.4258240050506</v>
      </c>
      <c r="X170">
        <v>0.38250279963774442</v>
      </c>
      <c r="Y170">
        <v>4.3776048256890472E-2</v>
      </c>
      <c r="Z170">
        <v>-144.7924870733132</v>
      </c>
      <c r="AA170" s="23">
        <v>-0.21252922911719391</v>
      </c>
      <c r="AB170">
        <v>0.32993496100000003</v>
      </c>
      <c r="AC170" s="23">
        <v>-1.330105909707649E-2</v>
      </c>
      <c r="AD170">
        <v>-5.79</v>
      </c>
      <c r="AE170">
        <v>0.80555555555555558</v>
      </c>
      <c r="AF170">
        <v>0.1427041141724808</v>
      </c>
      <c r="AG170" s="23">
        <v>-7.9290387954422184E-2</v>
      </c>
      <c r="AH170">
        <v>1.8469757634353701</v>
      </c>
      <c r="AI170">
        <v>-7.6369757634353697</v>
      </c>
      <c r="AJ170">
        <v>0.81811264903703718</v>
      </c>
      <c r="AK170">
        <v>-0.14590980853580804</v>
      </c>
    </row>
    <row r="171" spans="1:37" x14ac:dyDescent="0.35">
      <c r="A171" t="s">
        <v>1326</v>
      </c>
      <c r="B171">
        <v>4</v>
      </c>
      <c r="C171" s="2" t="s">
        <v>881</v>
      </c>
      <c r="D171">
        <v>42.298741833333303</v>
      </c>
      <c r="E171">
        <v>-8.6378432499999995</v>
      </c>
      <c r="F171">
        <v>4.6814999999999998</v>
      </c>
      <c r="G171">
        <v>14.709199999999999</v>
      </c>
      <c r="H171">
        <v>7.1032999999999999</v>
      </c>
      <c r="I171">
        <v>268.49</v>
      </c>
      <c r="J171" cm="1">
        <f t="array" ref="J171">(I171/([1]!O2sat(H171,G171)))*100</f>
        <v>88.851299121921699</v>
      </c>
      <c r="K171">
        <v>0.04</v>
      </c>
      <c r="L171">
        <v>255.262</v>
      </c>
      <c r="M171" t="b">
        <v>0</v>
      </c>
      <c r="O171" t="str">
        <f t="shared" si="2"/>
        <v/>
      </c>
      <c r="Q171">
        <v>290.19131059913258</v>
      </c>
      <c r="R171">
        <v>432.14675</v>
      </c>
      <c r="S171" s="1">
        <v>46154.350046296298</v>
      </c>
      <c r="T171" s="1">
        <v>1.311871956018519</v>
      </c>
      <c r="U171">
        <v>42.514705657958977</v>
      </c>
      <c r="V171">
        <v>-5.787935733795166</v>
      </c>
      <c r="W171">
        <v>14.42739545665999</v>
      </c>
      <c r="X171">
        <v>0.37567050377104022</v>
      </c>
      <c r="Y171">
        <v>4.4186675130748462E-2</v>
      </c>
      <c r="Z171">
        <v>-141.95543940086739</v>
      </c>
      <c r="AA171" s="23">
        <v>-0.20656271146644151</v>
      </c>
      <c r="AB171">
        <v>0.32993496100000003</v>
      </c>
      <c r="AC171" s="23">
        <v>-1.306548994801782E-2</v>
      </c>
      <c r="AD171">
        <v>-5.83</v>
      </c>
      <c r="AE171">
        <v>0.80555555555555558</v>
      </c>
      <c r="AF171">
        <v>0.141649547451837</v>
      </c>
      <c r="AG171" s="23">
        <v>-7.7886111115816059E-2</v>
      </c>
      <c r="AH171">
        <v>1.8514584837600749</v>
      </c>
      <c r="AI171">
        <v>-7.6814584837600748</v>
      </c>
      <c r="AJ171">
        <v>0.81578749085802482</v>
      </c>
      <c r="AK171">
        <v>-0.14222441129112878</v>
      </c>
    </row>
    <row r="172" spans="1:37" x14ac:dyDescent="0.35">
      <c r="A172" t="s">
        <v>1326</v>
      </c>
      <c r="B172">
        <v>4</v>
      </c>
      <c r="C172" s="2" t="s">
        <v>882</v>
      </c>
      <c r="D172">
        <v>42.299257750000002</v>
      </c>
      <c r="E172">
        <v>-8.6394433329999991</v>
      </c>
      <c r="F172">
        <v>4.6689999999999996</v>
      </c>
      <c r="G172">
        <v>14.888999999999999</v>
      </c>
      <c r="H172">
        <v>7.6017999999999999</v>
      </c>
      <c r="I172">
        <v>269.52499999999998</v>
      </c>
      <c r="J172" cm="1">
        <f t="array" ref="J172">(I172/([1]!O2sat(H172,G172)))*100</f>
        <v>89.842120736007317</v>
      </c>
      <c r="K172">
        <v>0.04</v>
      </c>
      <c r="L172">
        <v>258.75400000000002</v>
      </c>
      <c r="M172" t="b">
        <v>0</v>
      </c>
      <c r="O172" t="str">
        <f t="shared" si="2"/>
        <v/>
      </c>
      <c r="Q172">
        <v>293.66866071221813</v>
      </c>
      <c r="R172">
        <v>432.14675</v>
      </c>
      <c r="S172" s="1">
        <v>46154.350740740738</v>
      </c>
      <c r="T172" s="1">
        <v>1.304896493055556</v>
      </c>
      <c r="U172">
        <v>42.514705657958977</v>
      </c>
      <c r="V172">
        <v>-5.787935733795166</v>
      </c>
      <c r="W172">
        <v>14.428987648052839</v>
      </c>
      <c r="X172">
        <v>0.37348520726152451</v>
      </c>
      <c r="Y172">
        <v>4.3815996176013977E-2</v>
      </c>
      <c r="Z172">
        <v>-138.4780892877819</v>
      </c>
      <c r="AA172" s="23">
        <v>-0.19865002504196441</v>
      </c>
      <c r="AB172">
        <v>0.32993496100000003</v>
      </c>
      <c r="AC172" s="23">
        <v>-1.2699691591250379E-2</v>
      </c>
      <c r="AD172">
        <v>-5.48</v>
      </c>
      <c r="AE172">
        <v>0.80555555555555558</v>
      </c>
      <c r="AF172">
        <v>0.14233518665458439</v>
      </c>
      <c r="AG172" s="23">
        <v>-7.5705510803502934E-2</v>
      </c>
      <c r="AH172">
        <v>1.85595801415452</v>
      </c>
      <c r="AI172">
        <v>-7.33595801415452</v>
      </c>
      <c r="AJ172">
        <v>0.81346233653703715</v>
      </c>
      <c r="AK172">
        <v>-0.13717776792273367</v>
      </c>
    </row>
    <row r="173" spans="1:37" x14ac:dyDescent="0.35">
      <c r="A173" t="s">
        <v>1326</v>
      </c>
      <c r="B173">
        <v>4</v>
      </c>
      <c r="C173" s="2" t="s">
        <v>883</v>
      </c>
      <c r="D173">
        <v>42.2999011666667</v>
      </c>
      <c r="E173">
        <v>-8.6409578329999999</v>
      </c>
      <c r="F173">
        <v>4.6535000000000002</v>
      </c>
      <c r="G173">
        <v>15.17985</v>
      </c>
      <c r="H173">
        <v>7.8563499999999999</v>
      </c>
      <c r="I173">
        <v>271.83</v>
      </c>
      <c r="J173" cm="1">
        <f t="array" ref="J173">(I173/([1]!O2sat(H173,G173)))*100</f>
        <v>91.326342859952717</v>
      </c>
      <c r="K173">
        <v>0.05</v>
      </c>
      <c r="L173">
        <v>253.846</v>
      </c>
      <c r="M173" t="b">
        <v>0</v>
      </c>
      <c r="O173" t="str">
        <f t="shared" si="2"/>
        <v/>
      </c>
      <c r="Q173">
        <v>288.78125110310481</v>
      </c>
      <c r="R173">
        <v>432.14675</v>
      </c>
      <c r="S173" s="1">
        <v>46154.351435185177</v>
      </c>
      <c r="T173" s="1">
        <v>1.297921018518519</v>
      </c>
      <c r="U173">
        <v>42.514705657958977</v>
      </c>
      <c r="V173">
        <v>-5.787935733795166</v>
      </c>
      <c r="W173">
        <v>14.43049238733736</v>
      </c>
      <c r="X173">
        <v>0.37238695793170562</v>
      </c>
      <c r="Y173">
        <v>4.3358416306268167E-2</v>
      </c>
      <c r="Z173">
        <v>-143.36549889689519</v>
      </c>
      <c r="AA173" s="23">
        <v>-0.2029149240939567</v>
      </c>
      <c r="AB173">
        <v>0.32993496100000003</v>
      </c>
      <c r="AC173" s="23">
        <v>-1.311215688255494E-2</v>
      </c>
      <c r="AD173">
        <v>-5.34</v>
      </c>
      <c r="AE173">
        <v>0.80555555555555558</v>
      </c>
      <c r="AF173">
        <v>0.14344616068668531</v>
      </c>
      <c r="AG173" s="23">
        <v>-7.8164302447580464E-2</v>
      </c>
      <c r="AH173">
        <v>1.860474050293613</v>
      </c>
      <c r="AI173">
        <v>-7.2004740502936126</v>
      </c>
      <c r="AJ173">
        <v>0.81113717835802479</v>
      </c>
      <c r="AK173">
        <v>-0.14053961327076858</v>
      </c>
    </row>
    <row r="174" spans="1:37" x14ac:dyDescent="0.35">
      <c r="A174" t="s">
        <v>1326</v>
      </c>
      <c r="B174">
        <v>4</v>
      </c>
      <c r="C174" s="2" t="s">
        <v>884</v>
      </c>
      <c r="D174">
        <v>42.300559583333303</v>
      </c>
      <c r="E174">
        <v>-8.6424390829999993</v>
      </c>
      <c r="F174">
        <v>4.6764999999999999</v>
      </c>
      <c r="G174">
        <v>14.998049999999999</v>
      </c>
      <c r="H174">
        <v>7.6113</v>
      </c>
      <c r="I174">
        <v>270.10500000000002</v>
      </c>
      <c r="J174" cm="1">
        <f t="array" ref="J174">(I174/([1]!O2sat(H174,G174)))*100</f>
        <v>90.248423231181235</v>
      </c>
      <c r="K174">
        <v>0.04</v>
      </c>
      <c r="L174">
        <v>246.435</v>
      </c>
      <c r="M174" t="b">
        <v>0</v>
      </c>
      <c r="O174" t="str">
        <f t="shared" si="2"/>
        <v/>
      </c>
      <c r="Q174">
        <v>281.40134225772192</v>
      </c>
      <c r="R174">
        <v>432.14675</v>
      </c>
      <c r="S174" s="1">
        <v>46154.352129629631</v>
      </c>
      <c r="T174" s="1">
        <v>1.290945543981481</v>
      </c>
      <c r="U174">
        <v>42.514705657958977</v>
      </c>
      <c r="V174">
        <v>-5.787935733795166</v>
      </c>
      <c r="W174">
        <v>14.43196368842764</v>
      </c>
      <c r="X174">
        <v>0.36661094186080923</v>
      </c>
      <c r="Y174">
        <v>4.3664597373458403E-2</v>
      </c>
      <c r="Z174">
        <v>-150.7454077422781</v>
      </c>
      <c r="AA174" s="23">
        <v>-0.211534125694785</v>
      </c>
      <c r="AB174">
        <v>0.32993496100000003</v>
      </c>
      <c r="AC174" s="23">
        <v>-1.381723905979677E-2</v>
      </c>
      <c r="AD174">
        <v>-6.38</v>
      </c>
      <c r="AE174">
        <v>0.80555555555555558</v>
      </c>
      <c r="AF174">
        <v>0.14275146512368611</v>
      </c>
      <c r="AG174" s="23">
        <v>-8.2367444390280417E-2</v>
      </c>
      <c r="AH174">
        <v>1.8650062867359001</v>
      </c>
      <c r="AI174">
        <v>-8.2450062867358991</v>
      </c>
      <c r="AJ174">
        <v>0.80881202017901221</v>
      </c>
      <c r="AK174">
        <v>-0.1469507850425327</v>
      </c>
    </row>
    <row r="175" spans="1:37" x14ac:dyDescent="0.35">
      <c r="A175" t="s">
        <v>1326</v>
      </c>
      <c r="B175">
        <v>4</v>
      </c>
      <c r="C175" s="2" t="s">
        <v>885</v>
      </c>
      <c r="D175">
        <v>42.301137249999996</v>
      </c>
      <c r="E175">
        <v>-8.6439676670000001</v>
      </c>
      <c r="F175">
        <v>4.6289999999999996</v>
      </c>
      <c r="G175">
        <v>15.1126</v>
      </c>
      <c r="H175">
        <v>7.3350499999999998</v>
      </c>
      <c r="I175">
        <v>269.565</v>
      </c>
      <c r="J175" cm="1">
        <f t="array" ref="J175">(I175/([1]!O2sat(H175,G175)))*100</f>
        <v>90.113461702429191</v>
      </c>
      <c r="K175">
        <v>0.04</v>
      </c>
      <c r="L175">
        <v>241.977</v>
      </c>
      <c r="M175" t="b">
        <v>0</v>
      </c>
      <c r="O175" t="str">
        <f t="shared" si="2"/>
        <v/>
      </c>
      <c r="Q175">
        <v>276.96204477658341</v>
      </c>
      <c r="R175">
        <v>432.14675</v>
      </c>
      <c r="S175" s="1">
        <v>46154.352824074071</v>
      </c>
      <c r="T175" s="1">
        <v>1.283970069444444</v>
      </c>
      <c r="U175">
        <v>42.514705657958977</v>
      </c>
      <c r="V175">
        <v>-5.787935733795166</v>
      </c>
      <c r="W175">
        <v>14.43348354435407</v>
      </c>
      <c r="X175">
        <v>0.36377153318423738</v>
      </c>
      <c r="Y175">
        <v>4.3576033358936471E-2</v>
      </c>
      <c r="Z175">
        <v>-155.18470522341659</v>
      </c>
      <c r="AA175" s="23">
        <v>-0.2156387408006851</v>
      </c>
      <c r="AB175">
        <v>0.32993496100000003</v>
      </c>
      <c r="AC175" s="23">
        <v>-1.423880898907599E-2</v>
      </c>
      <c r="AD175">
        <v>-8.15</v>
      </c>
      <c r="AE175">
        <v>0.80555555555555558</v>
      </c>
      <c r="AF175">
        <v>0.14318908278306139</v>
      </c>
      <c r="AG175" s="23">
        <v>-8.4880510680604176E-2</v>
      </c>
      <c r="AH175">
        <v>1.8695544169442191</v>
      </c>
      <c r="AI175">
        <v>-10.019554416944221</v>
      </c>
      <c r="AJ175">
        <v>0.80648686199999986</v>
      </c>
      <c r="AK175">
        <v>-0.15025962574064464</v>
      </c>
    </row>
    <row r="176" spans="1:37" x14ac:dyDescent="0.35">
      <c r="A176" t="s">
        <v>1326</v>
      </c>
      <c r="B176">
        <v>4</v>
      </c>
      <c r="C176" s="2" t="s">
        <v>886</v>
      </c>
      <c r="D176">
        <v>42.301942916666697</v>
      </c>
      <c r="E176">
        <v>-8.6452934169999995</v>
      </c>
      <c r="F176">
        <v>4.6005000000000003</v>
      </c>
      <c r="G176">
        <v>15.25135</v>
      </c>
      <c r="H176">
        <v>7.1814499999999999</v>
      </c>
      <c r="I176">
        <v>270.73</v>
      </c>
      <c r="J176" cm="1">
        <f t="array" ref="J176">(I176/([1]!O2sat(H176,G176)))*100</f>
        <v>90.67094294745722</v>
      </c>
      <c r="K176">
        <v>0.04</v>
      </c>
      <c r="L176">
        <v>236.92699999999999</v>
      </c>
      <c r="M176" t="b">
        <v>0</v>
      </c>
      <c r="O176" t="str">
        <f t="shared" si="2"/>
        <v/>
      </c>
      <c r="Q176">
        <v>271.93323089597578</v>
      </c>
      <c r="R176">
        <v>432.14675</v>
      </c>
      <c r="S176" s="1">
        <v>46154.353518518517</v>
      </c>
      <c r="T176" s="1">
        <v>1.253318252314815</v>
      </c>
      <c r="U176">
        <v>42.523700714111328</v>
      </c>
      <c r="V176">
        <v>-5.7878003120422363</v>
      </c>
      <c r="W176">
        <v>14.434797231080999</v>
      </c>
      <c r="X176">
        <v>0.34789467394033252</v>
      </c>
      <c r="Y176">
        <v>4.3425362880451998E-2</v>
      </c>
      <c r="Z176">
        <v>-160.21351910402419</v>
      </c>
      <c r="AA176" s="23">
        <v>-0.2121738526901461</v>
      </c>
      <c r="AB176">
        <v>0.32993496100000003</v>
      </c>
      <c r="AC176" s="23">
        <v>-1.470367197242254E-2</v>
      </c>
      <c r="AD176">
        <v>-8.76</v>
      </c>
      <c r="AE176">
        <v>0.80555555555555558</v>
      </c>
      <c r="AF176">
        <v>0.14371961418492371</v>
      </c>
      <c r="AG176" s="23">
        <v>-8.7651655897401259E-2</v>
      </c>
      <c r="AH176">
        <v>1.874118133306437</v>
      </c>
      <c r="AI176">
        <v>-10.634118133306441</v>
      </c>
      <c r="AJ176">
        <v>0.79626958962345684</v>
      </c>
      <c r="AK176">
        <v>-0.14991275429377368</v>
      </c>
    </row>
    <row r="177" spans="1:37" x14ac:dyDescent="0.35">
      <c r="A177" t="s">
        <v>1326</v>
      </c>
      <c r="B177">
        <v>4</v>
      </c>
      <c r="C177" s="2" t="s">
        <v>887</v>
      </c>
      <c r="D177">
        <v>42.302907666666698</v>
      </c>
      <c r="E177">
        <v>-8.6464498330000001</v>
      </c>
      <c r="F177">
        <v>4.5914999999999999</v>
      </c>
      <c r="G177">
        <v>15.159700000000001</v>
      </c>
      <c r="H177">
        <v>6.4983500000000003</v>
      </c>
      <c r="I177">
        <v>272.35500000000002</v>
      </c>
      <c r="J177" cm="1">
        <f t="array" ref="J177">(I177/([1]!O2sat(H177,G177)))*100</f>
        <v>90.612557216117168</v>
      </c>
      <c r="K177">
        <v>0.04</v>
      </c>
      <c r="L177">
        <v>228.429</v>
      </c>
      <c r="M177" t="b">
        <v>0</v>
      </c>
      <c r="O177" t="str">
        <f t="shared" si="2"/>
        <v/>
      </c>
      <c r="Q177">
        <v>263.47088231035121</v>
      </c>
      <c r="R177">
        <v>432.14675</v>
      </c>
      <c r="S177" s="1">
        <v>46154.354212962957</v>
      </c>
      <c r="T177" s="1">
        <v>1.2478864583333329</v>
      </c>
      <c r="U177">
        <v>42.523700714111328</v>
      </c>
      <c r="V177">
        <v>-5.7878003120422363</v>
      </c>
      <c r="W177">
        <v>14.43593872351482</v>
      </c>
      <c r="X177">
        <v>0.34404461904423489</v>
      </c>
      <c r="Y177">
        <v>4.3715912373911953E-2</v>
      </c>
      <c r="Z177">
        <v>-168.67586768964881</v>
      </c>
      <c r="AA177" s="23">
        <v>-0.22238666177315969</v>
      </c>
      <c r="AB177">
        <v>0.32993496100000003</v>
      </c>
      <c r="AC177" s="23">
        <v>-1.554587843250077E-2</v>
      </c>
      <c r="AD177">
        <v>-7.45</v>
      </c>
      <c r="AE177">
        <v>0.55555555555555558</v>
      </c>
      <c r="AF177">
        <v>6.8189831378806881E-2</v>
      </c>
      <c r="AG177" s="23">
        <v>-4.4077157809748413E-2</v>
      </c>
      <c r="AH177">
        <v>1.878697127156254</v>
      </c>
      <c r="AI177">
        <v>-9.3286971271562535</v>
      </c>
      <c r="AJ177">
        <v>0.71112565829629615</v>
      </c>
      <c r="AK177">
        <v>-0.13323190979145405</v>
      </c>
    </row>
    <row r="178" spans="1:37" x14ac:dyDescent="0.35">
      <c r="A178" t="s">
        <v>1326</v>
      </c>
      <c r="B178">
        <v>4</v>
      </c>
      <c r="C178" s="2" t="s">
        <v>888</v>
      </c>
      <c r="D178">
        <v>42.3039548333333</v>
      </c>
      <c r="E178">
        <v>-8.6474134169999992</v>
      </c>
      <c r="F178">
        <v>4.6630000000000003</v>
      </c>
      <c r="G178">
        <v>15.1745</v>
      </c>
      <c r="H178">
        <v>6.3122999999999996</v>
      </c>
      <c r="I178">
        <v>273.09500000000003</v>
      </c>
      <c r="J178" cm="1">
        <f t="array" ref="J178">(I178/([1]!O2sat(H178,G178)))*100</f>
        <v>90.770667732370697</v>
      </c>
      <c r="K178">
        <v>3.5000000000000003E-2</v>
      </c>
      <c r="L178">
        <v>217.29</v>
      </c>
      <c r="M178" t="b">
        <v>0</v>
      </c>
      <c r="O178" t="str">
        <f t="shared" si="2"/>
        <v/>
      </c>
      <c r="Q178">
        <v>252.37861343587809</v>
      </c>
      <c r="R178">
        <v>432.14675</v>
      </c>
      <c r="S178" s="1">
        <v>46154.354907407411</v>
      </c>
      <c r="T178" s="1">
        <v>1.242454652777778</v>
      </c>
      <c r="U178">
        <v>42.523700714111328</v>
      </c>
      <c r="V178">
        <v>-5.7878003120422363</v>
      </c>
      <c r="W178">
        <v>14.4368862171046</v>
      </c>
      <c r="X178">
        <v>0.34119062995819832</v>
      </c>
      <c r="Y178">
        <v>4.374116557887698E-2</v>
      </c>
      <c r="Z178">
        <v>-179.7681365641219</v>
      </c>
      <c r="AA178" s="23">
        <v>-0.23518067378586141</v>
      </c>
      <c r="AB178">
        <v>0.32993496100000003</v>
      </c>
      <c r="AC178" s="23">
        <v>-1.6584302377448051E-2</v>
      </c>
      <c r="AD178">
        <v>-5.97</v>
      </c>
      <c r="AE178">
        <v>0.55555555555555558</v>
      </c>
      <c r="AF178">
        <v>6.8216744261353046E-2</v>
      </c>
      <c r="AG178" s="23">
        <v>-4.7021396457541567E-2</v>
      </c>
      <c r="AH178">
        <v>1.883291088794079</v>
      </c>
      <c r="AI178">
        <v>-7.8532910887940783</v>
      </c>
      <c r="AJ178">
        <v>0.70931505644444448</v>
      </c>
      <c r="AK178">
        <v>-0.1411010351217015</v>
      </c>
    </row>
    <row r="179" spans="1:37" x14ac:dyDescent="0.35">
      <c r="A179" t="s">
        <v>1326</v>
      </c>
      <c r="B179">
        <v>4</v>
      </c>
      <c r="C179" s="2" t="s">
        <v>889</v>
      </c>
      <c r="D179">
        <v>42.3048638333333</v>
      </c>
      <c r="E179">
        <v>-8.6486368329999994</v>
      </c>
      <c r="F179">
        <v>4.6375000000000002</v>
      </c>
      <c r="G179">
        <v>15.1427</v>
      </c>
      <c r="H179">
        <v>6.1532499999999999</v>
      </c>
      <c r="I179">
        <v>273.52999999999997</v>
      </c>
      <c r="J179" cm="1">
        <f t="array" ref="J179">(I179/([1]!O2sat(H179,G179)))*100</f>
        <v>90.754928077972494</v>
      </c>
      <c r="K179">
        <v>0.03</v>
      </c>
      <c r="L179">
        <v>207.21</v>
      </c>
      <c r="M179" t="b">
        <v>0</v>
      </c>
      <c r="O179" t="str">
        <f t="shared" si="2"/>
        <v/>
      </c>
      <c r="Q179">
        <v>242.34090176923939</v>
      </c>
      <c r="R179">
        <v>432.14675</v>
      </c>
      <c r="S179" s="1">
        <v>46154.35560185185</v>
      </c>
      <c r="T179" s="1">
        <v>1.2370228587962959</v>
      </c>
      <c r="U179">
        <v>42.523700714111328</v>
      </c>
      <c r="V179">
        <v>-5.7878003120422363</v>
      </c>
      <c r="W179">
        <v>14.43809568581564</v>
      </c>
      <c r="X179">
        <v>0.33792721474027299</v>
      </c>
      <c r="Y179">
        <v>4.382348359458671E-2</v>
      </c>
      <c r="Z179">
        <v>-189.8058482307606</v>
      </c>
      <c r="AA179" s="23">
        <v>-0.2464002374762983</v>
      </c>
      <c r="AB179">
        <v>0.32993496100000003</v>
      </c>
      <c r="AC179" s="23">
        <v>-1.752840287282147E-2</v>
      </c>
      <c r="AD179">
        <v>-4.82</v>
      </c>
      <c r="AE179">
        <v>0.55555555555555558</v>
      </c>
      <c r="AF179">
        <v>6.8158921289851918E-2</v>
      </c>
      <c r="AG179" s="23">
        <v>-4.9698200261425518E-2</v>
      </c>
      <c r="AH179">
        <v>1.887899707507976</v>
      </c>
      <c r="AI179">
        <v>-6.7078997075079769</v>
      </c>
      <c r="AJ179">
        <v>0.70750445845061716</v>
      </c>
      <c r="AK179">
        <v>-0.14804921886886191</v>
      </c>
    </row>
    <row r="180" spans="1:37" x14ac:dyDescent="0.35">
      <c r="A180" t="s">
        <v>1326</v>
      </c>
      <c r="B180">
        <v>4</v>
      </c>
      <c r="C180" s="2" t="s">
        <v>890</v>
      </c>
      <c r="D180">
        <v>42.305912833333302</v>
      </c>
      <c r="E180">
        <v>-8.6496742500000003</v>
      </c>
      <c r="F180">
        <v>4.6755000000000004</v>
      </c>
      <c r="G180">
        <v>15.1633</v>
      </c>
      <c r="H180">
        <v>6.0841000000000003</v>
      </c>
      <c r="I180">
        <v>274.52</v>
      </c>
      <c r="J180" cm="1">
        <f t="array" ref="J180">(I180/([1]!O2sat(H180,G180)))*100</f>
        <v>91.079536070326924</v>
      </c>
      <c r="K180">
        <v>0.03</v>
      </c>
      <c r="L180">
        <v>198.20500000000001</v>
      </c>
      <c r="M180" t="b">
        <v>0</v>
      </c>
      <c r="O180" t="str">
        <f t="shared" si="2"/>
        <v/>
      </c>
      <c r="Q180">
        <v>233.37368018609641</v>
      </c>
      <c r="R180">
        <v>432.14675</v>
      </c>
      <c r="S180" s="1">
        <v>46154.356296296297</v>
      </c>
      <c r="T180" s="1">
        <v>1.231591064814815</v>
      </c>
      <c r="U180">
        <v>42.523700714111328</v>
      </c>
      <c r="V180">
        <v>-5.7878003120422363</v>
      </c>
      <c r="W180">
        <v>14.439117122962561</v>
      </c>
      <c r="X180">
        <v>0.33515011425263708</v>
      </c>
      <c r="Y180">
        <v>4.3812244427418698E-2</v>
      </c>
      <c r="Z180">
        <v>-198.77306981390359</v>
      </c>
      <c r="AA180" s="23">
        <v>-0.25585498612118468</v>
      </c>
      <c r="AB180">
        <v>0.32993496100000003</v>
      </c>
      <c r="AC180" s="23">
        <v>-1.8361895188711619E-2</v>
      </c>
      <c r="AD180">
        <v>-4.04</v>
      </c>
      <c r="AE180">
        <v>0.55555555555555558</v>
      </c>
      <c r="AF180">
        <v>6.8196377505547218E-2</v>
      </c>
      <c r="AG180" s="23">
        <v>-5.2061397201387263E-2</v>
      </c>
      <c r="AH180">
        <v>1.892522671594681</v>
      </c>
      <c r="AI180">
        <v>-5.9325226715946808</v>
      </c>
      <c r="AJ180">
        <v>0.70569386045679006</v>
      </c>
      <c r="AK180">
        <v>-0.15395819166128596</v>
      </c>
    </row>
    <row r="181" spans="1:37" x14ac:dyDescent="0.35">
      <c r="A181" t="s">
        <v>1326</v>
      </c>
      <c r="B181">
        <v>4</v>
      </c>
      <c r="C181" s="2" t="s">
        <v>891</v>
      </c>
      <c r="D181">
        <v>42.306980250000002</v>
      </c>
      <c r="E181">
        <v>-8.6507004169999995</v>
      </c>
      <c r="F181">
        <v>4.7089999999999996</v>
      </c>
      <c r="G181">
        <v>15.228949999999999</v>
      </c>
      <c r="H181">
        <v>6.0032500000000004</v>
      </c>
      <c r="I181">
        <v>275.2</v>
      </c>
      <c r="J181" cm="1">
        <f t="array" ref="J181">(I181/([1]!O2sat(H181,G181)))*100</f>
        <v>91.380516646497753</v>
      </c>
      <c r="K181">
        <v>0.04</v>
      </c>
      <c r="L181">
        <v>189.751</v>
      </c>
      <c r="M181" t="b">
        <v>0</v>
      </c>
      <c r="O181" t="str">
        <f t="shared" si="2"/>
        <v/>
      </c>
      <c r="Q181">
        <v>224.95514700854051</v>
      </c>
      <c r="R181">
        <v>432.14675</v>
      </c>
      <c r="S181" s="1">
        <v>46154.356990740736</v>
      </c>
      <c r="T181" s="1">
        <v>1.2261592592592589</v>
      </c>
      <c r="U181">
        <v>42.523700714111328</v>
      </c>
      <c r="V181">
        <v>-5.7878003120422363</v>
      </c>
      <c r="W181">
        <v>14.440127113446479</v>
      </c>
      <c r="X181">
        <v>0.332781991383644</v>
      </c>
      <c r="Y181">
        <v>4.3742396535705483E-2</v>
      </c>
      <c r="Z181">
        <v>-207.19160299145949</v>
      </c>
      <c r="AA181" s="23">
        <v>-0.26438450973215238</v>
      </c>
      <c r="AB181">
        <v>0.32993496100000003</v>
      </c>
      <c r="AC181" s="23">
        <v>-1.9142511455089471E-2</v>
      </c>
      <c r="AD181">
        <v>-3.54</v>
      </c>
      <c r="AE181">
        <v>0.55555555555555558</v>
      </c>
      <c r="AF181">
        <v>6.8315781511227178E-2</v>
      </c>
      <c r="AG181" s="23">
        <v>-5.4274674920712529E-2</v>
      </c>
      <c r="AH181">
        <v>1.897159668380682</v>
      </c>
      <c r="AI181">
        <v>-5.4371596683806818</v>
      </c>
      <c r="AJ181">
        <v>0.70388325860493817</v>
      </c>
      <c r="AK181">
        <v>-0.15932959232643246</v>
      </c>
    </row>
    <row r="182" spans="1:37" x14ac:dyDescent="0.35">
      <c r="A182" t="s">
        <v>1326</v>
      </c>
      <c r="B182">
        <v>4</v>
      </c>
      <c r="C182" s="2" t="s">
        <v>892</v>
      </c>
      <c r="D182">
        <v>42.307965416666697</v>
      </c>
      <c r="E182">
        <v>-8.6518299170000006</v>
      </c>
      <c r="F182">
        <v>4.6894999999999998</v>
      </c>
      <c r="G182">
        <v>15.24775</v>
      </c>
      <c r="H182">
        <v>6.0029000000000003</v>
      </c>
      <c r="I182">
        <v>275.32</v>
      </c>
      <c r="J182" cm="1">
        <f t="array" ref="J182">(I182/([1]!O2sat(H182,G182)))*100</f>
        <v>91.45630306088357</v>
      </c>
      <c r="K182">
        <v>0.04</v>
      </c>
      <c r="L182">
        <v>182.68299999999999</v>
      </c>
      <c r="M182" t="b">
        <v>0</v>
      </c>
      <c r="O182" t="str">
        <f t="shared" si="2"/>
        <v/>
      </c>
      <c r="Q182">
        <v>217.9167991851474</v>
      </c>
      <c r="R182">
        <v>432.14675</v>
      </c>
      <c r="S182" s="1">
        <v>46154.357685185183</v>
      </c>
      <c r="T182" s="1">
        <v>1.220727465277778</v>
      </c>
      <c r="U182">
        <v>42.523700714111328</v>
      </c>
      <c r="V182">
        <v>-5.7878003120422363</v>
      </c>
      <c r="W182">
        <v>14.44124173540515</v>
      </c>
      <c r="X182">
        <v>0.33000525902171018</v>
      </c>
      <c r="Y182">
        <v>4.3716864916422897E-2</v>
      </c>
      <c r="Z182">
        <v>-214.2299508148526</v>
      </c>
      <c r="AA182" s="23">
        <v>-0.27092652399307948</v>
      </c>
      <c r="AB182">
        <v>0.32993496100000003</v>
      </c>
      <c r="AC182" s="23">
        <v>-1.979113814407903E-2</v>
      </c>
      <c r="AD182">
        <v>-2.9</v>
      </c>
      <c r="AE182">
        <v>0.55555555555555558</v>
      </c>
      <c r="AF182">
        <v>6.8349984657378654E-2</v>
      </c>
      <c r="AG182" s="23">
        <v>-5.6113723196713282E-2</v>
      </c>
      <c r="AH182">
        <v>1.901810384243368</v>
      </c>
      <c r="AI182">
        <v>-4.8018103842433684</v>
      </c>
      <c r="AJ182">
        <v>0.70207266061111129</v>
      </c>
      <c r="AK182">
        <v>-0.16352012359489637</v>
      </c>
    </row>
    <row r="183" spans="1:37" x14ac:dyDescent="0.35">
      <c r="A183" t="s">
        <v>1326</v>
      </c>
      <c r="B183">
        <v>4</v>
      </c>
      <c r="C183" s="2" t="s">
        <v>893</v>
      </c>
      <c r="D183">
        <v>42.308953833333298</v>
      </c>
      <c r="E183">
        <v>-8.6529733330000003</v>
      </c>
      <c r="F183">
        <v>4.7039999999999997</v>
      </c>
      <c r="G183">
        <v>15.20105</v>
      </c>
      <c r="H183">
        <v>6.0483000000000002</v>
      </c>
      <c r="I183">
        <v>274.94</v>
      </c>
      <c r="J183" cm="1">
        <f t="array" ref="J183">(I183/([1]!O2sat(H183,G183)))*100</f>
        <v>91.268904320493661</v>
      </c>
      <c r="K183">
        <v>0.03</v>
      </c>
      <c r="L183">
        <v>176.85499999999999</v>
      </c>
      <c r="M183" t="b">
        <v>0</v>
      </c>
      <c r="O183" t="str">
        <f t="shared" si="2"/>
        <v/>
      </c>
      <c r="Q183">
        <v>212.1132492255075</v>
      </c>
      <c r="R183">
        <v>432.14675</v>
      </c>
      <c r="S183" s="1">
        <v>46154.35837962963</v>
      </c>
      <c r="T183" s="1">
        <v>1.215295659722222</v>
      </c>
      <c r="U183">
        <v>42.523700714111328</v>
      </c>
      <c r="V183">
        <v>-5.7878003120422363</v>
      </c>
      <c r="W183">
        <v>14.44237029368025</v>
      </c>
      <c r="X183">
        <v>0.3266684524907616</v>
      </c>
      <c r="Y183">
        <v>4.3769444744063378E-2</v>
      </c>
      <c r="Z183">
        <v>-220.0335007744925</v>
      </c>
      <c r="AA183" s="23">
        <v>-0.27578364494417218</v>
      </c>
      <c r="AB183">
        <v>0.32993496100000003</v>
      </c>
      <c r="AC183" s="23">
        <v>-2.032643829436841E-2</v>
      </c>
      <c r="AD183">
        <v>-2.6</v>
      </c>
      <c r="AE183">
        <v>0.55555555555555558</v>
      </c>
      <c r="AF183">
        <v>6.8265030585351438E-2</v>
      </c>
      <c r="AG183" s="23">
        <v>-5.7631457257373328E-2</v>
      </c>
      <c r="AH183">
        <v>1.90647450463224</v>
      </c>
      <c r="AI183">
        <v>-4.5064745046322399</v>
      </c>
      <c r="AJ183">
        <v>0.70026205875925918</v>
      </c>
      <c r="AK183">
        <v>-0.16670755110077276</v>
      </c>
    </row>
    <row r="184" spans="1:37" x14ac:dyDescent="0.35">
      <c r="A184" t="s">
        <v>1326</v>
      </c>
      <c r="B184">
        <v>4</v>
      </c>
      <c r="C184" s="2" t="s">
        <v>894</v>
      </c>
      <c r="D184">
        <v>42.310064333333301</v>
      </c>
      <c r="E184">
        <v>-8.653932417</v>
      </c>
      <c r="F184">
        <v>4.7164999999999999</v>
      </c>
      <c r="G184">
        <v>15.20185</v>
      </c>
      <c r="H184">
        <v>6.1235999999999997</v>
      </c>
      <c r="I184">
        <v>274.065</v>
      </c>
      <c r="J184" cm="1">
        <f t="array" ref="J184">(I184/([1]!O2sat(H184,G184)))*100</f>
        <v>91.027155397418454</v>
      </c>
      <c r="K184">
        <v>0.03</v>
      </c>
      <c r="L184">
        <v>172.447</v>
      </c>
      <c r="M184" t="b">
        <v>0</v>
      </c>
      <c r="O184" t="str">
        <f t="shared" si="2"/>
        <v/>
      </c>
      <c r="Q184">
        <v>207.7237419808107</v>
      </c>
      <c r="R184">
        <v>432.14675</v>
      </c>
      <c r="S184" s="1">
        <v>46154.359074074076</v>
      </c>
      <c r="T184" s="1">
        <v>1.209863865740741</v>
      </c>
      <c r="U184">
        <v>42.523700714111328</v>
      </c>
      <c r="V184">
        <v>-5.7878003120422363</v>
      </c>
      <c r="W184">
        <v>14.44331280249285</v>
      </c>
      <c r="X184">
        <v>0.32376177099748599</v>
      </c>
      <c r="Y184">
        <v>4.3749955867867722E-2</v>
      </c>
      <c r="Z184">
        <v>-224.4230080191893</v>
      </c>
      <c r="AA184" s="23">
        <v>-0.27865833103451221</v>
      </c>
      <c r="AB184">
        <v>0.32993496100000003</v>
      </c>
      <c r="AC184" s="23">
        <v>-2.0723146421445009E-2</v>
      </c>
      <c r="AD184">
        <v>-2.29</v>
      </c>
      <c r="AE184">
        <v>0.55555555555555558</v>
      </c>
      <c r="AF184">
        <v>6.8266485675592681E-2</v>
      </c>
      <c r="AG184" s="23">
        <v>-5.8756241990348512E-2</v>
      </c>
      <c r="AH184">
        <v>1.9111517140901839</v>
      </c>
      <c r="AI184">
        <v>-4.2011517140901837</v>
      </c>
      <c r="AJ184">
        <v>0.69845146076543208</v>
      </c>
      <c r="AK184">
        <v>-0.16870728651243036</v>
      </c>
    </row>
    <row r="185" spans="1:37" x14ac:dyDescent="0.35">
      <c r="A185" t="s">
        <v>1326</v>
      </c>
      <c r="B185">
        <v>4</v>
      </c>
      <c r="C185" s="2" t="s">
        <v>895</v>
      </c>
      <c r="D185">
        <v>42.311202250000001</v>
      </c>
      <c r="E185">
        <v>-8.6554584170000002</v>
      </c>
      <c r="F185">
        <v>0.28999999999999998</v>
      </c>
      <c r="G185">
        <v>15.02675</v>
      </c>
      <c r="H185">
        <v>5.5629</v>
      </c>
      <c r="I185">
        <v>275.98500000000001</v>
      </c>
      <c r="J185" cm="1">
        <f t="array" ref="J185">(I185/([1]!O2sat(H185,G185)))*100</f>
        <v>90.974837398085512</v>
      </c>
      <c r="K185">
        <v>0.04</v>
      </c>
      <c r="L185">
        <v>161.761</v>
      </c>
      <c r="M185" t="b">
        <v>1</v>
      </c>
      <c r="N185">
        <v>170.166543073382</v>
      </c>
      <c r="O185">
        <f t="shared" si="2"/>
        <v>-8.405543073382006</v>
      </c>
      <c r="P185">
        <f>ABS(O185)</f>
        <v>8.405543073382006</v>
      </c>
      <c r="Q185">
        <v>197.08257264849911</v>
      </c>
      <c r="R185">
        <v>432.14675</v>
      </c>
      <c r="S185" s="1">
        <v>46154.361157407409</v>
      </c>
      <c r="T185" s="1">
        <v>1.1538816435185191</v>
      </c>
      <c r="U185">
        <v>42.532691955566413</v>
      </c>
      <c r="V185">
        <v>-5.7876648902893066</v>
      </c>
      <c r="W185">
        <v>14.44482151324851</v>
      </c>
      <c r="X185">
        <v>0.29311999985732989</v>
      </c>
      <c r="Y185">
        <v>4.4127839307758168E-2</v>
      </c>
      <c r="Z185">
        <v>-235.06417735150089</v>
      </c>
      <c r="AA185" s="23">
        <v>-0.26652995801438129</v>
      </c>
      <c r="AB185">
        <v>0.32993496100000003</v>
      </c>
      <c r="AC185" s="23">
        <v>-2.179115122726915E-2</v>
      </c>
      <c r="AD185">
        <v>-1.6</v>
      </c>
      <c r="AE185">
        <v>0.625</v>
      </c>
      <c r="AF185">
        <v>8.5996931591088566E-2</v>
      </c>
      <c r="AG185" s="23">
        <v>-7.8195819382828421E-2</v>
      </c>
      <c r="AH185">
        <v>1.9252587091566069</v>
      </c>
      <c r="AI185">
        <v>-3.5252587091566072</v>
      </c>
      <c r="AJ185">
        <v>0.70293886817283957</v>
      </c>
      <c r="AK185">
        <v>-0.17236288869860486</v>
      </c>
    </row>
    <row r="186" spans="1:37" x14ac:dyDescent="0.35">
      <c r="A186" t="s">
        <v>1326</v>
      </c>
      <c r="B186">
        <v>4</v>
      </c>
      <c r="C186" s="2" t="s">
        <v>896</v>
      </c>
      <c r="D186">
        <v>42.311346833333303</v>
      </c>
      <c r="E186">
        <v>-8.6555330829999999</v>
      </c>
      <c r="F186">
        <v>2.5449999999999999</v>
      </c>
      <c r="G186">
        <v>14.578849999999999</v>
      </c>
      <c r="H186">
        <v>5.9342499999999996</v>
      </c>
      <c r="I186">
        <v>271.2</v>
      </c>
      <c r="J186" cm="1">
        <f t="array" ref="J186">(I186/([1]!O2sat(H186,G186)))*100</f>
        <v>88.779535594624093</v>
      </c>
      <c r="K186">
        <v>0.04</v>
      </c>
      <c r="L186">
        <v>143.71199999999999</v>
      </c>
      <c r="M186" t="b">
        <v>0</v>
      </c>
      <c r="O186" t="str">
        <f t="shared" si="2"/>
        <v/>
      </c>
      <c r="Q186">
        <v>179.10929309778859</v>
      </c>
      <c r="R186">
        <v>432.14675</v>
      </c>
      <c r="S186" s="1">
        <v>46154.363935185182</v>
      </c>
      <c r="T186" s="1">
        <v>1.132522731481481</v>
      </c>
      <c r="U186">
        <v>42.532691955566413</v>
      </c>
      <c r="V186">
        <v>-5.7876648902893066</v>
      </c>
      <c r="W186">
        <v>14.44489395490301</v>
      </c>
      <c r="X186">
        <v>0.27899288003808209</v>
      </c>
      <c r="Y186">
        <v>4.4659696070902227E-2</v>
      </c>
      <c r="Z186">
        <v>-253.0374569022114</v>
      </c>
      <c r="AA186" s="23">
        <v>-0.27637271425665361</v>
      </c>
      <c r="AB186">
        <v>0.32993496100000003</v>
      </c>
      <c r="AC186" s="23">
        <v>-2.3456217843369449E-2</v>
      </c>
      <c r="AD186">
        <v>-1.53</v>
      </c>
      <c r="AE186">
        <v>0.625</v>
      </c>
      <c r="AF186">
        <v>8.4968764404193403E-2</v>
      </c>
      <c r="AG186" s="23">
        <v>-8.4170778989828193E-2</v>
      </c>
      <c r="AH186">
        <v>1.9442319953280049</v>
      </c>
      <c r="AI186">
        <v>-3.474231995328005</v>
      </c>
      <c r="AJ186">
        <v>0.69581923082716024</v>
      </c>
      <c r="AK186">
        <v>-0.18027174662324091</v>
      </c>
    </row>
    <row r="187" spans="1:37" x14ac:dyDescent="0.35">
      <c r="A187" t="s">
        <v>1326</v>
      </c>
      <c r="B187">
        <v>4</v>
      </c>
      <c r="C187" s="2" t="s">
        <v>897</v>
      </c>
      <c r="D187">
        <v>42.310836500000001</v>
      </c>
      <c r="E187">
        <v>-8.6541708330000002</v>
      </c>
      <c r="F187">
        <v>4.4619999999999997</v>
      </c>
      <c r="G187">
        <v>14.895</v>
      </c>
      <c r="H187">
        <v>5.9233500000000001</v>
      </c>
      <c r="I187">
        <v>271.94</v>
      </c>
      <c r="J187" cm="1">
        <f t="array" ref="J187">(I187/([1]!O2sat(H187,G187)))*100</f>
        <v>89.614513346128646</v>
      </c>
      <c r="K187">
        <v>0.04</v>
      </c>
      <c r="L187">
        <v>142.81399999999999</v>
      </c>
      <c r="M187" t="b">
        <v>0</v>
      </c>
      <c r="O187" t="str">
        <f t="shared" si="2"/>
        <v/>
      </c>
      <c r="Q187">
        <v>178.21506045129641</v>
      </c>
      <c r="R187">
        <v>432.14675</v>
      </c>
      <c r="S187" s="1">
        <v>46154.364629629628</v>
      </c>
      <c r="T187" s="1">
        <v>1.127182997685185</v>
      </c>
      <c r="U187">
        <v>42.532691955566413</v>
      </c>
      <c r="V187">
        <v>-5.7876648902893066</v>
      </c>
      <c r="W187">
        <v>14.443539694661681</v>
      </c>
      <c r="X187">
        <v>0.27872761097773407</v>
      </c>
      <c r="Y187">
        <v>4.4221023430316288E-2</v>
      </c>
      <c r="Z187">
        <v>-253.93168954870359</v>
      </c>
      <c r="AA187" s="23">
        <v>-0.27436401552555861</v>
      </c>
      <c r="AB187">
        <v>0.32993496100000003</v>
      </c>
      <c r="AC187" s="23">
        <v>-2.350687873179029E-2</v>
      </c>
      <c r="AD187">
        <v>-2.02</v>
      </c>
      <c r="AE187">
        <v>0.625</v>
      </c>
      <c r="AF187">
        <v>8.5694148736839088E-2</v>
      </c>
      <c r="AG187" s="23">
        <v>-8.4352571573405546E-2</v>
      </c>
      <c r="AH187">
        <v>1.949002459156745</v>
      </c>
      <c r="AI187">
        <v>-3.9690024591567452</v>
      </c>
      <c r="AJ187">
        <v>0.69403931956172826</v>
      </c>
      <c r="AK187">
        <v>-0.17935829354948207</v>
      </c>
    </row>
    <row r="188" spans="1:37" x14ac:dyDescent="0.35">
      <c r="A188" t="s">
        <v>1326</v>
      </c>
      <c r="B188">
        <v>4</v>
      </c>
      <c r="C188" s="2" t="s">
        <v>898</v>
      </c>
      <c r="D188">
        <v>42.310308916666699</v>
      </c>
      <c r="E188">
        <v>-8.6526646669999998</v>
      </c>
      <c r="F188">
        <v>4.4889999999999999</v>
      </c>
      <c r="G188">
        <v>14.89565</v>
      </c>
      <c r="H188">
        <v>5.5857999999999999</v>
      </c>
      <c r="I188">
        <v>274.02</v>
      </c>
      <c r="J188" cm="1">
        <f t="array" ref="J188">(I188/([1]!O2sat(H188,G188)))*100</f>
        <v>90.091081597398571</v>
      </c>
      <c r="K188">
        <v>0.03</v>
      </c>
      <c r="L188">
        <v>142.20599999999999</v>
      </c>
      <c r="M188" t="b">
        <v>0</v>
      </c>
      <c r="O188" t="str">
        <f t="shared" si="2"/>
        <v/>
      </c>
      <c r="Q188">
        <v>177.60961117616571</v>
      </c>
      <c r="R188">
        <v>432.14675</v>
      </c>
      <c r="S188" s="1">
        <v>46154.365324074082</v>
      </c>
      <c r="T188" s="1">
        <v>1.160977673611111</v>
      </c>
      <c r="U188">
        <v>42.523700714111328</v>
      </c>
      <c r="V188">
        <v>-5.7878003120422363</v>
      </c>
      <c r="W188">
        <v>14.44204157522527</v>
      </c>
      <c r="X188">
        <v>0.29569667145595441</v>
      </c>
      <c r="Y188">
        <v>4.4303698248628363E-2</v>
      </c>
      <c r="Z188">
        <v>-254.53713882383431</v>
      </c>
      <c r="AA188" s="23">
        <v>-0.2923068821723811</v>
      </c>
      <c r="AB188">
        <v>0.32993496100000003</v>
      </c>
      <c r="AC188" s="23">
        <v>-2.3607390315529889E-2</v>
      </c>
      <c r="AD188">
        <v>-2.2599999999999998</v>
      </c>
      <c r="AE188">
        <v>0.625</v>
      </c>
      <c r="AF188">
        <v>8.5695641845870321E-2</v>
      </c>
      <c r="AG188" s="23">
        <v>-8.471324942681549E-2</v>
      </c>
      <c r="AH188">
        <v>1.953783135682464</v>
      </c>
      <c r="AI188">
        <v>-4.2137831356824638</v>
      </c>
      <c r="AJ188">
        <v>0.70530421153703704</v>
      </c>
      <c r="AK188">
        <v>-0.18851006579959828</v>
      </c>
    </row>
    <row r="189" spans="1:37" x14ac:dyDescent="0.35">
      <c r="A189" t="s">
        <v>1326</v>
      </c>
      <c r="B189">
        <v>4</v>
      </c>
      <c r="C189" s="2" t="s">
        <v>899</v>
      </c>
      <c r="D189">
        <v>42.309727166666697</v>
      </c>
      <c r="E189">
        <v>-8.6511864999999997</v>
      </c>
      <c r="F189">
        <v>4.4619999999999997</v>
      </c>
      <c r="G189">
        <v>14.8385</v>
      </c>
      <c r="H189">
        <v>5.6121999999999996</v>
      </c>
      <c r="I189">
        <v>276.17500000000001</v>
      </c>
      <c r="J189" cm="1">
        <f t="array" ref="J189">(I189/([1]!O2sat(H189,G189)))*100</f>
        <v>90.706195603781993</v>
      </c>
      <c r="K189">
        <v>0.03</v>
      </c>
      <c r="L189">
        <v>141.286</v>
      </c>
      <c r="M189" t="b">
        <v>0</v>
      </c>
      <c r="O189" t="str">
        <f t="shared" si="2"/>
        <v/>
      </c>
      <c r="Q189">
        <v>176.6934708256392</v>
      </c>
      <c r="R189">
        <v>432.14675</v>
      </c>
      <c r="S189" s="1">
        <v>46154.366018518522</v>
      </c>
      <c r="T189" s="1">
        <v>1.155545868055555</v>
      </c>
      <c r="U189">
        <v>42.523700714111328</v>
      </c>
      <c r="V189">
        <v>-5.7878003120422363</v>
      </c>
      <c r="W189">
        <v>14.44057217832229</v>
      </c>
      <c r="X189">
        <v>0.29248756312008439</v>
      </c>
      <c r="Y189">
        <v>4.4376619904330838E-2</v>
      </c>
      <c r="Z189">
        <v>-255.4532791743608</v>
      </c>
      <c r="AA189" s="23">
        <v>-0.2906528408163625</v>
      </c>
      <c r="AB189">
        <v>0.32993496100000003</v>
      </c>
      <c r="AC189" s="23">
        <v>-2.3695008304669019E-2</v>
      </c>
      <c r="AD189">
        <v>-2.54</v>
      </c>
      <c r="AE189">
        <v>0.625</v>
      </c>
      <c r="AF189">
        <v>8.5564389790210596E-2</v>
      </c>
      <c r="AG189" s="23">
        <v>-8.5027659637728834E-2</v>
      </c>
      <c r="AH189">
        <v>1.958573701564793</v>
      </c>
      <c r="AI189">
        <v>-4.4985737015647933</v>
      </c>
      <c r="AJ189">
        <v>0.70349360968518493</v>
      </c>
      <c r="AK189">
        <v>-0.18784025022704567</v>
      </c>
    </row>
    <row r="190" spans="1:37" x14ac:dyDescent="0.35">
      <c r="A190" t="s">
        <v>1326</v>
      </c>
      <c r="B190">
        <v>4</v>
      </c>
      <c r="C190" s="2" t="s">
        <v>900</v>
      </c>
      <c r="D190">
        <v>42.309141500000003</v>
      </c>
      <c r="E190">
        <v>-8.6497221670000002</v>
      </c>
      <c r="F190">
        <v>4.4894999999999996</v>
      </c>
      <c r="G190">
        <v>15.0214</v>
      </c>
      <c r="H190">
        <v>6.0404499999999999</v>
      </c>
      <c r="I190">
        <v>277.69499999999999</v>
      </c>
      <c r="J190" cm="1">
        <f t="array" ref="J190">(I190/([1]!O2sat(H190,G190)))*100</f>
        <v>91.830027313955853</v>
      </c>
      <c r="K190">
        <v>0.03</v>
      </c>
      <c r="L190">
        <v>141.20400000000001</v>
      </c>
      <c r="M190" t="b">
        <v>0</v>
      </c>
      <c r="O190" t="str">
        <f t="shared" si="2"/>
        <v/>
      </c>
      <c r="Q190">
        <v>176.6118148378749</v>
      </c>
      <c r="R190">
        <v>432.14675</v>
      </c>
      <c r="S190" s="1">
        <v>46154.366712962961</v>
      </c>
      <c r="T190" s="1">
        <v>1.1501140740740741</v>
      </c>
      <c r="U190">
        <v>42.523700714111328</v>
      </c>
      <c r="V190">
        <v>-5.7878003120422363</v>
      </c>
      <c r="W190">
        <v>14.43911669665375</v>
      </c>
      <c r="X190">
        <v>0.2911673222144025</v>
      </c>
      <c r="Y190">
        <v>4.4017573542935652E-2</v>
      </c>
      <c r="Z190">
        <v>-255.53493516212509</v>
      </c>
      <c r="AA190" s="23">
        <v>-0.28709159612235929</v>
      </c>
      <c r="AB190">
        <v>0.32993496100000003</v>
      </c>
      <c r="AC190" s="23">
        <v>-2.362627848912971E-2</v>
      </c>
      <c r="AD190">
        <v>-2.65</v>
      </c>
      <c r="AE190">
        <v>0.625</v>
      </c>
      <c r="AF190">
        <v>8.5984630939473825E-2</v>
      </c>
      <c r="AG190" s="23">
        <v>-8.4781028141022896E-2</v>
      </c>
      <c r="AH190">
        <v>1.9633738327944961</v>
      </c>
      <c r="AI190">
        <v>-4.6133738327944958</v>
      </c>
      <c r="AJ190">
        <v>0.70168301169135805</v>
      </c>
      <c r="AK190">
        <v>-0.18593631213169109</v>
      </c>
    </row>
    <row r="191" spans="1:37" x14ac:dyDescent="0.35">
      <c r="A191" t="s">
        <v>1326</v>
      </c>
      <c r="B191">
        <v>4</v>
      </c>
      <c r="C191" s="2" t="s">
        <v>901</v>
      </c>
      <c r="D191">
        <v>42.308653249999999</v>
      </c>
      <c r="E191">
        <v>-8.6482003330000001</v>
      </c>
      <c r="F191">
        <v>4.4055</v>
      </c>
      <c r="G191">
        <v>15.14325</v>
      </c>
      <c r="H191">
        <v>6.3697499999999998</v>
      </c>
      <c r="I191">
        <v>277.17</v>
      </c>
      <c r="J191" cm="1">
        <f t="array" ref="J191">(I191/([1]!O2sat(H191,G191)))*100</f>
        <v>92.100968625424073</v>
      </c>
      <c r="K191">
        <v>0.03</v>
      </c>
      <c r="L191">
        <v>143.703</v>
      </c>
      <c r="M191" t="b">
        <v>0</v>
      </c>
      <c r="O191" t="str">
        <f t="shared" si="2"/>
        <v/>
      </c>
      <c r="Q191">
        <v>179.10033085522909</v>
      </c>
      <c r="R191">
        <v>432.14675</v>
      </c>
      <c r="S191" s="1">
        <v>46154.367407407408</v>
      </c>
      <c r="T191" s="1">
        <v>1.1446822800925931</v>
      </c>
      <c r="U191">
        <v>42.523700714111328</v>
      </c>
      <c r="V191">
        <v>-5.7878003120422363</v>
      </c>
      <c r="W191">
        <v>14.437602295571949</v>
      </c>
      <c r="X191">
        <v>0.28936367122558743</v>
      </c>
      <c r="Y191">
        <v>4.3769772366730082E-2</v>
      </c>
      <c r="Z191">
        <v>-253.04641914477091</v>
      </c>
      <c r="AA191" s="23">
        <v>-0.2809441258826807</v>
      </c>
      <c r="AB191">
        <v>0.32993496100000003</v>
      </c>
      <c r="AC191" s="23">
        <v>-2.3340315115585951E-2</v>
      </c>
      <c r="AD191">
        <v>-3.08</v>
      </c>
      <c r="AE191">
        <v>0.625</v>
      </c>
      <c r="AF191">
        <v>8.6264900352095761E-2</v>
      </c>
      <c r="AG191" s="23">
        <v>-8.3754871235657127E-2</v>
      </c>
      <c r="AH191">
        <v>1.968183204715388</v>
      </c>
      <c r="AI191">
        <v>-5.0481832047153876</v>
      </c>
      <c r="AJ191">
        <v>0.69987241369753106</v>
      </c>
      <c r="AK191">
        <v>-0.1823494985591689</v>
      </c>
    </row>
    <row r="192" spans="1:37" x14ac:dyDescent="0.35">
      <c r="A192" t="s">
        <v>1326</v>
      </c>
      <c r="B192">
        <v>4</v>
      </c>
      <c r="C192" s="2" t="s">
        <v>902</v>
      </c>
      <c r="D192">
        <v>42.308078333333299</v>
      </c>
      <c r="E192">
        <v>-8.6467559170000001</v>
      </c>
      <c r="F192">
        <v>4.3470000000000004</v>
      </c>
      <c r="G192">
        <v>15.194750000000001</v>
      </c>
      <c r="H192">
        <v>6.7311500000000004</v>
      </c>
      <c r="I192">
        <v>275.5</v>
      </c>
      <c r="J192" cm="1">
        <f t="array" ref="J192">(I192/([1]!O2sat(H192,G192)))*100</f>
        <v>91.873654708088125</v>
      </c>
      <c r="K192">
        <v>0.04</v>
      </c>
      <c r="L192">
        <v>147.46299999999999</v>
      </c>
      <c r="M192" t="b">
        <v>0</v>
      </c>
      <c r="O192" t="str">
        <f t="shared" si="2"/>
        <v/>
      </c>
      <c r="Q192">
        <v>182.84455663564191</v>
      </c>
      <c r="R192">
        <v>432.14675</v>
      </c>
      <c r="S192" s="1">
        <v>46154.368101851847</v>
      </c>
      <c r="T192" s="1">
        <v>1.1392504745370371</v>
      </c>
      <c r="U192">
        <v>42.523700714111328</v>
      </c>
      <c r="V192">
        <v>-5.7878003120422363</v>
      </c>
      <c r="W192">
        <v>14.436166614820269</v>
      </c>
      <c r="X192">
        <v>0.28701780053428871</v>
      </c>
      <c r="Y192">
        <v>4.3611448275016132E-2</v>
      </c>
      <c r="Z192">
        <v>-249.30219336435809</v>
      </c>
      <c r="AA192" s="23">
        <v>-0.27355011836689519</v>
      </c>
      <c r="AB192">
        <v>0.32993496100000003</v>
      </c>
      <c r="AC192" s="23">
        <v>-2.2943260949326139E-2</v>
      </c>
      <c r="AD192">
        <v>-3.29</v>
      </c>
      <c r="AE192">
        <v>0.75</v>
      </c>
      <c r="AF192">
        <v>0.12439213501657199</v>
      </c>
      <c r="AG192" s="23">
        <v>-0.11855530630626861</v>
      </c>
      <c r="AH192">
        <v>1.9730014920462891</v>
      </c>
      <c r="AI192">
        <v>-5.2630014920462891</v>
      </c>
      <c r="AJ192">
        <v>0.73972847851234569</v>
      </c>
      <c r="AK192">
        <v>-0.19605271233658189</v>
      </c>
    </row>
    <row r="193" spans="1:37" x14ac:dyDescent="0.35">
      <c r="A193" t="s">
        <v>1326</v>
      </c>
      <c r="B193">
        <v>4</v>
      </c>
      <c r="C193" s="2" t="s">
        <v>903</v>
      </c>
      <c r="D193">
        <v>42.307465666666701</v>
      </c>
      <c r="E193">
        <v>-8.6453395000000004</v>
      </c>
      <c r="F193">
        <v>4.3719999999999999</v>
      </c>
      <c r="G193">
        <v>15.1455</v>
      </c>
      <c r="H193">
        <v>7.3319000000000001</v>
      </c>
      <c r="I193">
        <v>272.39</v>
      </c>
      <c r="J193" cm="1">
        <f t="array" ref="J193">(I193/([1]!O2sat(H193,G193)))*100</f>
        <v>91.118818256993166</v>
      </c>
      <c r="K193">
        <v>0.03</v>
      </c>
      <c r="L193">
        <v>152.72300000000001</v>
      </c>
      <c r="M193" t="b">
        <v>0</v>
      </c>
      <c r="O193" t="str">
        <f t="shared" si="2"/>
        <v/>
      </c>
      <c r="Q193">
        <v>188.08248950930459</v>
      </c>
      <c r="R193">
        <v>432.14675</v>
      </c>
      <c r="S193" s="1">
        <v>46154.368796296287</v>
      </c>
      <c r="T193" s="1">
        <v>1.133818680555555</v>
      </c>
      <c r="U193">
        <v>42.523700714111328</v>
      </c>
      <c r="V193">
        <v>-5.7878003120422363</v>
      </c>
      <c r="W193">
        <v>14.434759521020849</v>
      </c>
      <c r="X193">
        <v>0.28391436579135187</v>
      </c>
      <c r="Y193">
        <v>4.353213688807489E-2</v>
      </c>
      <c r="Z193">
        <v>-244.0642604906954</v>
      </c>
      <c r="AA193" s="23">
        <v>-0.26442530177649332</v>
      </c>
      <c r="AB193">
        <v>0.32993496100000003</v>
      </c>
      <c r="AC193" s="23">
        <v>-2.239094743537141E-2</v>
      </c>
      <c r="AD193">
        <v>-3.63</v>
      </c>
      <c r="AE193">
        <v>0.75</v>
      </c>
      <c r="AF193">
        <v>0.12422891208140251</v>
      </c>
      <c r="AG193" s="23">
        <v>-0.1157013223861704</v>
      </c>
      <c r="AH193">
        <v>1.977828368903028</v>
      </c>
      <c r="AI193">
        <v>-5.6078283689030277</v>
      </c>
      <c r="AJ193">
        <v>0.73791788051851837</v>
      </c>
      <c r="AK193">
        <v>-0.19006331208133187</v>
      </c>
    </row>
    <row r="194" spans="1:37" x14ac:dyDescent="0.35">
      <c r="A194" t="s">
        <v>1326</v>
      </c>
      <c r="B194">
        <v>4</v>
      </c>
      <c r="C194" s="2" t="s">
        <v>904</v>
      </c>
      <c r="D194">
        <v>42.307068583333297</v>
      </c>
      <c r="E194">
        <v>-8.6437723329999994</v>
      </c>
      <c r="F194">
        <v>4.38</v>
      </c>
      <c r="G194">
        <v>15.17675</v>
      </c>
      <c r="H194">
        <v>7.7426500000000003</v>
      </c>
      <c r="I194">
        <v>269.54500000000002</v>
      </c>
      <c r="J194" cm="1">
        <f t="array" ref="J194">(I194/([1]!O2sat(H194,G194)))*100</f>
        <v>90.481891826063404</v>
      </c>
      <c r="K194">
        <v>0.04</v>
      </c>
      <c r="L194">
        <v>159.25200000000001</v>
      </c>
      <c r="M194" t="b">
        <v>0</v>
      </c>
      <c r="O194" t="str">
        <f t="shared" si="2"/>
        <v/>
      </c>
      <c r="Q194">
        <v>194.58409858385659</v>
      </c>
      <c r="R194">
        <v>432.14675</v>
      </c>
      <c r="S194" s="1">
        <v>46154.369490740741</v>
      </c>
      <c r="T194" s="1">
        <v>1.1283868749999999</v>
      </c>
      <c r="U194">
        <v>42.523700714111328</v>
      </c>
      <c r="V194">
        <v>-5.7878003120422363</v>
      </c>
      <c r="W194">
        <v>14.43319848470316</v>
      </c>
      <c r="X194">
        <v>0.28143499628049973</v>
      </c>
      <c r="Y194">
        <v>4.3390140523159947E-2</v>
      </c>
      <c r="Z194">
        <v>-237.56265141614341</v>
      </c>
      <c r="AA194" s="23">
        <v>-0.25430142127975508</v>
      </c>
      <c r="AB194">
        <v>0.32993496100000003</v>
      </c>
      <c r="AC194" s="23">
        <v>-2.1741495223926151E-2</v>
      </c>
      <c r="AD194">
        <v>-3.94</v>
      </c>
      <c r="AE194">
        <v>0.75</v>
      </c>
      <c r="AF194">
        <v>0.1243324735820132</v>
      </c>
      <c r="AG194" s="23">
        <v>-0.1123453911596009</v>
      </c>
      <c r="AH194">
        <v>1.982663508820482</v>
      </c>
      <c r="AI194">
        <v>-5.9226635088204826</v>
      </c>
      <c r="AJ194">
        <v>0.73610727866666659</v>
      </c>
      <c r="AK194">
        <v>-0.18332340621967799</v>
      </c>
    </row>
    <row r="195" spans="1:37" x14ac:dyDescent="0.35">
      <c r="A195" t="s">
        <v>1326</v>
      </c>
      <c r="B195">
        <v>4</v>
      </c>
      <c r="C195" s="2" t="s">
        <v>905</v>
      </c>
      <c r="D195">
        <v>42.306750000000001</v>
      </c>
      <c r="E195">
        <v>-8.6422089169999996</v>
      </c>
      <c r="F195">
        <v>4.3594999999999997</v>
      </c>
      <c r="G195">
        <v>15.1273</v>
      </c>
      <c r="H195">
        <v>7.7606999999999999</v>
      </c>
      <c r="I195">
        <v>267.815</v>
      </c>
      <c r="J195" cm="1">
        <f t="array" ref="J195">(I195/([1]!O2sat(H195,G195)))*100</f>
        <v>89.81911211827753</v>
      </c>
      <c r="K195">
        <v>0.04</v>
      </c>
      <c r="L195">
        <v>168.37100000000001</v>
      </c>
      <c r="M195" t="b">
        <v>0</v>
      </c>
      <c r="O195" t="str">
        <f t="shared" si="2"/>
        <v/>
      </c>
      <c r="Q195">
        <v>203.66484190608659</v>
      </c>
      <c r="R195">
        <v>432.14675</v>
      </c>
      <c r="S195" s="1">
        <v>46154.370185185187</v>
      </c>
      <c r="T195" s="1">
        <v>1.122955081018518</v>
      </c>
      <c r="U195">
        <v>42.523700714111328</v>
      </c>
      <c r="V195">
        <v>-5.7878003120422363</v>
      </c>
      <c r="W195">
        <v>14.431640029912661</v>
      </c>
      <c r="X195">
        <v>0.27836463077124918</v>
      </c>
      <c r="Y195">
        <v>4.345263260152793E-2</v>
      </c>
      <c r="Z195">
        <v>-228.4819080939134</v>
      </c>
      <c r="AA195" s="23">
        <v>-0.24226095756977781</v>
      </c>
      <c r="AB195">
        <v>0.32993496100000003</v>
      </c>
      <c r="AC195" s="23">
        <v>-2.0912951837996831E-2</v>
      </c>
      <c r="AD195">
        <v>-3.69</v>
      </c>
      <c r="AE195">
        <v>0.75</v>
      </c>
      <c r="AF195">
        <v>0.1241686080657218</v>
      </c>
      <c r="AG195" s="23">
        <v>-0.1080640374704354</v>
      </c>
      <c r="AH195">
        <v>1.9875065847746589</v>
      </c>
      <c r="AI195">
        <v>-5.6775065847746582</v>
      </c>
      <c r="AJ195">
        <v>0.73429668067283937</v>
      </c>
      <c r="AK195">
        <v>-0.1751624975201066</v>
      </c>
    </row>
    <row r="196" spans="1:37" x14ac:dyDescent="0.35">
      <c r="A196" t="s">
        <v>1326</v>
      </c>
      <c r="B196">
        <v>4</v>
      </c>
      <c r="C196" s="2" t="s">
        <v>906</v>
      </c>
      <c r="D196">
        <v>42.306353999999999</v>
      </c>
      <c r="E196">
        <v>-8.6406714170000001</v>
      </c>
      <c r="F196">
        <v>4.3470000000000004</v>
      </c>
      <c r="G196">
        <v>15.10805</v>
      </c>
      <c r="H196">
        <v>7.5762</v>
      </c>
      <c r="I196">
        <v>267.42</v>
      </c>
      <c r="J196" cm="1">
        <f t="array" ref="J196">(I196/([1]!O2sat(H196,G196)))*100</f>
        <v>89.536508220070488</v>
      </c>
      <c r="K196">
        <v>0.04</v>
      </c>
      <c r="L196">
        <v>177.69800000000001</v>
      </c>
      <c r="M196" t="b">
        <v>0</v>
      </c>
      <c r="O196" t="str">
        <f t="shared" ref="O196:O259" si="3">IF(ISBLANK(N196), "",L196-N196)</f>
        <v/>
      </c>
      <c r="Q196">
        <v>212.95271261191391</v>
      </c>
      <c r="R196">
        <v>432.14675</v>
      </c>
      <c r="S196" s="1">
        <v>46154.370879629627</v>
      </c>
      <c r="T196" s="1">
        <v>1.1175232754629629</v>
      </c>
      <c r="U196">
        <v>42.523700714111328</v>
      </c>
      <c r="V196">
        <v>-5.7878003120422363</v>
      </c>
      <c r="W196">
        <v>14.43010866280247</v>
      </c>
      <c r="X196">
        <v>0.27553661932389711</v>
      </c>
      <c r="Y196">
        <v>4.3523541623079039E-2</v>
      </c>
      <c r="Z196">
        <v>-219.19403738808609</v>
      </c>
      <c r="AA196" s="23">
        <v>-0.23042720698968611</v>
      </c>
      <c r="AB196">
        <v>0.32993496100000003</v>
      </c>
      <c r="AC196" s="23">
        <v>-2.0085251449685759E-2</v>
      </c>
      <c r="AD196">
        <v>-3.25</v>
      </c>
      <c r="AE196">
        <v>0.75</v>
      </c>
      <c r="AF196">
        <v>0.12410483317713961</v>
      </c>
      <c r="AG196" s="23">
        <v>-0.103787039824688</v>
      </c>
      <c r="AH196">
        <v>1.992357269204811</v>
      </c>
      <c r="AI196">
        <v>-5.2423572692048106</v>
      </c>
      <c r="AJ196">
        <v>0.73248607882098771</v>
      </c>
      <c r="AK196">
        <v>-0.16710712340718706</v>
      </c>
    </row>
    <row r="197" spans="1:37" x14ac:dyDescent="0.35">
      <c r="A197" t="s">
        <v>1326</v>
      </c>
      <c r="B197">
        <v>4</v>
      </c>
      <c r="C197" s="2" t="s">
        <v>907</v>
      </c>
      <c r="D197">
        <v>42.305974916666699</v>
      </c>
      <c r="E197">
        <v>-8.6391407499999993</v>
      </c>
      <c r="F197">
        <v>4.3795000000000002</v>
      </c>
      <c r="G197">
        <v>15.231199999999999</v>
      </c>
      <c r="H197">
        <v>7.5919499999999998</v>
      </c>
      <c r="I197">
        <v>268.61</v>
      </c>
      <c r="J197" cm="1">
        <f t="array" ref="J197">(I197/([1]!O2sat(H197,G197)))*100</f>
        <v>90.177388432684282</v>
      </c>
      <c r="K197">
        <v>0.04</v>
      </c>
      <c r="L197">
        <v>185.964</v>
      </c>
      <c r="M197" t="b">
        <v>0</v>
      </c>
      <c r="O197" t="str">
        <f t="shared" si="3"/>
        <v/>
      </c>
      <c r="Q197">
        <v>221.18403450044909</v>
      </c>
      <c r="R197">
        <v>432.14675</v>
      </c>
      <c r="S197" s="1">
        <v>46154.371574074074</v>
      </c>
      <c r="T197" s="1">
        <v>1.112091481481482</v>
      </c>
      <c r="U197">
        <v>42.523700714111328</v>
      </c>
      <c r="V197">
        <v>-5.7878003120422363</v>
      </c>
      <c r="W197">
        <v>14.428583885139711</v>
      </c>
      <c r="X197">
        <v>0.27376195814013798</v>
      </c>
      <c r="Y197">
        <v>4.3353141698090507E-2</v>
      </c>
      <c r="Z197">
        <v>-210.96271549955091</v>
      </c>
      <c r="AA197" s="23">
        <v>-0.21948297951301901</v>
      </c>
      <c r="AB197">
        <v>0.32993496100000003</v>
      </c>
      <c r="AC197" s="23">
        <v>-1.9318637563634611E-2</v>
      </c>
      <c r="AD197">
        <v>-3.15</v>
      </c>
      <c r="AE197">
        <v>0.75</v>
      </c>
      <c r="AF197">
        <v>0.124512971722155</v>
      </c>
      <c r="AG197" s="23">
        <v>-9.9825696043602544E-2</v>
      </c>
      <c r="AH197">
        <v>1.997215234035594</v>
      </c>
      <c r="AI197">
        <v>-5.1472152340355937</v>
      </c>
      <c r="AJ197">
        <v>0.73067548082716061</v>
      </c>
      <c r="AK197">
        <v>-0.15965433777831078</v>
      </c>
    </row>
    <row r="198" spans="1:37" x14ac:dyDescent="0.35">
      <c r="A198" t="s">
        <v>1326</v>
      </c>
      <c r="B198">
        <v>4</v>
      </c>
      <c r="C198" s="2" t="s">
        <v>908</v>
      </c>
      <c r="D198">
        <v>42.305392666666698</v>
      </c>
      <c r="E198">
        <v>-8.6377291669999998</v>
      </c>
      <c r="F198">
        <v>4.4210000000000003</v>
      </c>
      <c r="G198">
        <v>15.2583</v>
      </c>
      <c r="H198">
        <v>7.5862999999999996</v>
      </c>
      <c r="I198">
        <v>269.51</v>
      </c>
      <c r="J198" cm="1">
        <f t="array" ref="J198">(I198/([1]!O2sat(H198,G198)))*100</f>
        <v>90.527403113429287</v>
      </c>
      <c r="K198">
        <v>0.04</v>
      </c>
      <c r="L198">
        <v>190.52</v>
      </c>
      <c r="M198" t="b">
        <v>0</v>
      </c>
      <c r="O198" t="str">
        <f t="shared" si="3"/>
        <v/>
      </c>
      <c r="Q198">
        <v>225.72092084501321</v>
      </c>
      <c r="R198">
        <v>432.14675</v>
      </c>
      <c r="S198" s="1">
        <v>46154.37226851852</v>
      </c>
      <c r="T198" s="1">
        <v>1.106659675925926</v>
      </c>
      <c r="U198">
        <v>42.523700714111328</v>
      </c>
      <c r="V198">
        <v>-5.7878003120422363</v>
      </c>
      <c r="W198">
        <v>14.42718126124014</v>
      </c>
      <c r="X198">
        <v>0.27128985809806261</v>
      </c>
      <c r="Y198">
        <v>4.3317982964176827E-2</v>
      </c>
      <c r="Z198">
        <v>-206.42582915498679</v>
      </c>
      <c r="AA198" s="23">
        <v>-0.21265093108109409</v>
      </c>
      <c r="AB198">
        <v>0.32993496100000003</v>
      </c>
      <c r="AC198" s="23">
        <v>-1.8901479004317639E-2</v>
      </c>
      <c r="AD198">
        <v>-3.15</v>
      </c>
      <c r="AE198">
        <v>0.75</v>
      </c>
      <c r="AF198">
        <v>0.1246028311675056</v>
      </c>
      <c r="AG198" s="23">
        <v>-9.7670101819776325E-2</v>
      </c>
      <c r="AH198">
        <v>2.0020801506992552</v>
      </c>
      <c r="AI198">
        <v>-5.1520801506992546</v>
      </c>
      <c r="AJ198">
        <v>0.72886487897530861</v>
      </c>
      <c r="AK198">
        <v>-0.15516051645043522</v>
      </c>
    </row>
    <row r="199" spans="1:37" x14ac:dyDescent="0.35">
      <c r="A199" t="s">
        <v>1326</v>
      </c>
      <c r="B199">
        <v>4</v>
      </c>
      <c r="C199" s="2" t="s">
        <v>909</v>
      </c>
      <c r="D199">
        <v>42.304857083333303</v>
      </c>
      <c r="E199">
        <v>-8.6362364169999992</v>
      </c>
      <c r="F199">
        <v>4.4135</v>
      </c>
      <c r="G199">
        <v>15.19725</v>
      </c>
      <c r="H199">
        <v>7.6426499999999997</v>
      </c>
      <c r="I199">
        <v>269.25</v>
      </c>
      <c r="J199" cm="1">
        <f t="array" ref="J199">(I199/([1]!O2sat(H199,G199)))*100</f>
        <v>90.35947878291914</v>
      </c>
      <c r="K199">
        <v>4.4999999999999998E-2</v>
      </c>
      <c r="L199">
        <v>194.52099999999999</v>
      </c>
      <c r="M199" t="b">
        <v>0</v>
      </c>
      <c r="O199" t="str">
        <f t="shared" si="3"/>
        <v/>
      </c>
      <c r="Q199">
        <v>229.7051355650749</v>
      </c>
      <c r="R199">
        <v>432.14675</v>
      </c>
      <c r="S199" s="1">
        <v>46154.37296296296</v>
      </c>
      <c r="T199" s="1">
        <v>1.101227881944445</v>
      </c>
      <c r="U199">
        <v>42.523700714111328</v>
      </c>
      <c r="V199">
        <v>-5.7878003120422363</v>
      </c>
      <c r="W199">
        <v>14.425696797239141</v>
      </c>
      <c r="X199">
        <v>0.26819688150989529</v>
      </c>
      <c r="Y199">
        <v>4.3386681257246013E-2</v>
      </c>
      <c r="Z199">
        <v>-202.4416144349251</v>
      </c>
      <c r="AA199" s="23">
        <v>-0.20649589061963569</v>
      </c>
      <c r="AB199">
        <v>0.32993496100000003</v>
      </c>
      <c r="AC199" s="23">
        <v>-1.8535900548875731E-2</v>
      </c>
      <c r="AD199">
        <v>-3.16</v>
      </c>
      <c r="AE199">
        <v>0.75</v>
      </c>
      <c r="AF199">
        <v>0.1244004219039082</v>
      </c>
      <c r="AG199" s="23">
        <v>-9.5781038802116664E-2</v>
      </c>
      <c r="AH199">
        <v>2.0069516901578539</v>
      </c>
      <c r="AI199">
        <v>-5.1669516901578536</v>
      </c>
      <c r="AJ199">
        <v>0.72705428098148162</v>
      </c>
      <c r="AK199">
        <v>-0.15113846471087616</v>
      </c>
    </row>
    <row r="200" spans="1:37" x14ac:dyDescent="0.35">
      <c r="A200" t="s">
        <v>1326</v>
      </c>
      <c r="B200">
        <v>4</v>
      </c>
      <c r="C200" s="2" t="s">
        <v>910</v>
      </c>
      <c r="D200">
        <v>42.304256000000002</v>
      </c>
      <c r="E200">
        <v>-8.6348084170000003</v>
      </c>
      <c r="F200">
        <v>4.4264999999999999</v>
      </c>
      <c r="G200">
        <v>15.123699999999999</v>
      </c>
      <c r="H200">
        <v>7.7110500000000002</v>
      </c>
      <c r="I200">
        <v>269.29000000000002</v>
      </c>
      <c r="J200" cm="1">
        <f t="array" ref="J200">(I200/([1]!O2sat(H200,G200)))*100</f>
        <v>90.276084726987065</v>
      </c>
      <c r="K200">
        <v>0.04</v>
      </c>
      <c r="L200">
        <v>199.54499999999999</v>
      </c>
      <c r="M200" t="b">
        <v>0</v>
      </c>
      <c r="O200" t="str">
        <f t="shared" si="3"/>
        <v/>
      </c>
      <c r="Q200">
        <v>234.7080585227329</v>
      </c>
      <c r="R200">
        <v>432.14675</v>
      </c>
      <c r="S200" s="1">
        <v>46154.373657407406</v>
      </c>
      <c r="T200" s="1">
        <v>1.0957960879629629</v>
      </c>
      <c r="U200">
        <v>42.523700714111328</v>
      </c>
      <c r="V200">
        <v>-5.7878003120422363</v>
      </c>
      <c r="W200">
        <v>14.42427809368572</v>
      </c>
      <c r="X200">
        <v>0.26503733348867958</v>
      </c>
      <c r="Y200">
        <v>4.3469560907665503E-2</v>
      </c>
      <c r="Z200">
        <v>-197.4386914772671</v>
      </c>
      <c r="AA200" s="23">
        <v>-0.19940040554179059</v>
      </c>
      <c r="AB200">
        <v>0.32993496100000003</v>
      </c>
      <c r="AC200" s="23">
        <v>-1.807686958212874E-2</v>
      </c>
      <c r="AD200">
        <v>-3.24</v>
      </c>
      <c r="AE200">
        <v>0.75</v>
      </c>
      <c r="AF200">
        <v>0.12415668069127481</v>
      </c>
      <c r="AG200" s="23">
        <v>-9.3409076203297345E-2</v>
      </c>
      <c r="AH200">
        <v>2.011829522925519</v>
      </c>
      <c r="AI200">
        <v>-5.2518295229255196</v>
      </c>
      <c r="AJ200">
        <v>0.72524368298765429</v>
      </c>
      <c r="AK200">
        <v>-0.14640474087254396</v>
      </c>
    </row>
    <row r="201" spans="1:37" x14ac:dyDescent="0.35">
      <c r="A201" t="s">
        <v>1326</v>
      </c>
      <c r="B201">
        <v>4</v>
      </c>
      <c r="C201" s="2" t="s">
        <v>911</v>
      </c>
      <c r="D201">
        <v>42.303623000000002</v>
      </c>
      <c r="E201">
        <v>-8.6333881669999997</v>
      </c>
      <c r="F201">
        <v>4.407</v>
      </c>
      <c r="G201">
        <v>15.073700000000001</v>
      </c>
      <c r="H201">
        <v>7.7496</v>
      </c>
      <c r="I201">
        <v>268.97000000000003</v>
      </c>
      <c r="J201" cm="1">
        <f t="array" ref="J201">(I201/([1]!O2sat(H201,G201)))*100</f>
        <v>90.098114291412614</v>
      </c>
      <c r="K201">
        <v>4.4999999999999998E-2</v>
      </c>
      <c r="L201">
        <v>204.76499999999999</v>
      </c>
      <c r="M201" t="b">
        <v>0</v>
      </c>
      <c r="O201" t="str">
        <f t="shared" si="3"/>
        <v/>
      </c>
      <c r="Q201">
        <v>239.90615920724221</v>
      </c>
      <c r="R201">
        <v>432.14675</v>
      </c>
      <c r="S201" s="1">
        <v>46154.374351851853</v>
      </c>
      <c r="T201" s="1">
        <v>1.0903642824074069</v>
      </c>
      <c r="U201">
        <v>42.523700714111328</v>
      </c>
      <c r="V201">
        <v>-5.7878003120422363</v>
      </c>
      <c r="W201">
        <v>14.422867653095031</v>
      </c>
      <c r="X201">
        <v>0.26206622737092339</v>
      </c>
      <c r="Y201">
        <v>4.3527986396845922E-2</v>
      </c>
      <c r="Z201">
        <v>-192.24059079275781</v>
      </c>
      <c r="AA201" s="23">
        <v>-0.1922322249984724</v>
      </c>
      <c r="AB201">
        <v>0.68837973799999996</v>
      </c>
      <c r="AC201" s="23">
        <v>-7.6619465131077494E-2</v>
      </c>
      <c r="AD201">
        <v>-3.57</v>
      </c>
      <c r="AE201">
        <v>0.75</v>
      </c>
      <c r="AF201">
        <v>0.12399105331485159</v>
      </c>
      <c r="AG201" s="23">
        <v>-9.0950582597895915E-2</v>
      </c>
      <c r="AH201">
        <v>2.016713319090734</v>
      </c>
      <c r="AI201">
        <v>-5.5867133190907339</v>
      </c>
      <c r="AJ201">
        <v>0.84291467346913562</v>
      </c>
      <c r="AK201">
        <v>-0.14159140379818416</v>
      </c>
    </row>
    <row r="202" spans="1:37" x14ac:dyDescent="0.35">
      <c r="A202" t="s">
        <v>1326</v>
      </c>
      <c r="B202">
        <v>4</v>
      </c>
      <c r="C202" s="2" t="s">
        <v>912</v>
      </c>
      <c r="D202">
        <v>42.302996999999998</v>
      </c>
      <c r="E202">
        <v>-8.6319735000000009</v>
      </c>
      <c r="F202">
        <v>4.4005000000000001</v>
      </c>
      <c r="G202">
        <v>15.0892</v>
      </c>
      <c r="H202">
        <v>8.0730000000000004</v>
      </c>
      <c r="I202">
        <v>271.88499999999999</v>
      </c>
      <c r="J202" cm="1">
        <f t="array" ref="J202">(I202/([1]!O2sat(H202,G202)))*100</f>
        <v>91.307487422808819</v>
      </c>
      <c r="K202">
        <v>0.05</v>
      </c>
      <c r="L202">
        <v>210.3</v>
      </c>
      <c r="M202" t="b">
        <v>0</v>
      </c>
      <c r="O202" t="str">
        <f t="shared" si="3"/>
        <v/>
      </c>
      <c r="Q202">
        <v>245.41793838133401</v>
      </c>
      <c r="R202">
        <v>432.14675</v>
      </c>
      <c r="S202" s="1">
        <v>46154.3750462963</v>
      </c>
      <c r="T202" s="1">
        <v>1.0845282986111111</v>
      </c>
      <c r="U202">
        <v>42.523700714111328</v>
      </c>
      <c r="V202">
        <v>-5.7878003120422363</v>
      </c>
      <c r="W202">
        <v>14.42146271776485</v>
      </c>
      <c r="X202">
        <v>0.25937575842073551</v>
      </c>
      <c r="Y202">
        <v>4.3428414468253053E-2</v>
      </c>
      <c r="Z202">
        <v>-186.72881161866599</v>
      </c>
      <c r="AA202" s="23">
        <v>-0.1843809963620352</v>
      </c>
      <c r="AB202">
        <v>0.68837973799999996</v>
      </c>
      <c r="AC202" s="23">
        <v>-7.4283188247932744E-2</v>
      </c>
      <c r="AD202">
        <v>-3.81</v>
      </c>
      <c r="AE202">
        <v>0.81944444444444442</v>
      </c>
      <c r="AF202">
        <v>0.14807666853373491</v>
      </c>
      <c r="AG202" s="23">
        <v>-0.105262434116658</v>
      </c>
      <c r="AH202">
        <v>2.021602748338645</v>
      </c>
      <c r="AI202">
        <v>-5.8316027483386463</v>
      </c>
      <c r="AJ202">
        <v>0.86411749368518509</v>
      </c>
      <c r="AK202">
        <v>-0.14482171523934662</v>
      </c>
    </row>
    <row r="203" spans="1:37" x14ac:dyDescent="0.35">
      <c r="A203" t="s">
        <v>1326</v>
      </c>
      <c r="B203">
        <v>4</v>
      </c>
      <c r="C203" s="2" t="s">
        <v>913</v>
      </c>
      <c r="D203">
        <v>42.302529416666701</v>
      </c>
      <c r="E203">
        <v>-8.6304517500000006</v>
      </c>
      <c r="F203">
        <v>4.4035000000000002</v>
      </c>
      <c r="G203">
        <v>15.191700000000001</v>
      </c>
      <c r="H203">
        <v>8.1224000000000007</v>
      </c>
      <c r="I203">
        <v>273.38499999999999</v>
      </c>
      <c r="J203" cm="1">
        <f t="array" ref="J203">(I203/([1]!O2sat(H203,G203)))*100</f>
        <v>92.04005665231611</v>
      </c>
      <c r="K203">
        <v>0.06</v>
      </c>
      <c r="L203">
        <v>216.602</v>
      </c>
      <c r="M203" t="b">
        <v>0</v>
      </c>
      <c r="O203" t="str">
        <f t="shared" si="3"/>
        <v/>
      </c>
      <c r="Q203">
        <v>251.69349978244091</v>
      </c>
      <c r="R203">
        <v>432.14675</v>
      </c>
      <c r="S203" s="1">
        <v>46154.375740740739</v>
      </c>
      <c r="T203" s="1">
        <v>1.0730337615740739</v>
      </c>
      <c r="U203">
        <v>42.523700714111328</v>
      </c>
      <c r="V203">
        <v>-5.7878003120422363</v>
      </c>
      <c r="W203">
        <v>14.419948310150019</v>
      </c>
      <c r="X203">
        <v>0.25460203353991201</v>
      </c>
      <c r="Y203">
        <v>4.3278090537488413E-2</v>
      </c>
      <c r="Z203">
        <v>-180.45325021755909</v>
      </c>
      <c r="AA203" s="23">
        <v>-0.17429949717902629</v>
      </c>
      <c r="AB203">
        <v>0.68837973799999996</v>
      </c>
      <c r="AC203" s="23">
        <v>-7.1734077969577953E-2</v>
      </c>
      <c r="AD203">
        <v>-3.7</v>
      </c>
      <c r="AE203">
        <v>0.81944444444444442</v>
      </c>
      <c r="AF203">
        <v>0.1484821089631764</v>
      </c>
      <c r="AG203" s="23">
        <v>-0.10165023653790251</v>
      </c>
      <c r="AH203">
        <v>2.0264974799734081</v>
      </c>
      <c r="AI203">
        <v>-5.7264974799734087</v>
      </c>
      <c r="AJ203">
        <v>0.86028598133950618</v>
      </c>
      <c r="AK203">
        <v>-0.13797486685846438</v>
      </c>
    </row>
    <row r="204" spans="1:37" x14ac:dyDescent="0.35">
      <c r="A204" t="s">
        <v>1326</v>
      </c>
      <c r="B204">
        <v>4</v>
      </c>
      <c r="C204" s="2" t="s">
        <v>914</v>
      </c>
      <c r="D204">
        <v>42.301902583333302</v>
      </c>
      <c r="E204">
        <v>-8.6290393329999997</v>
      </c>
      <c r="F204">
        <v>4.4329999999999998</v>
      </c>
      <c r="G204">
        <v>15.19805</v>
      </c>
      <c r="H204">
        <v>8.0059000000000005</v>
      </c>
      <c r="I204">
        <v>272.67500000000001</v>
      </c>
      <c r="J204" cm="1">
        <f t="array" ref="J204">(I204/([1]!O2sat(H204,G204)))*100</f>
        <v>91.739609665537813</v>
      </c>
      <c r="K204">
        <v>0.06</v>
      </c>
      <c r="L204">
        <v>220.09399999999999</v>
      </c>
      <c r="M204" t="b">
        <v>0</v>
      </c>
      <c r="O204" t="str">
        <f t="shared" si="3"/>
        <v/>
      </c>
      <c r="Q204">
        <v>255.1708498955264</v>
      </c>
      <c r="R204">
        <v>432.14675</v>
      </c>
      <c r="S204" s="1">
        <v>46154.376435185193</v>
      </c>
      <c r="T204" s="1">
        <v>1.03711693287037</v>
      </c>
      <c r="U204">
        <v>42.514705657958977</v>
      </c>
      <c r="V204">
        <v>-5.787935733795166</v>
      </c>
      <c r="W204">
        <v>14.41854553118222</v>
      </c>
      <c r="X204">
        <v>0.23788334442024611</v>
      </c>
      <c r="Y204">
        <v>4.3297696857158681E-2</v>
      </c>
      <c r="Z204">
        <v>-176.9759001044736</v>
      </c>
      <c r="AA204" s="23">
        <v>-0.15978809800201291</v>
      </c>
      <c r="AB204">
        <v>0.68837973799999996</v>
      </c>
      <c r="AC204" s="23">
        <v>-7.0395538126242385E-2</v>
      </c>
      <c r="AD204">
        <v>-3.7</v>
      </c>
      <c r="AE204">
        <v>0.81944444444444442</v>
      </c>
      <c r="AF204">
        <v>0.14850723583003431</v>
      </c>
      <c r="AG204" s="23">
        <v>-9.9753468703956572E-2</v>
      </c>
      <c r="AH204">
        <v>2.0313971829405522</v>
      </c>
      <c r="AI204">
        <v>-5.7313971829405528</v>
      </c>
      <c r="AJ204">
        <v>0.84831370510493809</v>
      </c>
      <c r="AK204">
        <v>-0.12977078335298475</v>
      </c>
    </row>
    <row r="205" spans="1:37" x14ac:dyDescent="0.35">
      <c r="A205" t="s">
        <v>1326</v>
      </c>
      <c r="B205">
        <v>4</v>
      </c>
      <c r="C205" s="2" t="s">
        <v>915</v>
      </c>
      <c r="D205">
        <v>42.301317666666698</v>
      </c>
      <c r="E205">
        <v>-8.6275865829999994</v>
      </c>
      <c r="F205">
        <v>4.4154999999999998</v>
      </c>
      <c r="G205">
        <v>15.1045</v>
      </c>
      <c r="H205">
        <v>8.1658500000000007</v>
      </c>
      <c r="I205">
        <v>272.01</v>
      </c>
      <c r="J205" cm="1">
        <f t="array" ref="J205">(I205/([1]!O2sat(H205,G205)))*100</f>
        <v>91.437278768580569</v>
      </c>
      <c r="K205">
        <v>0.06</v>
      </c>
      <c r="L205">
        <v>224.99100000000001</v>
      </c>
      <c r="M205" t="b">
        <v>0</v>
      </c>
      <c r="O205" t="str">
        <f t="shared" si="3"/>
        <v/>
      </c>
      <c r="Q205">
        <v>260.04730565262258</v>
      </c>
      <c r="R205">
        <v>432.14675</v>
      </c>
      <c r="S205" s="1">
        <v>46154.377129629633</v>
      </c>
      <c r="T205" s="1">
        <v>1.0254541898148151</v>
      </c>
      <c r="U205">
        <v>42.514705657958977</v>
      </c>
      <c r="V205">
        <v>-5.787935733795166</v>
      </c>
      <c r="W205">
        <v>14.417101584939241</v>
      </c>
      <c r="X205">
        <v>0.23198373932221411</v>
      </c>
      <c r="Y205">
        <v>4.3385204682432781E-2</v>
      </c>
      <c r="Z205">
        <v>-172.09944434737741</v>
      </c>
      <c r="AA205" s="23">
        <v>-0.15183787939417259</v>
      </c>
      <c r="AB205">
        <v>0.68837973799999996</v>
      </c>
      <c r="AC205" s="23">
        <v>-6.8423258907853848E-2</v>
      </c>
      <c r="AD205">
        <v>-3.42</v>
      </c>
      <c r="AE205">
        <v>0.81944444444444442</v>
      </c>
      <c r="AF205">
        <v>0.14813716981236669</v>
      </c>
      <c r="AG205" s="23">
        <v>-9.6958665247320441E-2</v>
      </c>
      <c r="AH205">
        <v>2.0363015258493711</v>
      </c>
      <c r="AI205">
        <v>-5.456301525849371</v>
      </c>
      <c r="AJ205">
        <v>0.8444261240864197</v>
      </c>
      <c r="AK205">
        <v>-0.12439827232074652</v>
      </c>
    </row>
    <row r="206" spans="1:37" x14ac:dyDescent="0.35">
      <c r="A206" t="s">
        <v>1326</v>
      </c>
      <c r="B206">
        <v>4</v>
      </c>
      <c r="C206" s="2" t="s">
        <v>916</v>
      </c>
      <c r="D206">
        <v>42.300701250000003</v>
      </c>
      <c r="E206">
        <v>-8.6261605830000008</v>
      </c>
      <c r="F206">
        <v>4.4145000000000003</v>
      </c>
      <c r="G206">
        <v>15.180899999999999</v>
      </c>
      <c r="H206">
        <v>8.22715</v>
      </c>
      <c r="I206">
        <v>271.76</v>
      </c>
      <c r="J206" cm="1">
        <f t="array" ref="J206">(I206/([1]!O2sat(H206,G206)))*100</f>
        <v>91.538284654303624</v>
      </c>
      <c r="K206">
        <v>0.06</v>
      </c>
      <c r="L206">
        <v>227.14699999999999</v>
      </c>
      <c r="M206" t="b">
        <v>0</v>
      </c>
      <c r="O206" t="str">
        <f t="shared" si="3"/>
        <v/>
      </c>
      <c r="Q206">
        <v>262.19426064798699</v>
      </c>
      <c r="R206">
        <v>432.14675</v>
      </c>
      <c r="S206" s="1">
        <v>46154.377824074072</v>
      </c>
      <c r="T206" s="1">
        <v>1.013791458333333</v>
      </c>
      <c r="U206">
        <v>42.514705657958977</v>
      </c>
      <c r="V206">
        <v>-5.787935733795166</v>
      </c>
      <c r="W206">
        <v>14.41568487884232</v>
      </c>
      <c r="X206">
        <v>0.2271994846380499</v>
      </c>
      <c r="Y206">
        <v>4.3267319636262437E-2</v>
      </c>
      <c r="Z206">
        <v>-169.952489352013</v>
      </c>
      <c r="AA206" s="23">
        <v>-0.14645234513784619</v>
      </c>
      <c r="AB206">
        <v>0.68837973799999996</v>
      </c>
      <c r="AC206" s="23">
        <v>-6.7523545103227334E-2</v>
      </c>
      <c r="AD206">
        <v>-3.37</v>
      </c>
      <c r="AE206">
        <v>0.81944444444444442</v>
      </c>
      <c r="AF206">
        <v>0.1484393759935799</v>
      </c>
      <c r="AG206" s="23">
        <v>-9.5683732556396506E-2</v>
      </c>
      <c r="AH206">
        <v>2.041210176995337</v>
      </c>
      <c r="AI206">
        <v>-5.4112101769953371</v>
      </c>
      <c r="AJ206">
        <v>0.84053854692592578</v>
      </c>
      <c r="AK206">
        <v>-0.12106803884712135</v>
      </c>
    </row>
    <row r="207" spans="1:37" x14ac:dyDescent="0.35">
      <c r="A207" t="s">
        <v>1326</v>
      </c>
      <c r="B207">
        <v>4</v>
      </c>
      <c r="C207" s="2" t="s">
        <v>917</v>
      </c>
      <c r="D207">
        <v>42.3001939166667</v>
      </c>
      <c r="E207">
        <v>-8.6246844169999992</v>
      </c>
      <c r="F207">
        <v>3.4340000000000002</v>
      </c>
      <c r="G207">
        <v>15.098800000000001</v>
      </c>
      <c r="H207">
        <v>7.9829499999999998</v>
      </c>
      <c r="I207">
        <v>270.96499999999997</v>
      </c>
      <c r="J207" cm="1">
        <f t="array" ref="J207">(I207/([1]!O2sat(H207,G207)))*100</f>
        <v>90.960395463626213</v>
      </c>
      <c r="K207">
        <v>0.06</v>
      </c>
      <c r="L207">
        <v>228.56899999999999</v>
      </c>
      <c r="M207" t="b">
        <v>0</v>
      </c>
      <c r="O207" t="str">
        <f t="shared" si="3"/>
        <v/>
      </c>
      <c r="Q207">
        <v>263.61029497238781</v>
      </c>
      <c r="R207">
        <v>432.14675</v>
      </c>
      <c r="S207" s="1">
        <v>46154.378518518519</v>
      </c>
      <c r="T207" s="1">
        <v>1.002128715277778</v>
      </c>
      <c r="U207">
        <v>42.514705657958977</v>
      </c>
      <c r="V207">
        <v>-5.787935733795166</v>
      </c>
      <c r="W207">
        <v>14.41421641604741</v>
      </c>
      <c r="X207">
        <v>0.22151642741969371</v>
      </c>
      <c r="Y207">
        <v>4.3437272545413297E-2</v>
      </c>
      <c r="Z207">
        <v>-168.53645502761219</v>
      </c>
      <c r="AA207" s="23">
        <v>-0.1421555459111159</v>
      </c>
      <c r="AB207">
        <v>0.68837973799999996</v>
      </c>
      <c r="AC207" s="23">
        <v>-6.7076895181234678E-2</v>
      </c>
      <c r="AD207">
        <v>-3.06</v>
      </c>
      <c r="AE207">
        <v>0.81944444444444442</v>
      </c>
      <c r="AF207">
        <v>0.1481146293730303</v>
      </c>
      <c r="AG207" s="23">
        <v>-9.5050810638316691E-2</v>
      </c>
      <c r="AH207">
        <v>2.0461228043825339</v>
      </c>
      <c r="AI207">
        <v>-5.1061228043825349</v>
      </c>
      <c r="AJ207">
        <v>0.8366509659074074</v>
      </c>
      <c r="AK207">
        <v>-0.11860317827471629</v>
      </c>
    </row>
    <row r="208" spans="1:37" x14ac:dyDescent="0.35">
      <c r="A208" t="s">
        <v>1326</v>
      </c>
      <c r="B208">
        <v>4</v>
      </c>
      <c r="C208" s="2" t="s">
        <v>918</v>
      </c>
      <c r="D208">
        <v>42.299769333333302</v>
      </c>
      <c r="E208">
        <v>-8.6239690000000007</v>
      </c>
      <c r="F208">
        <v>0.1895</v>
      </c>
      <c r="G208">
        <v>14.7316</v>
      </c>
      <c r="H208">
        <v>8.7567500000000003</v>
      </c>
      <c r="I208">
        <v>265.83</v>
      </c>
      <c r="J208" cm="1">
        <f t="array" ref="J208">(I208/([1]!O2sat(H208,G208)))*100</f>
        <v>89.024057575159659</v>
      </c>
      <c r="K208">
        <v>0.06</v>
      </c>
      <c r="L208">
        <v>224.49299999999999</v>
      </c>
      <c r="M208" t="b">
        <v>1</v>
      </c>
      <c r="N208">
        <v>272.749630516038</v>
      </c>
      <c r="O208">
        <f t="shared" si="3"/>
        <v>-48.256630516038001</v>
      </c>
      <c r="P208">
        <f>ABS(O208)</f>
        <v>48.256630516038001</v>
      </c>
      <c r="Q208">
        <v>259.55139489766373</v>
      </c>
      <c r="R208">
        <v>432.14675</v>
      </c>
      <c r="S208" s="1">
        <v>46154.381296296298</v>
      </c>
      <c r="T208" t="s">
        <v>35</v>
      </c>
      <c r="U208">
        <v>42.514705657958977</v>
      </c>
      <c r="V208">
        <v>-5.787935733795166</v>
      </c>
      <c r="W208">
        <v>14.41350740380811</v>
      </c>
      <c r="X208">
        <v>0.19940085682752781</v>
      </c>
      <c r="Y208">
        <v>4.3748695718764677E-2</v>
      </c>
      <c r="Z208">
        <v>-172.5953551023363</v>
      </c>
      <c r="AA208" s="23">
        <v>-0.13198442969004909</v>
      </c>
      <c r="AB208">
        <v>0.68837973799999996</v>
      </c>
      <c r="AC208" s="23">
        <v>-6.8507433371965715E-2</v>
      </c>
      <c r="AD208">
        <v>-2.97</v>
      </c>
      <c r="AE208">
        <v>0.81944444444444442</v>
      </c>
      <c r="AF208">
        <v>0.14666446084598889</v>
      </c>
      <c r="AG208" s="23">
        <v>-9.7077944039626787E-2</v>
      </c>
      <c r="AH208">
        <v>2.0658064274847492</v>
      </c>
      <c r="AI208">
        <v>-5.0358064274847489</v>
      </c>
      <c r="AJ208">
        <v>0.75391209122222214</v>
      </c>
      <c r="AK208">
        <v>-0.11453118686483793</v>
      </c>
    </row>
    <row r="209" spans="1:37" x14ac:dyDescent="0.35">
      <c r="A209" t="s">
        <v>1326</v>
      </c>
      <c r="B209">
        <v>4</v>
      </c>
      <c r="C209" s="2" t="s">
        <v>919</v>
      </c>
      <c r="D209">
        <v>42.300013249999999</v>
      </c>
      <c r="E209">
        <v>-8.6247072500000002</v>
      </c>
      <c r="F209">
        <v>5.1005000000000003</v>
      </c>
      <c r="G209">
        <v>15.09995</v>
      </c>
      <c r="H209">
        <v>10.24915</v>
      </c>
      <c r="I209">
        <v>278.64999999999998</v>
      </c>
      <c r="J209" cm="1">
        <f t="array" ref="J209">(I209/([1]!O2sat(H209,G209)))*100</f>
        <v>95.014642510290898</v>
      </c>
      <c r="K209">
        <v>0.06</v>
      </c>
      <c r="L209">
        <v>220.62200000000001</v>
      </c>
      <c r="M209" t="b">
        <v>0</v>
      </c>
      <c r="O209" t="str">
        <f t="shared" si="3"/>
        <v/>
      </c>
      <c r="Q209">
        <v>255.69663479235041</v>
      </c>
      <c r="R209">
        <v>432.14675</v>
      </c>
      <c r="S209" s="1">
        <v>46154.384074074071</v>
      </c>
      <c r="T209" t="s">
        <v>36</v>
      </c>
      <c r="U209">
        <v>42.514705657958977</v>
      </c>
      <c r="V209">
        <v>-5.787935733795166</v>
      </c>
      <c r="W209">
        <v>14.414241936653321</v>
      </c>
      <c r="X209">
        <v>0.18219418217832431</v>
      </c>
      <c r="Y209">
        <v>4.288925171013945E-2</v>
      </c>
      <c r="Z209">
        <v>-176.45011520764959</v>
      </c>
      <c r="AA209" s="23">
        <v>-0.1208666226013307</v>
      </c>
      <c r="AB209">
        <v>0.68837973799999996</v>
      </c>
      <c r="AC209" s="23">
        <v>-6.934262830431083E-2</v>
      </c>
      <c r="AD209">
        <v>-3.06</v>
      </c>
      <c r="AE209">
        <v>1.125</v>
      </c>
      <c r="AF209">
        <v>0.27917550125387031</v>
      </c>
      <c r="AG209" s="23">
        <v>-0.18520349852094939</v>
      </c>
      <c r="AH209">
        <v>2.085527050296522</v>
      </c>
      <c r="AI209">
        <v>-5.145527050296522</v>
      </c>
      <c r="AJ209">
        <v>0.90668986900000004</v>
      </c>
      <c r="AK209">
        <v>-0.15303506056114005</v>
      </c>
    </row>
    <row r="210" spans="1:37" x14ac:dyDescent="0.35">
      <c r="A210" t="s">
        <v>1326</v>
      </c>
      <c r="B210">
        <v>4</v>
      </c>
      <c r="C210" s="2" t="s">
        <v>920</v>
      </c>
      <c r="D210">
        <v>42.3352535</v>
      </c>
      <c r="E210">
        <v>-8.6150130829999991</v>
      </c>
      <c r="F210">
        <v>5.0194999999999999</v>
      </c>
      <c r="G210">
        <v>15.917</v>
      </c>
      <c r="H210">
        <v>7.8571999999999997</v>
      </c>
      <c r="I210">
        <v>280.57499999999999</v>
      </c>
      <c r="J210" cm="1">
        <f t="array" ref="J210">(I210/([1]!O2sat(H210,G210)))*100</f>
        <v>95.723219806994663</v>
      </c>
      <c r="K210">
        <v>0.04</v>
      </c>
      <c r="L210">
        <v>335.75900000000001</v>
      </c>
      <c r="M210" t="b">
        <v>0</v>
      </c>
      <c r="O210" t="str">
        <f t="shared" si="3"/>
        <v/>
      </c>
      <c r="Q210">
        <v>370.35060385601912</v>
      </c>
      <c r="R210">
        <v>432.14675</v>
      </c>
      <c r="S210" s="1">
        <v>46154.40351851852</v>
      </c>
      <c r="T210" t="s">
        <v>37</v>
      </c>
      <c r="U210">
        <v>42.550674438476563</v>
      </c>
      <c r="V210">
        <v>-5.7873945236206046</v>
      </c>
      <c r="W210">
        <v>14.404018573216939</v>
      </c>
      <c r="X210">
        <v>0.1364627883619168</v>
      </c>
      <c r="Y210">
        <v>4.2380543894294E-2</v>
      </c>
      <c r="Z210">
        <v>-61.796146143980877</v>
      </c>
      <c r="AA210" s="23">
        <v>-3.132879023686732E-2</v>
      </c>
      <c r="AB210">
        <v>0.68837973799999996</v>
      </c>
      <c r="AC210" s="23">
        <v>-2.4521910831906749E-2</v>
      </c>
      <c r="AD210">
        <v>0.42999999999999988</v>
      </c>
      <c r="AE210">
        <v>0.73611111111111116</v>
      </c>
      <c r="AF210">
        <v>0.1221393245680009</v>
      </c>
      <c r="AG210" s="23">
        <v>-2.8040444761507039E-2</v>
      </c>
      <c r="AH210">
        <v>2.2228156992307522</v>
      </c>
      <c r="AI210">
        <v>-1.792815699230752</v>
      </c>
      <c r="AJ210">
        <v>0.71224542455555562</v>
      </c>
      <c r="AK210">
        <v>-2.9684617499187181E-2</v>
      </c>
    </row>
    <row r="211" spans="1:37" x14ac:dyDescent="0.35">
      <c r="A211" t="s">
        <v>1326</v>
      </c>
      <c r="B211">
        <v>4</v>
      </c>
      <c r="C211" s="2" t="s">
        <v>921</v>
      </c>
      <c r="D211">
        <v>42.33652575</v>
      </c>
      <c r="E211">
        <v>-8.6143999170000001</v>
      </c>
      <c r="F211">
        <v>4.8715000000000002</v>
      </c>
      <c r="G211">
        <v>15.930400000000001</v>
      </c>
      <c r="H211">
        <v>8.0320499999999999</v>
      </c>
      <c r="I211">
        <v>281.68</v>
      </c>
      <c r="J211" cm="1">
        <f t="array" ref="J211">(I211/([1]!O2sat(H211,G211)))*100</f>
        <v>96.242032520473558</v>
      </c>
      <c r="K211">
        <v>0.04</v>
      </c>
      <c r="L211">
        <v>329.14800000000002</v>
      </c>
      <c r="M211" t="b">
        <v>0</v>
      </c>
      <c r="O211" t="str">
        <f t="shared" si="3"/>
        <v/>
      </c>
      <c r="Q211">
        <v>363.76733879370278</v>
      </c>
      <c r="R211">
        <v>432.14675</v>
      </c>
      <c r="S211" s="1">
        <v>46154.40421296296</v>
      </c>
      <c r="T211" t="s">
        <v>38</v>
      </c>
      <c r="U211">
        <v>42.550674438476563</v>
      </c>
      <c r="V211">
        <v>-5.7873945236206046</v>
      </c>
      <c r="W211">
        <v>14.40338650321741</v>
      </c>
      <c r="X211">
        <v>0.1355662496340608</v>
      </c>
      <c r="Y211">
        <v>4.2321937415334188E-2</v>
      </c>
      <c r="Z211">
        <v>-68.37941120629722</v>
      </c>
      <c r="AA211" s="23">
        <v>-3.4390932009265192E-2</v>
      </c>
      <c r="AB211">
        <v>0.68837973799999996</v>
      </c>
      <c r="AC211" s="23">
        <v>-2.7106292007460061E-2</v>
      </c>
      <c r="AD211">
        <v>0.75000000000000022</v>
      </c>
      <c r="AE211">
        <v>0.73611111111111116</v>
      </c>
      <c r="AF211">
        <v>0.1221823116738895</v>
      </c>
      <c r="AG211" s="23">
        <v>-3.0995646666143701E-2</v>
      </c>
      <c r="AH211">
        <v>2.2276414496673529</v>
      </c>
      <c r="AI211">
        <v>-1.4776414496673529</v>
      </c>
      <c r="AJ211">
        <v>0.71224542455555562</v>
      </c>
      <c r="AK211">
        <v>-3.2693289337704448E-2</v>
      </c>
    </row>
    <row r="212" spans="1:37" x14ac:dyDescent="0.35">
      <c r="A212" t="s">
        <v>1326</v>
      </c>
      <c r="B212">
        <v>4</v>
      </c>
      <c r="C212" s="2" t="s">
        <v>922</v>
      </c>
      <c r="D212">
        <v>42.337833750000001</v>
      </c>
      <c r="E212">
        <v>-8.6142634170000001</v>
      </c>
      <c r="F212">
        <v>4.798</v>
      </c>
      <c r="G212">
        <v>15.897449999999999</v>
      </c>
      <c r="H212">
        <v>8.0604999999999993</v>
      </c>
      <c r="I212">
        <v>281.995</v>
      </c>
      <c r="J212" cm="1">
        <f t="array" ref="J212">(I212/([1]!O2sat(H212,G212)))*100</f>
        <v>96.302788532326716</v>
      </c>
      <c r="K212">
        <v>0.03</v>
      </c>
      <c r="L212">
        <v>318.029</v>
      </c>
      <c r="M212" t="b">
        <v>0</v>
      </c>
      <c r="O212" t="str">
        <f t="shared" si="3"/>
        <v/>
      </c>
      <c r="Q212">
        <v>352.69498601380639</v>
      </c>
      <c r="R212">
        <v>432.14675</v>
      </c>
      <c r="S212" s="1">
        <v>46154.404907407406</v>
      </c>
      <c r="T212" t="s">
        <v>39</v>
      </c>
      <c r="U212">
        <v>42.550674438476563</v>
      </c>
      <c r="V212">
        <v>-5.7873945236206046</v>
      </c>
      <c r="W212">
        <v>14.40323063023399</v>
      </c>
      <c r="X212">
        <v>0.13450850090448019</v>
      </c>
      <c r="Y212">
        <v>4.2358139290220351E-2</v>
      </c>
      <c r="Z212">
        <v>-79.451763986193612</v>
      </c>
      <c r="AA212" s="23">
        <v>-3.9681823110706962E-2</v>
      </c>
      <c r="AB212">
        <v>0.68837973799999996</v>
      </c>
      <c r="AC212" s="23">
        <v>-3.1495156603967588E-2</v>
      </c>
      <c r="AD212">
        <v>1.0900000000000001</v>
      </c>
      <c r="AE212">
        <v>0.73611111111111116</v>
      </c>
      <c r="AF212">
        <v>0.1220766145413338</v>
      </c>
      <c r="AG212" s="23">
        <v>-3.601424885125467E-2</v>
      </c>
      <c r="AH212">
        <v>2.232458567092845</v>
      </c>
      <c r="AI212">
        <v>-1.1424585670928451</v>
      </c>
      <c r="AJ212">
        <v>0.71224542455555562</v>
      </c>
      <c r="AK212">
        <v>-3.7848035980980813E-2</v>
      </c>
    </row>
    <row r="213" spans="1:37" x14ac:dyDescent="0.35">
      <c r="A213" t="s">
        <v>1326</v>
      </c>
      <c r="B213">
        <v>4</v>
      </c>
      <c r="C213" s="2" t="s">
        <v>923</v>
      </c>
      <c r="D213">
        <v>42.338589749999997</v>
      </c>
      <c r="E213">
        <v>-8.6156749169999998</v>
      </c>
      <c r="F213">
        <v>4.8040000000000003</v>
      </c>
      <c r="G213">
        <v>15.602399999999999</v>
      </c>
      <c r="H213">
        <v>6.2220000000000004</v>
      </c>
      <c r="I213">
        <v>279.49</v>
      </c>
      <c r="J213" cm="1">
        <f t="array" ref="J213">(I213/([1]!O2sat(H213,G213)))*100</f>
        <v>93.675183457990627</v>
      </c>
      <c r="K213">
        <v>0.03</v>
      </c>
      <c r="L213">
        <v>308.41899999999998</v>
      </c>
      <c r="M213" t="b">
        <v>0</v>
      </c>
      <c r="O213" t="str">
        <f t="shared" si="3"/>
        <v/>
      </c>
      <c r="Q213">
        <v>343.12530256971922</v>
      </c>
      <c r="R213">
        <v>432.14675</v>
      </c>
      <c r="S213" s="1">
        <v>46154.405601851853</v>
      </c>
      <c r="T213" t="s">
        <v>40</v>
      </c>
      <c r="U213">
        <v>42.559669494628913</v>
      </c>
      <c r="V213">
        <v>-5.7872591018676758</v>
      </c>
      <c r="W213">
        <v>14.40463066502363</v>
      </c>
      <c r="X213">
        <v>0.17164191382648389</v>
      </c>
      <c r="Y213">
        <v>4.3185129243767759E-2</v>
      </c>
      <c r="Z213">
        <v>-89.021447430280773</v>
      </c>
      <c r="AA213" s="23">
        <v>-5.7843383626582742E-2</v>
      </c>
      <c r="AB213">
        <v>0.68837973799999996</v>
      </c>
      <c r="AC213" s="23">
        <v>-3.5698948473096993E-2</v>
      </c>
      <c r="AD213">
        <v>1.07</v>
      </c>
      <c r="AE213">
        <v>0.73611111111111116</v>
      </c>
      <c r="AF213">
        <v>0.1211311029352596</v>
      </c>
      <c r="AG213" s="23">
        <v>-4.0821223091688667E-2</v>
      </c>
      <c r="AH213">
        <v>2.2372667257021841</v>
      </c>
      <c r="AI213">
        <v>-1.167266725702184</v>
      </c>
      <c r="AJ213">
        <v>0.71224542455555562</v>
      </c>
      <c r="AK213">
        <v>-4.9332303359135701E-2</v>
      </c>
    </row>
    <row r="214" spans="1:37" x14ac:dyDescent="0.35">
      <c r="A214" t="s">
        <v>1326</v>
      </c>
      <c r="B214">
        <v>4</v>
      </c>
      <c r="C214" s="2" t="s">
        <v>924</v>
      </c>
      <c r="D214">
        <v>42.339782999999997</v>
      </c>
      <c r="E214">
        <v>-8.6163618329999991</v>
      </c>
      <c r="F214">
        <v>4.8</v>
      </c>
      <c r="G214">
        <v>15.5558</v>
      </c>
      <c r="H214">
        <v>5.8609</v>
      </c>
      <c r="I214">
        <v>275.38499999999999</v>
      </c>
      <c r="J214" cm="1">
        <f t="array" ref="J214">(I214/([1]!O2sat(H214,G214)))*100</f>
        <v>91.981111945743592</v>
      </c>
      <c r="K214">
        <v>0.04</v>
      </c>
      <c r="L214">
        <v>311.298</v>
      </c>
      <c r="M214" t="b">
        <v>0</v>
      </c>
      <c r="O214" t="str">
        <f t="shared" si="3"/>
        <v/>
      </c>
      <c r="Q214">
        <v>345.99222438403012</v>
      </c>
      <c r="R214">
        <v>432.14675</v>
      </c>
      <c r="S214" s="1">
        <v>46154.4062962963</v>
      </c>
      <c r="T214" t="s">
        <v>41</v>
      </c>
      <c r="U214">
        <v>42.559669494628913</v>
      </c>
      <c r="V214">
        <v>-5.7872591018676758</v>
      </c>
      <c r="W214">
        <v>14.405299237276569</v>
      </c>
      <c r="X214">
        <v>0.1722782661228463</v>
      </c>
      <c r="Y214">
        <v>4.3334607606073418E-2</v>
      </c>
      <c r="Z214">
        <v>-86.154525615969874</v>
      </c>
      <c r="AA214" s="23">
        <v>-5.6382577089347137E-2</v>
      </c>
      <c r="AB214">
        <v>0.68837973799999996</v>
      </c>
      <c r="AC214" s="23">
        <v>-3.4626161099956622E-2</v>
      </c>
      <c r="AD214">
        <v>1.41</v>
      </c>
      <c r="AE214">
        <v>0.73611111111111116</v>
      </c>
      <c r="AF214">
        <v>0.1209819287897298</v>
      </c>
      <c r="AG214" s="23">
        <v>-3.9594506491845052E-2</v>
      </c>
      <c r="AH214">
        <v>2.2420656002962529</v>
      </c>
      <c r="AI214">
        <v>-0.83206560029625298</v>
      </c>
      <c r="AJ214">
        <v>0.71224542455555562</v>
      </c>
      <c r="AK214">
        <v>-4.7988541790596098E-2</v>
      </c>
    </row>
    <row r="215" spans="1:37" x14ac:dyDescent="0.35">
      <c r="A215" t="s">
        <v>1326</v>
      </c>
      <c r="B215">
        <v>4</v>
      </c>
      <c r="C215" s="2" t="s">
        <v>925</v>
      </c>
      <c r="D215">
        <v>42.341026833333302</v>
      </c>
      <c r="E215">
        <v>-8.6165284999999994</v>
      </c>
      <c r="F215">
        <v>3.7719999999999998</v>
      </c>
      <c r="G215">
        <v>15.53825</v>
      </c>
      <c r="H215">
        <v>6.5572999999999997</v>
      </c>
      <c r="I215">
        <v>272.23</v>
      </c>
      <c r="J215" cm="1">
        <f t="array" ref="J215">(I215/([1]!O2sat(H215,G215)))*100</f>
        <v>91.32972604916435</v>
      </c>
      <c r="K215">
        <v>0.04</v>
      </c>
      <c r="L215">
        <v>332.10199999999998</v>
      </c>
      <c r="M215" t="b">
        <v>0</v>
      </c>
      <c r="O215" t="str">
        <f t="shared" si="3"/>
        <v/>
      </c>
      <c r="Q215">
        <v>366.70894596267601</v>
      </c>
      <c r="R215">
        <v>432.14675</v>
      </c>
      <c r="S215" s="1">
        <v>46154.406990740739</v>
      </c>
      <c r="T215" t="s">
        <v>42</v>
      </c>
      <c r="U215">
        <v>42.559669494628913</v>
      </c>
      <c r="V215">
        <v>-5.7872591018676758</v>
      </c>
      <c r="W215">
        <v>14.405446952214129</v>
      </c>
      <c r="X215">
        <v>0.17304770890072149</v>
      </c>
      <c r="Y215">
        <v>4.3190293024577983E-2</v>
      </c>
      <c r="Z215">
        <v>-65.437804037323986</v>
      </c>
      <c r="AA215" s="23">
        <v>-4.2872833510375123E-2</v>
      </c>
      <c r="AB215">
        <v>0.68837973799999996</v>
      </c>
      <c r="AC215" s="23">
        <v>-2.6200197783216059E-2</v>
      </c>
      <c r="AD215">
        <v>1.51</v>
      </c>
      <c r="AE215">
        <v>0.73611111111111116</v>
      </c>
      <c r="AF215">
        <v>0.1209257598715824</v>
      </c>
      <c r="AG215" s="23">
        <v>-2.9959541233015061E-2</v>
      </c>
      <c r="AH215">
        <v>2.246854866303857</v>
      </c>
      <c r="AI215">
        <v>-0.73685486630385699</v>
      </c>
      <c r="AJ215">
        <v>0.71224542455555562</v>
      </c>
      <c r="AK215">
        <v>-3.6416187371695094E-2</v>
      </c>
    </row>
    <row r="216" spans="1:37" x14ac:dyDescent="0.35">
      <c r="A216" t="s">
        <v>1326</v>
      </c>
      <c r="B216">
        <v>4</v>
      </c>
      <c r="C216" s="2" t="s">
        <v>926</v>
      </c>
      <c r="D216">
        <v>42.341839999999998</v>
      </c>
      <c r="E216">
        <v>-8.6168043329999993</v>
      </c>
      <c r="F216">
        <v>2.7945000000000002</v>
      </c>
      <c r="G216">
        <v>14.746</v>
      </c>
      <c r="H216">
        <v>1.9369499999999999</v>
      </c>
      <c r="I216">
        <v>271.69499999999999</v>
      </c>
      <c r="J216" cm="1">
        <f t="array" ref="J216">(I216/([1]!O2sat(H216,G216)))*100</f>
        <v>86.826834918600483</v>
      </c>
      <c r="K216">
        <v>0.03</v>
      </c>
      <c r="L216">
        <v>334.64100000000002</v>
      </c>
      <c r="M216" t="b">
        <v>0</v>
      </c>
      <c r="O216" t="str">
        <f t="shared" si="3"/>
        <v/>
      </c>
      <c r="Q216">
        <v>369.2372941691836</v>
      </c>
      <c r="R216">
        <v>432.14675</v>
      </c>
      <c r="S216" s="1">
        <v>46154.407685185193</v>
      </c>
      <c r="T216" t="s">
        <v>43</v>
      </c>
      <c r="U216">
        <v>42.559669494628913</v>
      </c>
      <c r="V216">
        <v>-5.7872591018676758</v>
      </c>
      <c r="W216">
        <v>14.405710434894379</v>
      </c>
      <c r="X216">
        <v>0.17026272565447659</v>
      </c>
      <c r="Y216">
        <v>4.5431006724315569E-2</v>
      </c>
      <c r="Z216">
        <v>-62.909455830816398</v>
      </c>
      <c r="AA216" s="23">
        <v>-4.2656904536208531E-2</v>
      </c>
      <c r="AB216">
        <v>0.68837973799999996</v>
      </c>
      <c r="AC216" s="23">
        <v>-2.5940594433211589E-2</v>
      </c>
      <c r="AD216">
        <v>1.48</v>
      </c>
      <c r="AE216">
        <v>0.73611111111111116</v>
      </c>
      <c r="AF216">
        <v>0.11839701612139709</v>
      </c>
      <c r="AG216" s="23">
        <v>-2.9662688616365361E-2</v>
      </c>
      <c r="AH216">
        <v>2.25163419980368</v>
      </c>
      <c r="AI216">
        <v>-0.77163419980367975</v>
      </c>
      <c r="AJ216">
        <v>0.71224542455555562</v>
      </c>
      <c r="AK216">
        <v>-3.6159796576286943E-2</v>
      </c>
    </row>
    <row r="217" spans="1:37" x14ac:dyDescent="0.35">
      <c r="A217" t="s">
        <v>1326</v>
      </c>
      <c r="B217">
        <v>4</v>
      </c>
      <c r="C217" s="2" t="s">
        <v>927</v>
      </c>
      <c r="D217">
        <v>42.341724749999997</v>
      </c>
      <c r="E217">
        <v>-8.6172745830000004</v>
      </c>
      <c r="F217">
        <v>0.23300000000000001</v>
      </c>
      <c r="G217">
        <v>13.73855</v>
      </c>
      <c r="H217">
        <v>4.65435</v>
      </c>
      <c r="I217">
        <v>255.07</v>
      </c>
      <c r="J217" cm="1">
        <f t="array" ref="J217">(I217/([1]!O2sat(H217,G217)))*100</f>
        <v>81.280175844232986</v>
      </c>
      <c r="K217">
        <v>0.03</v>
      </c>
      <c r="L217">
        <v>541.16999999999996</v>
      </c>
      <c r="M217" t="b">
        <v>1</v>
      </c>
      <c r="N217">
        <v>561.979213057474</v>
      </c>
      <c r="O217">
        <f t="shared" si="3"/>
        <v>-20.809213057474039</v>
      </c>
      <c r="P217">
        <f>ABS(O217)</f>
        <v>20.809213057474039</v>
      </c>
      <c r="Q217">
        <v>574.89984901037656</v>
      </c>
      <c r="R217">
        <v>432.14675</v>
      </c>
      <c r="S217" s="1">
        <v>46154.411157407398</v>
      </c>
      <c r="T217" t="s">
        <v>44</v>
      </c>
      <c r="U217">
        <v>42.559669494628913</v>
      </c>
      <c r="V217">
        <v>-5.7872591018676758</v>
      </c>
      <c r="W217">
        <v>14.40618237423787</v>
      </c>
      <c r="X217">
        <v>0.1697555118334193</v>
      </c>
      <c r="Y217">
        <v>4.6197572864396623E-2</v>
      </c>
      <c r="Z217">
        <v>142.75309901037659</v>
      </c>
      <c r="AA217" s="23">
        <v>9.8136384739770266E-2</v>
      </c>
      <c r="AB217">
        <v>0.68837973799999996</v>
      </c>
      <c r="AC217" s="23">
        <v>5.8242424620970443E-2</v>
      </c>
      <c r="AD217">
        <v>1.62</v>
      </c>
      <c r="AE217">
        <v>0.66666666666666663</v>
      </c>
      <c r="AF217">
        <v>9.449190405500564E-2</v>
      </c>
      <c r="AG217" s="23">
        <v>5.4626172375687912E-2</v>
      </c>
      <c r="AH217">
        <v>2.2753705906877801</v>
      </c>
      <c r="AI217">
        <v>-0.65537059068777936</v>
      </c>
      <c r="AJ217">
        <v>0.6775232023333333</v>
      </c>
      <c r="AK217">
        <v>7.6381278557729082E-2</v>
      </c>
    </row>
    <row r="218" spans="1:37" x14ac:dyDescent="0.35">
      <c r="A218" t="s">
        <v>1326</v>
      </c>
      <c r="B218">
        <v>4</v>
      </c>
      <c r="C218" s="2" t="s">
        <v>928</v>
      </c>
      <c r="D218">
        <v>42.340525749999998</v>
      </c>
      <c r="E218">
        <v>-8.6171777499999997</v>
      </c>
      <c r="F218">
        <v>4.4669999999999996</v>
      </c>
      <c r="G218">
        <v>14.502649999999999</v>
      </c>
      <c r="H218">
        <v>4.3467500000000001</v>
      </c>
      <c r="I218">
        <v>261.815</v>
      </c>
      <c r="J218" cm="1">
        <f t="array" ref="J218">(I218/([1]!O2sat(H218,G218)))*100</f>
        <v>84.633189821595138</v>
      </c>
      <c r="K218">
        <v>0.03</v>
      </c>
      <c r="L218">
        <v>423.58</v>
      </c>
      <c r="M218" t="b">
        <v>0</v>
      </c>
      <c r="O218" t="str">
        <f t="shared" si="3"/>
        <v/>
      </c>
      <c r="Q218">
        <v>457.80317094688002</v>
      </c>
      <c r="R218">
        <v>432.14675</v>
      </c>
      <c r="S218" s="1">
        <v>46154.414629629631</v>
      </c>
      <c r="T218" t="s">
        <v>45</v>
      </c>
      <c r="U218">
        <v>42.559669494628913</v>
      </c>
      <c r="V218">
        <v>-5.7872591018676758</v>
      </c>
      <c r="W218">
        <v>14.40610374113187</v>
      </c>
      <c r="X218">
        <v>0.17754426599272519</v>
      </c>
      <c r="Y218">
        <v>4.51673516127057E-2</v>
      </c>
      <c r="Z218">
        <v>25.656420946880019</v>
      </c>
      <c r="AA218" s="23">
        <v>1.803552613128917E-2</v>
      </c>
      <c r="AB218">
        <v>0.68837973799999996</v>
      </c>
      <c r="AC218" s="23">
        <v>1.0449231785779179E-2</v>
      </c>
      <c r="AD218">
        <v>1.64</v>
      </c>
      <c r="AE218">
        <v>0.66666666666666663</v>
      </c>
      <c r="AF218">
        <v>9.6476940403533121E-2</v>
      </c>
      <c r="AG218" s="23">
        <v>9.8004425543432982E-3</v>
      </c>
      <c r="AH218">
        <v>2.2988104925637969</v>
      </c>
      <c r="AI218">
        <v>-0.65881049256379698</v>
      </c>
      <c r="AJ218">
        <v>0.6775232023333333</v>
      </c>
      <c r="AK218">
        <v>1.3917984342816235E-2</v>
      </c>
    </row>
    <row r="219" spans="1:37" x14ac:dyDescent="0.35">
      <c r="A219" t="s">
        <v>1326</v>
      </c>
      <c r="B219">
        <v>4</v>
      </c>
      <c r="C219" s="2" t="s">
        <v>929</v>
      </c>
      <c r="D219">
        <v>42.339460583333299</v>
      </c>
      <c r="E219">
        <v>-8.6164777499999996</v>
      </c>
      <c r="F219">
        <v>4.4284999999999997</v>
      </c>
      <c r="G219">
        <v>14.1775</v>
      </c>
      <c r="H219">
        <v>2.0970499999999999</v>
      </c>
      <c r="I219">
        <v>262.36</v>
      </c>
      <c r="J219" cm="1">
        <f t="array" ref="J219">(I219/([1]!O2sat(H219,G219)))*100</f>
        <v>82.915145670978106</v>
      </c>
      <c r="K219">
        <v>0.03</v>
      </c>
      <c r="L219">
        <v>419.82400000000001</v>
      </c>
      <c r="M219" t="b">
        <v>0</v>
      </c>
      <c r="O219" t="str">
        <f t="shared" si="3"/>
        <v/>
      </c>
      <c r="Q219">
        <v>454.06292838538252</v>
      </c>
      <c r="R219">
        <v>432.14675</v>
      </c>
      <c r="S219" s="1">
        <v>46154.415324074071</v>
      </c>
      <c r="T219" t="s">
        <v>46</v>
      </c>
      <c r="U219">
        <v>42.559669494628913</v>
      </c>
      <c r="V219">
        <v>-5.7872591018676758</v>
      </c>
      <c r="W219">
        <v>14.405420065463719</v>
      </c>
      <c r="X219">
        <v>0.17683011535357809</v>
      </c>
      <c r="Y219">
        <v>4.6215351308993749E-2</v>
      </c>
      <c r="Z219">
        <v>21.916178385382519</v>
      </c>
      <c r="AA219" s="23">
        <v>1.5700330041626048E-2</v>
      </c>
      <c r="AB219">
        <v>0.68837973799999996</v>
      </c>
      <c r="AC219" s="23">
        <v>9.0529177256671485E-3</v>
      </c>
      <c r="AD219">
        <v>1.46</v>
      </c>
      <c r="AE219">
        <v>0.66666666666666663</v>
      </c>
      <c r="AF219">
        <v>9.5630702539715354E-2</v>
      </c>
      <c r="AG219" s="23">
        <v>8.4908251571511294E-3</v>
      </c>
      <c r="AH219">
        <v>2.3034593973702502</v>
      </c>
      <c r="AI219">
        <v>-0.84345939737025</v>
      </c>
      <c r="AJ219">
        <v>0.6775232023333333</v>
      </c>
      <c r="AK219">
        <v>1.2095577599388589E-2</v>
      </c>
    </row>
    <row r="220" spans="1:37" x14ac:dyDescent="0.35">
      <c r="A220" t="s">
        <v>1326</v>
      </c>
      <c r="B220">
        <v>4</v>
      </c>
      <c r="C220" s="2" t="s">
        <v>930</v>
      </c>
      <c r="D220">
        <v>42.339011833333302</v>
      </c>
      <c r="E220">
        <v>-8.6150363330000008</v>
      </c>
      <c r="F220">
        <v>4.056</v>
      </c>
      <c r="G220">
        <v>14.21175</v>
      </c>
      <c r="H220">
        <v>1.389</v>
      </c>
      <c r="I220">
        <v>264.17</v>
      </c>
      <c r="J220" cm="1">
        <f t="array" ref="J220">(I220/([1]!O2sat(H220,G220)))*100</f>
        <v>83.139719132300428</v>
      </c>
      <c r="K220">
        <v>0.03</v>
      </c>
      <c r="L220">
        <v>450.733</v>
      </c>
      <c r="M220" t="b">
        <v>0</v>
      </c>
      <c r="O220" t="str">
        <f t="shared" si="3"/>
        <v/>
      </c>
      <c r="Q220">
        <v>484.84225674888802</v>
      </c>
      <c r="R220">
        <v>432.14675</v>
      </c>
      <c r="S220" s="1">
        <v>46154.416018518517</v>
      </c>
      <c r="T220" t="s">
        <v>47</v>
      </c>
      <c r="U220">
        <v>42.559669494628913</v>
      </c>
      <c r="V220">
        <v>-5.7872591018676758</v>
      </c>
      <c r="W220">
        <v>14.40398568474366</v>
      </c>
      <c r="X220">
        <v>0.17784071253863021</v>
      </c>
      <c r="Y220">
        <v>4.6348984816982498E-2</v>
      </c>
      <c r="Z220">
        <v>52.695506748888022</v>
      </c>
      <c r="AA220" s="23">
        <v>3.8075574736060998E-2</v>
      </c>
      <c r="AB220">
        <v>1.6645467030000001</v>
      </c>
      <c r="AC220" s="23">
        <v>0.12775892974712891</v>
      </c>
      <c r="AD220">
        <v>0.8600000000000001</v>
      </c>
      <c r="AE220">
        <v>0.66666666666666663</v>
      </c>
      <c r="AF220">
        <v>9.5719737583485232E-2</v>
      </c>
      <c r="AG220" s="23">
        <v>2.049353024991097E-2</v>
      </c>
      <c r="AH220">
        <v>2.3080945412295959</v>
      </c>
      <c r="AI220">
        <v>-1.448094541229596</v>
      </c>
      <c r="AJ220">
        <v>1.1656066848333333</v>
      </c>
      <c r="AK220">
        <v>2.9284552492985984E-2</v>
      </c>
    </row>
    <row r="221" spans="1:37" x14ac:dyDescent="0.35">
      <c r="A221" t="s">
        <v>1326</v>
      </c>
      <c r="B221">
        <v>4</v>
      </c>
      <c r="C221" s="2" t="s">
        <v>931</v>
      </c>
      <c r="D221">
        <v>42.337992083333297</v>
      </c>
      <c r="E221">
        <v>-8.6147755000000004</v>
      </c>
      <c r="F221">
        <v>4.2805</v>
      </c>
      <c r="G221">
        <v>14.35735</v>
      </c>
      <c r="H221">
        <v>1.37585</v>
      </c>
      <c r="I221">
        <v>264.25</v>
      </c>
      <c r="J221" cm="1">
        <f t="array" ref="J221">(I221/([1]!O2sat(H221,G221)))*100</f>
        <v>83.419729834447679</v>
      </c>
      <c r="K221">
        <v>0.03</v>
      </c>
      <c r="L221">
        <v>461.13200000000001</v>
      </c>
      <c r="M221" t="b">
        <v>0</v>
      </c>
      <c r="O221" t="str">
        <f t="shared" si="3"/>
        <v/>
      </c>
      <c r="Q221">
        <v>495.1976301240245</v>
      </c>
      <c r="R221">
        <v>432.14675</v>
      </c>
      <c r="S221" s="1">
        <v>46154.416712962957</v>
      </c>
      <c r="T221" t="s">
        <v>48</v>
      </c>
      <c r="U221">
        <v>42.550674438476563</v>
      </c>
      <c r="V221">
        <v>-5.7873945236206046</v>
      </c>
      <c r="W221">
        <v>14.403740318870829</v>
      </c>
      <c r="X221">
        <v>0.1144417693311425</v>
      </c>
      <c r="Y221">
        <v>4.6138288484997368E-2</v>
      </c>
      <c r="Z221">
        <v>63.050880124024502</v>
      </c>
      <c r="AA221" s="23">
        <v>2.9183586510420561E-2</v>
      </c>
      <c r="AB221">
        <v>1.6645467030000001</v>
      </c>
      <c r="AC221" s="23">
        <v>0.1527725205402766</v>
      </c>
      <c r="AD221">
        <v>1.18</v>
      </c>
      <c r="AE221">
        <v>1.0277777777777779</v>
      </c>
      <c r="AF221">
        <v>0.228400800164103</v>
      </c>
      <c r="AG221" s="23">
        <v>5.8244070758389707E-2</v>
      </c>
      <c r="AH221">
        <v>2.312715610644545</v>
      </c>
      <c r="AI221">
        <v>-1.1327156106445451</v>
      </c>
      <c r="AJ221">
        <v>1.3461622403888889</v>
      </c>
      <c r="AK221">
        <v>4.3713828634405136E-2</v>
      </c>
    </row>
    <row r="222" spans="1:37" x14ac:dyDescent="0.35">
      <c r="A222" t="s">
        <v>1326</v>
      </c>
      <c r="B222">
        <v>4</v>
      </c>
      <c r="C222" s="2" t="s">
        <v>932</v>
      </c>
      <c r="D222">
        <v>42.336826250000001</v>
      </c>
      <c r="E222">
        <v>-8.614639167</v>
      </c>
      <c r="F222">
        <v>4.2640000000000002</v>
      </c>
      <c r="G222">
        <v>14.38955</v>
      </c>
      <c r="H222">
        <v>1.3746</v>
      </c>
      <c r="I222">
        <v>264.18</v>
      </c>
      <c r="J222" cm="1">
        <f t="array" ref="J222">(I222/([1]!O2sat(H222,G222)))*100</f>
        <v>83.454947110642991</v>
      </c>
      <c r="K222">
        <v>0.03</v>
      </c>
      <c r="L222">
        <v>467.44</v>
      </c>
      <c r="M222" t="b">
        <v>0</v>
      </c>
      <c r="O222" t="str">
        <f t="shared" si="3"/>
        <v/>
      </c>
      <c r="Q222">
        <v>501.47916635350441</v>
      </c>
      <c r="R222">
        <v>432.14675</v>
      </c>
      <c r="S222" s="1">
        <v>46154.417407407411</v>
      </c>
      <c r="T222" t="s">
        <v>49</v>
      </c>
      <c r="U222">
        <v>42.550674438476563</v>
      </c>
      <c r="V222">
        <v>-5.7873945236206046</v>
      </c>
      <c r="W222">
        <v>14.40362126216475</v>
      </c>
      <c r="X222">
        <v>0.1168868325205584</v>
      </c>
      <c r="Y222">
        <v>4.6091458692508483E-2</v>
      </c>
      <c r="Z222">
        <v>69.332416353504414</v>
      </c>
      <c r="AA222" s="23">
        <v>3.2743405421187449E-2</v>
      </c>
      <c r="AB222">
        <v>1.6645467030000001</v>
      </c>
      <c r="AC222" s="23">
        <v>0.16796858735349079</v>
      </c>
      <c r="AD222">
        <v>1.1000000000000001</v>
      </c>
      <c r="AE222">
        <v>1.0277777777777779</v>
      </c>
      <c r="AF222">
        <v>0.22860003423254011</v>
      </c>
      <c r="AG222" s="23">
        <v>6.4037526201737749E-2</v>
      </c>
      <c r="AH222">
        <v>2.3173222930697301</v>
      </c>
      <c r="AI222">
        <v>-1.2173222930697301</v>
      </c>
      <c r="AJ222">
        <v>1.3461622403888889</v>
      </c>
      <c r="AK222">
        <v>4.8390465811462599E-2</v>
      </c>
    </row>
    <row r="223" spans="1:37" x14ac:dyDescent="0.35">
      <c r="A223" t="s">
        <v>1326</v>
      </c>
      <c r="B223">
        <v>4</v>
      </c>
      <c r="C223" s="2" t="s">
        <v>933</v>
      </c>
      <c r="D223">
        <v>42.335678666666702</v>
      </c>
      <c r="E223">
        <v>-8.6149792499999993</v>
      </c>
      <c r="F223">
        <v>4.3644999999999996</v>
      </c>
      <c r="G223">
        <v>14.43055</v>
      </c>
      <c r="H223">
        <v>1.3736999999999999</v>
      </c>
      <c r="I223">
        <v>264.42</v>
      </c>
      <c r="J223" cm="1">
        <f t="array" ref="J223">(I223/([1]!O2sat(H223,G223)))*100</f>
        <v>83.604217927926157</v>
      </c>
      <c r="K223">
        <v>0.03</v>
      </c>
      <c r="L223">
        <v>473.483</v>
      </c>
      <c r="M223" t="b">
        <v>0</v>
      </c>
      <c r="O223" t="str">
        <f t="shared" si="3"/>
        <v/>
      </c>
      <c r="Q223">
        <v>507.4968143298434</v>
      </c>
      <c r="R223">
        <v>432.14675</v>
      </c>
      <c r="S223" s="1">
        <v>46154.41810185185</v>
      </c>
      <c r="T223" t="s">
        <v>50</v>
      </c>
      <c r="U223">
        <v>42.550674438476563</v>
      </c>
      <c r="V223">
        <v>-5.7873945236206046</v>
      </c>
      <c r="W223">
        <v>14.40397839129769</v>
      </c>
      <c r="X223">
        <v>0.1193882141600091</v>
      </c>
      <c r="Y223">
        <v>4.6031755583790301E-2</v>
      </c>
      <c r="Z223">
        <v>75.350064329843406</v>
      </c>
      <c r="AA223" s="23">
        <v>3.6299787967838712E-2</v>
      </c>
      <c r="AB223">
        <v>1.6645467030000001</v>
      </c>
      <c r="AC223" s="23">
        <v>0.1825131942069155</v>
      </c>
      <c r="AD223">
        <v>0.72999999999999976</v>
      </c>
      <c r="AE223">
        <v>1.0277777777777779</v>
      </c>
      <c r="AF223">
        <v>0.2288537906893619</v>
      </c>
      <c r="AG223" s="23">
        <v>6.9582614465830958E-2</v>
      </c>
      <c r="AH223">
        <v>2.32191427693285</v>
      </c>
      <c r="AI223">
        <v>-1.59191427693285</v>
      </c>
      <c r="AJ223">
        <v>1.3461622403888889</v>
      </c>
      <c r="AK223">
        <v>5.2941201216834835E-2</v>
      </c>
    </row>
    <row r="224" spans="1:37" x14ac:dyDescent="0.35">
      <c r="A224" t="s">
        <v>1326</v>
      </c>
      <c r="B224">
        <v>4</v>
      </c>
      <c r="C224" s="2" t="s">
        <v>934</v>
      </c>
      <c r="D224">
        <v>42.334596583333301</v>
      </c>
      <c r="E224">
        <v>-8.6156728329999996</v>
      </c>
      <c r="F224">
        <v>4.2344999999999997</v>
      </c>
      <c r="G224">
        <v>14.48155</v>
      </c>
      <c r="H224">
        <v>1.37195</v>
      </c>
      <c r="I224">
        <v>263.53500000000003</v>
      </c>
      <c r="J224" cm="1">
        <f t="array" ref="J224">(I224/([1]!O2sat(H224,G224)))*100</f>
        <v>83.415113214037632</v>
      </c>
      <c r="K224">
        <v>0.03</v>
      </c>
      <c r="L224">
        <v>478.40899999999999</v>
      </c>
      <c r="M224" t="b">
        <v>0</v>
      </c>
      <c r="O224" t="str">
        <f t="shared" si="3"/>
        <v/>
      </c>
      <c r="Q224">
        <v>512.40214842407579</v>
      </c>
      <c r="R224">
        <v>432.14675</v>
      </c>
      <c r="S224" s="1">
        <v>46154.418796296297</v>
      </c>
      <c r="T224" t="s">
        <v>51</v>
      </c>
      <c r="U224">
        <v>42.550674438476563</v>
      </c>
      <c r="V224">
        <v>-5.7873945236206046</v>
      </c>
      <c r="W224">
        <v>14.40468808855073</v>
      </c>
      <c r="X224">
        <v>0.12195167060411979</v>
      </c>
      <c r="Y224">
        <v>4.5957815406804603E-2</v>
      </c>
      <c r="Z224">
        <v>80.255398424075793</v>
      </c>
      <c r="AA224" s="23">
        <v>3.9429643632761358E-2</v>
      </c>
      <c r="AB224">
        <v>1.6645467030000001</v>
      </c>
      <c r="AC224" s="23">
        <v>0.1943504444507885</v>
      </c>
      <c r="AD224">
        <v>1</v>
      </c>
      <c r="AE224">
        <v>1.0277777777777779</v>
      </c>
      <c r="AF224">
        <v>0.22916955272023459</v>
      </c>
      <c r="AG224" s="23">
        <v>7.409553104500817E-2</v>
      </c>
      <c r="AH224">
        <v>2.3264912516557339</v>
      </c>
      <c r="AI224">
        <v>-1.3264912516557339</v>
      </c>
      <c r="AJ224">
        <v>1.3461622403888889</v>
      </c>
      <c r="AK224">
        <v>5.6762587338884764E-2</v>
      </c>
    </row>
    <row r="225" spans="1:37" x14ac:dyDescent="0.35">
      <c r="A225" t="s">
        <v>1326</v>
      </c>
      <c r="B225">
        <v>4</v>
      </c>
      <c r="C225" s="2" t="s">
        <v>935</v>
      </c>
      <c r="D225">
        <v>42.333755916666703</v>
      </c>
      <c r="E225">
        <v>-8.6160095830000003</v>
      </c>
      <c r="F225">
        <v>1.181</v>
      </c>
      <c r="G225">
        <v>14.922549999999999</v>
      </c>
      <c r="H225">
        <v>1.31915</v>
      </c>
      <c r="I225">
        <v>262.53500000000003</v>
      </c>
      <c r="J225" cm="1">
        <f t="array" ref="J225">(I225/([1]!O2sat(H225,G225)))*100</f>
        <v>83.858847259156619</v>
      </c>
      <c r="K225">
        <v>0.03</v>
      </c>
      <c r="L225">
        <v>484.13600000000002</v>
      </c>
      <c r="M225" t="b">
        <v>0</v>
      </c>
      <c r="O225" t="str">
        <f t="shared" si="3"/>
        <v/>
      </c>
      <c r="Q225">
        <v>518.10512210610364</v>
      </c>
      <c r="R225">
        <v>432.14675</v>
      </c>
      <c r="S225" s="1">
        <v>46154.419490740736</v>
      </c>
      <c r="T225" t="s">
        <v>52</v>
      </c>
      <c r="U225">
        <v>42.550674438476563</v>
      </c>
      <c r="V225">
        <v>-5.7873945236206046</v>
      </c>
      <c r="W225">
        <v>14.40503743533219</v>
      </c>
      <c r="X225">
        <v>0.12585883111359619</v>
      </c>
      <c r="Y225">
        <v>4.5335398368060997E-2</v>
      </c>
      <c r="Z225">
        <v>85.958372106103639</v>
      </c>
      <c r="AA225" s="23">
        <v>4.2994289731858447E-2</v>
      </c>
      <c r="AB225">
        <v>1.6645467030000001</v>
      </c>
      <c r="AC225" s="23">
        <v>0.2077929584350395</v>
      </c>
      <c r="AD225">
        <v>1.07</v>
      </c>
      <c r="AE225">
        <v>1.0277777777777779</v>
      </c>
      <c r="AF225">
        <v>0.23190505664240341</v>
      </c>
      <c r="AG225" s="23">
        <v>7.9220449668465379E-2</v>
      </c>
      <c r="AH225">
        <v>2.331052907675355</v>
      </c>
      <c r="AI225">
        <v>-1.2610529076753541</v>
      </c>
      <c r="AJ225">
        <v>1.3461622403888889</v>
      </c>
      <c r="AK225">
        <v>6.1107369700161909E-2</v>
      </c>
    </row>
    <row r="226" spans="1:37" x14ac:dyDescent="0.35">
      <c r="A226" t="s">
        <v>1326</v>
      </c>
      <c r="B226">
        <v>4</v>
      </c>
      <c r="C226" s="2" t="s">
        <v>936</v>
      </c>
      <c r="D226">
        <v>42.333563833333301</v>
      </c>
      <c r="E226">
        <v>-8.6159850000000002</v>
      </c>
      <c r="F226">
        <v>0.41549999999999998</v>
      </c>
      <c r="G226">
        <v>14.79495</v>
      </c>
      <c r="H226">
        <v>3.6095999999999999</v>
      </c>
      <c r="I226">
        <v>267.19499999999999</v>
      </c>
      <c r="J226" cm="1">
        <f t="array" ref="J226">(I226/([1]!O2sat(H226,G226)))*100</f>
        <v>86.471507777933752</v>
      </c>
      <c r="K226">
        <v>0.03</v>
      </c>
      <c r="L226">
        <v>506.80799999999999</v>
      </c>
      <c r="M226" t="b">
        <v>0</v>
      </c>
      <c r="O226" t="str">
        <f t="shared" si="3"/>
        <v/>
      </c>
      <c r="Q226">
        <v>540.68200691820994</v>
      </c>
      <c r="R226">
        <v>432.14675</v>
      </c>
      <c r="S226" s="1">
        <v>46154.420185185183</v>
      </c>
      <c r="T226" t="s">
        <v>53</v>
      </c>
      <c r="U226">
        <v>42.550674438476563</v>
      </c>
      <c r="V226">
        <v>-5.7873945236206046</v>
      </c>
      <c r="W226">
        <v>14.40501574856199</v>
      </c>
      <c r="X226">
        <v>0.127895898220412</v>
      </c>
      <c r="Y226">
        <v>4.4938226822878957E-2</v>
      </c>
      <c r="Z226">
        <v>108.5352569182099</v>
      </c>
      <c r="AA226" s="23">
        <v>5.468205826055942E-2</v>
      </c>
      <c r="AB226">
        <v>1.6645467030000001</v>
      </c>
      <c r="AC226" s="23">
        <v>0.25918237316430542</v>
      </c>
      <c r="AD226">
        <v>1.07</v>
      </c>
      <c r="AE226">
        <v>1.0277777777777779</v>
      </c>
      <c r="AF226">
        <v>0.2311126418514575</v>
      </c>
      <c r="AG226" s="23">
        <v>9.8812511756192031E-2</v>
      </c>
      <c r="AH226">
        <v>2.3355989364647631</v>
      </c>
      <c r="AI226">
        <v>-1.2655989364647631</v>
      </c>
      <c r="AJ226">
        <v>1.3461622403888889</v>
      </c>
      <c r="AK226">
        <v>7.6747285008375729E-2</v>
      </c>
    </row>
    <row r="227" spans="1:37" x14ac:dyDescent="0.35">
      <c r="A227" t="s">
        <v>1326</v>
      </c>
      <c r="B227">
        <v>4</v>
      </c>
      <c r="C227" s="2" t="s">
        <v>937</v>
      </c>
      <c r="D227">
        <v>42.333511166666703</v>
      </c>
      <c r="E227">
        <v>-8.6158979999999996</v>
      </c>
      <c r="F227">
        <v>0.27</v>
      </c>
      <c r="G227">
        <v>15.503450000000001</v>
      </c>
      <c r="H227">
        <v>8.13185</v>
      </c>
      <c r="I227">
        <v>277.38499999999999</v>
      </c>
      <c r="J227" cm="1">
        <f t="array" ref="J227">(I227/([1]!O2sat(H227,G227)))*100</f>
        <v>94.002889810098921</v>
      </c>
      <c r="K227">
        <v>0.04</v>
      </c>
      <c r="L227">
        <v>492.95800000000003</v>
      </c>
      <c r="M227" t="b">
        <v>0</v>
      </c>
      <c r="O227" t="str">
        <f t="shared" si="3"/>
        <v/>
      </c>
      <c r="Q227">
        <v>526.89011142387005</v>
      </c>
      <c r="R227">
        <v>432.14675</v>
      </c>
      <c r="S227" s="1">
        <v>46154.42087962963</v>
      </c>
      <c r="T227" t="s">
        <v>54</v>
      </c>
      <c r="U227">
        <v>42.550674438476563</v>
      </c>
      <c r="V227">
        <v>-5.7873945236206046</v>
      </c>
      <c r="W227">
        <v>14.40492955233063</v>
      </c>
      <c r="X227">
        <v>0.13287435302239531</v>
      </c>
      <c r="Y227">
        <v>4.28591835368137E-2</v>
      </c>
      <c r="Z227">
        <v>94.743361423870056</v>
      </c>
      <c r="AA227" s="23">
        <v>4.7297187002022123E-2</v>
      </c>
      <c r="AB227">
        <v>1.6645467030000001</v>
      </c>
      <c r="AC227" s="23">
        <v>0.21989637842324539</v>
      </c>
      <c r="AD227">
        <v>0.97</v>
      </c>
      <c r="AE227">
        <v>1.0277777777777779</v>
      </c>
      <c r="AF227">
        <v>0.2355214165391987</v>
      </c>
      <c r="AG227" s="23">
        <v>8.3834842673951734E-2</v>
      </c>
      <c r="AH227">
        <v>2.3401290305539542</v>
      </c>
      <c r="AI227">
        <v>-1.370129030553954</v>
      </c>
      <c r="AJ227">
        <v>1.3461622403888889</v>
      </c>
      <c r="AK227">
        <v>6.5566014837986936E-2</v>
      </c>
    </row>
    <row r="228" spans="1:37" x14ac:dyDescent="0.35">
      <c r="A228" t="s">
        <v>1326</v>
      </c>
      <c r="B228">
        <v>4</v>
      </c>
      <c r="C228" s="2" t="s">
        <v>938</v>
      </c>
      <c r="D228">
        <v>42.33323575</v>
      </c>
      <c r="E228">
        <v>-8.6158625000000004</v>
      </c>
      <c r="F228">
        <v>3.415</v>
      </c>
      <c r="G228">
        <v>15.6175</v>
      </c>
      <c r="H228">
        <v>8.1317500000000003</v>
      </c>
      <c r="I228">
        <v>275.14999999999998</v>
      </c>
      <c r="J228" cm="1">
        <f t="array" ref="J228">(I228/([1]!O2sat(H228,G228)))*100</f>
        <v>93.466944530729876</v>
      </c>
      <c r="K228">
        <v>0.04</v>
      </c>
      <c r="L228">
        <v>436.89100000000002</v>
      </c>
      <c r="M228" t="b">
        <v>0</v>
      </c>
      <c r="O228" t="str">
        <f t="shared" si="3"/>
        <v/>
      </c>
      <c r="Q228">
        <v>471.05832769237878</v>
      </c>
      <c r="R228">
        <v>432.14675</v>
      </c>
      <c r="S228" s="1">
        <v>46154.421574074076</v>
      </c>
      <c r="T228" t="s">
        <v>55</v>
      </c>
      <c r="U228">
        <v>42.550674438476563</v>
      </c>
      <c r="V228">
        <v>-5.7873945236206046</v>
      </c>
      <c r="W228">
        <v>14.404898211085101</v>
      </c>
      <c r="X228">
        <v>0.13584674700970931</v>
      </c>
      <c r="Y228">
        <v>4.2708318245361081E-2</v>
      </c>
      <c r="Z228">
        <v>38.911577692378778</v>
      </c>
      <c r="AA228" s="23">
        <v>1.9789828003516939E-2</v>
      </c>
      <c r="AB228">
        <v>1.6645467030000001</v>
      </c>
      <c r="AC228" s="23">
        <v>9.0266577576259402E-2</v>
      </c>
      <c r="AD228">
        <v>0.90000000000000013</v>
      </c>
      <c r="AE228">
        <v>1.0277777777777779</v>
      </c>
      <c r="AF228">
        <v>0.2362330608220892</v>
      </c>
      <c r="AG228" s="23">
        <v>3.4413865221810329E-2</v>
      </c>
      <c r="AH228">
        <v>2.3446428835506659</v>
      </c>
      <c r="AI228">
        <v>-1.4446428835506659</v>
      </c>
      <c r="AJ228">
        <v>1.3461622403888889</v>
      </c>
      <c r="AK228">
        <v>2.7101846612663634E-2</v>
      </c>
    </row>
    <row r="229" spans="1:37" x14ac:dyDescent="0.35">
      <c r="A229" t="s">
        <v>1326</v>
      </c>
      <c r="B229">
        <v>4</v>
      </c>
      <c r="C229" s="2" t="s">
        <v>939</v>
      </c>
      <c r="D229">
        <v>42.332318333333298</v>
      </c>
      <c r="E229">
        <v>-8.6163382500000001</v>
      </c>
      <c r="F229">
        <v>3.6455000000000002</v>
      </c>
      <c r="G229">
        <v>15.612</v>
      </c>
      <c r="H229">
        <v>8.3742999999999999</v>
      </c>
      <c r="I229">
        <v>273.67500000000001</v>
      </c>
      <c r="J229" cm="1">
        <f t="array" ref="J229">(I229/([1]!O2sat(H229,G229)))*100</f>
        <v>93.110169039604543</v>
      </c>
      <c r="K229">
        <v>0.04</v>
      </c>
      <c r="L229">
        <v>391.85700000000003</v>
      </c>
      <c r="M229" t="b">
        <v>0</v>
      </c>
      <c r="O229" t="str">
        <f t="shared" si="3"/>
        <v/>
      </c>
      <c r="Q229">
        <v>426.21325753410417</v>
      </c>
      <c r="R229">
        <v>432.14675</v>
      </c>
      <c r="S229" s="1">
        <v>46154.422268518523</v>
      </c>
      <c r="T229" t="s">
        <v>56</v>
      </c>
      <c r="U229">
        <v>42.550674438476563</v>
      </c>
      <c r="V229">
        <v>-5.7873945236206046</v>
      </c>
      <c r="W229">
        <v>14.40538778383025</v>
      </c>
      <c r="X229">
        <v>0.13842209304919159</v>
      </c>
      <c r="Y229">
        <v>4.2657917162867709E-2</v>
      </c>
      <c r="Z229">
        <v>-5.9334924658958244</v>
      </c>
      <c r="AA229" s="23">
        <v>-3.0712623789054061E-3</v>
      </c>
      <c r="AB229">
        <v>1.6645467030000001</v>
      </c>
      <c r="AC229" s="23">
        <v>-1.37461978362888E-2</v>
      </c>
      <c r="AD229">
        <v>0.96000000000000019</v>
      </c>
      <c r="AE229">
        <v>1.0277777777777779</v>
      </c>
      <c r="AF229">
        <v>0.23619873031989269</v>
      </c>
      <c r="AG229" s="23">
        <v>-5.2406971921665126E-3</v>
      </c>
      <c r="AH229">
        <v>2.3491401901611</v>
      </c>
      <c r="AI229">
        <v>-1.3891401901610989</v>
      </c>
      <c r="AJ229">
        <v>1.3461622403888889</v>
      </c>
      <c r="AK229">
        <v>-4.1559797855359598E-3</v>
      </c>
    </row>
    <row r="230" spans="1:37" x14ac:dyDescent="0.35">
      <c r="A230" t="s">
        <v>1326</v>
      </c>
      <c r="B230">
        <v>4</v>
      </c>
      <c r="C230" s="2" t="s">
        <v>940</v>
      </c>
      <c r="D230">
        <v>42.331353249999999</v>
      </c>
      <c r="E230">
        <v>-8.6168224999999996</v>
      </c>
      <c r="F230">
        <v>3.67</v>
      </c>
      <c r="G230">
        <v>15.682600000000001</v>
      </c>
      <c r="H230">
        <v>8.1073500000000003</v>
      </c>
      <c r="I230">
        <v>272.41500000000002</v>
      </c>
      <c r="J230" cm="1">
        <f t="array" ref="J230">(I230/([1]!O2sat(H230,G230)))*100</f>
        <v>92.647599400546142</v>
      </c>
      <c r="K230">
        <v>0.04</v>
      </c>
      <c r="L230">
        <v>352.59100000000001</v>
      </c>
      <c r="M230" t="b">
        <v>0</v>
      </c>
      <c r="O230" t="str">
        <f t="shared" si="3"/>
        <v/>
      </c>
      <c r="Q230">
        <v>387.11198905173961</v>
      </c>
      <c r="R230">
        <v>432.14675</v>
      </c>
      <c r="S230" s="1">
        <v>46154.422962962963</v>
      </c>
      <c r="T230" t="s">
        <v>57</v>
      </c>
      <c r="U230">
        <v>42.550674438476563</v>
      </c>
      <c r="V230">
        <v>-5.7873945236206046</v>
      </c>
      <c r="W230">
        <v>14.405886638706979</v>
      </c>
      <c r="X230">
        <v>0.14130493478782929</v>
      </c>
      <c r="Y230">
        <v>4.2628343313509703E-2</v>
      </c>
      <c r="Z230">
        <v>-45.034760948260377</v>
      </c>
      <c r="AA230" s="23">
        <v>-2.3779631036127281E-2</v>
      </c>
      <c r="AB230">
        <v>1.6645467030000001</v>
      </c>
      <c r="AC230" s="23">
        <v>-0.1044548341865051</v>
      </c>
      <c r="AD230">
        <v>0.8600000000000001</v>
      </c>
      <c r="AE230">
        <v>1.0277777777777779</v>
      </c>
      <c r="AF230">
        <v>0.23663949942806861</v>
      </c>
      <c r="AG230" s="23">
        <v>-3.9823096011633398E-2</v>
      </c>
      <c r="AH230">
        <v>2.353620646210568</v>
      </c>
      <c r="AI230">
        <v>-1.4936206462105679</v>
      </c>
      <c r="AJ230">
        <v>1.3461622403888889</v>
      </c>
      <c r="AK230">
        <v>-3.1801363523880341E-2</v>
      </c>
    </row>
    <row r="231" spans="1:37" x14ac:dyDescent="0.35">
      <c r="A231" t="s">
        <v>1326</v>
      </c>
      <c r="B231">
        <v>4</v>
      </c>
      <c r="C231" s="2" t="s">
        <v>941</v>
      </c>
      <c r="D231">
        <v>42.3303613333334</v>
      </c>
      <c r="E231">
        <v>-8.6171093330000001</v>
      </c>
      <c r="F231">
        <v>3.6894999999999998</v>
      </c>
      <c r="G231">
        <v>15.69195</v>
      </c>
      <c r="H231">
        <v>7.9705000000000004</v>
      </c>
      <c r="I231">
        <v>271.5</v>
      </c>
      <c r="J231" cm="1">
        <f t="array" ref="J231">(I231/([1]!O2sat(H231,G231)))*100</f>
        <v>92.267667741258748</v>
      </c>
      <c r="K231">
        <v>0.04</v>
      </c>
      <c r="L231">
        <v>325.036</v>
      </c>
      <c r="M231" t="b">
        <v>0</v>
      </c>
      <c r="O231" t="str">
        <f t="shared" si="3"/>
        <v/>
      </c>
      <c r="Q231">
        <v>359.67258974874062</v>
      </c>
      <c r="R231">
        <v>432.14675</v>
      </c>
      <c r="S231" s="1">
        <v>46154.423657407409</v>
      </c>
      <c r="T231" t="s">
        <v>58</v>
      </c>
      <c r="U231">
        <v>42.550674438476563</v>
      </c>
      <c r="V231">
        <v>-5.7873945236206046</v>
      </c>
      <c r="W231">
        <v>14.406188573987871</v>
      </c>
      <c r="X231">
        <v>0.1439895895304058</v>
      </c>
      <c r="Y231">
        <v>4.2648519084670697E-2</v>
      </c>
      <c r="Z231">
        <v>-72.474160251259377</v>
      </c>
      <c r="AA231" s="23">
        <v>-3.901393062578655E-2</v>
      </c>
      <c r="AB231">
        <v>1.6645467030000001</v>
      </c>
      <c r="AC231" s="23">
        <v>-0.16821957036997379</v>
      </c>
      <c r="AD231">
        <v>0.71000000000000019</v>
      </c>
      <c r="AE231">
        <v>1.2361111111111109</v>
      </c>
      <c r="AF231">
        <v>0.3423820251702292</v>
      </c>
      <c r="AG231" s="23">
        <v>-9.2768294020915576E-2</v>
      </c>
      <c r="AH231">
        <v>2.358083948664071</v>
      </c>
      <c r="AI231">
        <v>-1.648083948664071</v>
      </c>
      <c r="AJ231">
        <v>1.4503289070555554</v>
      </c>
      <c r="AK231">
        <v>-6.589111232335107E-2</v>
      </c>
    </row>
    <row r="232" spans="1:37" x14ac:dyDescent="0.35">
      <c r="A232" t="s">
        <v>1326</v>
      </c>
      <c r="B232">
        <v>4</v>
      </c>
      <c r="C232" s="2" t="s">
        <v>942</v>
      </c>
      <c r="D232">
        <v>42.329356249999996</v>
      </c>
      <c r="E232">
        <v>-8.6173371670000005</v>
      </c>
      <c r="F232">
        <v>3.7290000000000001</v>
      </c>
      <c r="G232">
        <v>15.759</v>
      </c>
      <c r="H232">
        <v>7.5404499999999999</v>
      </c>
      <c r="I232">
        <v>271.45</v>
      </c>
      <c r="J232" cm="1">
        <f t="array" ref="J232">(I232/([1]!O2sat(H232,G232)))*100</f>
        <v>92.107117711869108</v>
      </c>
      <c r="K232">
        <v>0.04</v>
      </c>
      <c r="L232">
        <v>303.97399999999999</v>
      </c>
      <c r="M232" t="b">
        <v>0</v>
      </c>
      <c r="O232" t="str">
        <f t="shared" si="3"/>
        <v/>
      </c>
      <c r="Q232">
        <v>338.69895055005571</v>
      </c>
      <c r="R232">
        <v>432.14675</v>
      </c>
      <c r="S232" s="1">
        <v>46154.424351851849</v>
      </c>
      <c r="T232" t="s">
        <v>59</v>
      </c>
      <c r="U232">
        <v>42.550674438476563</v>
      </c>
      <c r="V232">
        <v>-5.7873945236206046</v>
      </c>
      <c r="W232">
        <v>14.40643178617513</v>
      </c>
      <c r="X232">
        <v>0.14692349260209889</v>
      </c>
      <c r="Y232">
        <v>4.2662360401488159E-2</v>
      </c>
      <c r="Z232">
        <v>-93.447799449944284</v>
      </c>
      <c r="AA232" s="23">
        <v>-5.1346006217062728E-2</v>
      </c>
      <c r="AB232">
        <v>1.6645467030000001</v>
      </c>
      <c r="AC232" s="23">
        <v>-0.21735572678816459</v>
      </c>
      <c r="AD232">
        <v>0.21</v>
      </c>
      <c r="AE232">
        <v>1.2361111111111109</v>
      </c>
      <c r="AF232">
        <v>0.34298783157883489</v>
      </c>
      <c r="AG232" s="23">
        <v>-0.11986548250876621</v>
      </c>
      <c r="AH232">
        <v>2.3625297956467879</v>
      </c>
      <c r="AI232">
        <v>-2.1525297956467879</v>
      </c>
      <c r="AJ232">
        <v>1.4503289070555554</v>
      </c>
      <c r="AK232">
        <v>-8.560574436291446E-2</v>
      </c>
    </row>
    <row r="233" spans="1:37" x14ac:dyDescent="0.35">
      <c r="A233" t="s">
        <v>1326</v>
      </c>
      <c r="B233">
        <v>4</v>
      </c>
      <c r="C233" s="2" t="s">
        <v>943</v>
      </c>
      <c r="D233">
        <v>42.328435499999998</v>
      </c>
      <c r="E233">
        <v>-8.6179455829999991</v>
      </c>
      <c r="F233">
        <v>3.7770000000000001</v>
      </c>
      <c r="G233">
        <v>15.741350000000001</v>
      </c>
      <c r="H233">
        <v>7.4648500000000002</v>
      </c>
      <c r="I233">
        <v>268.88499999999999</v>
      </c>
      <c r="J233" cm="1">
        <f t="array" ref="J233">(I233/([1]!O2sat(H233,G233)))*100</f>
        <v>91.156064458170249</v>
      </c>
      <c r="K233">
        <v>0.04</v>
      </c>
      <c r="L233">
        <v>291.47199999999998</v>
      </c>
      <c r="M233" t="b">
        <v>0</v>
      </c>
      <c r="O233" t="str">
        <f t="shared" si="3"/>
        <v/>
      </c>
      <c r="Q233">
        <v>326.24939983018288</v>
      </c>
      <c r="R233">
        <v>432.14675</v>
      </c>
      <c r="S233" s="1">
        <v>46154.425046296303</v>
      </c>
      <c r="T233" t="s">
        <v>60</v>
      </c>
      <c r="U233">
        <v>42.541683197021477</v>
      </c>
      <c r="V233">
        <v>-5.7875299453735352</v>
      </c>
      <c r="W233">
        <v>14.40705382055808</v>
      </c>
      <c r="X233">
        <v>0.102156160369907</v>
      </c>
      <c r="Y233">
        <v>4.2703555616965101E-2</v>
      </c>
      <c r="Z233">
        <v>-105.8973501698171</v>
      </c>
      <c r="AA233" s="23">
        <v>-4.0496282523031869E-2</v>
      </c>
      <c r="AB233">
        <v>1.6645467030000001</v>
      </c>
      <c r="AC233" s="23">
        <v>-0.24643606051449149</v>
      </c>
      <c r="AD233">
        <v>-0.1100000000000001</v>
      </c>
      <c r="AE233">
        <v>1.2361111111111109</v>
      </c>
      <c r="AF233">
        <v>0.34282833685365888</v>
      </c>
      <c r="AG233" s="23">
        <v>-0.1359024569429356</v>
      </c>
      <c r="AH233">
        <v>2.3669578864644971</v>
      </c>
      <c r="AI233">
        <v>-2.476957886464497</v>
      </c>
      <c r="AJ233">
        <v>1.4503289070555554</v>
      </c>
      <c r="AK233">
        <v>-8.8199369732983729E-2</v>
      </c>
    </row>
    <row r="234" spans="1:37" x14ac:dyDescent="0.35">
      <c r="A234" t="s">
        <v>1326</v>
      </c>
      <c r="B234">
        <v>4</v>
      </c>
      <c r="C234" s="2" t="s">
        <v>944</v>
      </c>
      <c r="D234">
        <v>42.327581583333298</v>
      </c>
      <c r="E234">
        <v>-8.6187310000000004</v>
      </c>
      <c r="F234">
        <v>3.7185000000000001</v>
      </c>
      <c r="G234">
        <v>15.718999999999999</v>
      </c>
      <c r="H234">
        <v>7.1811999999999996</v>
      </c>
      <c r="I234">
        <v>267.37</v>
      </c>
      <c r="J234" cm="1">
        <f t="array" ref="J234">(I234/([1]!O2sat(H234,G234)))*100</f>
        <v>90.424269734558891</v>
      </c>
      <c r="K234">
        <v>0.03</v>
      </c>
      <c r="L234">
        <v>283.38600000000002</v>
      </c>
      <c r="M234" t="b">
        <v>0</v>
      </c>
      <c r="O234" t="str">
        <f t="shared" si="3"/>
        <v/>
      </c>
      <c r="Q234">
        <v>318.19732279283772</v>
      </c>
      <c r="R234">
        <v>432.14675</v>
      </c>
      <c r="S234" s="1">
        <v>46154.425740740742</v>
      </c>
      <c r="T234" t="s">
        <v>61</v>
      </c>
      <c r="U234">
        <v>42.541683197021477</v>
      </c>
      <c r="V234">
        <v>-5.7875299453735352</v>
      </c>
      <c r="W234">
        <v>14.40785181514506</v>
      </c>
      <c r="X234">
        <v>0.10520515269231021</v>
      </c>
      <c r="Y234">
        <v>4.2800530552072939E-2</v>
      </c>
      <c r="Z234">
        <v>-68.783893825686391</v>
      </c>
      <c r="AA234" s="23">
        <v>-4.497796232294958E-2</v>
      </c>
      <c r="AB234">
        <v>1.6645467030000001</v>
      </c>
      <c r="AC234" s="23">
        <v>-0.26561985297663182</v>
      </c>
      <c r="AD234">
        <v>0.5199999999999998</v>
      </c>
      <c r="AE234">
        <v>1.2361111111111109</v>
      </c>
      <c r="AF234">
        <v>0.34262639546351642</v>
      </c>
      <c r="AG234" s="23">
        <v>-0.14648177120256661</v>
      </c>
      <c r="AH234">
        <v>2.3713679216239121</v>
      </c>
      <c r="AI234">
        <v>-1.8513679216239121</v>
      </c>
      <c r="AJ234">
        <v>1.4503289070555554</v>
      </c>
      <c r="AK234">
        <v>-9.5729866762758103E-2</v>
      </c>
    </row>
    <row r="235" spans="1:37" x14ac:dyDescent="0.35">
      <c r="A235" t="s">
        <v>1326</v>
      </c>
      <c r="B235">
        <v>4</v>
      </c>
      <c r="C235" s="2" t="s">
        <v>945</v>
      </c>
      <c r="D235">
        <v>42.326898083333298</v>
      </c>
      <c r="E235">
        <v>-8.6197899170000003</v>
      </c>
      <c r="F235">
        <v>3.7505000000000002</v>
      </c>
      <c r="G235">
        <v>16.217449999999999</v>
      </c>
      <c r="H235">
        <v>7.4905999999999997</v>
      </c>
      <c r="I235">
        <v>272.45999999999998</v>
      </c>
      <c r="J235" cm="1">
        <f t="array" ref="J235">(I235/([1]!O2sat(H235,G235)))*100</f>
        <v>93.298680801391725</v>
      </c>
      <c r="K235">
        <v>0.04</v>
      </c>
      <c r="L235">
        <v>280.41399999999999</v>
      </c>
      <c r="M235" t="b">
        <v>0</v>
      </c>
      <c r="O235" t="str">
        <f t="shared" si="3"/>
        <v/>
      </c>
      <c r="Q235">
        <v>315.23779113874542</v>
      </c>
      <c r="R235">
        <v>432.14675</v>
      </c>
      <c r="S235" s="1">
        <v>46154.426435185182</v>
      </c>
      <c r="T235" t="s">
        <v>62</v>
      </c>
      <c r="U235">
        <v>42.541683197021477</v>
      </c>
      <c r="V235">
        <v>-5.7875299453735352</v>
      </c>
      <c r="W235">
        <v>14.40892078721374</v>
      </c>
      <c r="X235">
        <v>0.1097873761964375</v>
      </c>
      <c r="Y235">
        <v>4.2077190798812947E-2</v>
      </c>
      <c r="Z235">
        <v>-68.783893825686391</v>
      </c>
      <c r="AA235" s="23">
        <v>-4.7342196373320232E-2</v>
      </c>
      <c r="AB235">
        <v>1.6645467030000001</v>
      </c>
      <c r="AC235" s="23">
        <v>-0.27143968797155588</v>
      </c>
      <c r="AD235">
        <v>0.40000000000000008</v>
      </c>
      <c r="AE235">
        <v>1.2361111111111109</v>
      </c>
      <c r="AF235">
        <v>0.34713659686562642</v>
      </c>
      <c r="AG235" s="23">
        <v>-0.149691244171585</v>
      </c>
      <c r="AH235">
        <v>2.3757596028529382</v>
      </c>
      <c r="AI235">
        <v>-1.9757596028529381</v>
      </c>
      <c r="AJ235">
        <v>1.4503289070555554</v>
      </c>
      <c r="AK235">
        <v>-9.8516720272452618E-2</v>
      </c>
    </row>
    <row r="236" spans="1:37" x14ac:dyDescent="0.35">
      <c r="A236" t="s">
        <v>1326</v>
      </c>
      <c r="B236">
        <v>4</v>
      </c>
      <c r="C236" s="2" t="s">
        <v>946</v>
      </c>
      <c r="D236">
        <v>42.325942416666699</v>
      </c>
      <c r="E236">
        <v>-8.6203190000000003</v>
      </c>
      <c r="F236">
        <v>3.746</v>
      </c>
      <c r="G236">
        <v>16.152049999999999</v>
      </c>
      <c r="H236">
        <v>7.9529500000000004</v>
      </c>
      <c r="I236">
        <v>273.09500000000003</v>
      </c>
      <c r="J236" cm="1">
        <f t="array" ref="J236">(I236/([1]!O2sat(H236,G236)))*100</f>
        <v>93.685858241206688</v>
      </c>
      <c r="K236">
        <v>0.04</v>
      </c>
      <c r="L236">
        <v>276.50400000000002</v>
      </c>
      <c r="M236" t="b">
        <v>0</v>
      </c>
      <c r="O236" t="str">
        <f t="shared" si="3"/>
        <v/>
      </c>
      <c r="Q236">
        <v>311.34419464900748</v>
      </c>
      <c r="R236">
        <v>432.14675</v>
      </c>
      <c r="S236" s="1">
        <v>46154.427129629628</v>
      </c>
      <c r="T236" t="s">
        <v>63</v>
      </c>
      <c r="U236">
        <v>42.541683197021477</v>
      </c>
      <c r="V236">
        <v>-5.7875299453735352</v>
      </c>
      <c r="W236">
        <v>14.40946408847357</v>
      </c>
      <c r="X236">
        <v>0.1128390331457096</v>
      </c>
      <c r="Y236">
        <v>4.2053524706258977E-2</v>
      </c>
      <c r="Z236">
        <v>-68.783893825686391</v>
      </c>
      <c r="AA236" s="23">
        <v>-5.0250379457277283E-2</v>
      </c>
      <c r="AB236">
        <v>1.6645467030000001</v>
      </c>
      <c r="AC236" s="23">
        <v>-0.27984361695801752</v>
      </c>
      <c r="AD236">
        <v>-6.0000000000000053E-2</v>
      </c>
      <c r="AE236">
        <v>1.2361111111111109</v>
      </c>
      <c r="AF236">
        <v>0.34654406605807409</v>
      </c>
      <c r="AG236" s="23">
        <v>-0.15432577125682431</v>
      </c>
      <c r="AH236">
        <v>2.3801326331208461</v>
      </c>
      <c r="AI236">
        <v>-2.4401326331208462</v>
      </c>
      <c r="AJ236">
        <v>1.4503289070555554</v>
      </c>
      <c r="AK236">
        <v>-0.1022880753570508</v>
      </c>
    </row>
    <row r="237" spans="1:37" x14ac:dyDescent="0.35">
      <c r="A237" t="s">
        <v>1326</v>
      </c>
      <c r="B237">
        <v>4</v>
      </c>
      <c r="C237" s="2" t="s">
        <v>947</v>
      </c>
      <c r="D237">
        <v>42.324966666666697</v>
      </c>
      <c r="E237">
        <v>-8.6207717499999994</v>
      </c>
      <c r="F237">
        <v>3.782</v>
      </c>
      <c r="G237">
        <v>16.208200000000001</v>
      </c>
      <c r="H237">
        <v>7.9237000000000002</v>
      </c>
      <c r="I237">
        <v>273.69499999999999</v>
      </c>
      <c r="J237" cm="1">
        <f t="array" ref="J237">(I237/([1]!O2sat(H237,G237)))*100</f>
        <v>93.981507552653483</v>
      </c>
      <c r="K237">
        <v>0.04</v>
      </c>
      <c r="L237">
        <v>269.08199999999999</v>
      </c>
      <c r="M237" t="b">
        <v>0</v>
      </c>
      <c r="O237" t="str">
        <f t="shared" si="3"/>
        <v/>
      </c>
      <c r="Q237">
        <v>303.95333195160748</v>
      </c>
      <c r="R237">
        <v>432.14675</v>
      </c>
      <c r="S237" s="1">
        <v>46154.427824074082</v>
      </c>
      <c r="T237" t="s">
        <v>64</v>
      </c>
      <c r="U237">
        <v>42.541683197021477</v>
      </c>
      <c r="V237">
        <v>-5.7875299453735352</v>
      </c>
      <c r="W237">
        <v>14.409931429379981</v>
      </c>
      <c r="X237">
        <v>0.1162957220040481</v>
      </c>
      <c r="Y237">
        <v>4.198810051327756E-2</v>
      </c>
      <c r="Z237">
        <v>-68.783893825686391</v>
      </c>
      <c r="AA237" s="23">
        <v>-5.4872805003039538E-2</v>
      </c>
      <c r="AB237">
        <v>1.6645467030000001</v>
      </c>
      <c r="AC237" s="23">
        <v>-0.29693807946889139</v>
      </c>
      <c r="AD237">
        <v>0.15999999999999989</v>
      </c>
      <c r="AE237">
        <v>1.2361111111111109</v>
      </c>
      <c r="AF237">
        <v>0.34705277720910321</v>
      </c>
      <c r="AG237" s="23">
        <v>-0.16375287965360891</v>
      </c>
      <c r="AH237">
        <v>2.3844867166583641</v>
      </c>
      <c r="AI237">
        <v>-2.2244867166583639</v>
      </c>
      <c r="AJ237">
        <v>1.4503289070555554</v>
      </c>
      <c r="AK237">
        <v>-0.10931284232832422</v>
      </c>
    </row>
    <row r="238" spans="1:37" x14ac:dyDescent="0.35">
      <c r="A238" t="s">
        <v>1326</v>
      </c>
      <c r="B238">
        <v>4</v>
      </c>
      <c r="C238" s="2" t="s">
        <v>948</v>
      </c>
      <c r="D238">
        <v>42.323984250000002</v>
      </c>
      <c r="E238">
        <v>-8.621302</v>
      </c>
      <c r="F238">
        <v>3.7730000000000001</v>
      </c>
      <c r="G238">
        <v>16.3536</v>
      </c>
      <c r="H238">
        <v>7.7514000000000003</v>
      </c>
      <c r="I238">
        <v>273.7</v>
      </c>
      <c r="J238" cm="1">
        <f t="array" ref="J238">(I238/([1]!O2sat(H238,G238)))*100</f>
        <v>94.153693164746898</v>
      </c>
      <c r="K238">
        <v>0.04</v>
      </c>
      <c r="L238">
        <v>262.95299999999997</v>
      </c>
      <c r="M238" t="b">
        <v>0</v>
      </c>
      <c r="O238" t="str">
        <f t="shared" si="3"/>
        <v/>
      </c>
      <c r="Q238">
        <v>297.85004476858882</v>
      </c>
      <c r="R238">
        <v>432.14675</v>
      </c>
      <c r="S238" s="1">
        <v>46154.428518518522</v>
      </c>
      <c r="T238" t="s">
        <v>65</v>
      </c>
      <c r="U238">
        <v>42.541683197021477</v>
      </c>
      <c r="V238">
        <v>-5.7875299453735352</v>
      </c>
      <c r="W238">
        <v>14.410476427292441</v>
      </c>
      <c r="X238">
        <v>0.120088363807327</v>
      </c>
      <c r="Y238">
        <v>4.1841828200794018E-2</v>
      </c>
      <c r="Z238">
        <v>-68.783893825686391</v>
      </c>
      <c r="AA238" s="23">
        <v>-5.9153221848557459E-2</v>
      </c>
      <c r="AB238">
        <v>1.6645467030000001</v>
      </c>
      <c r="AC238" s="23">
        <v>-0.31116893496023801</v>
      </c>
      <c r="AD238">
        <v>0.71000000000000019</v>
      </c>
      <c r="AE238">
        <v>1.2361111111111109</v>
      </c>
      <c r="AF238">
        <v>0.34837084966801601</v>
      </c>
      <c r="AG238" s="23">
        <v>-0.1716007904733006</v>
      </c>
      <c r="AH238">
        <v>2.3888215589776749</v>
      </c>
      <c r="AI238">
        <v>-1.6788215589776749</v>
      </c>
      <c r="AJ238">
        <v>1.4503289070555554</v>
      </c>
      <c r="AK238">
        <v>-0.11537700616092902</v>
      </c>
    </row>
    <row r="239" spans="1:37" x14ac:dyDescent="0.35">
      <c r="A239" t="s">
        <v>1326</v>
      </c>
      <c r="B239">
        <v>4</v>
      </c>
      <c r="C239" s="2" t="s">
        <v>949</v>
      </c>
      <c r="D239">
        <v>42.322996000000003</v>
      </c>
      <c r="E239">
        <v>-8.6214935829999995</v>
      </c>
      <c r="F239">
        <v>3.7195</v>
      </c>
      <c r="G239">
        <v>16.109249999999999</v>
      </c>
      <c r="H239">
        <v>7.6917</v>
      </c>
      <c r="I239">
        <v>271.48</v>
      </c>
      <c r="J239" cm="1">
        <f t="array" ref="J239">(I239/([1]!O2sat(H239,G239)))*100</f>
        <v>92.883607950577741</v>
      </c>
      <c r="K239">
        <v>3.5000000000000003E-2</v>
      </c>
      <c r="L239">
        <v>260.74299999999999</v>
      </c>
      <c r="M239" t="b">
        <v>0</v>
      </c>
      <c r="O239" t="str">
        <f t="shared" si="3"/>
        <v/>
      </c>
      <c r="Q239">
        <v>295.64931631786737</v>
      </c>
      <c r="R239">
        <v>432.14675</v>
      </c>
      <c r="S239" s="1">
        <v>46154.429212962961</v>
      </c>
      <c r="T239" t="s">
        <v>66</v>
      </c>
      <c r="U239">
        <v>42.541683197021477</v>
      </c>
      <c r="V239">
        <v>-5.7875299453735352</v>
      </c>
      <c r="W239">
        <v>14.410682951927329</v>
      </c>
      <c r="X239">
        <v>0.1227017940888889</v>
      </c>
      <c r="Y239">
        <v>4.2169829571725333E-2</v>
      </c>
      <c r="Z239">
        <v>-68.783893825686391</v>
      </c>
      <c r="AA239" s="23">
        <v>-6.1912552771181253E-2</v>
      </c>
      <c r="AB239">
        <v>1.6645467030000001</v>
      </c>
      <c r="AC239" s="23">
        <v>-0.31672119950083572</v>
      </c>
      <c r="AD239">
        <v>-0.1199999999999999</v>
      </c>
      <c r="AE239">
        <v>1.2361111111111109</v>
      </c>
      <c r="AF239">
        <v>0.34615641616589188</v>
      </c>
      <c r="AG239" s="23">
        <v>-0.1746627059701196</v>
      </c>
      <c r="AH239">
        <v>2.393136866892343</v>
      </c>
      <c r="AI239">
        <v>-2.5131368668923431</v>
      </c>
      <c r="AJ239">
        <v>1.4503289070555554</v>
      </c>
      <c r="AK239">
        <v>-0.11828762937065043</v>
      </c>
    </row>
    <row r="240" spans="1:37" x14ac:dyDescent="0.35">
      <c r="A240" t="s">
        <v>1326</v>
      </c>
      <c r="B240">
        <v>4</v>
      </c>
      <c r="C240" s="2" t="s">
        <v>950</v>
      </c>
      <c r="D240">
        <v>42.3223238333333</v>
      </c>
      <c r="E240">
        <v>-8.6225262499999999</v>
      </c>
      <c r="F240">
        <v>3.8014999999999999</v>
      </c>
      <c r="G240">
        <v>15.979150000000001</v>
      </c>
      <c r="H240">
        <v>7.6098999999999997</v>
      </c>
      <c r="I240">
        <v>267.7</v>
      </c>
      <c r="J240" cm="1">
        <f t="array" ref="J240">(I240/([1]!O2sat(H240,G240)))*100</f>
        <v>91.293435686143127</v>
      </c>
      <c r="K240">
        <v>3.5000000000000003E-2</v>
      </c>
      <c r="L240">
        <v>257.55799999999999</v>
      </c>
      <c r="M240" t="b">
        <v>0</v>
      </c>
      <c r="O240" t="str">
        <f t="shared" si="3"/>
        <v/>
      </c>
      <c r="Q240">
        <v>292.47767825653358</v>
      </c>
      <c r="R240">
        <v>432.14675</v>
      </c>
      <c r="S240" s="1">
        <v>46154.429907407408</v>
      </c>
      <c r="T240" t="s">
        <v>67</v>
      </c>
      <c r="U240">
        <v>42.541683197021477</v>
      </c>
      <c r="V240">
        <v>-5.7875299453735352</v>
      </c>
      <c r="W240">
        <v>14.411725714995439</v>
      </c>
      <c r="X240">
        <v>0.1256965623339317</v>
      </c>
      <c r="Y240">
        <v>4.2357818350188953E-2</v>
      </c>
      <c r="Z240">
        <v>-68.783893825686391</v>
      </c>
      <c r="AA240" s="23">
        <v>-6.5186655133070967E-2</v>
      </c>
      <c r="AB240">
        <v>1.6645467030000001</v>
      </c>
      <c r="AC240" s="23">
        <v>-0.32441766178131742</v>
      </c>
      <c r="AD240">
        <v>0.3600000000000001</v>
      </c>
      <c r="AE240">
        <v>1.2361111111111109</v>
      </c>
      <c r="AF240">
        <v>0.34497867024717199</v>
      </c>
      <c r="AG240" s="23">
        <v>-0.17890708534991651</v>
      </c>
      <c r="AH240">
        <v>2.397432348537138</v>
      </c>
      <c r="AI240">
        <v>-2.0374323485371382</v>
      </c>
      <c r="AJ240">
        <v>1.4503289070555554</v>
      </c>
      <c r="AK240">
        <v>-0.12204687024149374</v>
      </c>
    </row>
    <row r="241" spans="1:37" x14ac:dyDescent="0.35">
      <c r="A241" t="s">
        <v>1326</v>
      </c>
      <c r="B241">
        <v>4</v>
      </c>
      <c r="C241" s="2" t="s">
        <v>951</v>
      </c>
      <c r="D241">
        <v>42.321786750000001</v>
      </c>
      <c r="E241">
        <v>-8.6237963329999996</v>
      </c>
      <c r="F241">
        <v>3.839</v>
      </c>
      <c r="G241">
        <v>15.97805</v>
      </c>
      <c r="H241">
        <v>7.5224000000000002</v>
      </c>
      <c r="I241">
        <v>264.495</v>
      </c>
      <c r="J241" cm="1">
        <f t="array" ref="J241">(I241/([1]!O2sat(H241,G241)))*100</f>
        <v>90.144369824026157</v>
      </c>
      <c r="K241">
        <v>0.03</v>
      </c>
      <c r="L241">
        <v>252.69300000000001</v>
      </c>
      <c r="M241" t="b">
        <v>0</v>
      </c>
      <c r="O241" t="str">
        <f t="shared" si="3"/>
        <v/>
      </c>
      <c r="Q241">
        <v>287.63308825076012</v>
      </c>
      <c r="R241">
        <v>432.14675</v>
      </c>
      <c r="S241" s="1">
        <v>46154.430601851847</v>
      </c>
      <c r="T241" t="s">
        <v>68</v>
      </c>
      <c r="U241">
        <v>42.541683197021477</v>
      </c>
      <c r="V241">
        <v>-5.7875299453735352</v>
      </c>
      <c r="W241">
        <v>14.41300383538281</v>
      </c>
      <c r="X241">
        <v>0.12915203364237651</v>
      </c>
      <c r="Y241">
        <v>4.2379848329686498E-2</v>
      </c>
      <c r="Z241">
        <v>-68.783893825686391</v>
      </c>
      <c r="AA241" s="23">
        <v>-6.9337953434008379E-2</v>
      </c>
      <c r="AB241">
        <v>1.6645467030000001</v>
      </c>
      <c r="AC241" s="23">
        <v>-0.33583536839861577</v>
      </c>
      <c r="AD241">
        <v>-0.74</v>
      </c>
      <c r="AE241">
        <v>1.3472222222222221</v>
      </c>
      <c r="AF241">
        <v>0.4097728381755586</v>
      </c>
      <c r="AG241" s="23">
        <v>-0.2199950645036976</v>
      </c>
      <c r="AH241">
        <v>2.4017077133877738</v>
      </c>
      <c r="AI241">
        <v>-3.141707713387774</v>
      </c>
      <c r="AJ241">
        <v>1.5058844626111112</v>
      </c>
      <c r="AK241">
        <v>-0.144666508968853</v>
      </c>
    </row>
    <row r="242" spans="1:37" x14ac:dyDescent="0.35">
      <c r="A242" t="s">
        <v>1326</v>
      </c>
      <c r="B242">
        <v>4</v>
      </c>
      <c r="C242" s="2" t="s">
        <v>952</v>
      </c>
      <c r="D242">
        <v>42.321420166666698</v>
      </c>
      <c r="E242">
        <v>-8.6250915829999997</v>
      </c>
      <c r="F242">
        <v>3.512</v>
      </c>
      <c r="G242">
        <v>16.149100000000001</v>
      </c>
      <c r="H242">
        <v>7.6283500000000002</v>
      </c>
      <c r="I242">
        <v>265.83999999999997</v>
      </c>
      <c r="J242" cm="1">
        <f t="array" ref="J242">(I242/([1]!O2sat(H242,G242)))*100</f>
        <v>90.989298453361101</v>
      </c>
      <c r="K242">
        <v>0.04</v>
      </c>
      <c r="L242">
        <v>249.751</v>
      </c>
      <c r="M242" t="b">
        <v>0</v>
      </c>
      <c r="O242" t="str">
        <f t="shared" si="3"/>
        <v/>
      </c>
      <c r="Q242">
        <v>284.70343073853269</v>
      </c>
      <c r="R242">
        <v>432.14675</v>
      </c>
      <c r="S242" s="1">
        <v>46154.431296296287</v>
      </c>
      <c r="T242" t="s">
        <v>69</v>
      </c>
      <c r="U242">
        <v>42.541683197021477</v>
      </c>
      <c r="V242">
        <v>-5.7875299453735352</v>
      </c>
      <c r="W242">
        <v>14.41430453168954</v>
      </c>
      <c r="X242">
        <v>0.13325361195489671</v>
      </c>
      <c r="Y242">
        <v>4.2133160329408427E-2</v>
      </c>
      <c r="Z242">
        <v>-68.783893825686391</v>
      </c>
      <c r="AA242" s="23">
        <v>-7.2565399620169946E-2</v>
      </c>
      <c r="AB242">
        <v>1.6645467030000001</v>
      </c>
      <c r="AC242" s="23">
        <v>-0.34217835005694491</v>
      </c>
      <c r="AD242">
        <v>-1.37</v>
      </c>
      <c r="AE242">
        <v>1.3472222222222221</v>
      </c>
      <c r="AF242">
        <v>0.4116123835930231</v>
      </c>
      <c r="AG242" s="23">
        <v>-0.22415014997228239</v>
      </c>
      <c r="AH242">
        <v>2.4059626722805652</v>
      </c>
      <c r="AI242">
        <v>-3.7759626722805648</v>
      </c>
      <c r="AJ242">
        <v>1.5058844626111112</v>
      </c>
      <c r="AK242">
        <v>-0.14835777479622617</v>
      </c>
    </row>
    <row r="243" spans="1:37" x14ac:dyDescent="0.35">
      <c r="A243" t="s">
        <v>1326</v>
      </c>
      <c r="B243">
        <v>4</v>
      </c>
      <c r="C243" s="2" t="s">
        <v>953</v>
      </c>
      <c r="D243">
        <v>42.321246833333298</v>
      </c>
      <c r="E243">
        <v>-8.6260763330000003</v>
      </c>
      <c r="F243">
        <v>0.20349999999999999</v>
      </c>
      <c r="G243">
        <v>16.133900000000001</v>
      </c>
      <c r="H243">
        <v>7.4021999999999997</v>
      </c>
      <c r="I243">
        <v>260.33999999999997</v>
      </c>
      <c r="J243" cm="1">
        <f t="array" ref="J243">(I243/([1]!O2sat(H243,G243)))*100</f>
        <v>88.941231915990869</v>
      </c>
      <c r="K243">
        <v>0.04</v>
      </c>
      <c r="L243">
        <v>246.27199999999999</v>
      </c>
      <c r="M243" t="b">
        <v>1</v>
      </c>
      <c r="N243">
        <v>292.41875445612902</v>
      </c>
      <c r="O243">
        <f t="shared" si="3"/>
        <v>-46.146754456129031</v>
      </c>
      <c r="P243">
        <f>ABS(O243)</f>
        <v>46.146754456129031</v>
      </c>
      <c r="Q243">
        <v>281.23902608692208</v>
      </c>
      <c r="R243">
        <v>432.14675</v>
      </c>
      <c r="S243" s="1">
        <v>46154.434074074074</v>
      </c>
      <c r="T243" t="s">
        <v>70</v>
      </c>
      <c r="U243">
        <v>42.541683197021477</v>
      </c>
      <c r="V243">
        <v>-5.7875299453735352</v>
      </c>
      <c r="W243">
        <v>14.41529181626283</v>
      </c>
      <c r="X243">
        <v>0.14775369220417481</v>
      </c>
      <c r="Y243">
        <v>4.2205738690430677E-2</v>
      </c>
      <c r="Z243">
        <v>-68.783893825686391</v>
      </c>
      <c r="AA243" s="23">
        <v>-8.249407993177453E-2</v>
      </c>
      <c r="AB243">
        <v>1.6645467030000001</v>
      </c>
      <c r="AC243" s="23">
        <v>-0.35068224521688102</v>
      </c>
      <c r="AD243">
        <v>-1.43</v>
      </c>
      <c r="AE243">
        <v>1.3472222222222221</v>
      </c>
      <c r="AF243">
        <v>0.41144884111459029</v>
      </c>
      <c r="AG243" s="23">
        <v>-0.2297207811215968</v>
      </c>
      <c r="AH243">
        <v>2.4227727137130048</v>
      </c>
      <c r="AI243">
        <v>-3.852772713713005</v>
      </c>
      <c r="AJ243">
        <v>1.5058844626111112</v>
      </c>
      <c r="AK243">
        <v>-0.15610743052668566</v>
      </c>
    </row>
    <row r="244" spans="1:37" x14ac:dyDescent="0.35">
      <c r="A244" t="s">
        <v>1326</v>
      </c>
      <c r="B244">
        <v>4</v>
      </c>
      <c r="C244" s="2" t="s">
        <v>954</v>
      </c>
      <c r="D244">
        <v>42.320534583333298</v>
      </c>
      <c r="E244">
        <v>-8.6273575830000002</v>
      </c>
      <c r="F244">
        <v>4.0964999999999998</v>
      </c>
      <c r="G244">
        <v>16.217449999999999</v>
      </c>
      <c r="H244">
        <v>7.4476500000000003</v>
      </c>
      <c r="I244">
        <v>256.55500000000001</v>
      </c>
      <c r="J244" cm="1">
        <f t="array" ref="J244">(I244/([1]!O2sat(H244,G244)))*100</f>
        <v>87.826536458013905</v>
      </c>
      <c r="K244">
        <v>0.04</v>
      </c>
      <c r="L244">
        <v>246.27</v>
      </c>
      <c r="M244" t="b">
        <v>0</v>
      </c>
      <c r="O244" t="str">
        <f t="shared" si="3"/>
        <v/>
      </c>
      <c r="Q244">
        <v>281.23703447746442</v>
      </c>
      <c r="R244">
        <v>432.14675</v>
      </c>
      <c r="S244" s="1">
        <v>46154.4375462963</v>
      </c>
      <c r="T244" t="s">
        <v>71</v>
      </c>
      <c r="U244">
        <v>42.532691955566413</v>
      </c>
      <c r="V244">
        <v>-5.7876648902893066</v>
      </c>
      <c r="W244">
        <v>14.416583633636611</v>
      </c>
      <c r="X244">
        <v>0.1627238996010357</v>
      </c>
      <c r="Y244">
        <v>4.2087217548666733E-2</v>
      </c>
      <c r="Z244">
        <v>-68.783893825686391</v>
      </c>
      <c r="AA244" s="23">
        <v>-9.0598336785269754E-2</v>
      </c>
      <c r="AB244">
        <v>1.6645467030000001</v>
      </c>
      <c r="AC244" s="23">
        <v>-0.35046627486830989</v>
      </c>
      <c r="AD244">
        <v>-1.46</v>
      </c>
      <c r="AE244">
        <v>1.4861111111111109</v>
      </c>
      <c r="AF244">
        <v>0.50175064985665396</v>
      </c>
      <c r="AG244" s="23">
        <v>-0.27935524203509049</v>
      </c>
      <c r="AH244">
        <v>2.443292020707617</v>
      </c>
      <c r="AI244">
        <v>-3.9032920207076161</v>
      </c>
      <c r="AJ244">
        <v>1.5753289070555554</v>
      </c>
      <c r="AK244">
        <v>-0.18497678941018011</v>
      </c>
    </row>
    <row r="245" spans="1:37" x14ac:dyDescent="0.35">
      <c r="A245" t="s">
        <v>1326</v>
      </c>
      <c r="B245">
        <v>4</v>
      </c>
      <c r="C245" s="2" t="s">
        <v>955</v>
      </c>
      <c r="D245">
        <v>42.319626916666699</v>
      </c>
      <c r="E245">
        <v>-8.628316667</v>
      </c>
      <c r="F245">
        <v>4.25</v>
      </c>
      <c r="G245">
        <v>16.204499999999999</v>
      </c>
      <c r="H245">
        <v>7.0574500000000002</v>
      </c>
      <c r="I245">
        <v>258.69499999999999</v>
      </c>
      <c r="J245" cm="1">
        <f t="array" ref="J245">(I245/([1]!O2sat(H245,G245)))*100</f>
        <v>88.299692698086218</v>
      </c>
      <c r="K245">
        <v>3.5000000000000003E-2</v>
      </c>
      <c r="L245">
        <v>245.87299999999999</v>
      </c>
      <c r="M245" t="b">
        <v>0</v>
      </c>
      <c r="O245" t="str">
        <f t="shared" si="3"/>
        <v/>
      </c>
      <c r="Q245">
        <v>280.84170000011761</v>
      </c>
      <c r="R245">
        <v>432.14675</v>
      </c>
      <c r="S245" s="1">
        <v>46154.438240740739</v>
      </c>
      <c r="T245" t="s">
        <v>72</v>
      </c>
      <c r="U245">
        <v>42.532691955566413</v>
      </c>
      <c r="V245">
        <v>-5.7876648902893066</v>
      </c>
      <c r="W245">
        <v>14.4175559982022</v>
      </c>
      <c r="X245">
        <v>0.16789671840412371</v>
      </c>
      <c r="Y245">
        <v>4.2195156347181177E-2</v>
      </c>
      <c r="Z245">
        <v>-68.783893825686391</v>
      </c>
      <c r="AA245" s="23">
        <v>-9.3963610930525507E-2</v>
      </c>
      <c r="AB245">
        <v>1.6645467030000001</v>
      </c>
      <c r="AC245" s="23">
        <v>-0.35216647237031429</v>
      </c>
      <c r="AD245">
        <v>-1.62</v>
      </c>
      <c r="AE245">
        <v>1.4861111111111109</v>
      </c>
      <c r="AF245">
        <v>0.50158103777333352</v>
      </c>
      <c r="AG245" s="23">
        <v>-0.28071046254770138</v>
      </c>
      <c r="AH245">
        <v>2.447327329211634</v>
      </c>
      <c r="AI245">
        <v>-4.0673273292116354</v>
      </c>
      <c r="AJ245">
        <v>1.5753289070555554</v>
      </c>
      <c r="AK245">
        <v>-0.18733703673911345</v>
      </c>
    </row>
    <row r="246" spans="1:37" x14ac:dyDescent="0.35">
      <c r="A246" t="s">
        <v>1326</v>
      </c>
      <c r="B246">
        <v>4</v>
      </c>
      <c r="C246" s="2" t="s">
        <v>956</v>
      </c>
      <c r="D246">
        <v>42.318634666666703</v>
      </c>
      <c r="E246">
        <v>-8.6292208329999998</v>
      </c>
      <c r="F246">
        <v>4.3185000000000002</v>
      </c>
      <c r="G246">
        <v>16.528400000000001</v>
      </c>
      <c r="H246">
        <v>6.8595499999999996</v>
      </c>
      <c r="I246">
        <v>267.72500000000002</v>
      </c>
      <c r="J246" cm="1">
        <f t="array" ref="J246">(I246/([1]!O2sat(H246,G246)))*100</f>
        <v>91.868590270741777</v>
      </c>
      <c r="K246">
        <v>0.03</v>
      </c>
      <c r="L246">
        <v>243.37700000000001</v>
      </c>
      <c r="M246" t="b">
        <v>0</v>
      </c>
      <c r="O246" t="str">
        <f t="shared" si="3"/>
        <v/>
      </c>
      <c r="Q246">
        <v>278.35617139694989</v>
      </c>
      <c r="R246">
        <v>432.14675</v>
      </c>
      <c r="S246" s="1">
        <v>46154.438935185193</v>
      </c>
      <c r="T246" t="s">
        <v>73</v>
      </c>
      <c r="U246">
        <v>42.532691955566413</v>
      </c>
      <c r="V246">
        <v>-5.7876648902893066</v>
      </c>
      <c r="W246">
        <v>14.41847476298812</v>
      </c>
      <c r="X246">
        <v>0.17467348488562759</v>
      </c>
      <c r="Y246">
        <v>4.1825388794859211E-2</v>
      </c>
      <c r="Z246">
        <v>-68.783893825686391</v>
      </c>
      <c r="AA246" s="23">
        <v>-9.8491367805213892E-2</v>
      </c>
      <c r="AB246">
        <v>1.6645467030000001</v>
      </c>
      <c r="AC246" s="23">
        <v>-0.35781840689945071</v>
      </c>
      <c r="AD246">
        <v>-1.8</v>
      </c>
      <c r="AE246">
        <v>1.4861111111111109</v>
      </c>
      <c r="AF246">
        <v>0.50582709232987377</v>
      </c>
      <c r="AG246" s="23">
        <v>-0.28521559656936069</v>
      </c>
      <c r="AH246">
        <v>2.451339146281645</v>
      </c>
      <c r="AI246">
        <v>-4.2513391462816452</v>
      </c>
      <c r="AJ246">
        <v>1.5753289070555554</v>
      </c>
      <c r="AK246">
        <v>-0.19185348218728729</v>
      </c>
    </row>
    <row r="247" spans="1:37" x14ac:dyDescent="0.35">
      <c r="A247" t="s">
        <v>1326</v>
      </c>
      <c r="B247">
        <v>4</v>
      </c>
      <c r="C247" s="2" t="s">
        <v>957</v>
      </c>
      <c r="D247">
        <v>42.317847416666702</v>
      </c>
      <c r="E247">
        <v>-8.6304200830000006</v>
      </c>
      <c r="F247">
        <v>4.3239999999999998</v>
      </c>
      <c r="G247">
        <v>16.553599999999999</v>
      </c>
      <c r="H247">
        <v>6.7681500000000003</v>
      </c>
      <c r="I247">
        <v>270.57</v>
      </c>
      <c r="J247" cm="1">
        <f t="array" ref="J247">(I247/([1]!O2sat(H247,G247)))*100</f>
        <v>92.834980814188782</v>
      </c>
      <c r="K247">
        <v>0.04</v>
      </c>
      <c r="L247">
        <v>240.44800000000001</v>
      </c>
      <c r="M247" t="b">
        <v>0</v>
      </c>
      <c r="O247" t="str">
        <f t="shared" si="3"/>
        <v/>
      </c>
      <c r="Q247">
        <v>275.43945934619751</v>
      </c>
      <c r="R247">
        <v>432.14675</v>
      </c>
      <c r="S247" s="1">
        <v>46154.439629629633</v>
      </c>
      <c r="T247" t="s">
        <v>74</v>
      </c>
      <c r="U247">
        <v>42.532691955566413</v>
      </c>
      <c r="V247">
        <v>-5.7876648902893066</v>
      </c>
      <c r="W247">
        <v>14.419685588891941</v>
      </c>
      <c r="X247">
        <v>0.18023007657507881</v>
      </c>
      <c r="Y247">
        <v>4.1814428028020247E-2</v>
      </c>
      <c r="Z247">
        <v>-68.783893825686391</v>
      </c>
      <c r="AA247" s="23">
        <v>-0.1035247275277885</v>
      </c>
      <c r="AB247">
        <v>1.6645467030000001</v>
      </c>
      <c r="AC247" s="23">
        <v>-0.36474734928845798</v>
      </c>
      <c r="AD247">
        <v>-1.96</v>
      </c>
      <c r="AE247">
        <v>1.4861111111111109</v>
      </c>
      <c r="AF247">
        <v>0.50615777026642794</v>
      </c>
      <c r="AG247" s="23">
        <v>-0.29073862836138031</v>
      </c>
      <c r="AH247">
        <v>2.4553272005789788</v>
      </c>
      <c r="AI247">
        <v>-4.4153272005789788</v>
      </c>
      <c r="AJ247">
        <v>1.5753289070555554</v>
      </c>
      <c r="AK247">
        <v>-0.19713167794458442</v>
      </c>
    </row>
    <row r="248" spans="1:37" x14ac:dyDescent="0.35">
      <c r="A248" t="s">
        <v>1326</v>
      </c>
      <c r="B248">
        <v>4</v>
      </c>
      <c r="C248" s="2" t="s">
        <v>958</v>
      </c>
      <c r="D248">
        <v>42.316868833333302</v>
      </c>
      <c r="E248">
        <v>-8.6313633329999995</v>
      </c>
      <c r="F248">
        <v>4.3215000000000003</v>
      </c>
      <c r="G248">
        <v>16.551200000000001</v>
      </c>
      <c r="H248">
        <v>6.8312999999999997</v>
      </c>
      <c r="I248">
        <v>271.67500000000001</v>
      </c>
      <c r="J248" cm="1">
        <f t="array" ref="J248">(I248/([1]!O2sat(H248,G248)))*100</f>
        <v>93.249665018689683</v>
      </c>
      <c r="K248">
        <v>3.5000000000000003E-2</v>
      </c>
      <c r="L248">
        <v>236.49100000000001</v>
      </c>
      <c r="M248" t="b">
        <v>0</v>
      </c>
      <c r="O248" t="str">
        <f t="shared" si="3"/>
        <v/>
      </c>
      <c r="Q248">
        <v>271.49906003420449</v>
      </c>
      <c r="R248">
        <v>432.14675</v>
      </c>
      <c r="S248" s="1">
        <v>46154.440324074072</v>
      </c>
      <c r="T248" t="s">
        <v>75</v>
      </c>
      <c r="U248">
        <v>42.532691955566413</v>
      </c>
      <c r="V248">
        <v>-5.7876648902893066</v>
      </c>
      <c r="W248">
        <v>14.420643346734449</v>
      </c>
      <c r="X248">
        <v>0.18574435584470519</v>
      </c>
      <c r="Y248">
        <v>4.1802870873926527E-2</v>
      </c>
      <c r="Z248">
        <v>-68.783893825686391</v>
      </c>
      <c r="AA248" s="23">
        <v>-0.109344687009962</v>
      </c>
      <c r="AB248">
        <v>1.6645467030000001</v>
      </c>
      <c r="AC248" s="23">
        <v>-0.37379230024292198</v>
      </c>
      <c r="AD248">
        <v>-2.09</v>
      </c>
      <c r="AE248">
        <v>1.4861111111111109</v>
      </c>
      <c r="AF248">
        <v>0.50612627511460806</v>
      </c>
      <c r="AG248" s="23">
        <v>-0.29794832197320997</v>
      </c>
      <c r="AH248">
        <v>2.4592912223721548</v>
      </c>
      <c r="AI248">
        <v>-4.5492912223721547</v>
      </c>
      <c r="AJ248">
        <v>1.5753289070555554</v>
      </c>
      <c r="AK248">
        <v>-0.203646504491586</v>
      </c>
    </row>
    <row r="249" spans="1:37" x14ac:dyDescent="0.35">
      <c r="A249" t="s">
        <v>1326</v>
      </c>
      <c r="B249">
        <v>4</v>
      </c>
      <c r="C249" s="2" t="s">
        <v>959</v>
      </c>
      <c r="D249">
        <v>42.315746166666699</v>
      </c>
      <c r="E249">
        <v>-8.6320580000000007</v>
      </c>
      <c r="F249">
        <v>4.3514999999999997</v>
      </c>
      <c r="G249">
        <v>16.642600000000002</v>
      </c>
      <c r="H249">
        <v>6.992</v>
      </c>
      <c r="I249">
        <v>272.57499999999999</v>
      </c>
      <c r="J249" cm="1">
        <f t="array" ref="J249">(I249/([1]!O2sat(H249,G249)))*100</f>
        <v>93.836678272226948</v>
      </c>
      <c r="K249">
        <v>0.04</v>
      </c>
      <c r="L249">
        <v>231.99700000000001</v>
      </c>
      <c r="M249" t="b">
        <v>0</v>
      </c>
      <c r="O249" t="str">
        <f t="shared" si="3"/>
        <v/>
      </c>
      <c r="Q249">
        <v>267.02391358282807</v>
      </c>
      <c r="R249">
        <v>432.14675</v>
      </c>
      <c r="S249" s="1">
        <v>46154.441018518519</v>
      </c>
      <c r="T249" t="s">
        <v>76</v>
      </c>
      <c r="U249">
        <v>42.532691955566413</v>
      </c>
      <c r="V249">
        <v>-5.7876648902893066</v>
      </c>
      <c r="W249">
        <v>14.421354780604171</v>
      </c>
      <c r="X249">
        <v>0.1918068715099667</v>
      </c>
      <c r="Y249">
        <v>4.1649641981521802E-2</v>
      </c>
      <c r="Z249">
        <v>-68.783893825686391</v>
      </c>
      <c r="AA249" s="23">
        <v>-0.11563359844777681</v>
      </c>
      <c r="AB249">
        <v>1.6645467030000001</v>
      </c>
      <c r="AC249" s="23">
        <v>-0.38370408118774618</v>
      </c>
      <c r="AD249">
        <v>-2.25</v>
      </c>
      <c r="AE249">
        <v>1.4861111111111109</v>
      </c>
      <c r="AF249">
        <v>0.50732601415253553</v>
      </c>
      <c r="AG249" s="23">
        <v>-0.30584896224417629</v>
      </c>
      <c r="AH249">
        <v>2.4632309435551289</v>
      </c>
      <c r="AI249">
        <v>-4.7132309435551294</v>
      </c>
      <c r="AJ249">
        <v>1.5753289070555554</v>
      </c>
      <c r="AK249">
        <v>-0.21074128034597656</v>
      </c>
    </row>
    <row r="250" spans="1:37" x14ac:dyDescent="0.35">
      <c r="A250" t="s">
        <v>1326</v>
      </c>
      <c r="B250">
        <v>4</v>
      </c>
      <c r="C250" s="2" t="s">
        <v>960</v>
      </c>
      <c r="D250">
        <v>42.314618666666703</v>
      </c>
      <c r="E250">
        <v>-8.6325671669999995</v>
      </c>
      <c r="F250">
        <v>4.3470000000000004</v>
      </c>
      <c r="G250">
        <v>16.612400000000001</v>
      </c>
      <c r="H250">
        <v>6.9707499999999998</v>
      </c>
      <c r="I250">
        <v>272.505</v>
      </c>
      <c r="J250" cm="1">
        <f t="array" ref="J250">(I250/([1]!O2sat(H250,G250)))*100</f>
        <v>93.741012919134803</v>
      </c>
      <c r="K250">
        <v>0.03</v>
      </c>
      <c r="L250">
        <v>226.995</v>
      </c>
      <c r="M250" t="b">
        <v>0</v>
      </c>
      <c r="O250" t="str">
        <f t="shared" si="3"/>
        <v/>
      </c>
      <c r="Q250">
        <v>262.04289832920438</v>
      </c>
      <c r="R250">
        <v>432.14675</v>
      </c>
      <c r="S250" s="1">
        <v>46154.441712962973</v>
      </c>
      <c r="T250" t="s">
        <v>77</v>
      </c>
      <c r="U250">
        <v>42.532691955566413</v>
      </c>
      <c r="V250">
        <v>-5.7876648902893066</v>
      </c>
      <c r="W250">
        <v>14.42188089452247</v>
      </c>
      <c r="X250">
        <v>0.19735836336535881</v>
      </c>
      <c r="Y250">
        <v>4.1692836994927977E-2</v>
      </c>
      <c r="Z250">
        <v>-68.783893825686391</v>
      </c>
      <c r="AA250" s="23">
        <v>-0.1226966192837577</v>
      </c>
      <c r="AB250">
        <v>1.6645467030000001</v>
      </c>
      <c r="AC250" s="23">
        <v>-0.39537942251874841</v>
      </c>
      <c r="AD250">
        <v>-2.44</v>
      </c>
      <c r="AE250">
        <v>1.4861111111111109</v>
      </c>
      <c r="AF250">
        <v>0.50692953371113258</v>
      </c>
      <c r="AG250" s="23">
        <v>-0.31515532932497459</v>
      </c>
      <c r="AH250">
        <v>2.467146097665426</v>
      </c>
      <c r="AI250">
        <v>-4.9071460976654251</v>
      </c>
      <c r="AJ250">
        <v>1.5753289070555554</v>
      </c>
      <c r="AK250">
        <v>-0.21892597430436614</v>
      </c>
    </row>
    <row r="251" spans="1:37" x14ac:dyDescent="0.35">
      <c r="A251" t="s">
        <v>1326</v>
      </c>
      <c r="B251">
        <v>4</v>
      </c>
      <c r="C251" s="2" t="s">
        <v>961</v>
      </c>
      <c r="D251">
        <v>42.313635083333303</v>
      </c>
      <c r="E251">
        <v>-8.6334518330000005</v>
      </c>
      <c r="F251">
        <v>4.3159999999999998</v>
      </c>
      <c r="G251">
        <v>16.612549999999999</v>
      </c>
      <c r="H251">
        <v>6.8958500000000003</v>
      </c>
      <c r="I251">
        <v>273.26499999999999</v>
      </c>
      <c r="J251" cm="1">
        <f t="array" ref="J251">(I251/([1]!O2sat(H251,G251)))*100</f>
        <v>93.954772515823933</v>
      </c>
      <c r="K251">
        <v>0.03</v>
      </c>
      <c r="L251">
        <v>222.04499999999999</v>
      </c>
      <c r="M251" t="b">
        <v>0</v>
      </c>
      <c r="O251" t="str">
        <f t="shared" si="3"/>
        <v/>
      </c>
      <c r="Q251">
        <v>257.11366492147999</v>
      </c>
      <c r="R251">
        <v>432.14675</v>
      </c>
      <c r="S251" s="1">
        <v>46154.442407407398</v>
      </c>
      <c r="T251" t="s">
        <v>78</v>
      </c>
      <c r="U251">
        <v>42.532691955566413</v>
      </c>
      <c r="V251">
        <v>-5.7876648902893066</v>
      </c>
      <c r="W251">
        <v>14.422780365436511</v>
      </c>
      <c r="X251">
        <v>0.2031441071388724</v>
      </c>
      <c r="Y251">
        <v>4.1709929637602297E-2</v>
      </c>
      <c r="Z251">
        <v>-68.783893825686391</v>
      </c>
      <c r="AA251" s="23">
        <v>-0.13000656985322939</v>
      </c>
      <c r="AB251">
        <v>1.6645467030000001</v>
      </c>
      <c r="AC251" s="23">
        <v>-0.40700501385451421</v>
      </c>
      <c r="AD251">
        <v>-2.52</v>
      </c>
      <c r="AE251">
        <v>1.4861111111111109</v>
      </c>
      <c r="AF251">
        <v>0.50693150281983745</v>
      </c>
      <c r="AG251" s="23">
        <v>-0.32442204088694782</v>
      </c>
      <c r="AH251">
        <v>2.4710364199021591</v>
      </c>
      <c r="AI251">
        <v>-4.9910364199021586</v>
      </c>
      <c r="AJ251">
        <v>1.5753289070555554</v>
      </c>
      <c r="AK251">
        <v>-0.2272143053700886</v>
      </c>
    </row>
    <row r="252" spans="1:37" x14ac:dyDescent="0.35">
      <c r="A252" t="s">
        <v>1326</v>
      </c>
      <c r="B252">
        <v>4</v>
      </c>
      <c r="C252" s="2" t="s">
        <v>962</v>
      </c>
      <c r="D252">
        <v>42.312695416666699</v>
      </c>
      <c r="E252">
        <v>-8.6344028329999993</v>
      </c>
      <c r="F252">
        <v>4.2489999999999997</v>
      </c>
      <c r="G252">
        <v>16.674399999999999</v>
      </c>
      <c r="H252">
        <v>6.7523</v>
      </c>
      <c r="I252">
        <v>273.76499999999999</v>
      </c>
      <c r="J252" cm="1">
        <f t="array" ref="J252">(I252/([1]!O2sat(H252,G252)))*100</f>
        <v>94.153849529432122</v>
      </c>
      <c r="K252">
        <v>0.03</v>
      </c>
      <c r="L252">
        <v>217.27699999999999</v>
      </c>
      <c r="M252" t="b">
        <v>0</v>
      </c>
      <c r="O252" t="str">
        <f t="shared" si="3"/>
        <v/>
      </c>
      <c r="Q252">
        <v>252.36566797440329</v>
      </c>
      <c r="R252">
        <v>432.14675</v>
      </c>
      <c r="S252" s="1">
        <v>46154.443101851852</v>
      </c>
      <c r="T252" t="s">
        <v>79</v>
      </c>
      <c r="U252">
        <v>42.532691955566413</v>
      </c>
      <c r="V252">
        <v>-5.7876648902893066</v>
      </c>
      <c r="W252">
        <v>14.42374555730534</v>
      </c>
      <c r="X252">
        <v>0.2093474723319193</v>
      </c>
      <c r="Y252">
        <v>4.1664581339440711E-2</v>
      </c>
      <c r="Z252">
        <v>-68.783893825686391</v>
      </c>
      <c r="AA252" s="23">
        <v>-0.13746122190164431</v>
      </c>
      <c r="AB252">
        <v>1.6645467030000001</v>
      </c>
      <c r="AC252" s="23">
        <v>-0.41825998728870772</v>
      </c>
      <c r="AD252">
        <v>-2.52</v>
      </c>
      <c r="AE252">
        <v>1.4861111111111109</v>
      </c>
      <c r="AF252">
        <v>0.50774357225332445</v>
      </c>
      <c r="AG252" s="23">
        <v>-0.33339333442721519</v>
      </c>
      <c r="AH252">
        <v>2.474901647143942</v>
      </c>
      <c r="AI252">
        <v>-4.9949016471439416</v>
      </c>
      <c r="AJ252">
        <v>1.5753289070555554</v>
      </c>
      <c r="AK252">
        <v>-0.23542727816442977</v>
      </c>
    </row>
    <row r="253" spans="1:37" x14ac:dyDescent="0.35">
      <c r="A253" t="s">
        <v>1326</v>
      </c>
      <c r="B253">
        <v>4</v>
      </c>
      <c r="C253" s="2" t="s">
        <v>963</v>
      </c>
      <c r="D253">
        <v>42.3118114166667</v>
      </c>
      <c r="E253">
        <v>-8.6354359170000006</v>
      </c>
      <c r="F253">
        <v>4.2389999999999999</v>
      </c>
      <c r="G253">
        <v>16.663499999999999</v>
      </c>
      <c r="H253">
        <v>6.6612</v>
      </c>
      <c r="I253">
        <v>274.37</v>
      </c>
      <c r="J253" cm="1">
        <f t="array" ref="J253">(I253/([1]!O2sat(H253,G253)))*100</f>
        <v>94.282341087128444</v>
      </c>
      <c r="K253">
        <v>0.03</v>
      </c>
      <c r="L253">
        <v>214.245</v>
      </c>
      <c r="M253" t="b">
        <v>0</v>
      </c>
      <c r="O253" t="str">
        <f t="shared" si="3"/>
        <v/>
      </c>
      <c r="Q253">
        <v>249.346388036581</v>
      </c>
      <c r="R253">
        <v>432.14675</v>
      </c>
      <c r="S253" s="1">
        <v>46154.443796296298</v>
      </c>
      <c r="T253" t="s">
        <v>80</v>
      </c>
      <c r="U253">
        <v>42.532691955566413</v>
      </c>
      <c r="V253">
        <v>-5.7876648902893066</v>
      </c>
      <c r="W253">
        <v>14.424792029699381</v>
      </c>
      <c r="X253">
        <v>0.21524841670190159</v>
      </c>
      <c r="Y253">
        <v>4.1699405657409427E-2</v>
      </c>
      <c r="Z253">
        <v>-68.783893825686391</v>
      </c>
      <c r="AA253" s="23">
        <v>-0.1438296250464392</v>
      </c>
      <c r="AB253">
        <v>1.6645467030000001</v>
      </c>
      <c r="AC253" s="23">
        <v>-0.42551980536325212</v>
      </c>
      <c r="AD253">
        <v>-2.48</v>
      </c>
      <c r="AE253">
        <v>1.4861111111111109</v>
      </c>
      <c r="AF253">
        <v>0.50760043867427007</v>
      </c>
      <c r="AG253" s="23">
        <v>-0.33918010588220671</v>
      </c>
      <c r="AH253">
        <v>2.4787415179666881</v>
      </c>
      <c r="AI253">
        <v>-4.9587415179666881</v>
      </c>
      <c r="AJ253">
        <v>1.5753289070555554</v>
      </c>
      <c r="AK253">
        <v>-0.24150486546432295</v>
      </c>
    </row>
    <row r="254" spans="1:37" x14ac:dyDescent="0.35">
      <c r="A254" t="s">
        <v>1326</v>
      </c>
      <c r="B254">
        <v>4</v>
      </c>
      <c r="C254" s="2" t="s">
        <v>964</v>
      </c>
      <c r="D254">
        <v>42.310885249999998</v>
      </c>
      <c r="E254">
        <v>-8.6364396669999994</v>
      </c>
      <c r="F254">
        <v>4.2824999999999998</v>
      </c>
      <c r="G254">
        <v>16.566199999999998</v>
      </c>
      <c r="H254">
        <v>6.6052999999999997</v>
      </c>
      <c r="I254">
        <v>274.61500000000001</v>
      </c>
      <c r="J254" cm="1">
        <f t="array" ref="J254">(I254/([1]!O2sat(H254,G254)))*100</f>
        <v>94.142643024183485</v>
      </c>
      <c r="K254">
        <v>0.03</v>
      </c>
      <c r="L254">
        <v>210.42099999999999</v>
      </c>
      <c r="M254" t="b">
        <v>0</v>
      </c>
      <c r="O254" t="str">
        <f t="shared" si="3"/>
        <v/>
      </c>
      <c r="Q254">
        <v>245.53843075352279</v>
      </c>
      <c r="R254">
        <v>432.14675</v>
      </c>
      <c r="S254" s="1">
        <v>46154.444490740738</v>
      </c>
      <c r="T254" s="1">
        <v>1.045077847222222</v>
      </c>
      <c r="U254">
        <v>42.523700714111328</v>
      </c>
      <c r="V254">
        <v>-5.7878003120422363</v>
      </c>
      <c r="W254">
        <v>14.42580983463837</v>
      </c>
      <c r="X254">
        <v>0.25039317265308753</v>
      </c>
      <c r="Y254">
        <v>4.1836069918545889E-2</v>
      </c>
      <c r="Z254">
        <v>-68.783893825686391</v>
      </c>
      <c r="AA254" s="23">
        <v>-0.17135857057163159</v>
      </c>
      <c r="AB254">
        <v>1.6645467030000001</v>
      </c>
      <c r="AC254" s="23">
        <v>-0.43471088970623989</v>
      </c>
      <c r="AD254">
        <v>-2.54</v>
      </c>
      <c r="AE254">
        <v>1.4861111111111109</v>
      </c>
      <c r="AF254">
        <v>0.50632312676628244</v>
      </c>
      <c r="AG254" s="23">
        <v>-0.3465062818235724</v>
      </c>
      <c r="AH254">
        <v>2.4825557726612839</v>
      </c>
      <c r="AI254">
        <v>-5.0225557726612839</v>
      </c>
      <c r="AJ254">
        <v>1.3985785537777777</v>
      </c>
      <c r="AK254">
        <v>-0.25893242619760198</v>
      </c>
    </row>
    <row r="255" spans="1:37" x14ac:dyDescent="0.35">
      <c r="A255" t="s">
        <v>1326</v>
      </c>
      <c r="B255">
        <v>4</v>
      </c>
      <c r="C255" s="2" t="s">
        <v>965</v>
      </c>
      <c r="D255">
        <v>42.309904166666698</v>
      </c>
      <c r="E255">
        <v>-8.6373113329999995</v>
      </c>
      <c r="F255">
        <v>4.2534999999999998</v>
      </c>
      <c r="G255">
        <v>16.583100000000002</v>
      </c>
      <c r="H255">
        <v>6.5350999999999999</v>
      </c>
      <c r="I255">
        <v>274.92</v>
      </c>
      <c r="J255" cm="1">
        <f t="array" ref="J255">(I255/([1]!O2sat(H255,G255)))*100</f>
        <v>94.234781187579202</v>
      </c>
      <c r="K255">
        <v>3.5000000000000003E-2</v>
      </c>
      <c r="L255">
        <v>206.91200000000001</v>
      </c>
      <c r="M255" t="b">
        <v>0</v>
      </c>
      <c r="O255" t="str">
        <f t="shared" si="3"/>
        <v/>
      </c>
      <c r="Q255">
        <v>242.04415196004709</v>
      </c>
      <c r="R255">
        <v>432.14675</v>
      </c>
      <c r="S255" s="1">
        <v>46154.445185185177</v>
      </c>
      <c r="T255" s="1">
        <v>1.061287222222222</v>
      </c>
      <c r="U255">
        <v>42.523700714111328</v>
      </c>
      <c r="V255">
        <v>-5.7878003120422363</v>
      </c>
      <c r="W255">
        <v>14.426695912274891</v>
      </c>
      <c r="X255">
        <v>0.25833383077328081</v>
      </c>
      <c r="Y255">
        <v>4.1830780967156138E-2</v>
      </c>
      <c r="Z255">
        <v>-68.783893825686391</v>
      </c>
      <c r="AA255" s="23">
        <v>-0.18008053629575749</v>
      </c>
      <c r="AB255">
        <v>1.6645467030000001</v>
      </c>
      <c r="AC255" s="23">
        <v>-0.44298893017834012</v>
      </c>
      <c r="AD255">
        <v>-2.59</v>
      </c>
      <c r="AE255">
        <v>1.4861111111111109</v>
      </c>
      <c r="AF255">
        <v>0.506544932777797</v>
      </c>
      <c r="AG255" s="23">
        <v>-0.35310467420962649</v>
      </c>
      <c r="AH255">
        <v>2.486344153251161</v>
      </c>
      <c r="AI255">
        <v>-5.0763441532511617</v>
      </c>
      <c r="AJ255">
        <v>1.4039816787777777</v>
      </c>
      <c r="AK255">
        <v>-0.26659260525269202</v>
      </c>
    </row>
    <row r="256" spans="1:37" x14ac:dyDescent="0.35">
      <c r="A256" t="s">
        <v>1326</v>
      </c>
      <c r="B256">
        <v>4</v>
      </c>
      <c r="C256" s="2" t="s">
        <v>966</v>
      </c>
      <c r="D256">
        <v>42.308856499999997</v>
      </c>
      <c r="E256">
        <v>-8.6380514169999998</v>
      </c>
      <c r="F256">
        <v>4.2655000000000003</v>
      </c>
      <c r="G256">
        <v>16.5503</v>
      </c>
      <c r="H256">
        <v>6.7109500000000004</v>
      </c>
      <c r="I256">
        <v>275.17</v>
      </c>
      <c r="J256" cm="1">
        <f t="array" ref="J256">(I256/([1]!O2sat(H256,G256)))*100</f>
        <v>94.370082495459897</v>
      </c>
      <c r="K256">
        <v>0.03</v>
      </c>
      <c r="L256">
        <v>204.97200000000001</v>
      </c>
      <c r="M256" t="b">
        <v>0</v>
      </c>
      <c r="O256" t="str">
        <f t="shared" si="3"/>
        <v/>
      </c>
      <c r="Q256">
        <v>240.11229078611069</v>
      </c>
      <c r="R256">
        <v>432.14675</v>
      </c>
      <c r="S256" s="1">
        <v>46154.445879629631</v>
      </c>
      <c r="T256" s="1">
        <v>1.0774965972222219</v>
      </c>
      <c r="U256">
        <v>42.523700714111328</v>
      </c>
      <c r="V256">
        <v>-5.7878003120422363</v>
      </c>
      <c r="W256">
        <v>14.427451477479689</v>
      </c>
      <c r="X256">
        <v>0.26605903132349362</v>
      </c>
      <c r="Y256">
        <v>4.1831876845903122E-2</v>
      </c>
      <c r="Z256">
        <v>-68.783893825686391</v>
      </c>
      <c r="AA256" s="23">
        <v>-0.18735530246925211</v>
      </c>
      <c r="AB256">
        <v>1.6645467030000001</v>
      </c>
      <c r="AC256" s="23">
        <v>-0.44712210374008732</v>
      </c>
      <c r="AD256">
        <v>-2.64</v>
      </c>
      <c r="AE256">
        <v>1.4861111111111109</v>
      </c>
      <c r="AF256">
        <v>0.50611446454197906</v>
      </c>
      <c r="AG256" s="23">
        <v>-0.35639921004235042</v>
      </c>
      <c r="AH256">
        <v>2.4901064035097451</v>
      </c>
      <c r="AI256">
        <v>-5.1301064035097443</v>
      </c>
      <c r="AJ256">
        <v>1.4093848037777776</v>
      </c>
      <c r="AK256">
        <v>-0.27187725625580128</v>
      </c>
    </row>
    <row r="257" spans="1:37" x14ac:dyDescent="0.35">
      <c r="A257" t="s">
        <v>1326</v>
      </c>
      <c r="B257">
        <v>4</v>
      </c>
      <c r="C257" s="2" t="s">
        <v>967</v>
      </c>
      <c r="D257">
        <v>42.307795249999998</v>
      </c>
      <c r="E257">
        <v>-8.6388213329999992</v>
      </c>
      <c r="F257">
        <v>4.3360000000000003</v>
      </c>
      <c r="G257">
        <v>16.3658</v>
      </c>
      <c r="H257">
        <v>6.9394</v>
      </c>
      <c r="I257">
        <v>273.745</v>
      </c>
      <c r="J257" cm="1">
        <f t="array" ref="J257">(I257/([1]!O2sat(H257,G257)))*100</f>
        <v>93.672069399363863</v>
      </c>
      <c r="K257">
        <v>0.03</v>
      </c>
      <c r="L257">
        <v>204.15199999999999</v>
      </c>
      <c r="M257" t="b">
        <v>0</v>
      </c>
      <c r="O257" t="str">
        <f t="shared" si="3"/>
        <v/>
      </c>
      <c r="Q257">
        <v>239.2957309084675</v>
      </c>
      <c r="R257">
        <v>432.14675</v>
      </c>
      <c r="S257" s="1">
        <v>46154.446574074071</v>
      </c>
      <c r="T257" s="1">
        <v>1.0937059837962959</v>
      </c>
      <c r="U257">
        <v>42.523700714111328</v>
      </c>
      <c r="V257">
        <v>-5.7878003120422363</v>
      </c>
      <c r="W257">
        <v>14.428237150402399</v>
      </c>
      <c r="X257">
        <v>0.27281351098105833</v>
      </c>
      <c r="Y257">
        <v>4.2014897285964678E-2</v>
      </c>
      <c r="Z257">
        <v>-68.783893825686391</v>
      </c>
      <c r="AA257" s="23">
        <v>-0.1937726976470851</v>
      </c>
      <c r="AB257">
        <v>1.6645467030000001</v>
      </c>
      <c r="AC257" s="23">
        <v>-0.44883155324827317</v>
      </c>
      <c r="AD257">
        <v>-2.8</v>
      </c>
      <c r="AE257">
        <v>1.4861111111111109</v>
      </c>
      <c r="AF257">
        <v>0.50369456265837953</v>
      </c>
      <c r="AG257" s="23">
        <v>-0.35776180529145252</v>
      </c>
      <c r="AH257">
        <v>2.4938422689777782</v>
      </c>
      <c r="AI257">
        <v>-5.2938422689777784</v>
      </c>
      <c r="AJ257">
        <v>1.4147879326358022</v>
      </c>
      <c r="AK257">
        <v>-0.27576725146926884</v>
      </c>
    </row>
    <row r="258" spans="1:37" x14ac:dyDescent="0.35">
      <c r="A258" t="s">
        <v>1326</v>
      </c>
      <c r="B258">
        <v>4</v>
      </c>
      <c r="C258" s="2" t="s">
        <v>968</v>
      </c>
      <c r="D258">
        <v>42.306813833333301</v>
      </c>
      <c r="E258">
        <v>-8.6397656670000007</v>
      </c>
      <c r="F258">
        <v>4.3585000000000003</v>
      </c>
      <c r="G258">
        <v>16.36055</v>
      </c>
      <c r="H258">
        <v>6.6651999999999996</v>
      </c>
      <c r="I258">
        <v>274.14499999999998</v>
      </c>
      <c r="J258" cm="1">
        <f t="array" ref="J258">(I258/([1]!O2sat(H258,G258)))*100</f>
        <v>93.62338812226993</v>
      </c>
      <c r="K258">
        <v>0.04</v>
      </c>
      <c r="L258">
        <v>204.50700000000001</v>
      </c>
      <c r="M258" t="b">
        <v>0</v>
      </c>
      <c r="O258" t="str">
        <f t="shared" si="3"/>
        <v/>
      </c>
      <c r="Q258">
        <v>239.64924158720331</v>
      </c>
      <c r="R258">
        <v>432.14675</v>
      </c>
      <c r="S258" s="1">
        <v>46154.447268518517</v>
      </c>
      <c r="T258" s="1">
        <v>1.109915358796296</v>
      </c>
      <c r="U258">
        <v>42.523700714111328</v>
      </c>
      <c r="V258">
        <v>-5.7878003120422363</v>
      </c>
      <c r="W258">
        <v>14.429196096423819</v>
      </c>
      <c r="X258">
        <v>0.28092156584152722</v>
      </c>
      <c r="Y258">
        <v>4.2085549349582391E-2</v>
      </c>
      <c r="Z258">
        <v>-68.783893825686391</v>
      </c>
      <c r="AA258" s="23">
        <v>-0.19950080841458051</v>
      </c>
      <c r="AB258">
        <v>1.6645467030000001</v>
      </c>
      <c r="AC258" s="23">
        <v>-0.44870086398513109</v>
      </c>
      <c r="AD258">
        <v>-2.99</v>
      </c>
      <c r="AE258">
        <v>1.4861111111111109</v>
      </c>
      <c r="AF258">
        <v>0.50362574072542765</v>
      </c>
      <c r="AG258" s="23">
        <v>-0.35765763341143308</v>
      </c>
      <c r="AH258">
        <v>2.4975514969805359</v>
      </c>
      <c r="AI258">
        <v>-5.4875514969805366</v>
      </c>
      <c r="AJ258">
        <v>1.4201910576358021</v>
      </c>
      <c r="AK258">
        <v>-0.2785792209130068</v>
      </c>
    </row>
    <row r="259" spans="1:37" x14ac:dyDescent="0.35">
      <c r="A259" t="s">
        <v>1326</v>
      </c>
      <c r="B259">
        <v>4</v>
      </c>
      <c r="C259" s="2" t="s">
        <v>969</v>
      </c>
      <c r="D259">
        <v>42.30580775</v>
      </c>
      <c r="E259">
        <v>-8.6406644999999997</v>
      </c>
      <c r="F259">
        <v>4.3570000000000002</v>
      </c>
      <c r="G259">
        <v>16.465050000000002</v>
      </c>
      <c r="H259">
        <v>6.4209500000000004</v>
      </c>
      <c r="I259">
        <v>274.935</v>
      </c>
      <c r="J259" cm="1">
        <f t="array" ref="J259">(I259/([1]!O2sat(H259,G259)))*100</f>
        <v>93.938564336574089</v>
      </c>
      <c r="K259">
        <v>0.04</v>
      </c>
      <c r="L259">
        <v>203.48599999999999</v>
      </c>
      <c r="M259" t="b">
        <v>0</v>
      </c>
      <c r="O259" t="str">
        <f t="shared" si="3"/>
        <v/>
      </c>
      <c r="Q259">
        <v>238.63252495906451</v>
      </c>
      <c r="R259">
        <v>432.14675</v>
      </c>
      <c r="S259" s="1">
        <v>46154.447962962957</v>
      </c>
      <c r="T259" s="1">
        <v>1.12612474537037</v>
      </c>
      <c r="U259">
        <v>42.523700714111328</v>
      </c>
      <c r="V259">
        <v>-5.7878003120422363</v>
      </c>
      <c r="W259">
        <v>14.43010998489444</v>
      </c>
      <c r="X259">
        <v>0.28997354986156809</v>
      </c>
      <c r="Y259">
        <v>4.2008204659301267E-2</v>
      </c>
      <c r="Z259">
        <v>-68.783893825686391</v>
      </c>
      <c r="AA259" s="23">
        <v>-0.2066364193964963</v>
      </c>
      <c r="AB259">
        <v>1.6645467030000001</v>
      </c>
      <c r="AC259" s="23">
        <v>-0.45146682018695711</v>
      </c>
      <c r="AD259">
        <v>-3.37</v>
      </c>
      <c r="AE259">
        <v>1.4861111111111109</v>
      </c>
      <c r="AF259">
        <v>0.50499601179391396</v>
      </c>
      <c r="AG259" s="23">
        <v>-0.35986236584826992</v>
      </c>
      <c r="AH259">
        <v>2.5012338366449161</v>
      </c>
      <c r="AI259">
        <v>-5.8712338366449162</v>
      </c>
      <c r="AJ259">
        <v>1.4255941864938269</v>
      </c>
      <c r="AK259">
        <v>-0.28324939262238313</v>
      </c>
    </row>
    <row r="260" spans="1:37" x14ac:dyDescent="0.35">
      <c r="A260" t="s">
        <v>1326</v>
      </c>
      <c r="B260">
        <v>4</v>
      </c>
      <c r="C260" s="2" t="s">
        <v>970</v>
      </c>
      <c r="D260">
        <v>42.304797499999999</v>
      </c>
      <c r="E260">
        <v>-8.6414813329999998</v>
      </c>
      <c r="F260">
        <v>4.2675000000000001</v>
      </c>
      <c r="G260">
        <v>16.609500000000001</v>
      </c>
      <c r="H260">
        <v>6.5117500000000001</v>
      </c>
      <c r="I260">
        <v>276.74</v>
      </c>
      <c r="J260" cm="1">
        <f t="array" ref="J260">(I260/([1]!O2sat(H260,G260)))*100</f>
        <v>94.89489918235941</v>
      </c>
      <c r="K260">
        <v>0.04</v>
      </c>
      <c r="L260">
        <v>202.36</v>
      </c>
      <c r="M260" t="b">
        <v>0</v>
      </c>
      <c r="O260" t="str">
        <f t="shared" ref="O260:O323" si="4">IF(ISBLANK(N260), "",L260-N260)</f>
        <v/>
      </c>
      <c r="Q260">
        <v>237.5112488343984</v>
      </c>
      <c r="R260">
        <v>432.14675</v>
      </c>
      <c r="S260" s="1">
        <v>46154.448657407411</v>
      </c>
      <c r="T260" s="1">
        <v>1.1423341203703701</v>
      </c>
      <c r="U260">
        <v>42.523700714111328</v>
      </c>
      <c r="V260">
        <v>-5.7878003120422363</v>
      </c>
      <c r="W260">
        <v>14.430942014252579</v>
      </c>
      <c r="X260">
        <v>0.2995013008367024</v>
      </c>
      <c r="Y260">
        <v>4.1802555269263839E-2</v>
      </c>
      <c r="Z260">
        <v>-68.783893825686391</v>
      </c>
      <c r="AA260" s="23">
        <v>-0.21361171498786399</v>
      </c>
      <c r="AB260">
        <v>1.6645467030000001</v>
      </c>
      <c r="AC260" s="23">
        <v>-0.45355581496025321</v>
      </c>
      <c r="AD260">
        <v>-3.850000000000001</v>
      </c>
      <c r="AE260">
        <v>1.4861111111111109</v>
      </c>
      <c r="AF260">
        <v>0.50689146460022372</v>
      </c>
      <c r="AG260" s="23">
        <v>-0.36152749508423848</v>
      </c>
      <c r="AH260">
        <v>2.504889038916406</v>
      </c>
      <c r="AI260">
        <v>-6.3548890389164061</v>
      </c>
      <c r="AJ260">
        <v>1.430997311493827</v>
      </c>
      <c r="AK260">
        <v>-0.28756960503605122</v>
      </c>
    </row>
    <row r="261" spans="1:37" x14ac:dyDescent="0.35">
      <c r="A261" t="s">
        <v>1326</v>
      </c>
      <c r="B261">
        <v>4</v>
      </c>
      <c r="C261" s="2" t="s">
        <v>971</v>
      </c>
      <c r="D261">
        <v>42.303948249999998</v>
      </c>
      <c r="E261">
        <v>-8.6423981669999996</v>
      </c>
      <c r="F261">
        <v>0.13750000000000001</v>
      </c>
      <c r="G261">
        <v>16.880549999999999</v>
      </c>
      <c r="H261">
        <v>7.3532500000000001</v>
      </c>
      <c r="I261">
        <v>267.495</v>
      </c>
      <c r="J261" cm="1">
        <f t="array" ref="J261">(I261/([1]!O2sat(H261,G261)))*100</f>
        <v>92.764174745050724</v>
      </c>
      <c r="K261">
        <v>0.03</v>
      </c>
      <c r="L261">
        <v>219.083</v>
      </c>
      <c r="M261" t="b">
        <v>1</v>
      </c>
      <c r="N261">
        <v>291.18257488650897</v>
      </c>
      <c r="O261">
        <f t="shared" si="4"/>
        <v>-72.099574886508975</v>
      </c>
      <c r="P261">
        <f>ABS(O261)</f>
        <v>72.099574886508975</v>
      </c>
      <c r="Q261">
        <v>254.16409131467611</v>
      </c>
      <c r="R261">
        <v>432.14675</v>
      </c>
      <c r="S261" s="1">
        <v>46154.450740740736</v>
      </c>
      <c r="T261" s="1">
        <v>1.190962256944444</v>
      </c>
      <c r="U261">
        <v>42.523700714111328</v>
      </c>
      <c r="V261">
        <v>-5.7878003120422363</v>
      </c>
      <c r="W261">
        <v>14.43187164855674</v>
      </c>
      <c r="X261">
        <v>0.32782990416623331</v>
      </c>
      <c r="Y261">
        <v>4.126738107555717E-2</v>
      </c>
      <c r="Z261">
        <v>-68.783893825686391</v>
      </c>
      <c r="AA261" s="23">
        <v>-0.2110739470244819</v>
      </c>
      <c r="AB261">
        <v>1.6645467030000001</v>
      </c>
      <c r="AC261" s="23">
        <v>-0.41231639492814048</v>
      </c>
      <c r="AD261">
        <v>-5.0599999999999996</v>
      </c>
      <c r="AE261">
        <v>1.4861111111111109</v>
      </c>
      <c r="AF261">
        <v>0.51045226131451304</v>
      </c>
      <c r="AG261" s="23">
        <v>-0.32865572113455799</v>
      </c>
      <c r="AH261">
        <v>2.5156893584600839</v>
      </c>
      <c r="AI261">
        <v>-7.5756893584600844</v>
      </c>
      <c r="AJ261">
        <v>1.4472066903518517</v>
      </c>
      <c r="AK261">
        <v>-0.26986483407951994</v>
      </c>
    </row>
    <row r="262" spans="1:37" x14ac:dyDescent="0.35">
      <c r="A262" t="s">
        <v>1326</v>
      </c>
      <c r="B262">
        <v>4</v>
      </c>
      <c r="C262" s="2" t="s">
        <v>811</v>
      </c>
      <c r="D262">
        <v>42.3036751666667</v>
      </c>
      <c r="E262">
        <v>-8.6433064169999998</v>
      </c>
      <c r="F262">
        <v>4.2560000000000002</v>
      </c>
      <c r="G262">
        <v>15.78945</v>
      </c>
      <c r="H262">
        <v>7.67875</v>
      </c>
      <c r="I262">
        <v>258.91500000000002</v>
      </c>
      <c r="J262" cm="1">
        <f t="array" ref="J262">(I262/([1]!O2sat(H262,G262)))*100</f>
        <v>87.992739849273462</v>
      </c>
      <c r="K262">
        <v>0.04</v>
      </c>
      <c r="L262">
        <v>226.19800000000001</v>
      </c>
      <c r="M262" t="b">
        <v>0</v>
      </c>
      <c r="O262" t="str">
        <f t="shared" si="4"/>
        <v/>
      </c>
      <c r="Q262">
        <v>261.2492419603243</v>
      </c>
      <c r="R262">
        <v>432.14675</v>
      </c>
      <c r="S262" s="1">
        <v>46154.453518518523</v>
      </c>
      <c r="T262" s="1">
        <v>1.2557997800925931</v>
      </c>
      <c r="U262">
        <v>42.523700714111328</v>
      </c>
      <c r="V262">
        <v>-5.7878003120422363</v>
      </c>
      <c r="W262">
        <v>14.43278395379477</v>
      </c>
      <c r="X262">
        <v>0.35428504384536408</v>
      </c>
      <c r="Y262">
        <v>4.2589542908912592E-2</v>
      </c>
      <c r="Z262">
        <v>-68.783893825686391</v>
      </c>
      <c r="AA262" s="23">
        <v>-0.22604400549500539</v>
      </c>
      <c r="AB262">
        <v>1.6645467030000001</v>
      </c>
      <c r="AC262" s="23">
        <v>-0.39714048551802761</v>
      </c>
      <c r="AD262">
        <v>-5.53</v>
      </c>
      <c r="AE262">
        <v>1.3472222222222221</v>
      </c>
      <c r="AF262">
        <v>0.40774673571749859</v>
      </c>
      <c r="AG262" s="23">
        <v>-0.26015409617270191</v>
      </c>
      <c r="AH262">
        <v>2.5296950768649009</v>
      </c>
      <c r="AI262">
        <v>-8.0596950768649016</v>
      </c>
      <c r="AJ262">
        <v>1.422522901771605</v>
      </c>
      <c r="AK262">
        <v>-0.24309905083385364</v>
      </c>
    </row>
    <row r="263" spans="1:37" x14ac:dyDescent="0.35">
      <c r="A263" t="s">
        <v>1326</v>
      </c>
      <c r="B263">
        <v>4</v>
      </c>
      <c r="C263" s="2" t="s">
        <v>812</v>
      </c>
      <c r="D263">
        <v>42.302748166666703</v>
      </c>
      <c r="E263">
        <v>-8.644317333</v>
      </c>
      <c r="F263">
        <v>4.4044999999999996</v>
      </c>
      <c r="G263">
        <v>16.676600000000001</v>
      </c>
      <c r="H263">
        <v>6.47295</v>
      </c>
      <c r="I263">
        <v>265.70999999999998</v>
      </c>
      <c r="J263" cm="1">
        <f t="array" ref="J263">(I263/([1]!O2sat(H263,G263)))*100</f>
        <v>91.213950441482183</v>
      </c>
      <c r="K263">
        <v>0.04</v>
      </c>
      <c r="L263">
        <v>228.36</v>
      </c>
      <c r="M263" t="b">
        <v>0</v>
      </c>
      <c r="O263" t="str">
        <f t="shared" si="4"/>
        <v/>
      </c>
      <c r="Q263">
        <v>263.40217178406169</v>
      </c>
      <c r="R263">
        <v>432.14675</v>
      </c>
      <c r="S263" s="1">
        <v>46154.454212962963</v>
      </c>
      <c r="T263" s="1">
        <v>1.2720091550925929</v>
      </c>
      <c r="U263">
        <v>42.523700714111328</v>
      </c>
      <c r="V263">
        <v>-5.7878003120422363</v>
      </c>
      <c r="W263">
        <v>14.433808913733859</v>
      </c>
      <c r="X263">
        <v>0.37200352548912391</v>
      </c>
      <c r="Y263">
        <v>4.1726214729437779E-2</v>
      </c>
      <c r="Z263">
        <v>-68.783893825686391</v>
      </c>
      <c r="AA263" s="23">
        <v>-0.22960817067928399</v>
      </c>
      <c r="AB263">
        <v>1.6645467030000001</v>
      </c>
      <c r="AC263" s="23">
        <v>-0.393186714303491</v>
      </c>
      <c r="AD263">
        <v>-7.56</v>
      </c>
      <c r="AE263">
        <v>1.3472222222222221</v>
      </c>
      <c r="AF263">
        <v>0.41729680330893582</v>
      </c>
      <c r="AG263" s="23">
        <v>-0.25756410644790789</v>
      </c>
      <c r="AH263">
        <v>2.533124437762317</v>
      </c>
      <c r="AI263">
        <v>-10.09312443776232</v>
      </c>
      <c r="AJ263">
        <v>1.427926026771605</v>
      </c>
      <c r="AK263">
        <v>-0.24358613856359596</v>
      </c>
    </row>
    <row r="264" spans="1:37" x14ac:dyDescent="0.35">
      <c r="A264" t="s">
        <v>1326</v>
      </c>
      <c r="B264">
        <v>4</v>
      </c>
      <c r="C264" s="2" t="s">
        <v>813</v>
      </c>
      <c r="D264">
        <v>42.301774833333297</v>
      </c>
      <c r="E264">
        <v>-8.6453019999999992</v>
      </c>
      <c r="F264">
        <v>4.3600000000000003</v>
      </c>
      <c r="G264">
        <v>16.89855</v>
      </c>
      <c r="H264">
        <v>6.0936500000000002</v>
      </c>
      <c r="I264">
        <v>275.46499999999997</v>
      </c>
      <c r="J264" cm="1">
        <f t="array" ref="J264">(I264/([1]!O2sat(H264,G264)))*100</f>
        <v>94.7480324140123</v>
      </c>
      <c r="K264">
        <v>0.03</v>
      </c>
      <c r="L264">
        <v>226.816</v>
      </c>
      <c r="M264" t="b">
        <v>0</v>
      </c>
      <c r="O264" t="str">
        <f t="shared" si="4"/>
        <v/>
      </c>
      <c r="Q264">
        <v>261.86464928274319</v>
      </c>
      <c r="R264">
        <v>432.14675</v>
      </c>
      <c r="S264" s="1">
        <v>46154.454907407409</v>
      </c>
      <c r="T264" s="1">
        <v>1.4851956134259261</v>
      </c>
      <c r="U264">
        <v>42.514705657958977</v>
      </c>
      <c r="V264">
        <v>-5.787935733795166</v>
      </c>
      <c r="W264">
        <v>14.434808312420509</v>
      </c>
      <c r="X264">
        <v>0.51005990857287786</v>
      </c>
      <c r="Y264">
        <v>4.1532821235075568E-2</v>
      </c>
      <c r="Z264">
        <v>-68.783893825686391</v>
      </c>
      <c r="AA264" s="23">
        <v>-0.31621545129473722</v>
      </c>
      <c r="AB264">
        <v>1.6645467030000001</v>
      </c>
      <c r="AC264" s="23">
        <v>-0.39719862669404182</v>
      </c>
      <c r="AD264">
        <v>-9.0399999999999991</v>
      </c>
      <c r="AE264">
        <v>1.3472222222222221</v>
      </c>
      <c r="AF264">
        <v>0.4196935991856931</v>
      </c>
      <c r="AG264" s="23">
        <v>-0.2601921826072206</v>
      </c>
      <c r="AH264">
        <v>2.5365245043506168</v>
      </c>
      <c r="AI264">
        <v>-11.576524504350621</v>
      </c>
      <c r="AJ264">
        <v>1.4989881795493829</v>
      </c>
      <c r="AK264">
        <v>-0.28820381695097891</v>
      </c>
    </row>
    <row r="265" spans="1:37" x14ac:dyDescent="0.35">
      <c r="A265" t="s">
        <v>1326</v>
      </c>
      <c r="B265">
        <v>4</v>
      </c>
      <c r="C265" s="2" t="s">
        <v>814</v>
      </c>
      <c r="D265">
        <v>42.300767999999998</v>
      </c>
      <c r="E265">
        <v>-8.6461689170000007</v>
      </c>
      <c r="F265">
        <v>4.3250000000000002</v>
      </c>
      <c r="G265">
        <v>16.83775</v>
      </c>
      <c r="H265">
        <v>6.1767500000000002</v>
      </c>
      <c r="I265">
        <v>278.64</v>
      </c>
      <c r="J265" cm="1">
        <f t="array" ref="J265">(I265/([1]!O2sat(H265,G265)))*100</f>
        <v>95.77523175291681</v>
      </c>
      <c r="K265">
        <v>0.03</v>
      </c>
      <c r="L265">
        <v>224.87700000000001</v>
      </c>
      <c r="M265" t="b">
        <v>0</v>
      </c>
      <c r="O265" t="str">
        <f t="shared" si="4"/>
        <v/>
      </c>
      <c r="Q265">
        <v>259.93378391353559</v>
      </c>
      <c r="R265">
        <v>432.14675</v>
      </c>
      <c r="S265" s="1">
        <v>46154.455601851849</v>
      </c>
      <c r="T265" s="1">
        <v>1.505602523148148</v>
      </c>
      <c r="U265">
        <v>42.514705657958977</v>
      </c>
      <c r="V265">
        <v>-5.787935733795166</v>
      </c>
      <c r="W265">
        <v>14.43569002098538</v>
      </c>
      <c r="X265">
        <v>0.52335248791578581</v>
      </c>
      <c r="Y265">
        <v>4.1590414046143033E-2</v>
      </c>
      <c r="Z265">
        <v>-68.783893825686391</v>
      </c>
      <c r="AA265" s="23">
        <v>-0.32859038415448238</v>
      </c>
      <c r="AB265">
        <v>1.6645467030000001</v>
      </c>
      <c r="AC265" s="23">
        <v>-0.40163000762008372</v>
      </c>
      <c r="AD265">
        <v>-10.68</v>
      </c>
      <c r="AE265">
        <v>1.3472222222222221</v>
      </c>
      <c r="AF265">
        <v>0.41903673994657042</v>
      </c>
      <c r="AG265" s="23">
        <v>-0.26309503925782779</v>
      </c>
      <c r="AH265">
        <v>2.539895046666786</v>
      </c>
      <c r="AI265">
        <v>-13.219895046666791</v>
      </c>
      <c r="AJ265">
        <v>1.5057904827901234</v>
      </c>
      <c r="AK265">
        <v>-0.29584271170615506</v>
      </c>
    </row>
    <row r="266" spans="1:37" x14ac:dyDescent="0.35">
      <c r="A266" t="s">
        <v>1326</v>
      </c>
      <c r="B266">
        <v>4</v>
      </c>
      <c r="C266" s="2" t="s">
        <v>815</v>
      </c>
      <c r="D266">
        <v>42.2997755833333</v>
      </c>
      <c r="E266">
        <v>-8.6470541670000003</v>
      </c>
      <c r="F266">
        <v>4.3635000000000002</v>
      </c>
      <c r="G266">
        <v>16.700600000000001</v>
      </c>
      <c r="H266">
        <v>6.4073500000000001</v>
      </c>
      <c r="I266">
        <v>278.58499999999998</v>
      </c>
      <c r="J266" cm="1">
        <f t="array" ref="J266">(I266/([1]!O2sat(H266,G266)))*100</f>
        <v>95.638010359852217</v>
      </c>
      <c r="K266">
        <v>0.03</v>
      </c>
      <c r="L266">
        <v>223.22300000000001</v>
      </c>
      <c r="M266" t="b">
        <v>0</v>
      </c>
      <c r="O266" t="str">
        <f t="shared" si="4"/>
        <v/>
      </c>
      <c r="Q266">
        <v>258.28672289204547</v>
      </c>
      <c r="R266">
        <v>432.14675</v>
      </c>
      <c r="S266" s="1">
        <v>46154.456296296303</v>
      </c>
      <c r="T266" s="1">
        <v>1.526009421296296</v>
      </c>
      <c r="U266">
        <v>42.514705657958977</v>
      </c>
      <c r="V266">
        <v>-5.787935733795166</v>
      </c>
      <c r="W266">
        <v>14.43658991463751</v>
      </c>
      <c r="X266">
        <v>0.53573560433451495</v>
      </c>
      <c r="Y266">
        <v>4.171089314677421E-2</v>
      </c>
      <c r="Z266">
        <v>-68.783893825686391</v>
      </c>
      <c r="AA266" s="23">
        <v>-0.34056593743718683</v>
      </c>
      <c r="AB266">
        <v>1.6645467030000001</v>
      </c>
      <c r="AC266" s="23">
        <v>-0.40520868735643012</v>
      </c>
      <c r="AD266">
        <v>-12.56</v>
      </c>
      <c r="AE266">
        <v>1.3472222222222221</v>
      </c>
      <c r="AF266">
        <v>0.41755583302103522</v>
      </c>
      <c r="AG266" s="23">
        <v>-0.26543931848961239</v>
      </c>
      <c r="AH266">
        <v>2.5432358367446781</v>
      </c>
      <c r="AI266">
        <v>-15.10323583674468</v>
      </c>
      <c r="AJ266">
        <v>1.5125927821728393</v>
      </c>
      <c r="AK266">
        <v>-0.30300262796339961</v>
      </c>
    </row>
    <row r="267" spans="1:37" x14ac:dyDescent="0.35">
      <c r="A267" t="s">
        <v>1326</v>
      </c>
      <c r="B267">
        <v>4</v>
      </c>
      <c r="C267" s="2" t="s">
        <v>816</v>
      </c>
      <c r="D267">
        <v>42.298761249999998</v>
      </c>
      <c r="E267">
        <v>-8.6478962500000005</v>
      </c>
      <c r="F267">
        <v>4.4930000000000003</v>
      </c>
      <c r="G267">
        <v>16.642800000000001</v>
      </c>
      <c r="H267">
        <v>6.2311500000000004</v>
      </c>
      <c r="I267">
        <v>278.8</v>
      </c>
      <c r="J267" cm="1">
        <f t="array" ref="J267">(I267/([1]!O2sat(H267,G267)))*100</f>
        <v>95.483849033786555</v>
      </c>
      <c r="K267">
        <v>0.03</v>
      </c>
      <c r="L267">
        <v>222.886</v>
      </c>
      <c r="M267" t="b">
        <v>0</v>
      </c>
      <c r="O267" t="str">
        <f t="shared" si="4"/>
        <v/>
      </c>
      <c r="Q267">
        <v>257.95113669842868</v>
      </c>
      <c r="R267">
        <v>432.14675</v>
      </c>
      <c r="S267" s="1">
        <v>46154.456990740742</v>
      </c>
      <c r="T267" s="1">
        <v>1.5464163310185191</v>
      </c>
      <c r="U267">
        <v>42.514705657958977</v>
      </c>
      <c r="V267">
        <v>-5.787935733795166</v>
      </c>
      <c r="W267">
        <v>14.437447040654121</v>
      </c>
      <c r="X267">
        <v>0.54933803452893859</v>
      </c>
      <c r="Y267">
        <v>4.1825069339380259E-2</v>
      </c>
      <c r="Z267">
        <v>-68.783893825686391</v>
      </c>
      <c r="AA267" s="23">
        <v>-0.35084478007391001</v>
      </c>
      <c r="AB267">
        <v>1.6645467030000001</v>
      </c>
      <c r="AC267" s="23">
        <v>-0.40649399794943952</v>
      </c>
      <c r="AD267">
        <v>-14.78</v>
      </c>
      <c r="AE267">
        <v>1.3472222222222221</v>
      </c>
      <c r="AF267">
        <v>0.41693206170400321</v>
      </c>
      <c r="AG267" s="23">
        <v>-0.26628128456413491</v>
      </c>
      <c r="AH267">
        <v>2.5465466486304358</v>
      </c>
      <c r="AI267">
        <v>-17.32654664863044</v>
      </c>
      <c r="AJ267">
        <v>1.5193950854135805</v>
      </c>
      <c r="AK267">
        <v>-0.30856303231902249</v>
      </c>
    </row>
    <row r="268" spans="1:37" x14ac:dyDescent="0.35">
      <c r="A268" t="s">
        <v>1326</v>
      </c>
      <c r="B268">
        <v>4</v>
      </c>
      <c r="C268" s="2" t="s">
        <v>817</v>
      </c>
      <c r="D268">
        <v>42.297755833333298</v>
      </c>
      <c r="E268">
        <v>-8.6488944169999993</v>
      </c>
      <c r="F268">
        <v>4.5214999999999996</v>
      </c>
      <c r="G268">
        <v>16.429099999999998</v>
      </c>
      <c r="H268">
        <v>6.4270500000000004</v>
      </c>
      <c r="I268">
        <v>278.67500000000001</v>
      </c>
      <c r="J268" cm="1">
        <f t="array" ref="J268">(I268/([1]!O2sat(H268,G268)))*100</f>
        <v>95.1500098026264</v>
      </c>
      <c r="K268">
        <v>0.04</v>
      </c>
      <c r="L268">
        <v>221.11099999999999</v>
      </c>
      <c r="M268" t="b">
        <v>0</v>
      </c>
      <c r="O268" t="str">
        <f t="shared" si="4"/>
        <v/>
      </c>
      <c r="Q268">
        <v>256.18358330474979</v>
      </c>
      <c r="R268">
        <v>432.14675</v>
      </c>
      <c r="S268" s="1">
        <v>46154.457685185182</v>
      </c>
      <c r="T268" s="1">
        <v>1.5668232291666671</v>
      </c>
      <c r="U268">
        <v>42.514705657958977</v>
      </c>
      <c r="V268">
        <v>-5.787935733795166</v>
      </c>
      <c r="W268">
        <v>14.438460167888019</v>
      </c>
      <c r="X268">
        <v>0.5608151255569821</v>
      </c>
      <c r="Y268">
        <v>4.2052930311321887E-2</v>
      </c>
      <c r="Z268">
        <v>-68.783893825686391</v>
      </c>
      <c r="AA268" s="23">
        <v>-0.36378033388019199</v>
      </c>
      <c r="AB268">
        <v>2.1868793229999999</v>
      </c>
      <c r="AC268" s="23">
        <v>-0.70867783778077431</v>
      </c>
      <c r="AD268">
        <v>-14.44</v>
      </c>
      <c r="AE268">
        <v>1.3472222222222221</v>
      </c>
      <c r="AF268">
        <v>0.41462758442828912</v>
      </c>
      <c r="AG268" s="23">
        <v>-0.26895380353634019</v>
      </c>
      <c r="AH268">
        <v>2.5498272583977748</v>
      </c>
      <c r="AI268">
        <v>-16.989827258397771</v>
      </c>
      <c r="AJ268">
        <v>1.7003082581296296</v>
      </c>
      <c r="AK268">
        <v>-0.31636706870826609</v>
      </c>
    </row>
    <row r="269" spans="1:37" x14ac:dyDescent="0.35">
      <c r="A269" t="s">
        <v>1326</v>
      </c>
      <c r="B269">
        <v>4</v>
      </c>
      <c r="C269" s="2" t="s">
        <v>818</v>
      </c>
      <c r="D269">
        <v>42.296638250000001</v>
      </c>
      <c r="E269">
        <v>-8.6497043330000007</v>
      </c>
      <c r="F269">
        <v>4.6079999999999997</v>
      </c>
      <c r="G269">
        <v>16.436150000000001</v>
      </c>
      <c r="H269">
        <v>6.2626999999999997</v>
      </c>
      <c r="I269">
        <v>278.94499999999999</v>
      </c>
      <c r="J269" cm="1">
        <f t="array" ref="J269">(I269/([1]!O2sat(H269,G269)))*100</f>
        <v>95.149252704521444</v>
      </c>
      <c r="K269">
        <v>0.04</v>
      </c>
      <c r="L269">
        <v>217.75800000000001</v>
      </c>
      <c r="M269" t="b">
        <v>0</v>
      </c>
      <c r="O269" t="str">
        <f t="shared" si="4"/>
        <v/>
      </c>
      <c r="Q269">
        <v>252.84465004897211</v>
      </c>
      <c r="R269">
        <v>432.14675</v>
      </c>
      <c r="S269" s="1">
        <v>46154.458379629628</v>
      </c>
      <c r="T269" s="1">
        <v>1.5876996759259261</v>
      </c>
      <c r="U269">
        <v>42.514705657958977</v>
      </c>
      <c r="V269">
        <v>-5.787935733795166</v>
      </c>
      <c r="W269">
        <v>14.43928682803857</v>
      </c>
      <c r="X269">
        <v>0.57596488090162012</v>
      </c>
      <c r="Y269">
        <v>4.2082171107522902E-2</v>
      </c>
      <c r="Z269">
        <v>-68.783893825686391</v>
      </c>
      <c r="AA269" s="23">
        <v>-0.38096140833956449</v>
      </c>
      <c r="AB269">
        <v>2.1868793229999999</v>
      </c>
      <c r="AC269" s="23">
        <v>-0.72275966890072918</v>
      </c>
      <c r="AD269">
        <v>-13.41</v>
      </c>
      <c r="AE269">
        <v>1.3611111111111109</v>
      </c>
      <c r="AF269">
        <v>0.42329822946266149</v>
      </c>
      <c r="AG269" s="23">
        <v>-0.27998285136986389</v>
      </c>
      <c r="AH269">
        <v>2.5530774441631241</v>
      </c>
      <c r="AI269">
        <v>-15.963077444163121</v>
      </c>
      <c r="AJ269">
        <v>1.7118967033456789</v>
      </c>
      <c r="AK269">
        <v>-0.33047212985471419</v>
      </c>
    </row>
    <row r="270" spans="1:37" x14ac:dyDescent="0.35">
      <c r="A270" t="s">
        <v>1326</v>
      </c>
      <c r="B270">
        <v>4</v>
      </c>
      <c r="C270" s="2" t="s">
        <v>819</v>
      </c>
      <c r="D270">
        <v>42.2954875</v>
      </c>
      <c r="E270">
        <v>-8.6504455829999998</v>
      </c>
      <c r="F270">
        <v>4.5404999999999998</v>
      </c>
      <c r="G270">
        <v>16.41525</v>
      </c>
      <c r="H270">
        <v>6.2718999999999996</v>
      </c>
      <c r="I270">
        <v>279.13</v>
      </c>
      <c r="J270" cm="1">
        <f t="array" ref="J270">(I270/([1]!O2sat(H270,G270)))*100</f>
        <v>95.177379492407454</v>
      </c>
      <c r="K270">
        <v>0.03</v>
      </c>
      <c r="L270">
        <v>214.822</v>
      </c>
      <c r="M270" t="b">
        <v>0</v>
      </c>
      <c r="O270" t="str">
        <f t="shared" si="4"/>
        <v/>
      </c>
      <c r="Q270">
        <v>249.9209673651178</v>
      </c>
      <c r="R270">
        <v>432.14675</v>
      </c>
      <c r="S270" s="1">
        <v>46154.459074074082</v>
      </c>
      <c r="T270" s="1">
        <v>1.6151496990740739</v>
      </c>
      <c r="U270">
        <v>42.514705657958977</v>
      </c>
      <c r="V270">
        <v>-5.787935733795166</v>
      </c>
      <c r="W270">
        <v>14.4400454175042</v>
      </c>
      <c r="X270">
        <v>0.5957292318029116</v>
      </c>
      <c r="Y270">
        <v>4.2106908227706991E-2</v>
      </c>
      <c r="Z270">
        <v>-68.783893825686391</v>
      </c>
      <c r="AA270" s="23">
        <v>-0.40069466048845359</v>
      </c>
      <c r="AB270">
        <v>2.1868793229999999</v>
      </c>
      <c r="AC270" s="23">
        <v>-0.73457751447174724</v>
      </c>
      <c r="AD270">
        <v>-13.9</v>
      </c>
      <c r="AE270">
        <v>1.3611111111111109</v>
      </c>
      <c r="AF270">
        <v>0.42306832204322031</v>
      </c>
      <c r="AG270" s="23">
        <v>-0.28456085183446489</v>
      </c>
      <c r="AH270">
        <v>2.556296986100635</v>
      </c>
      <c r="AI270">
        <v>-16.456296986100639</v>
      </c>
      <c r="AJ270">
        <v>1.7210467110617282</v>
      </c>
      <c r="AK270">
        <v>-0.34262775616145924</v>
      </c>
    </row>
    <row r="271" spans="1:37" x14ac:dyDescent="0.35">
      <c r="A271" t="s">
        <v>1326</v>
      </c>
      <c r="B271">
        <v>4</v>
      </c>
      <c r="C271" s="2" t="s">
        <v>820</v>
      </c>
      <c r="D271">
        <v>42.294321500000002</v>
      </c>
      <c r="E271">
        <v>-8.6511085829999992</v>
      </c>
      <c r="F271">
        <v>4.4690000000000003</v>
      </c>
      <c r="G271">
        <v>16.27985</v>
      </c>
      <c r="H271">
        <v>6.3994999999999997</v>
      </c>
      <c r="I271">
        <v>278.86500000000001</v>
      </c>
      <c r="J271" cm="1">
        <f t="array" ref="J271">(I271/([1]!O2sat(H271,G271)))*100</f>
        <v>94.904698945622201</v>
      </c>
      <c r="K271">
        <v>3.5000000000000003E-2</v>
      </c>
      <c r="L271">
        <v>212.75200000000001</v>
      </c>
      <c r="M271" t="b">
        <v>0</v>
      </c>
      <c r="O271" t="str">
        <f t="shared" si="4"/>
        <v/>
      </c>
      <c r="Q271">
        <v>247.85965157643301</v>
      </c>
      <c r="R271">
        <v>432.14675</v>
      </c>
      <c r="S271" s="1">
        <v>46154.459768518522</v>
      </c>
      <c r="T271" s="1">
        <v>1.6425997222222219</v>
      </c>
      <c r="U271">
        <v>42.514705657958977</v>
      </c>
      <c r="V271">
        <v>-5.787935733795166</v>
      </c>
      <c r="W271">
        <v>14.44072608870759</v>
      </c>
      <c r="X271">
        <v>0.61398230726025371</v>
      </c>
      <c r="Y271">
        <v>4.2251793022808487E-2</v>
      </c>
      <c r="Z271">
        <v>-68.783893825686391</v>
      </c>
      <c r="AA271" s="23">
        <v>-0.41908044722006449</v>
      </c>
      <c r="AB271">
        <v>2.1868793229999999</v>
      </c>
      <c r="AC271" s="23">
        <v>-0.74281992302524935</v>
      </c>
      <c r="AD271">
        <v>-17.62</v>
      </c>
      <c r="AE271">
        <v>1.3611111111111109</v>
      </c>
      <c r="AF271">
        <v>0.4215795374753209</v>
      </c>
      <c r="AG271" s="23">
        <v>-0.28775379846425531</v>
      </c>
      <c r="AH271">
        <v>2.5594856664570531</v>
      </c>
      <c r="AI271">
        <v>-20.179485666457051</v>
      </c>
      <c r="AJ271">
        <v>1.7301967187777774</v>
      </c>
      <c r="AK271">
        <v>-0.35341712284215987</v>
      </c>
    </row>
    <row r="272" spans="1:37" x14ac:dyDescent="0.35">
      <c r="A272" t="s">
        <v>1326</v>
      </c>
      <c r="B272">
        <v>4</v>
      </c>
      <c r="C272" s="2" t="s">
        <v>821</v>
      </c>
      <c r="D272">
        <v>42.293230999999999</v>
      </c>
      <c r="E272">
        <v>-8.6518580000000007</v>
      </c>
      <c r="F272">
        <v>4.4275000000000002</v>
      </c>
      <c r="G272">
        <v>16.290050000000001</v>
      </c>
      <c r="H272">
        <v>6.4836499999999999</v>
      </c>
      <c r="I272">
        <v>279.255</v>
      </c>
      <c r="J272" cm="1">
        <f t="array" ref="J272">(I272/([1]!O2sat(H272,G272)))*100</f>
        <v>95.11207858197136</v>
      </c>
      <c r="K272">
        <v>0.04</v>
      </c>
      <c r="L272">
        <v>211.03800000000001</v>
      </c>
      <c r="M272" t="b">
        <v>0</v>
      </c>
      <c r="O272" t="str">
        <f t="shared" si="4"/>
        <v/>
      </c>
      <c r="Q272">
        <v>246.1528422712129</v>
      </c>
      <c r="R272">
        <v>432.14675</v>
      </c>
      <c r="S272" s="1">
        <v>46154.460462962961</v>
      </c>
      <c r="T272" s="1">
        <v>1.8124103125</v>
      </c>
      <c r="U272">
        <v>42.505714416503913</v>
      </c>
      <c r="V272">
        <v>-5.7880706787109384</v>
      </c>
      <c r="W272">
        <v>14.44149193984291</v>
      </c>
      <c r="X272">
        <v>0.74768882900999545</v>
      </c>
      <c r="Y272">
        <v>4.2218894028659318E-2</v>
      </c>
      <c r="Z272">
        <v>-68.783893825686391</v>
      </c>
      <c r="AA272" s="23">
        <v>-0.51466890454719727</v>
      </c>
      <c r="AB272">
        <v>2.1868793229999999</v>
      </c>
      <c r="AC272" s="23">
        <v>-0.74931515828497275</v>
      </c>
      <c r="AD272">
        <v>-21.55</v>
      </c>
      <c r="AE272">
        <v>1.3611111111111109</v>
      </c>
      <c r="AF272">
        <v>0.42169165088249377</v>
      </c>
      <c r="AG272" s="23">
        <v>-0.29026992459384582</v>
      </c>
      <c r="AH272">
        <v>2.562643269566439</v>
      </c>
      <c r="AI272">
        <v>-24.112643269566441</v>
      </c>
      <c r="AJ272">
        <v>1.7868002488703703</v>
      </c>
      <c r="AK272">
        <v>-0.40246941457052154</v>
      </c>
    </row>
    <row r="273" spans="1:37" x14ac:dyDescent="0.35">
      <c r="A273" t="s">
        <v>1326</v>
      </c>
      <c r="B273">
        <v>4</v>
      </c>
      <c r="C273" s="2" t="s">
        <v>822</v>
      </c>
      <c r="D273">
        <v>42.292281833333298</v>
      </c>
      <c r="E273">
        <v>-8.6529199999999999</v>
      </c>
      <c r="F273">
        <v>4.5875000000000004</v>
      </c>
      <c r="G273">
        <v>16.2639</v>
      </c>
      <c r="H273">
        <v>6.8042999999999996</v>
      </c>
      <c r="I273">
        <v>278.97000000000003</v>
      </c>
      <c r="J273" cm="1">
        <f t="array" ref="J273">(I273/([1]!O2sat(H273,G273)))*100</f>
        <v>95.172031233683313</v>
      </c>
      <c r="K273">
        <v>0.04</v>
      </c>
      <c r="L273">
        <v>211.75</v>
      </c>
      <c r="M273" t="b">
        <v>0</v>
      </c>
      <c r="O273" t="str">
        <f t="shared" si="4"/>
        <v/>
      </c>
      <c r="Q273">
        <v>246.8618552381422</v>
      </c>
      <c r="R273">
        <v>432.14675</v>
      </c>
      <c r="S273" s="1">
        <v>46154.461157407408</v>
      </c>
      <c r="T273" s="1">
        <v>1.8349988541666671</v>
      </c>
      <c r="U273">
        <v>42.505714416503913</v>
      </c>
      <c r="V273">
        <v>-5.7880706787109384</v>
      </c>
      <c r="W273">
        <v>14.44256782051499</v>
      </c>
      <c r="X273">
        <v>0.76591986026540448</v>
      </c>
      <c r="Y273">
        <v>4.2177645161676762E-2</v>
      </c>
      <c r="Z273">
        <v>-68.783893825686391</v>
      </c>
      <c r="AA273" s="23">
        <v>-0.52469526037406744</v>
      </c>
      <c r="AB273">
        <v>2.1868793229999999</v>
      </c>
      <c r="AC273" s="23">
        <v>-0.74522117291986356</v>
      </c>
      <c r="AD273">
        <v>-25.74</v>
      </c>
      <c r="AE273">
        <v>1.3611111111111109</v>
      </c>
      <c r="AF273">
        <v>0.42140423609094763</v>
      </c>
      <c r="AG273" s="23">
        <v>-0.28868399534888228</v>
      </c>
      <c r="AH273">
        <v>2.5657695818647621</v>
      </c>
      <c r="AI273">
        <v>-28.305769581864759</v>
      </c>
      <c r="AJ273">
        <v>1.7943297627592594</v>
      </c>
      <c r="AK273">
        <v>-0.40668962786147489</v>
      </c>
    </row>
    <row r="274" spans="1:37" x14ac:dyDescent="0.35">
      <c r="A274" t="s">
        <v>1326</v>
      </c>
      <c r="B274">
        <v>4</v>
      </c>
      <c r="C274" s="2" t="s">
        <v>823</v>
      </c>
      <c r="D274">
        <v>42.291296833333298</v>
      </c>
      <c r="E274">
        <v>-8.6540009999999992</v>
      </c>
      <c r="F274">
        <v>4.5015000000000001</v>
      </c>
      <c r="G274">
        <v>16.279499999999999</v>
      </c>
      <c r="H274">
        <v>6.8189000000000002</v>
      </c>
      <c r="I274">
        <v>278.315</v>
      </c>
      <c r="J274" cm="1">
        <f t="array" ref="J274">(I274/([1]!O2sat(H274,G274)))*100</f>
        <v>94.988584842482297</v>
      </c>
      <c r="K274">
        <v>0.04</v>
      </c>
      <c r="L274">
        <v>213.875</v>
      </c>
      <c r="M274" t="b">
        <v>0</v>
      </c>
      <c r="O274" t="str">
        <f t="shared" si="4"/>
        <v/>
      </c>
      <c r="Q274">
        <v>248.97794028691271</v>
      </c>
      <c r="R274">
        <v>432.14675</v>
      </c>
      <c r="S274" s="1">
        <v>46154.461851851847</v>
      </c>
      <c r="T274" s="1">
        <v>1.857587384259259</v>
      </c>
      <c r="U274">
        <v>42.505714416503913</v>
      </c>
      <c r="V274">
        <v>-5.7880706787109384</v>
      </c>
      <c r="W274">
        <v>14.443663291319041</v>
      </c>
      <c r="X274">
        <v>0.78521196602806387</v>
      </c>
      <c r="Y274">
        <v>4.2154094079153527E-2</v>
      </c>
      <c r="Z274">
        <v>-68.783893825686391</v>
      </c>
      <c r="AA274" s="23">
        <v>-0.53147110684677179</v>
      </c>
      <c r="AB274">
        <v>2.1868793229999999</v>
      </c>
      <c r="AC274" s="23">
        <v>-0.73659842896382732</v>
      </c>
      <c r="AD274">
        <v>-29.02</v>
      </c>
      <c r="AE274">
        <v>1.3611111111111109</v>
      </c>
      <c r="AF274">
        <v>0.42157569056351052</v>
      </c>
      <c r="AG274" s="23">
        <v>-0.28534371427991351</v>
      </c>
      <c r="AH274">
        <v>2.568864391904337</v>
      </c>
      <c r="AI274">
        <v>-31.588864391904341</v>
      </c>
      <c r="AJ274">
        <v>1.8018592727901233</v>
      </c>
      <c r="AK274">
        <v>-0.40840741056334262</v>
      </c>
    </row>
    <row r="275" spans="1:37" x14ac:dyDescent="0.35">
      <c r="A275" t="s">
        <v>1326</v>
      </c>
      <c r="B275">
        <v>4</v>
      </c>
      <c r="C275" s="2" t="s">
        <v>824</v>
      </c>
      <c r="D275">
        <v>42.290487166666701</v>
      </c>
      <c r="E275">
        <v>-8.6552904999999996</v>
      </c>
      <c r="F275">
        <v>4.5625</v>
      </c>
      <c r="G275">
        <v>16.247</v>
      </c>
      <c r="H275">
        <v>6.9907500000000002</v>
      </c>
      <c r="I275">
        <v>277.47500000000002</v>
      </c>
      <c r="J275" cm="1">
        <f t="array" ref="J275">(I275/([1]!O2sat(H275,G275)))*100</f>
        <v>94.749654195853424</v>
      </c>
      <c r="K275">
        <v>0.04</v>
      </c>
      <c r="L275">
        <v>215.274</v>
      </c>
      <c r="M275" t="b">
        <v>0</v>
      </c>
      <c r="O275" t="str">
        <f t="shared" si="4"/>
        <v/>
      </c>
      <c r="Q275">
        <v>250.37107110255039</v>
      </c>
      <c r="R275">
        <v>432.14675</v>
      </c>
      <c r="S275" s="1">
        <v>46154.462546296287</v>
      </c>
      <c r="T275" s="1">
        <v>1.8801759259259261</v>
      </c>
      <c r="U275">
        <v>42.505714416503913</v>
      </c>
      <c r="V275">
        <v>-5.7880706787109384</v>
      </c>
      <c r="W275">
        <v>14.444964690429901</v>
      </c>
      <c r="X275">
        <v>0.80374311582336444</v>
      </c>
      <c r="Y275">
        <v>4.2155860548019328E-2</v>
      </c>
      <c r="Z275">
        <v>-68.783893825686391</v>
      </c>
      <c r="AA275" s="23">
        <v>-0.53989893027841873</v>
      </c>
      <c r="AB275">
        <v>2.1868793229999999</v>
      </c>
      <c r="AC275" s="23">
        <v>-0.73040733811013714</v>
      </c>
      <c r="AD275">
        <v>-29.1</v>
      </c>
      <c r="AE275">
        <v>1.3611111111111109</v>
      </c>
      <c r="AF275">
        <v>0.42121851116591941</v>
      </c>
      <c r="AG275" s="23">
        <v>-0.28294540769905191</v>
      </c>
      <c r="AH275">
        <v>2.5719274903681328</v>
      </c>
      <c r="AI275">
        <v>-31.67192749036813</v>
      </c>
      <c r="AJ275">
        <v>1.8093887866790122</v>
      </c>
      <c r="AK275">
        <v>-0.41142216898873529</v>
      </c>
    </row>
    <row r="276" spans="1:37" x14ac:dyDescent="0.35">
      <c r="A276" t="s">
        <v>1326</v>
      </c>
      <c r="B276">
        <v>4</v>
      </c>
      <c r="C276" s="2" t="s">
        <v>825</v>
      </c>
      <c r="D276">
        <v>42.289742333333301</v>
      </c>
      <c r="E276">
        <v>-8.6566674999999993</v>
      </c>
      <c r="F276">
        <v>4.6505000000000001</v>
      </c>
      <c r="G276">
        <v>16.368600000000001</v>
      </c>
      <c r="H276">
        <v>6.9976000000000003</v>
      </c>
      <c r="I276">
        <v>279.47500000000002</v>
      </c>
      <c r="J276" cm="1">
        <f t="array" ref="J276">(I276/([1]!O2sat(H276,G276)))*100</f>
        <v>95.676317071216161</v>
      </c>
      <c r="K276">
        <v>0.04</v>
      </c>
      <c r="L276">
        <v>215.93799999999999</v>
      </c>
      <c r="M276" t="b">
        <v>0</v>
      </c>
      <c r="O276" t="str">
        <f t="shared" si="4"/>
        <v/>
      </c>
      <c r="Q276">
        <v>251.03228544249561</v>
      </c>
      <c r="R276">
        <v>432.14675</v>
      </c>
      <c r="S276" s="1">
        <v>46154.463240740741</v>
      </c>
      <c r="T276" s="1">
        <v>1.902764467592593</v>
      </c>
      <c r="U276">
        <v>42.505714416503913</v>
      </c>
      <c r="V276">
        <v>-5.7880706787109384</v>
      </c>
      <c r="W276">
        <v>14.44635265360148</v>
      </c>
      <c r="X276">
        <v>0.82578390237472399</v>
      </c>
      <c r="Y276">
        <v>4.1997753564697447E-2</v>
      </c>
      <c r="Z276">
        <v>-68.783893825686391</v>
      </c>
      <c r="AA276" s="23">
        <v>-0.55061377990781779</v>
      </c>
      <c r="AB276">
        <v>2.1868793229999999</v>
      </c>
      <c r="AC276" s="23">
        <v>-0.72732187162526118</v>
      </c>
      <c r="AD276">
        <v>-29.02</v>
      </c>
      <c r="AE276">
        <v>1.3611111111111109</v>
      </c>
      <c r="AF276">
        <v>0.42255525399489913</v>
      </c>
      <c r="AG276" s="23">
        <v>-0.28175015879210102</v>
      </c>
      <c r="AH276">
        <v>2.5749586700839249</v>
      </c>
      <c r="AI276">
        <v>-31.59495867008393</v>
      </c>
      <c r="AJ276">
        <v>1.8169183005679013</v>
      </c>
      <c r="AK276">
        <v>-0.41618196934995944</v>
      </c>
    </row>
    <row r="277" spans="1:37" x14ac:dyDescent="0.35">
      <c r="A277" t="s">
        <v>1326</v>
      </c>
      <c r="B277">
        <v>4</v>
      </c>
      <c r="C277" s="2" t="s">
        <v>826</v>
      </c>
      <c r="D277">
        <v>42.288962583333301</v>
      </c>
      <c r="E277">
        <v>-8.6580485829999994</v>
      </c>
      <c r="F277">
        <v>4.6355000000000004</v>
      </c>
      <c r="G277">
        <v>16.38635</v>
      </c>
      <c r="H277">
        <v>6.9412000000000003</v>
      </c>
      <c r="I277">
        <v>280.14499999999998</v>
      </c>
      <c r="J277" cm="1">
        <f t="array" ref="J277">(I277/([1]!O2sat(H277,G277)))*100</f>
        <v>95.903774567019724</v>
      </c>
      <c r="K277">
        <v>0.04</v>
      </c>
      <c r="L277">
        <v>217.00399999999999</v>
      </c>
      <c r="M277" t="b">
        <v>0</v>
      </c>
      <c r="O277" t="str">
        <f t="shared" si="4"/>
        <v/>
      </c>
      <c r="Q277">
        <v>252.09381328343181</v>
      </c>
      <c r="R277">
        <v>432.14675</v>
      </c>
      <c r="S277" s="1">
        <v>46154.463935185187</v>
      </c>
      <c r="T277" s="1">
        <v>1.925353009259259</v>
      </c>
      <c r="U277">
        <v>42.505714416503913</v>
      </c>
      <c r="V277">
        <v>-5.7880706787109384</v>
      </c>
      <c r="W277">
        <v>14.447745259741721</v>
      </c>
      <c r="X277">
        <v>0.84589734441978426</v>
      </c>
      <c r="Y277">
        <v>4.1988103811574987E-2</v>
      </c>
      <c r="Z277">
        <v>-68.783893825686391</v>
      </c>
      <c r="AA277" s="23">
        <v>-0.56059032656619445</v>
      </c>
      <c r="AB277">
        <v>2.1868793229999999</v>
      </c>
      <c r="AC277" s="23">
        <v>-0.72322678407262531</v>
      </c>
      <c r="AD277">
        <v>-28.24</v>
      </c>
      <c r="AE277">
        <v>1.3611111111111109</v>
      </c>
      <c r="AF277">
        <v>0.42275045675120348</v>
      </c>
      <c r="AG277" s="23">
        <v>-0.28016380258141188</v>
      </c>
      <c r="AH277">
        <v>2.5779577260383082</v>
      </c>
      <c r="AI277">
        <v>-30.817957726038308</v>
      </c>
      <c r="AJ277">
        <v>1.8244478144567899</v>
      </c>
      <c r="AK277">
        <v>-0.42037706457380319</v>
      </c>
    </row>
    <row r="278" spans="1:37" x14ac:dyDescent="0.35">
      <c r="A278" t="s">
        <v>1326</v>
      </c>
      <c r="B278">
        <v>4</v>
      </c>
      <c r="C278" s="2" t="s">
        <v>972</v>
      </c>
      <c r="D278">
        <v>42.288250833333301</v>
      </c>
      <c r="E278">
        <v>-8.6588506669999994</v>
      </c>
      <c r="F278">
        <v>0.14699999999999999</v>
      </c>
      <c r="G278">
        <v>16.2087</v>
      </c>
      <c r="H278">
        <v>7.6565000000000003</v>
      </c>
      <c r="I278">
        <v>267.95</v>
      </c>
      <c r="J278" cm="1">
        <f t="array" ref="J278">(I278/([1]!O2sat(H278,G278)))*100</f>
        <v>91.841857935365567</v>
      </c>
      <c r="K278">
        <v>0.04</v>
      </c>
      <c r="L278">
        <v>218.191</v>
      </c>
      <c r="M278" t="b">
        <v>1</v>
      </c>
      <c r="N278">
        <v>258.76536596618803</v>
      </c>
      <c r="O278">
        <f t="shared" si="4"/>
        <v>-40.574365966188026</v>
      </c>
      <c r="P278">
        <f t="shared" ref="P278:P279" si="5">ABS(O278)</f>
        <v>40.574365966188026</v>
      </c>
      <c r="Q278">
        <v>253.27583349655691</v>
      </c>
      <c r="R278">
        <v>432.14675</v>
      </c>
      <c r="S278" s="1">
        <v>46154.46671296296</v>
      </c>
      <c r="T278">
        <v>2.0157071622212732</v>
      </c>
      <c r="U278">
        <v>42.505714416503913</v>
      </c>
      <c r="V278">
        <v>-5.7880706787109384</v>
      </c>
      <c r="W278">
        <v>14.44855794775148</v>
      </c>
      <c r="X278">
        <v>0.9228711106035774</v>
      </c>
      <c r="Y278">
        <v>4.204974549566004E-2</v>
      </c>
      <c r="Z278">
        <v>-68.783893825686391</v>
      </c>
      <c r="AA278" s="23">
        <v>-0.60847903775364132</v>
      </c>
      <c r="AC278" s="23"/>
      <c r="AD278">
        <v>-23.2</v>
      </c>
      <c r="AE278">
        <v>1.4722222222222221</v>
      </c>
      <c r="AF278">
        <v>0.49230348584899408</v>
      </c>
      <c r="AG278" s="23">
        <v>-0.32459175274892188</v>
      </c>
      <c r="AH278">
        <v>2.589628688304741</v>
      </c>
      <c r="AI278">
        <v>-25.789628688304742</v>
      </c>
      <c r="AJ278">
        <v>1.7439646922217475</v>
      </c>
      <c r="AK278">
        <v>-0.46653539525128163</v>
      </c>
    </row>
    <row r="279" spans="1:37" x14ac:dyDescent="0.35">
      <c r="A279" t="s">
        <v>1326</v>
      </c>
      <c r="B279">
        <v>5</v>
      </c>
      <c r="C279" s="2" t="s">
        <v>82</v>
      </c>
      <c r="D279">
        <v>42.340600000000002</v>
      </c>
      <c r="E279">
        <v>-8.6173249999999992</v>
      </c>
      <c r="F279">
        <v>5.07125</v>
      </c>
      <c r="G279">
        <v>15.531441666666669</v>
      </c>
      <c r="H279">
        <v>32.813933333333331</v>
      </c>
      <c r="I279">
        <v>248.42416666666671</v>
      </c>
      <c r="J279" cm="1">
        <f t="array" ref="J279">(I279/([1]!O2sat(H279,G279)))*100</f>
        <v>99.800665466029216</v>
      </c>
      <c r="K279">
        <v>0.13916666666666669</v>
      </c>
      <c r="L279">
        <v>403.34116666666671</v>
      </c>
      <c r="M279" t="b">
        <v>1</v>
      </c>
      <c r="N279">
        <v>405.71679997264999</v>
      </c>
      <c r="O279">
        <f>IF(ISBLANK(N279), "",(L279-15)-N279)</f>
        <v>-17.375633305983285</v>
      </c>
      <c r="P279">
        <f t="shared" si="5"/>
        <v>17.375633305983285</v>
      </c>
      <c r="Q279">
        <v>369.4401597743136</v>
      </c>
      <c r="R279">
        <v>438.22405359999999</v>
      </c>
      <c r="S279" s="1">
        <v>46154.306296296287</v>
      </c>
      <c r="T279">
        <v>0.70243154539744035</v>
      </c>
      <c r="U279">
        <v>42.3411865234375</v>
      </c>
      <c r="V279">
        <v>-8.6133518218994141</v>
      </c>
      <c r="W279">
        <v>4.0162362930614599E-3</v>
      </c>
      <c r="X279">
        <v>0.1100935394849237</v>
      </c>
      <c r="Y279">
        <v>3.7320056018989703E-2</v>
      </c>
      <c r="Z279">
        <v>-68.783893825686391</v>
      </c>
      <c r="AA279" s="23">
        <v>-2.4773783909121071E-2</v>
      </c>
      <c r="AB279">
        <v>2.3208323979999999</v>
      </c>
      <c r="AC279" s="23">
        <v>-0.27044059824527239</v>
      </c>
      <c r="AD279">
        <v>1.65</v>
      </c>
      <c r="AE279">
        <v>2.0972222222222219</v>
      </c>
      <c r="AF279">
        <v>0.9813924716413196</v>
      </c>
      <c r="AG279" s="23">
        <v>-0.22083770888127099</v>
      </c>
      <c r="AH279">
        <v>3.188440379553823</v>
      </c>
      <c r="AI279">
        <v>-1.5384403795538231</v>
      </c>
      <c r="AJ279">
        <v>1.7068287218732205</v>
      </c>
      <c r="AK279">
        <v>-0.12280574639519604</v>
      </c>
    </row>
    <row r="280" spans="1:37" x14ac:dyDescent="0.35">
      <c r="A280" t="s">
        <v>1326</v>
      </c>
      <c r="B280">
        <v>5</v>
      </c>
      <c r="C280" s="2" t="s">
        <v>83</v>
      </c>
      <c r="D280">
        <v>42.339191666666657</v>
      </c>
      <c r="E280">
        <v>-8.6166166666666673</v>
      </c>
      <c r="F280">
        <v>5.4157500000000001</v>
      </c>
      <c r="G280">
        <v>15.535399999999999</v>
      </c>
      <c r="H280">
        <v>32.809566666666669</v>
      </c>
      <c r="I280">
        <v>249.01416666666671</v>
      </c>
      <c r="J280" cm="1">
        <f t="array" ref="J280">(I280/([1]!O2sat(H280,G280)))*100</f>
        <v>100.04243589750645</v>
      </c>
      <c r="K280">
        <v>0.14249999999999999</v>
      </c>
      <c r="L280">
        <v>407.01499999999999</v>
      </c>
      <c r="M280" t="b">
        <v>0</v>
      </c>
      <c r="O280" t="str">
        <f t="shared" si="4"/>
        <v/>
      </c>
      <c r="Q280">
        <v>378.18037431063033</v>
      </c>
      <c r="R280">
        <v>438.22405359999999</v>
      </c>
      <c r="S280" s="1">
        <v>46154.306990740741</v>
      </c>
      <c r="T280">
        <v>0.78080593668925191</v>
      </c>
      <c r="U280">
        <v>42.3411865234375</v>
      </c>
      <c r="V280">
        <v>-8.6133518218994141</v>
      </c>
      <c r="W280">
        <v>3.8260508217268781E-3</v>
      </c>
      <c r="X280">
        <v>0.13604592386628059</v>
      </c>
      <c r="Y280">
        <v>3.7316521751540113E-2</v>
      </c>
      <c r="Z280">
        <v>-60.043679289369663</v>
      </c>
      <c r="AA280" s="23">
        <v>-2.6721169001136191E-2</v>
      </c>
      <c r="AB280">
        <v>2.3208323979999999</v>
      </c>
      <c r="AC280" s="23">
        <v>-0.23607869575560261</v>
      </c>
      <c r="AD280">
        <v>1.44</v>
      </c>
      <c r="AE280">
        <v>2.0972222222222219</v>
      </c>
      <c r="AF280">
        <v>0.98149529592310381</v>
      </c>
      <c r="AG280" s="23">
        <v>-0.1927782981720175</v>
      </c>
      <c r="AH280">
        <v>3.1870489227999119</v>
      </c>
      <c r="AI280">
        <v>-1.747048922799912</v>
      </c>
      <c r="AJ280">
        <v>1.732953518970491</v>
      </c>
      <c r="AK280">
        <v>-0.10974973358657684</v>
      </c>
    </row>
    <row r="281" spans="1:37" x14ac:dyDescent="0.35">
      <c r="A281" t="s">
        <v>1326</v>
      </c>
      <c r="B281">
        <v>5</v>
      </c>
      <c r="C281" s="2" t="s">
        <v>84</v>
      </c>
      <c r="D281">
        <v>42.338133333333332</v>
      </c>
      <c r="E281">
        <v>-8.6155166666666663</v>
      </c>
      <c r="F281">
        <v>4.0406666666666666</v>
      </c>
      <c r="G281">
        <v>15.55068333333333</v>
      </c>
      <c r="H281">
        <v>32.241549999999997</v>
      </c>
      <c r="I281">
        <v>249.49583333333331</v>
      </c>
      <c r="J281" cm="1">
        <f t="array" ref="J281">(I281/([1]!O2sat(H281,G281)))*100</f>
        <v>99.875541557126681</v>
      </c>
      <c r="K281">
        <v>0.1308333333333333</v>
      </c>
      <c r="L281">
        <v>409.72750000000002</v>
      </c>
      <c r="M281" t="b">
        <v>0</v>
      </c>
      <c r="O281" t="str">
        <f t="shared" si="4"/>
        <v/>
      </c>
      <c r="Q281">
        <v>384.63353366183298</v>
      </c>
      <c r="R281">
        <v>438.22405359999999</v>
      </c>
      <c r="S281" s="1">
        <v>46154.307696759257</v>
      </c>
      <c r="T281">
        <v>0.86655109303250921</v>
      </c>
      <c r="U281">
        <v>42.3411865234375</v>
      </c>
      <c r="V281">
        <v>-8.6133518218994141</v>
      </c>
      <c r="W281">
        <v>3.742796104317062E-3</v>
      </c>
      <c r="X281">
        <v>0.16763446578731911</v>
      </c>
      <c r="Y281">
        <v>3.7417597625718918E-2</v>
      </c>
      <c r="Z281">
        <v>-53.590519938167013</v>
      </c>
      <c r="AA281" s="23">
        <v>-2.9466506668955068E-2</v>
      </c>
      <c r="AB281">
        <v>2.3208323979999999</v>
      </c>
      <c r="AC281" s="23">
        <v>-0.21136246256781019</v>
      </c>
      <c r="AD281">
        <v>1.04</v>
      </c>
      <c r="AE281">
        <v>2.0972222222222219</v>
      </c>
      <c r="AF281">
        <v>0.98189233031483347</v>
      </c>
      <c r="AG281" s="23">
        <v>-0.17259539536532789</v>
      </c>
      <c r="AH281">
        <v>3.1855537629955299</v>
      </c>
      <c r="AI281">
        <v>-2.145553762995529</v>
      </c>
      <c r="AJ281">
        <v>1.7615352377515769</v>
      </c>
      <c r="AK281">
        <v>-0.10103095101714148</v>
      </c>
    </row>
    <row r="282" spans="1:37" x14ac:dyDescent="0.35">
      <c r="A282" t="s">
        <v>1326</v>
      </c>
      <c r="B282">
        <v>5</v>
      </c>
      <c r="C282" s="2" t="s">
        <v>85</v>
      </c>
      <c r="D282">
        <v>42.337316666666673</v>
      </c>
      <c r="E282">
        <v>-8.6147583333333326</v>
      </c>
      <c r="F282">
        <v>3.3979166666666671</v>
      </c>
      <c r="G282">
        <v>15.265725</v>
      </c>
      <c r="H282">
        <v>32.044208333333337</v>
      </c>
      <c r="I282">
        <v>267.3341666666667</v>
      </c>
      <c r="J282" cm="1">
        <f t="array" ref="J282">(I282/([1]!O2sat(H282,G282)))*100</f>
        <v>106.27480665690298</v>
      </c>
      <c r="K282">
        <v>0.11416666666666669</v>
      </c>
      <c r="L282">
        <v>412.40100000000001</v>
      </c>
      <c r="M282" t="b">
        <v>0</v>
      </c>
      <c r="O282" t="str">
        <f t="shared" si="4"/>
        <v/>
      </c>
      <c r="Q282">
        <v>390.99391026107349</v>
      </c>
      <c r="R282">
        <v>438.22405359999999</v>
      </c>
      <c r="S282" s="1">
        <v>46154.308391203696</v>
      </c>
      <c r="T282">
        <v>0.92621979623671213</v>
      </c>
      <c r="U282">
        <v>42.3411865234375</v>
      </c>
      <c r="V282">
        <v>-8.6133518218994141</v>
      </c>
      <c r="W282">
        <v>4.1175315227034237E-3</v>
      </c>
      <c r="X282">
        <v>0.19007251218576909</v>
      </c>
      <c r="Y282">
        <v>3.7782133374722693E-2</v>
      </c>
      <c r="Z282">
        <v>-47.230143338926503</v>
      </c>
      <c r="AA282" s="23">
        <v>-2.97321641287339E-2</v>
      </c>
      <c r="AB282">
        <v>2.3208323979999999</v>
      </c>
      <c r="AC282" s="23">
        <v>-0.1866749142127869</v>
      </c>
      <c r="AD282">
        <v>1.22</v>
      </c>
      <c r="AE282">
        <v>2.0972222222222219</v>
      </c>
      <c r="AF282">
        <v>0.97449608465794502</v>
      </c>
      <c r="AG282" s="23">
        <v>-0.15243591615993751</v>
      </c>
      <c r="AH282">
        <v>3.1840040347016521</v>
      </c>
      <c r="AI282">
        <v>-1.964004034701653</v>
      </c>
      <c r="AJ282">
        <v>1.7814248054863111</v>
      </c>
      <c r="AK282">
        <v>-9.1084040144335701E-2</v>
      </c>
    </row>
    <row r="283" spans="1:37" x14ac:dyDescent="0.35">
      <c r="A283" t="s">
        <v>1326</v>
      </c>
      <c r="B283">
        <v>5</v>
      </c>
      <c r="C283" s="2" t="s">
        <v>86</v>
      </c>
      <c r="D283">
        <v>42.336449999999999</v>
      </c>
      <c r="E283">
        <v>-8.6144166666666653</v>
      </c>
      <c r="F283">
        <v>3.2454999999999998</v>
      </c>
      <c r="G283">
        <v>15.192125000000001</v>
      </c>
      <c r="H283">
        <v>32.978083333333338</v>
      </c>
      <c r="I283">
        <v>292.31583333333327</v>
      </c>
      <c r="J283" cm="1">
        <f t="array" ref="J283">(I283/([1]!O2sat(H283,G283)))*100</f>
        <v>116.78606697950478</v>
      </c>
      <c r="K283">
        <v>0.11166666666666671</v>
      </c>
      <c r="L283">
        <v>415.09</v>
      </c>
      <c r="M283" t="b">
        <v>0</v>
      </c>
      <c r="O283" t="str">
        <f t="shared" si="4"/>
        <v/>
      </c>
      <c r="Q283">
        <v>397.39116205660662</v>
      </c>
      <c r="R283">
        <v>438.22405359999999</v>
      </c>
      <c r="S283" s="1">
        <v>46154.30909722222</v>
      </c>
      <c r="T283">
        <v>0.96756154324755994</v>
      </c>
      <c r="U283">
        <v>42.332195281982422</v>
      </c>
      <c r="V283">
        <v>-8.6130809783935547</v>
      </c>
      <c r="W283">
        <v>4.4594493574905292E-3</v>
      </c>
      <c r="X283">
        <v>0.2070128063147556</v>
      </c>
      <c r="Y283">
        <v>3.7669436463541747E-2</v>
      </c>
      <c r="Z283">
        <v>-40.832891543393373</v>
      </c>
      <c r="AA283" s="23">
        <v>-2.7912448673157599E-2</v>
      </c>
      <c r="AB283">
        <v>2.3208323979999999</v>
      </c>
      <c r="AC283" s="23">
        <v>-0.1605936234973378</v>
      </c>
      <c r="AD283">
        <v>0.65000000000000013</v>
      </c>
      <c r="AE283">
        <v>2.0972222222222219</v>
      </c>
      <c r="AF283">
        <v>0.97258802372397923</v>
      </c>
      <c r="AG283" s="23">
        <v>-0.1311383279884957</v>
      </c>
      <c r="AH283">
        <v>3.1823482019606031</v>
      </c>
      <c r="AI283">
        <v>-2.5323482019606032</v>
      </c>
      <c r="AJ283">
        <v>1.7952053878232608</v>
      </c>
      <c r="AK283">
        <v>-7.9525388330826646E-2</v>
      </c>
    </row>
    <row r="284" spans="1:37" x14ac:dyDescent="0.35">
      <c r="A284" t="s">
        <v>1326</v>
      </c>
      <c r="B284">
        <v>5</v>
      </c>
      <c r="C284" s="2" t="s">
        <v>87</v>
      </c>
      <c r="D284">
        <v>42.335599999999999</v>
      </c>
      <c r="E284">
        <v>-8.6148083333333343</v>
      </c>
      <c r="F284">
        <v>3.426333333333333</v>
      </c>
      <c r="G284">
        <v>15.651666666666671</v>
      </c>
      <c r="H284">
        <v>33.385558333333343</v>
      </c>
      <c r="I284">
        <v>286.9975</v>
      </c>
      <c r="J284" cm="1">
        <f t="array" ref="J284">(I284/([1]!O2sat(H284,G284)))*100</f>
        <v>116.02240289348337</v>
      </c>
      <c r="K284">
        <v>0.11416666666666669</v>
      </c>
      <c r="L284">
        <v>416.24400000000003</v>
      </c>
      <c r="M284" t="b">
        <v>0</v>
      </c>
      <c r="O284" t="str">
        <f t="shared" si="4"/>
        <v/>
      </c>
      <c r="Q284">
        <v>400.13657989671282</v>
      </c>
      <c r="R284">
        <v>438.22405359999999</v>
      </c>
      <c r="S284" s="1">
        <v>46154.309791666667</v>
      </c>
      <c r="T284">
        <v>0.97675979084380815</v>
      </c>
      <c r="U284">
        <v>42.332195281982422</v>
      </c>
      <c r="V284">
        <v>-8.6130809783935547</v>
      </c>
      <c r="W284">
        <v>3.8178344473272269E-3</v>
      </c>
      <c r="X284">
        <v>0.2135549876890106</v>
      </c>
      <c r="Y284">
        <v>3.706735227322551E-2</v>
      </c>
      <c r="Z284">
        <v>-38.087473703287174</v>
      </c>
      <c r="AA284" s="23">
        <v>-2.6429254814961591E-2</v>
      </c>
      <c r="AB284">
        <v>2.3208323979999999</v>
      </c>
      <c r="AC284" s="23">
        <v>-0.1492096558375858</v>
      </c>
      <c r="AD284">
        <v>0.32999999999999979</v>
      </c>
      <c r="AE284">
        <v>2.0972222222222219</v>
      </c>
      <c r="AF284">
        <v>0.98451667067960402</v>
      </c>
      <c r="AG284" s="23">
        <v>-0.12184235189515009</v>
      </c>
      <c r="AH284">
        <v>3.180640679433973</v>
      </c>
      <c r="AI284">
        <v>-2.8506406794339729</v>
      </c>
      <c r="AJ284">
        <v>1.7982714703553431</v>
      </c>
      <c r="AK284">
        <v>-7.4135803355055846E-2</v>
      </c>
    </row>
    <row r="285" spans="1:37" x14ac:dyDescent="0.35">
      <c r="A285" t="s">
        <v>1326</v>
      </c>
      <c r="B285">
        <v>5</v>
      </c>
      <c r="C285" s="2" t="s">
        <v>88</v>
      </c>
      <c r="D285">
        <v>42.334733333333332</v>
      </c>
      <c r="E285">
        <v>-8.6154416666666673</v>
      </c>
      <c r="F285">
        <v>3.5215000000000001</v>
      </c>
      <c r="G285">
        <v>15.8216</v>
      </c>
      <c r="H285">
        <v>33.156100000000002</v>
      </c>
      <c r="I285">
        <v>292.12333333333328</v>
      </c>
      <c r="J285" cm="1">
        <f t="array" ref="J285">(I285/([1]!O2sat(H285,G285)))*100</f>
        <v>118.29967356537698</v>
      </c>
      <c r="K285">
        <v>0.11416666666666669</v>
      </c>
      <c r="L285">
        <v>415.36466666666672</v>
      </c>
      <c r="M285" t="b">
        <v>0</v>
      </c>
      <c r="O285" t="str">
        <f t="shared" si="4"/>
        <v/>
      </c>
      <c r="Q285">
        <v>398.04460639521079</v>
      </c>
      <c r="R285">
        <v>438.22405359999999</v>
      </c>
      <c r="S285" s="1">
        <v>46154.310497685183</v>
      </c>
      <c r="T285">
        <v>0.97769382147123673</v>
      </c>
      <c r="U285">
        <v>42.332195281982422</v>
      </c>
      <c r="V285">
        <v>-8.6130809783935547</v>
      </c>
      <c r="W285">
        <v>3.466201636181959E-3</v>
      </c>
      <c r="X285">
        <v>0.2149241897537883</v>
      </c>
      <c r="Y285">
        <v>3.6926302203963382E-2</v>
      </c>
      <c r="Z285">
        <v>-40.179447204789199</v>
      </c>
      <c r="AA285" s="23">
        <v>-2.795287879930123E-2</v>
      </c>
      <c r="AB285">
        <v>2.3208323979999999</v>
      </c>
      <c r="AC285" s="23">
        <v>-0.15751008177823381</v>
      </c>
      <c r="AD285">
        <v>0.80999999999999983</v>
      </c>
      <c r="AE285">
        <v>2.0972222222222219</v>
      </c>
      <c r="AF285">
        <v>0.98893661901124841</v>
      </c>
      <c r="AG285" s="23">
        <v>-0.12862035438207309</v>
      </c>
      <c r="AH285">
        <v>3.1788246837430152</v>
      </c>
      <c r="AI285">
        <v>-2.3688246837430151</v>
      </c>
      <c r="AJ285">
        <v>1.7985828138978193</v>
      </c>
      <c r="AK285">
        <v>-7.8286616590687155E-2</v>
      </c>
    </row>
    <row r="286" spans="1:37" x14ac:dyDescent="0.35">
      <c r="A286" t="s">
        <v>1326</v>
      </c>
      <c r="B286">
        <v>5</v>
      </c>
      <c r="C286" s="2" t="s">
        <v>89</v>
      </c>
      <c r="D286">
        <v>42.333791666666663</v>
      </c>
      <c r="E286">
        <v>-8.6159416666666662</v>
      </c>
      <c r="F286">
        <v>3.597166666666666</v>
      </c>
      <c r="G286">
        <v>15.646091666666671</v>
      </c>
      <c r="H286">
        <v>32.903916666666667</v>
      </c>
      <c r="I286">
        <v>274.80083333333329</v>
      </c>
      <c r="J286" cm="1">
        <f t="array" ref="J286">(I286/([1]!O2sat(H286,G286)))*100</f>
        <v>110.71310547666687</v>
      </c>
      <c r="K286">
        <v>9.8333333333333328E-2</v>
      </c>
      <c r="L286">
        <v>417.73366666666669</v>
      </c>
      <c r="M286" t="b">
        <v>0</v>
      </c>
      <c r="O286" t="str">
        <f t="shared" si="4"/>
        <v/>
      </c>
      <c r="Q286">
        <v>403.68056381567118</v>
      </c>
      <c r="R286">
        <v>438.22405359999999</v>
      </c>
      <c r="S286" s="1">
        <v>46154.311192129629</v>
      </c>
      <c r="T286">
        <v>0.98858939823790526</v>
      </c>
      <c r="U286">
        <v>42.332195281982422</v>
      </c>
      <c r="V286">
        <v>-8.6130809783935547</v>
      </c>
      <c r="W286">
        <v>3.2759703075572822E-3</v>
      </c>
      <c r="X286">
        <v>0.218726868380335</v>
      </c>
      <c r="Y286">
        <v>3.7173102512557829E-2</v>
      </c>
      <c r="Z286">
        <v>-34.543489784328813</v>
      </c>
      <c r="AA286" s="23">
        <v>-2.462059935716715E-2</v>
      </c>
      <c r="AB286">
        <v>2.3208323979999999</v>
      </c>
      <c r="AC286" s="23">
        <v>-0.13569201150055321</v>
      </c>
      <c r="AD286">
        <v>1.02</v>
      </c>
      <c r="AE286">
        <v>2.0972222222222219</v>
      </c>
      <c r="AF286">
        <v>0.9843717447248892</v>
      </c>
      <c r="AG286" s="23">
        <v>-0.1108040476455982</v>
      </c>
      <c r="AH286">
        <v>3.1769598928905411</v>
      </c>
      <c r="AI286">
        <v>-2.156959892890542</v>
      </c>
      <c r="AJ286">
        <v>1.8022146728200426</v>
      </c>
      <c r="AK286">
        <v>-6.7712323501382676E-2</v>
      </c>
    </row>
    <row r="287" spans="1:37" x14ac:dyDescent="0.35">
      <c r="A287" t="s">
        <v>1326</v>
      </c>
      <c r="B287">
        <v>5</v>
      </c>
      <c r="C287" s="2" t="s">
        <v>90</v>
      </c>
      <c r="D287">
        <v>42.332808333333332</v>
      </c>
      <c r="E287">
        <v>-8.6162583333333327</v>
      </c>
      <c r="F287">
        <v>3.5675833333333329</v>
      </c>
      <c r="G287">
        <v>15.70296666666667</v>
      </c>
      <c r="H287">
        <v>33.157441666666656</v>
      </c>
      <c r="I287">
        <v>258.39333333333337</v>
      </c>
      <c r="J287" cm="1">
        <f t="array" ref="J287">(I287/([1]!O2sat(H287,G287)))*100</f>
        <v>104.39977259362523</v>
      </c>
      <c r="K287">
        <v>0.1033333333333333</v>
      </c>
      <c r="L287">
        <v>421.62433333333342</v>
      </c>
      <c r="M287" t="b">
        <v>0</v>
      </c>
      <c r="O287" t="str">
        <f t="shared" si="4"/>
        <v/>
      </c>
      <c r="Q287">
        <v>412.93663459259739</v>
      </c>
      <c r="R287">
        <v>438.22405359999999</v>
      </c>
      <c r="S287" s="1">
        <v>46154.311898148153</v>
      </c>
      <c r="T287">
        <v>1.0090191673766951</v>
      </c>
      <c r="U287">
        <v>42.332195281982422</v>
      </c>
      <c r="V287">
        <v>-8.6130809783935547</v>
      </c>
      <c r="W287">
        <v>3.235956793930502E-3</v>
      </c>
      <c r="X287">
        <v>0.22820280902396881</v>
      </c>
      <c r="Y287">
        <v>3.7057414408051353E-2</v>
      </c>
      <c r="Z287">
        <v>-25.287419007402601</v>
      </c>
      <c r="AA287" s="23">
        <v>-1.8745717647093381E-2</v>
      </c>
      <c r="AB287">
        <v>2.3208323979999999</v>
      </c>
      <c r="AC287" s="23">
        <v>-9.9172393686837876E-2</v>
      </c>
      <c r="AD287">
        <v>1.03</v>
      </c>
      <c r="AE287">
        <v>2.0972222222222219</v>
      </c>
      <c r="AF287">
        <v>0.98585048703006795</v>
      </c>
      <c r="AG287" s="23">
        <v>-8.0982679184172929E-2</v>
      </c>
      <c r="AH287">
        <v>3.1749842935656809</v>
      </c>
      <c r="AI287">
        <v>-2.1449842935656811</v>
      </c>
      <c r="AJ287">
        <v>1.8090245958663056</v>
      </c>
      <c r="AK287">
        <v>-4.9864198415633151E-2</v>
      </c>
    </row>
    <row r="288" spans="1:37" x14ac:dyDescent="0.35">
      <c r="A288" t="s">
        <v>1326</v>
      </c>
      <c r="B288">
        <v>5</v>
      </c>
      <c r="C288" s="2" t="s">
        <v>91</v>
      </c>
      <c r="D288">
        <v>42.331874999999997</v>
      </c>
      <c r="E288">
        <v>-8.6167083333333334</v>
      </c>
      <c r="F288">
        <v>3.5500833333333328</v>
      </c>
      <c r="G288">
        <v>15.64053333333333</v>
      </c>
      <c r="H288">
        <v>32.791125000000001</v>
      </c>
      <c r="I288">
        <v>253.26750000000001</v>
      </c>
      <c r="J288" cm="1">
        <f t="array" ref="J288">(I288/([1]!O2sat(H288,G288)))*100</f>
        <v>101.94762952976203</v>
      </c>
      <c r="K288">
        <v>0.1008333333333333</v>
      </c>
      <c r="L288">
        <v>424.47333333333341</v>
      </c>
      <c r="M288" t="b">
        <v>0</v>
      </c>
      <c r="O288" t="str">
        <f t="shared" si="4"/>
        <v/>
      </c>
      <c r="Q288">
        <v>419.71453357566691</v>
      </c>
      <c r="R288">
        <v>438.22405359999999</v>
      </c>
      <c r="S288" s="1">
        <v>46154.312592592592</v>
      </c>
      <c r="T288">
        <v>1.0188495711011449</v>
      </c>
      <c r="U288">
        <v>42.332195281982422</v>
      </c>
      <c r="V288">
        <v>-8.6130809783935547</v>
      </c>
      <c r="W288">
        <v>3.6414673426248649E-3</v>
      </c>
      <c r="X288">
        <v>0.23228791744791041</v>
      </c>
      <c r="Y288">
        <v>3.7202660508970448E-2</v>
      </c>
      <c r="Z288">
        <v>-18.509520024333089</v>
      </c>
      <c r="AA288" s="23">
        <v>-1.402158932087743E-2</v>
      </c>
      <c r="AB288">
        <v>2.3208323979999999</v>
      </c>
      <c r="AC288" s="23">
        <v>-7.2755305024590475E-2</v>
      </c>
      <c r="AD288">
        <v>0.90999999999999992</v>
      </c>
      <c r="AE288">
        <v>2.1944444444444451</v>
      </c>
      <c r="AF288">
        <v>1.077595247836691</v>
      </c>
      <c r="AG288" s="23">
        <v>-6.5046852997351787E-2</v>
      </c>
      <c r="AH288">
        <v>3.172962808731993</v>
      </c>
      <c r="AI288">
        <v>-2.2629628087319928</v>
      </c>
      <c r="AJ288">
        <v>1.8447088045151965</v>
      </c>
      <c r="AK288">
        <v>-3.9534221159114605E-2</v>
      </c>
    </row>
    <row r="289" spans="1:37" x14ac:dyDescent="0.35">
      <c r="A289" t="s">
        <v>1326</v>
      </c>
      <c r="B289">
        <v>5</v>
      </c>
      <c r="C289" s="2" t="s">
        <v>92</v>
      </c>
      <c r="D289">
        <v>42.330933333333327</v>
      </c>
      <c r="E289">
        <v>-8.6171416666666669</v>
      </c>
      <c r="F289">
        <v>3.617</v>
      </c>
      <c r="G289">
        <v>15.658208333333331</v>
      </c>
      <c r="H289">
        <v>33.008791666666667</v>
      </c>
      <c r="I289">
        <v>252.92666666666659</v>
      </c>
      <c r="J289" cm="1">
        <f t="array" ref="J289">(I289/([1]!O2sat(H289,G289)))*100</f>
        <v>101.99781685578544</v>
      </c>
      <c r="K289">
        <v>0.10249999999999999</v>
      </c>
      <c r="L289">
        <v>425.28550000000001</v>
      </c>
      <c r="M289" t="b">
        <v>0</v>
      </c>
      <c r="O289" t="str">
        <f t="shared" si="4"/>
        <v/>
      </c>
      <c r="Q289">
        <v>421.64671455990077</v>
      </c>
      <c r="R289">
        <v>438.22405359999999</v>
      </c>
      <c r="S289" s="1">
        <v>46154.313298611109</v>
      </c>
      <c r="T289">
        <v>1.019552246612571</v>
      </c>
      <c r="U289">
        <v>42.332195281982422</v>
      </c>
      <c r="V289">
        <v>-8.6130809783935547</v>
      </c>
      <c r="W289">
        <v>4.2522586520981273E-3</v>
      </c>
      <c r="X289">
        <v>0.23271702504644939</v>
      </c>
      <c r="Y289">
        <v>3.7137899533803212E-2</v>
      </c>
      <c r="Z289">
        <v>-16.577339040099218</v>
      </c>
      <c r="AA289" s="23">
        <v>-1.255919430591295E-2</v>
      </c>
      <c r="AB289">
        <v>2.3208323979999999</v>
      </c>
      <c r="AC289" s="23">
        <v>-6.5077425624870205E-2</v>
      </c>
      <c r="AD289">
        <v>0.84999999999999987</v>
      </c>
      <c r="AE289">
        <v>2.1944444444444451</v>
      </c>
      <c r="AF289">
        <v>1.078098310790691</v>
      </c>
      <c r="AG289" s="23">
        <v>-5.8182447817877889E-2</v>
      </c>
      <c r="AH289">
        <v>3.1708282142462192</v>
      </c>
      <c r="AI289">
        <v>-2.32082821424622</v>
      </c>
      <c r="AJ289">
        <v>1.8449430296856721</v>
      </c>
      <c r="AK289">
        <v>-3.5370821061895416E-2</v>
      </c>
    </row>
    <row r="290" spans="1:37" x14ac:dyDescent="0.35">
      <c r="A290" t="s">
        <v>1326</v>
      </c>
      <c r="B290">
        <v>5</v>
      </c>
      <c r="C290" s="2" t="s">
        <v>93</v>
      </c>
      <c r="D290">
        <v>42.329991666666658</v>
      </c>
      <c r="E290">
        <v>-8.6176083333333331</v>
      </c>
      <c r="F290">
        <v>3.632083333333334</v>
      </c>
      <c r="G290">
        <v>15.753166666666671</v>
      </c>
      <c r="H290">
        <v>33.132141666666662</v>
      </c>
      <c r="I290">
        <v>254.6275</v>
      </c>
      <c r="J290" cm="1">
        <f t="array" ref="J290">(I290/([1]!O2sat(H290,G290)))*100</f>
        <v>102.96103552133967</v>
      </c>
      <c r="K290">
        <v>0.1108333333333333</v>
      </c>
      <c r="L290">
        <v>425.39866666666671</v>
      </c>
      <c r="M290" t="b">
        <v>0</v>
      </c>
      <c r="O290" t="str">
        <f t="shared" si="4"/>
        <v/>
      </c>
      <c r="Q290">
        <v>421.91594314358548</v>
      </c>
      <c r="R290">
        <v>438.22405359999999</v>
      </c>
      <c r="S290" s="1">
        <v>46154.313993055563</v>
      </c>
      <c r="T290">
        <v>1.02147778103936</v>
      </c>
      <c r="U290">
        <v>42.332195281982422</v>
      </c>
      <c r="V290">
        <v>-8.6130809783935547</v>
      </c>
      <c r="W290">
        <v>5.0351626796566271E-3</v>
      </c>
      <c r="X290">
        <v>0.23418268848765361</v>
      </c>
      <c r="Y290">
        <v>3.7006935981696451E-2</v>
      </c>
      <c r="Z290">
        <v>-16.308110456414511</v>
      </c>
      <c r="AA290" s="23">
        <v>-1.238919324262122E-2</v>
      </c>
      <c r="AB290">
        <v>2.3208323979999999</v>
      </c>
      <c r="AC290" s="23">
        <v>-6.3954739611266964E-2</v>
      </c>
      <c r="AD290">
        <v>0.72999999999999976</v>
      </c>
      <c r="AE290">
        <v>2.1944444444444451</v>
      </c>
      <c r="AF290">
        <v>1.080801950521511</v>
      </c>
      <c r="AG290" s="23">
        <v>-5.7178710811148982E-2</v>
      </c>
      <c r="AH290">
        <v>3.1686506580367721</v>
      </c>
      <c r="AI290">
        <v>-2.4386506580367722</v>
      </c>
      <c r="AJ290">
        <v>1.8455848744946017</v>
      </c>
      <c r="AK290">
        <v>-3.4783952026885098E-2</v>
      </c>
    </row>
    <row r="291" spans="1:37" x14ac:dyDescent="0.35">
      <c r="A291" t="s">
        <v>1326</v>
      </c>
      <c r="B291">
        <v>5</v>
      </c>
      <c r="C291" s="2" t="s">
        <v>94</v>
      </c>
      <c r="D291">
        <v>42.32906666666667</v>
      </c>
      <c r="E291">
        <v>-8.61815</v>
      </c>
      <c r="F291">
        <v>3.6590833333333328</v>
      </c>
      <c r="G291">
        <v>15.74015833333333</v>
      </c>
      <c r="H291">
        <v>33.178825000000003</v>
      </c>
      <c r="I291">
        <v>255.26750000000001</v>
      </c>
      <c r="J291" cm="1">
        <f t="array" ref="J291">(I291/([1]!O2sat(H291,G291)))*100</f>
        <v>103.22672360073875</v>
      </c>
      <c r="K291">
        <v>0.1083333333333333</v>
      </c>
      <c r="L291">
        <v>424.63483333333329</v>
      </c>
      <c r="M291" t="b">
        <v>0</v>
      </c>
      <c r="O291" t="str">
        <f t="shared" si="4"/>
        <v/>
      </c>
      <c r="Q291">
        <v>420.09874933058609</v>
      </c>
      <c r="R291">
        <v>438.22405359999999</v>
      </c>
      <c r="S291" s="1">
        <v>46154.314699074072</v>
      </c>
      <c r="T291">
        <v>1.0228532514261801</v>
      </c>
      <c r="U291">
        <v>42.332195281982422</v>
      </c>
      <c r="V291">
        <v>-8.6130809783935547</v>
      </c>
      <c r="W291">
        <v>5.9567788141385181E-3</v>
      </c>
      <c r="X291">
        <v>0.2347333033156106</v>
      </c>
      <c r="Y291">
        <v>3.7011740334116403E-2</v>
      </c>
      <c r="Z291">
        <v>-18.125304269413899</v>
      </c>
      <c r="AA291" s="23">
        <v>-1.380387408713833E-2</v>
      </c>
      <c r="AB291">
        <v>2.3208323979999999</v>
      </c>
      <c r="AC291" s="23">
        <v>-7.1066002363828137E-2</v>
      </c>
      <c r="AD291">
        <v>0.42000000000000021</v>
      </c>
      <c r="AE291">
        <v>2.1944444444444451</v>
      </c>
      <c r="AF291">
        <v>1.0804314848265679</v>
      </c>
      <c r="AG291" s="23">
        <v>-6.3536532591087214E-2</v>
      </c>
      <c r="AH291">
        <v>3.1663577258326479</v>
      </c>
      <c r="AI291">
        <v>-2.7463577258326479</v>
      </c>
      <c r="AJ291">
        <v>1.8460433646235419</v>
      </c>
      <c r="AK291">
        <v>-3.8670203339112773E-2</v>
      </c>
    </row>
    <row r="292" spans="1:37" x14ac:dyDescent="0.35">
      <c r="A292" t="s">
        <v>1326</v>
      </c>
      <c r="B292">
        <v>5</v>
      </c>
      <c r="C292" s="2" t="s">
        <v>95</v>
      </c>
      <c r="D292">
        <v>42.328175000000002</v>
      </c>
      <c r="E292">
        <v>-8.6187166666666659</v>
      </c>
      <c r="F292">
        <v>3.465333333333334</v>
      </c>
      <c r="G292">
        <v>15.727425</v>
      </c>
      <c r="H292">
        <v>32.970841666666672</v>
      </c>
      <c r="I292">
        <v>255.2716666666667</v>
      </c>
      <c r="J292" cm="1">
        <f t="array" ref="J292">(I292/([1]!O2sat(H292,G292)))*100</f>
        <v>103.05569416313516</v>
      </c>
      <c r="K292">
        <v>0.10583333333333329</v>
      </c>
      <c r="L292">
        <v>423.3923333333334</v>
      </c>
      <c r="M292" t="b">
        <v>0</v>
      </c>
      <c r="O292" t="str">
        <f t="shared" si="4"/>
        <v/>
      </c>
      <c r="Q292">
        <v>417.14278601487422</v>
      </c>
      <c r="R292">
        <v>438.22405359999999</v>
      </c>
      <c r="S292" s="1">
        <v>46154.315393518518</v>
      </c>
      <c r="T292">
        <v>1.025178708538655</v>
      </c>
      <c r="U292">
        <v>42.332195281982422</v>
      </c>
      <c r="V292">
        <v>-8.6130809783935547</v>
      </c>
      <c r="W292">
        <v>6.9226909168224483E-3</v>
      </c>
      <c r="X292">
        <v>0.23572271127945391</v>
      </c>
      <c r="Y292">
        <v>3.7068738359218478E-2</v>
      </c>
      <c r="Z292">
        <v>-21.081267585125769</v>
      </c>
      <c r="AA292" s="23">
        <v>-1.614757906939782E-2</v>
      </c>
      <c r="AB292">
        <v>2.3208323979999999</v>
      </c>
      <c r="AC292" s="23">
        <v>-8.2755300647806715E-2</v>
      </c>
      <c r="AD292">
        <v>0.59999999999999987</v>
      </c>
      <c r="AE292">
        <v>2.1944444444444451</v>
      </c>
      <c r="AF292">
        <v>1.0800688797924749</v>
      </c>
      <c r="AG292" s="23">
        <v>-7.3987345310010735E-2</v>
      </c>
      <c r="AH292">
        <v>3.1640247689219638</v>
      </c>
      <c r="AI292">
        <v>-2.5640247689219642</v>
      </c>
      <c r="AJ292">
        <v>1.8468185169943669</v>
      </c>
      <c r="AK292">
        <v>-4.5067462189704276E-2</v>
      </c>
    </row>
    <row r="293" spans="1:37" x14ac:dyDescent="0.35">
      <c r="A293" t="s">
        <v>1326</v>
      </c>
      <c r="B293">
        <v>5</v>
      </c>
      <c r="C293" s="2" t="s">
        <v>96</v>
      </c>
      <c r="D293">
        <v>42.327291666666667</v>
      </c>
      <c r="E293">
        <v>-8.6192666666666664</v>
      </c>
      <c r="F293">
        <v>3.4510833333333339</v>
      </c>
      <c r="G293">
        <v>15.854691666666669</v>
      </c>
      <c r="H293">
        <v>33.592133333333329</v>
      </c>
      <c r="I293">
        <v>254.54333333333329</v>
      </c>
      <c r="J293" cm="1">
        <f t="array" ref="J293">(I293/([1]!O2sat(H293,G293)))*100</f>
        <v>103.45609051092266</v>
      </c>
      <c r="K293">
        <v>0.12916666666666671</v>
      </c>
      <c r="L293">
        <v>422.4015</v>
      </c>
      <c r="M293" t="b">
        <v>0</v>
      </c>
      <c r="O293" t="str">
        <f t="shared" si="4"/>
        <v/>
      </c>
      <c r="Q293">
        <v>414.78554900455771</v>
      </c>
      <c r="R293">
        <v>438.22405359999999</v>
      </c>
      <c r="S293" s="1">
        <v>46154.316099537027</v>
      </c>
      <c r="T293">
        <v>1.02937198949521</v>
      </c>
      <c r="U293">
        <v>42.323005676269531</v>
      </c>
      <c r="V293">
        <v>-8.6249704360961914</v>
      </c>
      <c r="W293">
        <v>7.1346127708185681E-3</v>
      </c>
      <c r="X293">
        <v>0.2384527333957335</v>
      </c>
      <c r="Y293">
        <v>3.6800452771621098E-2</v>
      </c>
      <c r="Z293">
        <v>-23.438504595442279</v>
      </c>
      <c r="AA293" s="23">
        <v>-1.802963078360879E-2</v>
      </c>
      <c r="AB293">
        <v>2.3208323979999999</v>
      </c>
      <c r="AC293" s="23">
        <v>-9.1649415024174952E-2</v>
      </c>
      <c r="AD293">
        <v>0.5199999999999998</v>
      </c>
      <c r="AE293">
        <v>2.1944444444444451</v>
      </c>
      <c r="AF293">
        <v>1.083694310863023</v>
      </c>
      <c r="AG293" s="23">
        <v>-8.1939124911315664E-2</v>
      </c>
      <c r="AH293">
        <v>3.161574205209142</v>
      </c>
      <c r="AI293">
        <v>-2.641574205209142</v>
      </c>
      <c r="AJ293">
        <v>1.8482162773132185</v>
      </c>
      <c r="AK293">
        <v>-4.9984377847462229E-2</v>
      </c>
    </row>
    <row r="294" spans="1:37" x14ac:dyDescent="0.35">
      <c r="A294" t="s">
        <v>1326</v>
      </c>
      <c r="B294">
        <v>5</v>
      </c>
      <c r="C294" s="2" t="s">
        <v>97</v>
      </c>
      <c r="D294">
        <v>42.326341666666671</v>
      </c>
      <c r="E294">
        <v>-8.6196999999999999</v>
      </c>
      <c r="F294">
        <v>3.547166666666667</v>
      </c>
      <c r="G294">
        <v>15.972291666666671</v>
      </c>
      <c r="H294">
        <v>33.733366666666662</v>
      </c>
      <c r="I294">
        <v>254.11916666666659</v>
      </c>
      <c r="J294" cm="1">
        <f t="array" ref="J294">(I294/([1]!O2sat(H294,G294)))*100</f>
        <v>103.61968229098886</v>
      </c>
      <c r="K294">
        <v>0.13166666666666671</v>
      </c>
      <c r="L294">
        <v>423.46083333333331</v>
      </c>
      <c r="M294" t="b">
        <v>0</v>
      </c>
      <c r="O294" t="str">
        <f t="shared" si="4"/>
        <v/>
      </c>
      <c r="Q294">
        <v>417.30575059203812</v>
      </c>
      <c r="R294">
        <v>438.22405359999999</v>
      </c>
      <c r="S294" s="1">
        <v>46154.316793981481</v>
      </c>
      <c r="T294">
        <v>1.037395717241985</v>
      </c>
      <c r="U294">
        <v>42.323005676269531</v>
      </c>
      <c r="V294">
        <v>-8.6249704360961914</v>
      </c>
      <c r="W294">
        <v>6.2374937734517681E-3</v>
      </c>
      <c r="X294">
        <v>0.24293382577802361</v>
      </c>
      <c r="Y294">
        <v>3.6642754097479302E-2</v>
      </c>
      <c r="Z294">
        <v>-20.918303007961871</v>
      </c>
      <c r="AA294" s="23">
        <v>-1.632315158170938E-2</v>
      </c>
      <c r="AB294">
        <v>2.3208323979999999</v>
      </c>
      <c r="AC294" s="23">
        <v>-8.1696352883146126E-2</v>
      </c>
      <c r="AD294">
        <v>0.28000000000000003</v>
      </c>
      <c r="AE294">
        <v>2.1944444444444451</v>
      </c>
      <c r="AF294">
        <v>1.087046868227705</v>
      </c>
      <c r="AG294" s="23">
        <v>-7.304059346069236E-2</v>
      </c>
      <c r="AH294">
        <v>3.1590865661342482</v>
      </c>
      <c r="AI294">
        <v>-2.879086566134248</v>
      </c>
      <c r="AJ294">
        <v>1.85089085322881</v>
      </c>
      <c r="AK294">
        <v>-4.4681872521200872E-2</v>
      </c>
    </row>
    <row r="295" spans="1:37" x14ac:dyDescent="0.35">
      <c r="A295" t="s">
        <v>1326</v>
      </c>
      <c r="B295">
        <v>5</v>
      </c>
      <c r="C295" s="2" t="s">
        <v>98</v>
      </c>
      <c r="D295">
        <v>42.325391666666668</v>
      </c>
      <c r="E295">
        <v>-8.6201333333333334</v>
      </c>
      <c r="F295">
        <v>3.6191666666666671</v>
      </c>
      <c r="G295">
        <v>15.987541666666671</v>
      </c>
      <c r="H295">
        <v>33.939791666666672</v>
      </c>
      <c r="I295">
        <v>254.90333333333331</v>
      </c>
      <c r="J295" cm="1">
        <f t="array" ref="J295">(I295/([1]!O2sat(H295,G295)))*100</f>
        <v>104.11716104367763</v>
      </c>
      <c r="K295">
        <v>0.13</v>
      </c>
      <c r="L295">
        <v>424.41516666666672</v>
      </c>
      <c r="M295" t="b">
        <v>0</v>
      </c>
      <c r="O295" t="str">
        <f t="shared" si="4"/>
        <v/>
      </c>
      <c r="Q295">
        <v>419.57615246269779</v>
      </c>
      <c r="R295">
        <v>438.22405359999999</v>
      </c>
      <c r="S295" s="1">
        <v>46154.317499999997</v>
      </c>
      <c r="T295">
        <v>1.0474067538545719</v>
      </c>
      <c r="U295">
        <v>42.323005676269531</v>
      </c>
      <c r="V295">
        <v>-8.6249704360961914</v>
      </c>
      <c r="W295">
        <v>5.393562210049916E-3</v>
      </c>
      <c r="X295">
        <v>0.2477442324255375</v>
      </c>
      <c r="Y295">
        <v>3.6584123013574887E-2</v>
      </c>
      <c r="Z295">
        <v>-18.647901137302199</v>
      </c>
      <c r="AA295" s="23">
        <v>-1.4815885936412469E-2</v>
      </c>
      <c r="AB295">
        <v>2.3208323979999999</v>
      </c>
      <c r="AC295" s="23">
        <v>-7.274186687229775E-2</v>
      </c>
      <c r="AD295">
        <v>0.3600000000000001</v>
      </c>
      <c r="AE295">
        <v>2.1944444444444451</v>
      </c>
      <c r="AF295">
        <v>1.087481791137374</v>
      </c>
      <c r="AG295" s="23">
        <v>-6.5034838622366406E-2</v>
      </c>
      <c r="AH295">
        <v>3.1564791256719569</v>
      </c>
      <c r="AI295">
        <v>-2.796479125671957</v>
      </c>
      <c r="AJ295">
        <v>1.8542278654330058</v>
      </c>
      <c r="AK295">
        <v>-3.9925362279389434E-2</v>
      </c>
    </row>
    <row r="296" spans="1:37" x14ac:dyDescent="0.35">
      <c r="A296" t="s">
        <v>1326</v>
      </c>
      <c r="B296">
        <v>5</v>
      </c>
      <c r="C296" s="2" t="s">
        <v>99</v>
      </c>
      <c r="D296">
        <v>42.32459166666667</v>
      </c>
      <c r="E296">
        <v>-8.6208749999999998</v>
      </c>
      <c r="F296">
        <v>3.5382500000000001</v>
      </c>
      <c r="G296">
        <v>15.954725</v>
      </c>
      <c r="H296">
        <v>33.927291666666669</v>
      </c>
      <c r="I296">
        <v>255.8425</v>
      </c>
      <c r="J296" cm="1">
        <f t="array" ref="J296">(I296/([1]!O2sat(H296,G296)))*100</f>
        <v>104.42546820351689</v>
      </c>
      <c r="K296">
        <v>0.12</v>
      </c>
      <c r="L296">
        <v>425.12716666666671</v>
      </c>
      <c r="M296" t="b">
        <v>0</v>
      </c>
      <c r="O296" t="str">
        <f t="shared" si="4"/>
        <v/>
      </c>
      <c r="Q296">
        <v>421.27003244723471</v>
      </c>
      <c r="R296">
        <v>438.22405359999999</v>
      </c>
      <c r="S296" s="1">
        <v>46154.318194444437</v>
      </c>
      <c r="T296">
        <v>1.050735514340317</v>
      </c>
      <c r="U296">
        <v>42.323005676269531</v>
      </c>
      <c r="V296">
        <v>-8.6249704360961914</v>
      </c>
      <c r="W296">
        <v>4.3918062750769914E-3</v>
      </c>
      <c r="X296">
        <v>0.24910688377063159</v>
      </c>
      <c r="Y296">
        <v>3.6622463519885191E-2</v>
      </c>
      <c r="Z296">
        <v>-16.954021152765279</v>
      </c>
      <c r="AA296" s="23">
        <v>-1.355836967505243E-2</v>
      </c>
      <c r="AB296">
        <v>2.3208323979999999</v>
      </c>
      <c r="AC296" s="23">
        <v>-6.6146703419503974E-2</v>
      </c>
      <c r="AD296">
        <v>0.46000000000000019</v>
      </c>
      <c r="AE296">
        <v>2.1944444444444451</v>
      </c>
      <c r="AF296">
        <v>1.0865459242843249</v>
      </c>
      <c r="AG296" s="23">
        <v>-5.9138435226594933E-2</v>
      </c>
      <c r="AH296">
        <v>3.1538375706110759</v>
      </c>
      <c r="AI296">
        <v>-2.6938375706110751</v>
      </c>
      <c r="AJ296">
        <v>1.8553374522615875</v>
      </c>
      <c r="AK296">
        <v>-3.6348402450823679E-2</v>
      </c>
    </row>
    <row r="297" spans="1:37" x14ac:dyDescent="0.35">
      <c r="A297" t="s">
        <v>1326</v>
      </c>
      <c r="B297">
        <v>5</v>
      </c>
      <c r="C297" s="2" t="s">
        <v>100</v>
      </c>
      <c r="D297">
        <v>42.324316666666668</v>
      </c>
      <c r="E297">
        <v>-8.6219833333333344</v>
      </c>
      <c r="F297">
        <v>3.1326666666666672</v>
      </c>
      <c r="G297">
        <v>15.60675833333333</v>
      </c>
      <c r="H297">
        <v>33.544600000000003</v>
      </c>
      <c r="I297">
        <v>257.5983333333333</v>
      </c>
      <c r="J297" cm="1">
        <f t="array" ref="J297">(I297/([1]!O2sat(H297,G297)))*100</f>
        <v>104.15990985199872</v>
      </c>
      <c r="K297">
        <v>0.11</v>
      </c>
      <c r="L297">
        <v>424.14966666666669</v>
      </c>
      <c r="M297" t="b">
        <v>0</v>
      </c>
      <c r="O297" t="str">
        <f t="shared" si="4"/>
        <v/>
      </c>
      <c r="Q297">
        <v>418.94451603587959</v>
      </c>
      <c r="R297">
        <v>438.22405359999999</v>
      </c>
      <c r="S297" s="1">
        <v>46154.318888888891</v>
      </c>
      <c r="T297">
        <v>1.039872669126519</v>
      </c>
      <c r="U297">
        <v>42.323005676269531</v>
      </c>
      <c r="V297">
        <v>-8.6249704360961914</v>
      </c>
      <c r="W297">
        <v>3.2621279461806599E-3</v>
      </c>
      <c r="X297">
        <v>0.24175712350211151</v>
      </c>
      <c r="Y297">
        <v>3.7084466372857949E-2</v>
      </c>
      <c r="Z297">
        <v>-19.2795375641204</v>
      </c>
      <c r="AA297" s="23">
        <v>-1.5151980155425919E-2</v>
      </c>
      <c r="AB297">
        <v>2.3208323979999999</v>
      </c>
      <c r="AC297" s="23">
        <v>-7.5473870452403113E-2</v>
      </c>
      <c r="AD297">
        <v>0.59000000000000008</v>
      </c>
      <c r="AE297">
        <v>2.1944444444444451</v>
      </c>
      <c r="AF297">
        <v>1.0766341050135071</v>
      </c>
      <c r="AG297" s="23">
        <v>-6.7477385392025177E-2</v>
      </c>
      <c r="AH297">
        <v>3.1511199923676059</v>
      </c>
      <c r="AI297">
        <v>-2.561119992367606</v>
      </c>
      <c r="AJ297">
        <v>1.8517165038569878</v>
      </c>
      <c r="AK297">
        <v>-4.1314682773725547E-2</v>
      </c>
    </row>
    <row r="298" spans="1:37" x14ac:dyDescent="0.35">
      <c r="A298" t="s">
        <v>1326</v>
      </c>
      <c r="B298">
        <v>5</v>
      </c>
      <c r="C298" s="2" t="s">
        <v>101</v>
      </c>
      <c r="D298">
        <v>42.324449999999999</v>
      </c>
      <c r="E298">
        <v>-8.6231500000000008</v>
      </c>
      <c r="F298">
        <v>3.0884166666666668</v>
      </c>
      <c r="G298">
        <v>15.709849999999999</v>
      </c>
      <c r="H298">
        <v>33.715049999999998</v>
      </c>
      <c r="I298">
        <v>257.85250000000002</v>
      </c>
      <c r="J298" cm="1">
        <f t="array" ref="J298">(I298/([1]!O2sat(H298,G298)))*100</f>
        <v>104.59454684420193</v>
      </c>
      <c r="K298">
        <v>0.11166666666666671</v>
      </c>
      <c r="L298">
        <v>421.06849999999997</v>
      </c>
      <c r="M298" t="b">
        <v>0</v>
      </c>
      <c r="O298" t="str">
        <f t="shared" si="4"/>
        <v/>
      </c>
      <c r="Q298">
        <v>411.61428212339518</v>
      </c>
      <c r="R298">
        <v>438.22405359999999</v>
      </c>
      <c r="S298" s="1">
        <v>46154.319594907407</v>
      </c>
      <c r="T298">
        <v>1.022893600101912</v>
      </c>
      <c r="U298">
        <v>42.323005676269531</v>
      </c>
      <c r="V298">
        <v>-8.6249704360961914</v>
      </c>
      <c r="W298">
        <v>2.3238026204274601E-3</v>
      </c>
      <c r="X298">
        <v>0.2345643053038674</v>
      </c>
      <c r="Y298">
        <v>3.693496980508644E-2</v>
      </c>
      <c r="Z298">
        <v>-26.609771476604809</v>
      </c>
      <c r="AA298" s="23">
        <v>-2.0208881801343569E-2</v>
      </c>
      <c r="AB298">
        <v>2.3208323979999999</v>
      </c>
      <c r="AC298" s="23">
        <v>-0.1040324719155333</v>
      </c>
      <c r="AD298">
        <v>0.1100000000000001</v>
      </c>
      <c r="AE298">
        <v>2.083333333333333</v>
      </c>
      <c r="AF298">
        <v>0.97301274018839712</v>
      </c>
      <c r="AG298" s="23">
        <v>-8.3829888065004465E-2</v>
      </c>
      <c r="AH298">
        <v>3.1482793990122389</v>
      </c>
      <c r="AI298">
        <v>-3.038279399012239</v>
      </c>
      <c r="AJ298">
        <v>1.8090197771450818</v>
      </c>
      <c r="AK298">
        <v>-5.2019384933174019E-2</v>
      </c>
    </row>
    <row r="299" spans="1:37" x14ac:dyDescent="0.35">
      <c r="A299" t="s">
        <v>1326</v>
      </c>
      <c r="B299">
        <v>5</v>
      </c>
      <c r="C299" s="2" t="s">
        <v>102</v>
      </c>
      <c r="D299">
        <v>42.324591666666663</v>
      </c>
      <c r="E299">
        <v>-8.6242833333333326</v>
      </c>
      <c r="F299">
        <v>3.1453333333333329</v>
      </c>
      <c r="G299">
        <v>15.939125000000001</v>
      </c>
      <c r="H299">
        <v>33.896158333333332</v>
      </c>
      <c r="I299">
        <v>259.47250000000003</v>
      </c>
      <c r="J299" cm="1">
        <f t="array" ref="J299">(I299/([1]!O2sat(H299,G299)))*100</f>
        <v>105.85253764543671</v>
      </c>
      <c r="K299">
        <v>0.12333333333333329</v>
      </c>
      <c r="L299">
        <v>418.74583333333328</v>
      </c>
      <c r="M299" t="b">
        <v>0</v>
      </c>
      <c r="O299" t="str">
        <f t="shared" si="4"/>
        <v/>
      </c>
      <c r="Q299">
        <v>406.08855378432548</v>
      </c>
      <c r="R299">
        <v>438.22405359999999</v>
      </c>
      <c r="S299" s="1">
        <v>46154.320289351846</v>
      </c>
      <c r="T299">
        <v>1.0016825603413779</v>
      </c>
      <c r="U299">
        <v>42.323005676269531</v>
      </c>
      <c r="V299">
        <v>-8.6249704360961914</v>
      </c>
      <c r="W299">
        <v>1.72843158572229E-3</v>
      </c>
      <c r="X299">
        <v>0.2262983048366603</v>
      </c>
      <c r="Y299">
        <v>3.6645841100402261E-2</v>
      </c>
      <c r="Z299">
        <v>-32.135499815674507</v>
      </c>
      <c r="AA299" s="23">
        <v>-2.336105867590052E-2</v>
      </c>
      <c r="AB299">
        <v>2.3208323979999999</v>
      </c>
      <c r="AC299" s="23">
        <v>-0.12540644360093819</v>
      </c>
      <c r="AD299">
        <v>0.2300000000000002</v>
      </c>
      <c r="AE299">
        <v>2.083333333333333</v>
      </c>
      <c r="AF299">
        <v>0.97890061365322778</v>
      </c>
      <c r="AG299" s="23">
        <v>-0.1010531417366739</v>
      </c>
      <c r="AH299">
        <v>3.1454091393007548</v>
      </c>
      <c r="AI299">
        <v>-2.915409139300754</v>
      </c>
      <c r="AJ299">
        <v>1.8019494305582369</v>
      </c>
      <c r="AK299">
        <v>-6.2207100206287211E-2</v>
      </c>
    </row>
    <row r="300" spans="1:37" x14ac:dyDescent="0.35">
      <c r="A300" t="s">
        <v>1326</v>
      </c>
      <c r="B300">
        <v>5</v>
      </c>
      <c r="C300" s="2" t="s">
        <v>103</v>
      </c>
      <c r="D300">
        <v>42.324333333333342</v>
      </c>
      <c r="E300">
        <v>-8.6253833333333336</v>
      </c>
      <c r="F300">
        <v>3.5217499999999999</v>
      </c>
      <c r="G300">
        <v>16.018000000000001</v>
      </c>
      <c r="H300">
        <v>33.659174999999998</v>
      </c>
      <c r="I300">
        <v>260.6516666666667</v>
      </c>
      <c r="J300" cm="1">
        <f t="array" ref="J300">(I300/([1]!O2sat(H300,G300)))*100</f>
        <v>106.32346665563767</v>
      </c>
      <c r="K300">
        <v>0.1191666666666667</v>
      </c>
      <c r="L300">
        <v>416.97133333333329</v>
      </c>
      <c r="M300" t="b">
        <v>0</v>
      </c>
      <c r="O300" t="str">
        <f t="shared" si="4"/>
        <v/>
      </c>
      <c r="Q300">
        <v>401.86693857005503</v>
      </c>
      <c r="R300">
        <v>438.22405359999999</v>
      </c>
      <c r="S300" s="1">
        <v>46154.32099537037</v>
      </c>
      <c r="T300">
        <v>1.0180615851928241</v>
      </c>
      <c r="U300">
        <v>42.323005676269531</v>
      </c>
      <c r="V300">
        <v>-8.6249704360961914</v>
      </c>
      <c r="W300">
        <v>1.3903803103926271E-3</v>
      </c>
      <c r="X300">
        <v>0.23424359662531899</v>
      </c>
      <c r="Y300">
        <v>3.6607965571476588E-2</v>
      </c>
      <c r="Z300">
        <v>-36.357115029944957</v>
      </c>
      <c r="AA300" s="23">
        <v>-2.73296583506192E-2</v>
      </c>
      <c r="AB300">
        <v>2.3208323979999999</v>
      </c>
      <c r="AC300" s="23">
        <v>-0.1420278977013506</v>
      </c>
      <c r="AD300">
        <v>0.14999999999999991</v>
      </c>
      <c r="AE300">
        <v>2.083333333333333</v>
      </c>
      <c r="AF300">
        <v>0.98092804685623725</v>
      </c>
      <c r="AG300" s="23">
        <v>-0.1144467928828901</v>
      </c>
      <c r="AH300">
        <v>3.1424137632219451</v>
      </c>
      <c r="AI300">
        <v>-2.9924137632219452</v>
      </c>
      <c r="AJ300">
        <v>1.8074091055087189</v>
      </c>
      <c r="AK300">
        <v>-7.0888225616754647E-2</v>
      </c>
    </row>
    <row r="301" spans="1:37" x14ac:dyDescent="0.35">
      <c r="A301" t="s">
        <v>1326</v>
      </c>
      <c r="B301">
        <v>5</v>
      </c>
      <c r="C301" s="2" t="s">
        <v>104</v>
      </c>
      <c r="D301">
        <v>42.323566666666672</v>
      </c>
      <c r="E301">
        <v>-8.6262666666666661</v>
      </c>
      <c r="F301">
        <v>3.726916666666666</v>
      </c>
      <c r="G301">
        <v>15.996883333333329</v>
      </c>
      <c r="H301">
        <v>33.430399999999999</v>
      </c>
      <c r="I301">
        <v>260.27249999999998</v>
      </c>
      <c r="J301" cm="1">
        <f t="array" ref="J301">(I301/([1]!O2sat(H301,G301)))*100</f>
        <v>105.95934053019536</v>
      </c>
      <c r="K301">
        <v>0.12083333333333331</v>
      </c>
      <c r="L301">
        <v>415.24700000000001</v>
      </c>
      <c r="M301" t="b">
        <v>0</v>
      </c>
      <c r="O301" t="str">
        <f t="shared" si="4"/>
        <v/>
      </c>
      <c r="Q301">
        <v>397.7646721093767</v>
      </c>
      <c r="R301">
        <v>438.22405359999999</v>
      </c>
      <c r="S301" s="1">
        <v>46154.321689814817</v>
      </c>
      <c r="T301">
        <v>1.086768413145498</v>
      </c>
      <c r="U301">
        <v>42.323005676269531</v>
      </c>
      <c r="V301">
        <v>-8.6249704360961914</v>
      </c>
      <c r="W301">
        <v>1.412417756018688E-3</v>
      </c>
      <c r="X301">
        <v>0.2667799696977054</v>
      </c>
      <c r="Y301">
        <v>3.6677588749333641E-2</v>
      </c>
      <c r="Z301">
        <v>-40.459381490623286</v>
      </c>
      <c r="AA301" s="23">
        <v>-3.4703613764248659E-2</v>
      </c>
      <c r="AB301">
        <v>2.3208323979999999</v>
      </c>
      <c r="AC301" s="23">
        <v>-0.15826622503210949</v>
      </c>
      <c r="AD301">
        <v>-0.27</v>
      </c>
      <c r="AE301">
        <v>2.083333333333333</v>
      </c>
      <c r="AF301">
        <v>0.98038516226943428</v>
      </c>
      <c r="AG301" s="23">
        <v>-0.12753171855499809</v>
      </c>
      <c r="AH301">
        <v>3.1393917060655778</v>
      </c>
      <c r="AI301">
        <v>-3.4093917060655778</v>
      </c>
      <c r="AJ301">
        <v>1.8303113814929437</v>
      </c>
      <c r="AK301">
        <v>-8.1117666159623375E-2</v>
      </c>
    </row>
    <row r="302" spans="1:37" x14ac:dyDescent="0.35">
      <c r="A302" t="s">
        <v>1326</v>
      </c>
      <c r="B302">
        <v>5</v>
      </c>
      <c r="C302" s="2" t="s">
        <v>105</v>
      </c>
      <c r="D302">
        <v>42.322783333333327</v>
      </c>
      <c r="E302">
        <v>-8.6271416666666667</v>
      </c>
      <c r="F302">
        <v>3.6822499999999998</v>
      </c>
      <c r="G302">
        <v>16.038325</v>
      </c>
      <c r="H302">
        <v>33.478033333333343</v>
      </c>
      <c r="I302">
        <v>276.54916666666668</v>
      </c>
      <c r="J302" cm="1">
        <f t="array" ref="J302">(I302/([1]!O2sat(H302,G302)))*100</f>
        <v>112.71285718177614</v>
      </c>
      <c r="K302">
        <v>0.1241666666666667</v>
      </c>
      <c r="L302">
        <v>413.41683333333339</v>
      </c>
      <c r="M302" t="b">
        <v>0</v>
      </c>
      <c r="O302" t="str">
        <f t="shared" si="4"/>
        <v/>
      </c>
      <c r="Q302">
        <v>393.41062339444261</v>
      </c>
      <c r="R302">
        <v>438.22405359999999</v>
      </c>
      <c r="S302" s="1">
        <v>46154.322395833333</v>
      </c>
      <c r="T302">
        <v>1.171512301248832</v>
      </c>
      <c r="U302">
        <v>42.323005676269531</v>
      </c>
      <c r="V302">
        <v>-8.6249704360961914</v>
      </c>
      <c r="W302">
        <v>2.1825852953428048E-3</v>
      </c>
      <c r="X302">
        <v>0.31034492297941318</v>
      </c>
      <c r="Y302">
        <v>3.6622638192494422E-2</v>
      </c>
      <c r="Z302">
        <v>-44.813430205557381</v>
      </c>
      <c r="AA302" s="23">
        <v>-4.4648196994816848E-2</v>
      </c>
      <c r="AB302">
        <v>2.3208323979999999</v>
      </c>
      <c r="AC302" s="23">
        <v>-0.1752256889389103</v>
      </c>
      <c r="AD302">
        <v>-0.98</v>
      </c>
      <c r="AE302">
        <v>2.083333333333333</v>
      </c>
      <c r="AF302">
        <v>0.9814506430597032</v>
      </c>
      <c r="AG302" s="23">
        <v>-0.1411977396998568</v>
      </c>
      <c r="AH302">
        <v>3.1362424698215641</v>
      </c>
      <c r="AI302">
        <v>-4.1162424698215636</v>
      </c>
      <c r="AJ302">
        <v>1.8585593441940549</v>
      </c>
      <c r="AK302">
        <v>-9.2922968347336821E-2</v>
      </c>
    </row>
    <row r="303" spans="1:37" x14ac:dyDescent="0.35">
      <c r="A303" t="s">
        <v>1326</v>
      </c>
      <c r="B303">
        <v>5</v>
      </c>
      <c r="C303" s="2" t="s">
        <v>106</v>
      </c>
      <c r="D303">
        <v>42.322341666666667</v>
      </c>
      <c r="E303">
        <v>-8.6283250000000002</v>
      </c>
      <c r="F303">
        <v>3.5067499999999998</v>
      </c>
      <c r="G303">
        <v>16.085583333333339</v>
      </c>
      <c r="H303">
        <v>33.572866666666663</v>
      </c>
      <c r="I303">
        <v>285.95583333333332</v>
      </c>
      <c r="J303" cm="1">
        <f t="array" ref="J303">(I303/([1]!O2sat(H303,G303)))*100</f>
        <v>116.72905070729259</v>
      </c>
      <c r="K303">
        <v>0.1241666666666667</v>
      </c>
      <c r="L303">
        <v>412.69216666666671</v>
      </c>
      <c r="M303" t="b">
        <v>0</v>
      </c>
      <c r="O303" t="str">
        <f t="shared" si="4"/>
        <v/>
      </c>
      <c r="Q303">
        <v>391.68660884089229</v>
      </c>
      <c r="R303">
        <v>438.22405359999999</v>
      </c>
      <c r="S303" s="1">
        <v>46154.32309027778</v>
      </c>
      <c r="T303">
        <v>1.2768880384117971</v>
      </c>
      <c r="U303">
        <v>42.323005676269531</v>
      </c>
      <c r="V303">
        <v>-8.6249704360961914</v>
      </c>
      <c r="W303">
        <v>3.4196502361255841E-3</v>
      </c>
      <c r="X303">
        <v>0.36914249087817103</v>
      </c>
      <c r="Y303">
        <v>3.6551898785300019E-2</v>
      </c>
      <c r="Z303">
        <v>-46.5374447591077</v>
      </c>
      <c r="AA303" s="23">
        <v>-5.5043745842776493E-2</v>
      </c>
      <c r="AB303">
        <v>2.3208323979999999</v>
      </c>
      <c r="AC303" s="23">
        <v>-0.1818402000580521</v>
      </c>
      <c r="AD303">
        <v>-1.28</v>
      </c>
      <c r="AE303">
        <v>2.083333333333333</v>
      </c>
      <c r="AF303">
        <v>0.98266599227248119</v>
      </c>
      <c r="AG303" s="23">
        <v>-0.14652774596148441</v>
      </c>
      <c r="AH303">
        <v>3.1330695459961682</v>
      </c>
      <c r="AI303">
        <v>-4.4130695459961684</v>
      </c>
      <c r="AJ303">
        <v>1.8936845899150434</v>
      </c>
      <c r="AK303">
        <v>-0.10078574590213045</v>
      </c>
    </row>
    <row r="304" spans="1:37" x14ac:dyDescent="0.35">
      <c r="A304" t="s">
        <v>1326</v>
      </c>
      <c r="B304">
        <v>5</v>
      </c>
      <c r="C304" s="2" t="s">
        <v>107</v>
      </c>
      <c r="D304">
        <v>42.322400000000002</v>
      </c>
      <c r="E304">
        <v>-8.6295999999999999</v>
      </c>
      <c r="F304">
        <v>3.4570833333333328</v>
      </c>
      <c r="G304">
        <v>16.184625</v>
      </c>
      <c r="H304">
        <v>33.691650000000003</v>
      </c>
      <c r="I304">
        <v>294.89416666666659</v>
      </c>
      <c r="J304" cm="1">
        <f t="array" ref="J304">(I304/([1]!O2sat(H304,G304)))*100</f>
        <v>120.70628040654611</v>
      </c>
      <c r="K304">
        <v>0.13</v>
      </c>
      <c r="L304">
        <v>411.51366666666672</v>
      </c>
      <c r="M304" t="b">
        <v>0</v>
      </c>
      <c r="O304" t="str">
        <f t="shared" si="4"/>
        <v/>
      </c>
      <c r="Q304">
        <v>388.88290440019478</v>
      </c>
      <c r="R304">
        <v>438.22405359999999</v>
      </c>
      <c r="S304" s="1">
        <v>46154.323796296303</v>
      </c>
      <c r="T304">
        <v>1.3322664561861111</v>
      </c>
      <c r="U304">
        <v>42.323005676269531</v>
      </c>
      <c r="V304">
        <v>-8.6249704360961914</v>
      </c>
      <c r="W304">
        <v>4.6690154939685096E-3</v>
      </c>
      <c r="X304">
        <v>0.40289817992005322</v>
      </c>
      <c r="Y304">
        <v>3.6420421543405669E-2</v>
      </c>
      <c r="Z304">
        <v>-49.341149199805223</v>
      </c>
      <c r="AA304" s="23">
        <v>-6.3467442810657401E-2</v>
      </c>
      <c r="AB304">
        <v>2.3208323979999999</v>
      </c>
      <c r="AC304" s="23">
        <v>-0.1926000388974215</v>
      </c>
      <c r="AD304">
        <v>-1.1000000000000001</v>
      </c>
      <c r="AE304">
        <v>2.083333333333333</v>
      </c>
      <c r="AF304">
        <v>0.9852141574891321</v>
      </c>
      <c r="AG304" s="23">
        <v>-0.1551980781077221</v>
      </c>
      <c r="AH304">
        <v>3.1297674195332159</v>
      </c>
      <c r="AI304">
        <v>-4.229767419533216</v>
      </c>
      <c r="AJ304">
        <v>1.9121440625064814</v>
      </c>
      <c r="AK304">
        <v>-0.10933276045918974</v>
      </c>
    </row>
    <row r="305" spans="1:37" x14ac:dyDescent="0.35">
      <c r="A305" t="s">
        <v>1326</v>
      </c>
      <c r="B305">
        <v>5</v>
      </c>
      <c r="C305" s="2" t="s">
        <v>108</v>
      </c>
      <c r="D305">
        <v>42.322341666666667</v>
      </c>
      <c r="E305">
        <v>-8.6309249999999995</v>
      </c>
      <c r="F305">
        <v>3.448666666666667</v>
      </c>
      <c r="G305">
        <v>16.219641666666661</v>
      </c>
      <c r="H305">
        <v>33.490699999999997</v>
      </c>
      <c r="I305">
        <v>304.95333333333332</v>
      </c>
      <c r="J305" cm="1">
        <f t="array" ref="J305">(I305/([1]!O2sat(H305,G305)))*100</f>
        <v>124.73663945168059</v>
      </c>
      <c r="K305">
        <v>0.1275</v>
      </c>
      <c r="L305">
        <v>411.96583333333342</v>
      </c>
      <c r="M305" t="b">
        <v>0</v>
      </c>
      <c r="O305" t="str">
        <f t="shared" si="4"/>
        <v/>
      </c>
      <c r="Q305">
        <v>389.95862921247209</v>
      </c>
      <c r="R305">
        <v>438.22405359999999</v>
      </c>
      <c r="S305" s="1">
        <v>46154.324490740742</v>
      </c>
      <c r="T305">
        <v>1.403358226009457</v>
      </c>
      <c r="U305">
        <v>42.323005676269531</v>
      </c>
      <c r="V305">
        <v>-8.6249704360961914</v>
      </c>
      <c r="W305">
        <v>5.9914722762632409E-3</v>
      </c>
      <c r="X305">
        <v>0.44745288949091627</v>
      </c>
      <c r="Y305">
        <v>3.6423157959033212E-2</v>
      </c>
      <c r="Z305">
        <v>-48.265424387527901</v>
      </c>
      <c r="AA305" s="23">
        <v>-6.8954483496681693E-2</v>
      </c>
      <c r="AB305">
        <v>2.3208323979999999</v>
      </c>
      <c r="AC305" s="23">
        <v>-0.18858753209646309</v>
      </c>
      <c r="AD305">
        <v>-1.1599999999999999</v>
      </c>
      <c r="AE305">
        <v>2.083333333333333</v>
      </c>
      <c r="AF305">
        <v>0.98611542654959594</v>
      </c>
      <c r="AG305" s="23">
        <v>-0.1519647799865593</v>
      </c>
      <c r="AH305">
        <v>3.126444606280693</v>
      </c>
      <c r="AI305">
        <v>-4.2864446062806936</v>
      </c>
      <c r="AJ305">
        <v>1.9358413191142632</v>
      </c>
      <c r="AK305">
        <v>-0.11045963174162049</v>
      </c>
    </row>
    <row r="306" spans="1:37" x14ac:dyDescent="0.35">
      <c r="A306" t="s">
        <v>1326</v>
      </c>
      <c r="B306">
        <v>5</v>
      </c>
      <c r="C306" s="2" t="s">
        <v>109</v>
      </c>
      <c r="D306">
        <v>42.322416666666669</v>
      </c>
      <c r="E306">
        <v>-8.6321916666666656</v>
      </c>
      <c r="F306">
        <v>3.3025833333333332</v>
      </c>
      <c r="G306">
        <v>16.221683333333331</v>
      </c>
      <c r="H306">
        <v>33.303333333333327</v>
      </c>
      <c r="I306">
        <v>297.29333333333341</v>
      </c>
      <c r="J306" cm="1">
        <f t="array" ref="J306">(I306/([1]!O2sat(H306,G306)))*100</f>
        <v>121.45260624393602</v>
      </c>
      <c r="K306">
        <v>0.1258333333333333</v>
      </c>
      <c r="L306">
        <v>412.23599999999999</v>
      </c>
      <c r="M306" t="b">
        <v>0</v>
      </c>
      <c r="O306" t="str">
        <f t="shared" si="4"/>
        <v/>
      </c>
      <c r="Q306">
        <v>390.60136784892649</v>
      </c>
      <c r="R306">
        <v>438.22405359999999</v>
      </c>
      <c r="S306" s="1">
        <v>46154.325196759259</v>
      </c>
      <c r="T306">
        <v>1.4584654628953739</v>
      </c>
      <c r="U306">
        <v>42.322803497314453</v>
      </c>
      <c r="V306">
        <v>-8.6371307373046875</v>
      </c>
      <c r="W306">
        <v>4.9541958699101879E-3</v>
      </c>
      <c r="X306">
        <v>0.48330987766601419</v>
      </c>
      <c r="Y306">
        <v>3.6458825684844147E-2</v>
      </c>
      <c r="Z306">
        <v>-47.622685751073497</v>
      </c>
      <c r="AA306" s="23">
        <v>-7.3560334950505277E-2</v>
      </c>
      <c r="AB306">
        <v>2.3208323979999999</v>
      </c>
      <c r="AC306" s="23">
        <v>-0.18626830232816191</v>
      </c>
      <c r="AD306">
        <v>-1.1499999999999999</v>
      </c>
      <c r="AE306">
        <v>2.083333333333333</v>
      </c>
      <c r="AF306">
        <v>0.98616798121076554</v>
      </c>
      <c r="AG306" s="23">
        <v>-0.15009593299778859</v>
      </c>
      <c r="AH306">
        <v>3.122990606634358</v>
      </c>
      <c r="AI306">
        <v>-4.2729906066343588</v>
      </c>
      <c r="AJ306">
        <v>1.9542103980762355</v>
      </c>
      <c r="AK306">
        <v>-0.11182813397414693</v>
      </c>
    </row>
    <row r="307" spans="1:37" x14ac:dyDescent="0.35">
      <c r="A307" t="s">
        <v>1326</v>
      </c>
      <c r="B307">
        <v>5</v>
      </c>
      <c r="C307" s="2" t="s">
        <v>110</v>
      </c>
      <c r="D307">
        <v>42.322541666666673</v>
      </c>
      <c r="E307">
        <v>-8.6334333333333344</v>
      </c>
      <c r="F307">
        <v>3.3142499999999999</v>
      </c>
      <c r="G307">
        <v>16.338708333333329</v>
      </c>
      <c r="H307">
        <v>33.180833333333332</v>
      </c>
      <c r="I307">
        <v>297.60083333333341</v>
      </c>
      <c r="J307" cm="1">
        <f t="array" ref="J307">(I307/([1]!O2sat(H307,G307)))*100</f>
        <v>121.75104604479041</v>
      </c>
      <c r="K307">
        <v>0.1241666666666667</v>
      </c>
      <c r="L307">
        <v>412.38383333333331</v>
      </c>
      <c r="M307" t="b">
        <v>0</v>
      </c>
      <c r="O307" t="str">
        <f t="shared" si="4"/>
        <v/>
      </c>
      <c r="Q307">
        <v>390.95306998991072</v>
      </c>
      <c r="R307">
        <v>438.22405359999999</v>
      </c>
      <c r="S307" s="1">
        <v>46154.325891203713</v>
      </c>
      <c r="T307">
        <v>1.507645572327339</v>
      </c>
      <c r="U307">
        <v>42.322803497314453</v>
      </c>
      <c r="V307">
        <v>-8.6371307373046875</v>
      </c>
      <c r="W307">
        <v>3.7066631106015728E-3</v>
      </c>
      <c r="X307">
        <v>0.51803238877378965</v>
      </c>
      <c r="Y307">
        <v>3.6357167049944211E-2</v>
      </c>
      <c r="Z307">
        <v>-47.270983610089267</v>
      </c>
      <c r="AA307" s="23">
        <v>-7.8044635202340867E-2</v>
      </c>
      <c r="AB307">
        <v>2.3208323979999999</v>
      </c>
      <c r="AC307" s="23">
        <v>-0.1849405303152821</v>
      </c>
      <c r="AD307">
        <v>-1</v>
      </c>
      <c r="AE307">
        <v>2.083333333333333</v>
      </c>
      <c r="AF307">
        <v>0.98918136435142934</v>
      </c>
      <c r="AG307" s="23">
        <v>-0.1490260076450014</v>
      </c>
      <c r="AH307">
        <v>3.1195189273616739</v>
      </c>
      <c r="AI307">
        <v>-4.1195189273616748</v>
      </c>
      <c r="AJ307">
        <v>1.9706037678868906</v>
      </c>
      <c r="AK307">
        <v>-0.11353532142367113</v>
      </c>
    </row>
    <row r="308" spans="1:37" x14ac:dyDescent="0.35">
      <c r="A308" t="s">
        <v>1326</v>
      </c>
      <c r="B308">
        <v>5</v>
      </c>
      <c r="C308" s="2" t="s">
        <v>111</v>
      </c>
      <c r="D308">
        <v>42.322783333333327</v>
      </c>
      <c r="E308">
        <v>-8.634641666666667</v>
      </c>
      <c r="F308">
        <v>3.2760833333333341</v>
      </c>
      <c r="G308">
        <v>16.411308333333331</v>
      </c>
      <c r="H308">
        <v>33.1233</v>
      </c>
      <c r="I308">
        <v>300.875</v>
      </c>
      <c r="J308" cm="1">
        <f t="array" ref="J308">(I308/([1]!O2sat(H308,G308)))*100</f>
        <v>123.21438092825667</v>
      </c>
      <c r="K308">
        <v>0.125</v>
      </c>
      <c r="L308">
        <v>413.09666666666658</v>
      </c>
      <c r="M308" t="b">
        <v>0</v>
      </c>
      <c r="O308" t="str">
        <f t="shared" si="4"/>
        <v/>
      </c>
      <c r="Q308">
        <v>392.64893251188238</v>
      </c>
      <c r="R308">
        <v>438.22405359999999</v>
      </c>
      <c r="S308" s="1">
        <v>46154.326597222222</v>
      </c>
      <c r="T308">
        <v>1.5433524679255151</v>
      </c>
      <c r="U308">
        <v>42.322803497314453</v>
      </c>
      <c r="V308">
        <v>-8.6371307373046875</v>
      </c>
      <c r="W308">
        <v>2.4891523109666649E-3</v>
      </c>
      <c r="X308">
        <v>0.54388750485817439</v>
      </c>
      <c r="Y308">
        <v>3.6290641891696528E-2</v>
      </c>
      <c r="Z308">
        <v>-45.575121088117612</v>
      </c>
      <c r="AA308" s="23">
        <v>-7.8855688674101157E-2</v>
      </c>
      <c r="AB308">
        <v>2.3208323979999999</v>
      </c>
      <c r="AC308" s="23">
        <v>-0.17831601267228089</v>
      </c>
      <c r="AD308">
        <v>-1.1200000000000001</v>
      </c>
      <c r="AE308">
        <v>1.8472222222222221</v>
      </c>
      <c r="AF308">
        <v>0.77914292090664095</v>
      </c>
      <c r="AG308" s="23">
        <v>-0.11296426385023341</v>
      </c>
      <c r="AH308">
        <v>3.1159141183435599</v>
      </c>
      <c r="AI308">
        <v>-4.23591411834356</v>
      </c>
      <c r="AJ308">
        <v>1.9038023627159124</v>
      </c>
      <c r="AK308">
        <v>-9.5909976262167282E-2</v>
      </c>
    </row>
    <row r="309" spans="1:37" x14ac:dyDescent="0.35">
      <c r="A309" t="s">
        <v>1326</v>
      </c>
      <c r="B309">
        <v>5</v>
      </c>
      <c r="C309" s="2" t="s">
        <v>112</v>
      </c>
      <c r="D309">
        <v>42.323099999999997</v>
      </c>
      <c r="E309">
        <v>-8.6356666666666673</v>
      </c>
      <c r="F309">
        <v>2.9068333333333332</v>
      </c>
      <c r="G309">
        <v>16.522183333333331</v>
      </c>
      <c r="H309">
        <v>33.023524999999999</v>
      </c>
      <c r="I309">
        <v>302.19166666666672</v>
      </c>
      <c r="J309" cm="1">
        <f t="array" ref="J309">(I309/([1]!O2sat(H309,G309)))*100</f>
        <v>123.93340107972186</v>
      </c>
      <c r="K309">
        <v>0.13166666666666671</v>
      </c>
      <c r="L309">
        <v>413.97033333333337</v>
      </c>
      <c r="M309" t="b">
        <v>0</v>
      </c>
      <c r="O309" t="str">
        <f t="shared" si="4"/>
        <v/>
      </c>
      <c r="Q309">
        <v>394.72742475882609</v>
      </c>
      <c r="R309">
        <v>438.22405359999999</v>
      </c>
      <c r="S309" s="1">
        <v>46154.327291666668</v>
      </c>
      <c r="T309">
        <v>1.5841994058327571</v>
      </c>
      <c r="U309">
        <v>42.322803497314453</v>
      </c>
      <c r="V309">
        <v>-8.6371307373046875</v>
      </c>
      <c r="W309">
        <v>1.4937927150871599E-3</v>
      </c>
      <c r="X309">
        <v>0.57471055991090858</v>
      </c>
      <c r="Y309">
        <v>3.6191836994986362E-2</v>
      </c>
      <c r="Z309">
        <v>-43.496628841173901</v>
      </c>
      <c r="AA309" s="23">
        <v>-7.9307976521580226E-2</v>
      </c>
      <c r="AB309">
        <v>2.3208323979999999</v>
      </c>
      <c r="AC309" s="23">
        <v>-0.17020986767437291</v>
      </c>
      <c r="AD309">
        <v>-1.1000000000000001</v>
      </c>
      <c r="AE309">
        <v>1.8472222222222221</v>
      </c>
      <c r="AF309">
        <v>0.78138986515538666</v>
      </c>
      <c r="AG309" s="23">
        <v>-0.10782897236054061</v>
      </c>
      <c r="AH309">
        <v>3.112294642307539</v>
      </c>
      <c r="AI309">
        <v>-4.2122946423075396</v>
      </c>
      <c r="AJ309">
        <v>1.917418008684993</v>
      </c>
      <c r="AK309">
        <v>-9.3568474441060423E-2</v>
      </c>
    </row>
    <row r="310" spans="1:37" x14ac:dyDescent="0.35">
      <c r="A310" t="s">
        <v>1326</v>
      </c>
      <c r="B310">
        <v>5</v>
      </c>
      <c r="C310" s="2" t="s">
        <v>113</v>
      </c>
      <c r="D310">
        <v>42.323483333333343</v>
      </c>
      <c r="E310">
        <v>-8.6366666666666667</v>
      </c>
      <c r="F310">
        <v>3.28</v>
      </c>
      <c r="G310">
        <v>16.604408333333339</v>
      </c>
      <c r="H310">
        <v>32.838333333333331</v>
      </c>
      <c r="I310">
        <v>283.23500000000001</v>
      </c>
      <c r="J310" cm="1">
        <f t="array" ref="J310">(I310/([1]!O2sat(H310,G310)))*100</f>
        <v>116.19581743206069</v>
      </c>
      <c r="K310">
        <v>0.1258333333333333</v>
      </c>
      <c r="L310">
        <v>412.60149999999999</v>
      </c>
      <c r="M310" t="b">
        <v>0</v>
      </c>
      <c r="O310" t="str">
        <f t="shared" si="4"/>
        <v/>
      </c>
      <c r="Q310">
        <v>391.47090876795488</v>
      </c>
      <c r="R310">
        <v>438.22405359999999</v>
      </c>
      <c r="S310" s="1">
        <v>46154.327997685177</v>
      </c>
      <c r="T310">
        <v>1.590262236923832</v>
      </c>
      <c r="U310">
        <v>42.322803497314453</v>
      </c>
      <c r="V310">
        <v>-8.6371307373046875</v>
      </c>
      <c r="W310">
        <v>8.2312731071967611E-4</v>
      </c>
      <c r="X310">
        <v>0.58035354099351033</v>
      </c>
      <c r="Y310">
        <v>3.6141099932988738E-2</v>
      </c>
      <c r="Z310">
        <v>-46.753144832045109</v>
      </c>
      <c r="AA310" s="23">
        <v>-8.5961958119730619E-2</v>
      </c>
      <c r="AB310">
        <v>2.3208323979999999</v>
      </c>
      <c r="AC310" s="23">
        <v>-0.18308651762947031</v>
      </c>
      <c r="AD310">
        <v>-1</v>
      </c>
      <c r="AE310">
        <v>1.8472222222222221</v>
      </c>
      <c r="AF310">
        <v>0.78305710679257745</v>
      </c>
      <c r="AG310" s="23">
        <v>-0.11598640736167</v>
      </c>
      <c r="AH310">
        <v>3.1085401341776508</v>
      </c>
      <c r="AI310">
        <v>-4.1085401341776517</v>
      </c>
      <c r="AJ310">
        <v>1.9194389523820181</v>
      </c>
      <c r="AK310">
        <v>-0.1009741827407003</v>
      </c>
    </row>
    <row r="311" spans="1:37" x14ac:dyDescent="0.35">
      <c r="A311" t="s">
        <v>1326</v>
      </c>
      <c r="B311">
        <v>5</v>
      </c>
      <c r="C311" s="2" t="s">
        <v>114</v>
      </c>
      <c r="D311">
        <v>42.323860000000003</v>
      </c>
      <c r="E311">
        <v>-8.6376799999999996</v>
      </c>
      <c r="F311">
        <v>3.1474000000000002</v>
      </c>
      <c r="G311">
        <v>16.643889999999999</v>
      </c>
      <c r="H311">
        <v>32.869889999999998</v>
      </c>
      <c r="I311">
        <v>272.32400000000001</v>
      </c>
      <c r="J311" cm="1">
        <f t="array" ref="J311">(I311/([1]!O2sat(H311,G311)))*100</f>
        <v>111.82836413435582</v>
      </c>
      <c r="K311">
        <v>0.127</v>
      </c>
      <c r="L311">
        <v>410.49880000000002</v>
      </c>
      <c r="M311" t="b">
        <v>0</v>
      </c>
      <c r="O311" t="str">
        <f t="shared" si="4"/>
        <v/>
      </c>
      <c r="Q311">
        <v>386.46849101025049</v>
      </c>
      <c r="R311">
        <v>438.22405359999999</v>
      </c>
      <c r="S311" s="1">
        <v>46154.328692129631</v>
      </c>
      <c r="T311">
        <v>1.5385635010885359</v>
      </c>
      <c r="U311">
        <v>42.322803497314453</v>
      </c>
      <c r="V311">
        <v>-8.6371307373046875</v>
      </c>
      <c r="W311">
        <v>1.1907507854443621E-3</v>
      </c>
      <c r="X311">
        <v>0.54378837572392413</v>
      </c>
      <c r="Y311">
        <v>3.6092729642208908E-2</v>
      </c>
      <c r="Z311">
        <v>-51.755562589749502</v>
      </c>
      <c r="AA311" s="23">
        <v>-8.9044714983822298E-2</v>
      </c>
      <c r="AB311">
        <v>2.3208323979999999</v>
      </c>
      <c r="AC311" s="23">
        <v>-0.20261185553206709</v>
      </c>
      <c r="AD311">
        <v>-1.04</v>
      </c>
      <c r="AE311">
        <v>1.8472222222222221</v>
      </c>
      <c r="AF311">
        <v>0.78385793232437673</v>
      </c>
      <c r="AG311" s="23">
        <v>-0.128355826066919</v>
      </c>
      <c r="AH311">
        <v>3.1047739761556539</v>
      </c>
      <c r="AI311">
        <v>-4.1447739761556539</v>
      </c>
      <c r="AJ311">
        <v>1.9022060404369192</v>
      </c>
      <c r="AK311">
        <v>-0.10870027052537065</v>
      </c>
    </row>
    <row r="312" spans="1:37" x14ac:dyDescent="0.35">
      <c r="A312" t="s">
        <v>1326</v>
      </c>
      <c r="B312">
        <v>5</v>
      </c>
      <c r="C312" s="2" t="s">
        <v>115</v>
      </c>
      <c r="D312">
        <v>42.323999999999998</v>
      </c>
      <c r="E312">
        <v>-8.6387999999999998</v>
      </c>
      <c r="F312">
        <v>0.7</v>
      </c>
      <c r="G312">
        <v>16.584099999999999</v>
      </c>
      <c r="H312">
        <v>33.552199999999999</v>
      </c>
      <c r="I312">
        <v>272.74</v>
      </c>
      <c r="J312" cm="1">
        <f t="array" ref="J312">(I312/([1]!O2sat(H312,G312)))*100</f>
        <v>112.39219753952143</v>
      </c>
      <c r="K312">
        <v>0.16</v>
      </c>
      <c r="L312">
        <v>406.81200000000001</v>
      </c>
      <c r="M312" t="b">
        <v>1</v>
      </c>
      <c r="N312">
        <v>420.82454191662799</v>
      </c>
      <c r="O312">
        <f>IF(ISBLANK(N312), "",(L312-15)-N312)</f>
        <v>-29.012541916627981</v>
      </c>
      <c r="P312">
        <f>ABS(O312)</f>
        <v>29.012541916627981</v>
      </c>
      <c r="Q312">
        <v>377.69742819144358</v>
      </c>
      <c r="R312">
        <v>438.22405359999999</v>
      </c>
      <c r="S312" s="1">
        <v>46154.330393518518</v>
      </c>
      <c r="T312">
        <v>1.580821890952183</v>
      </c>
      <c r="U312">
        <v>42.322803497314453</v>
      </c>
      <c r="V312">
        <v>-8.6371307373046875</v>
      </c>
      <c r="W312">
        <v>2.0537907932595238E-3</v>
      </c>
      <c r="X312">
        <v>0.57318200645275874</v>
      </c>
      <c r="Y312">
        <v>3.6020179382162017E-2</v>
      </c>
      <c r="Z312">
        <v>-60.526625408556413</v>
      </c>
      <c r="AA312" s="23">
        <v>-0.1095434329462316</v>
      </c>
      <c r="AB312">
        <v>2.3208323979999999</v>
      </c>
      <c r="AC312" s="23">
        <v>-0.23610654234988979</v>
      </c>
      <c r="AD312">
        <v>-1.07</v>
      </c>
      <c r="AE312">
        <v>1.8472222222222221</v>
      </c>
      <c r="AF312">
        <v>0.78264525188832745</v>
      </c>
      <c r="AG312" s="23">
        <v>-0.14957491112028071</v>
      </c>
      <c r="AH312">
        <v>3.095241894607824</v>
      </c>
      <c r="AI312">
        <v>-4.1652418946078242</v>
      </c>
      <c r="AJ312">
        <v>1.9162921703914684</v>
      </c>
      <c r="AK312">
        <v>-0.12955917203325615</v>
      </c>
    </row>
    <row r="313" spans="1:37" x14ac:dyDescent="0.35">
      <c r="A313" t="s">
        <v>1326</v>
      </c>
      <c r="B313">
        <v>5</v>
      </c>
      <c r="C313" s="2" t="s">
        <v>116</v>
      </c>
      <c r="D313">
        <v>42.323549999999997</v>
      </c>
      <c r="E313">
        <v>-8.6392749999999996</v>
      </c>
      <c r="F313">
        <v>3.2576666666666672</v>
      </c>
      <c r="G313">
        <v>16.522216666666669</v>
      </c>
      <c r="H313">
        <v>33.936683333333328</v>
      </c>
      <c r="I313">
        <v>264.68416666666673</v>
      </c>
      <c r="J313" cm="1">
        <f t="array" ref="J313">(I313/([1]!O2sat(H313,G313)))*100</f>
        <v>109.22910925681968</v>
      </c>
      <c r="K313">
        <v>0.18333333333333329</v>
      </c>
      <c r="L313">
        <v>404.43616666666668</v>
      </c>
      <c r="M313" t="b">
        <v>0</v>
      </c>
      <c r="O313" t="str">
        <f t="shared" si="4"/>
        <v/>
      </c>
      <c r="Q313">
        <v>372.04521396401549</v>
      </c>
      <c r="R313">
        <v>438.22405359999999</v>
      </c>
      <c r="S313" s="1">
        <v>46154.331493055557</v>
      </c>
      <c r="T313">
        <v>1.689243584400014</v>
      </c>
      <c r="U313">
        <v>42.322803497314453</v>
      </c>
      <c r="V313">
        <v>-8.6371307373046875</v>
      </c>
      <c r="W313">
        <v>2.270490864555903E-3</v>
      </c>
      <c r="X313">
        <v>0.65345309137462859</v>
      </c>
      <c r="Y313">
        <v>3.6009284925974078E-2</v>
      </c>
      <c r="Z313">
        <v>-66.178839635984502</v>
      </c>
      <c r="AA313" s="23">
        <v>-0.1365053046270924</v>
      </c>
      <c r="AB313">
        <v>2.3208323979999999</v>
      </c>
      <c r="AC313" s="23">
        <v>-0.25766327881976631</v>
      </c>
      <c r="AD313">
        <v>-1.1200000000000001</v>
      </c>
      <c r="AE313">
        <v>1.8472222222222221</v>
      </c>
      <c r="AF313">
        <v>0.7813905408855123</v>
      </c>
      <c r="AG313" s="23">
        <v>-0.16323123300545281</v>
      </c>
      <c r="AH313">
        <v>3.0888528564128599</v>
      </c>
      <c r="AI313">
        <v>-4.20885285641286</v>
      </c>
      <c r="AJ313">
        <v>1.9524327348740789</v>
      </c>
      <c r="AK313">
        <v>-0.1498682688162726</v>
      </c>
    </row>
    <row r="314" spans="1:37" x14ac:dyDescent="0.35">
      <c r="A314" t="s">
        <v>1326</v>
      </c>
      <c r="B314">
        <v>5</v>
      </c>
      <c r="C314" s="2" t="s">
        <v>117</v>
      </c>
      <c r="D314">
        <v>42.322633333333343</v>
      </c>
      <c r="E314">
        <v>-8.6390416666666656</v>
      </c>
      <c r="F314">
        <v>3.2689166666666671</v>
      </c>
      <c r="G314">
        <v>16.552583333333331</v>
      </c>
      <c r="H314">
        <v>33.477800000000002</v>
      </c>
      <c r="I314">
        <v>269.03500000000003</v>
      </c>
      <c r="J314" cm="1">
        <f t="array" ref="J314">(I314/([1]!O2sat(H314,G314)))*100</f>
        <v>110.74225041325651</v>
      </c>
      <c r="K314">
        <v>0.15</v>
      </c>
      <c r="L314">
        <v>403.76583333333338</v>
      </c>
      <c r="M314" t="b">
        <v>0</v>
      </c>
      <c r="O314" t="str">
        <f t="shared" si="4"/>
        <v/>
      </c>
      <c r="Q314">
        <v>370.450460851233</v>
      </c>
      <c r="R314">
        <v>438.22405359999999</v>
      </c>
      <c r="S314" s="1">
        <v>46154.332199074073</v>
      </c>
      <c r="T314">
        <v>1.829205548940988</v>
      </c>
      <c r="U314">
        <v>42.322803497314453</v>
      </c>
      <c r="V314">
        <v>-8.6371307373046875</v>
      </c>
      <c r="W314">
        <v>1.9184907627969941E-3</v>
      </c>
      <c r="X314">
        <v>0.76682615677157517</v>
      </c>
      <c r="Y314">
        <v>3.6068539213258637E-2</v>
      </c>
      <c r="Z314">
        <v>-67.773592748766987</v>
      </c>
      <c r="AA314" s="23">
        <v>-0.16431887277850771</v>
      </c>
      <c r="AB314">
        <v>2.3208323979999999</v>
      </c>
      <c r="AC314" s="23">
        <v>-0.26451480432506552</v>
      </c>
      <c r="AD314">
        <v>-1.22</v>
      </c>
      <c r="AE314">
        <v>1.8472222222222221</v>
      </c>
      <c r="AF314">
        <v>0.78200618360225771</v>
      </c>
      <c r="AG314" s="23">
        <v>-0.16757171551937969</v>
      </c>
      <c r="AH314">
        <v>3.0846563717772861</v>
      </c>
      <c r="AI314">
        <v>-4.3046563717772859</v>
      </c>
      <c r="AJ314">
        <v>1.9990867230544034</v>
      </c>
      <c r="AK314">
        <v>-0.16594529414894371</v>
      </c>
    </row>
    <row r="315" spans="1:37" x14ac:dyDescent="0.35">
      <c r="A315" t="s">
        <v>1326</v>
      </c>
      <c r="B315">
        <v>5</v>
      </c>
      <c r="C315" s="2" t="s">
        <v>118</v>
      </c>
      <c r="D315">
        <v>42.321783333333343</v>
      </c>
      <c r="E315">
        <v>-8.6386333333333329</v>
      </c>
      <c r="F315">
        <v>3.1830833333333342</v>
      </c>
      <c r="G315">
        <v>16.553441666666671</v>
      </c>
      <c r="H315">
        <v>33.252266666666657</v>
      </c>
      <c r="I315">
        <v>271.39916666666659</v>
      </c>
      <c r="J315" cm="1">
        <f t="array" ref="J315">(I315/([1]!O2sat(H315,G315)))*100</f>
        <v>111.54560697193912</v>
      </c>
      <c r="K315">
        <v>0.13750000000000001</v>
      </c>
      <c r="L315">
        <v>404.2163333333333</v>
      </c>
      <c r="M315" t="b">
        <v>0</v>
      </c>
      <c r="O315" t="str">
        <f t="shared" si="4"/>
        <v/>
      </c>
      <c r="Q315">
        <v>371.52222058863993</v>
      </c>
      <c r="R315">
        <v>438.22405359999999</v>
      </c>
      <c r="S315" s="1">
        <v>46154.33289351852</v>
      </c>
      <c r="T315">
        <v>1.8630174178251031</v>
      </c>
      <c r="U315">
        <v>42.322803497314453</v>
      </c>
      <c r="V315">
        <v>-8.6371307373046875</v>
      </c>
      <c r="W315">
        <v>1.81618539077247E-3</v>
      </c>
      <c r="X315">
        <v>0.79545459233604354</v>
      </c>
      <c r="Y315">
        <v>3.6112681694937379E-2</v>
      </c>
      <c r="Z315">
        <v>-66.701833011360065</v>
      </c>
      <c r="AA315" s="23">
        <v>-0.1679632883215556</v>
      </c>
      <c r="AB315">
        <v>2.3208323979999999</v>
      </c>
      <c r="AC315" s="23">
        <v>-0.2606562211943762</v>
      </c>
      <c r="AD315">
        <v>-1.3</v>
      </c>
      <c r="AE315">
        <v>1.8472222222222221</v>
      </c>
      <c r="AF315">
        <v>0.78202358666402494</v>
      </c>
      <c r="AG315" s="23">
        <v>-0.16512727995618481</v>
      </c>
      <c r="AH315">
        <v>3.0804573064333201</v>
      </c>
      <c r="AI315">
        <v>-4.3804573064333194</v>
      </c>
      <c r="AJ315">
        <v>2.0103573460157751</v>
      </c>
      <c r="AK315">
        <v>-0.16654528413887021</v>
      </c>
    </row>
    <row r="316" spans="1:37" x14ac:dyDescent="0.35">
      <c r="A316" t="s">
        <v>1326</v>
      </c>
      <c r="B316">
        <v>5</v>
      </c>
      <c r="C316" s="2" t="s">
        <v>119</v>
      </c>
      <c r="D316">
        <v>42.320941666666663</v>
      </c>
      <c r="E316">
        <v>-8.6381916666666658</v>
      </c>
      <c r="F316">
        <v>3.261083333333334</v>
      </c>
      <c r="G316">
        <v>16.56076666666667</v>
      </c>
      <c r="H316">
        <v>33.264608333333342</v>
      </c>
      <c r="I316">
        <v>269.58749999999998</v>
      </c>
      <c r="J316" cm="1">
        <f t="array" ref="J316">(I316/([1]!O2sat(H316,G316)))*100</f>
        <v>110.82591255995202</v>
      </c>
      <c r="K316">
        <v>0.14000000000000001</v>
      </c>
      <c r="L316">
        <v>402.01766666666663</v>
      </c>
      <c r="M316" t="b">
        <v>0</v>
      </c>
      <c r="O316" t="str">
        <f t="shared" si="4"/>
        <v/>
      </c>
      <c r="Q316">
        <v>366.29149381991101</v>
      </c>
      <c r="R316">
        <v>438.22405359999999</v>
      </c>
      <c r="S316" s="1">
        <v>46154.333599537043</v>
      </c>
      <c r="T316">
        <v>1.9633376592035039</v>
      </c>
      <c r="U316">
        <v>42.322803497314453</v>
      </c>
      <c r="V316">
        <v>-8.6371307373046875</v>
      </c>
      <c r="W316">
        <v>2.1428916146551849E-3</v>
      </c>
      <c r="X316">
        <v>0.88359658691307941</v>
      </c>
      <c r="Y316">
        <v>3.6102407483459921E-2</v>
      </c>
      <c r="Z316">
        <v>-71.93255978008898</v>
      </c>
      <c r="AA316" s="23">
        <v>-0.2011486744694756</v>
      </c>
      <c r="AB316">
        <v>2.3208323979999999</v>
      </c>
      <c r="AC316" s="23">
        <v>-0.28107015809479652</v>
      </c>
      <c r="AD316">
        <v>-1.42</v>
      </c>
      <c r="AE316">
        <v>1.6111111111111109</v>
      </c>
      <c r="AF316">
        <v>0.59499733608551209</v>
      </c>
      <c r="AG316" s="23">
        <v>-0.13544973717541439</v>
      </c>
      <c r="AH316">
        <v>3.076116021158581</v>
      </c>
      <c r="AI316">
        <v>-4.4961160211585796</v>
      </c>
      <c r="AJ316">
        <v>1.9650937227715382</v>
      </c>
      <c r="AK316">
        <v>-0.16829920582244501</v>
      </c>
    </row>
    <row r="317" spans="1:37" x14ac:dyDescent="0.35">
      <c r="A317" t="s">
        <v>1326</v>
      </c>
      <c r="B317">
        <v>5</v>
      </c>
      <c r="C317" s="2" t="s">
        <v>120</v>
      </c>
      <c r="D317">
        <v>42.320050000000002</v>
      </c>
      <c r="E317">
        <v>-8.6377416666666669</v>
      </c>
      <c r="F317">
        <v>3.5335000000000001</v>
      </c>
      <c r="G317">
        <v>16.53134166666667</v>
      </c>
      <c r="H317">
        <v>33.109250000000003</v>
      </c>
      <c r="I317">
        <v>268.15166666666659</v>
      </c>
      <c r="J317" cm="1">
        <f t="array" ref="J317">(I317/([1]!O2sat(H317,G317)))*100</f>
        <v>110.0567468101288</v>
      </c>
      <c r="K317">
        <v>0.12916666666666671</v>
      </c>
      <c r="L317">
        <v>399.07566666666668</v>
      </c>
      <c r="M317" t="b">
        <v>0</v>
      </c>
      <c r="O317" t="str">
        <f t="shared" si="4"/>
        <v/>
      </c>
      <c r="Q317">
        <v>359.29234365908599</v>
      </c>
      <c r="R317">
        <v>438.22405359999999</v>
      </c>
      <c r="S317" s="1">
        <v>46154.334398148138</v>
      </c>
      <c r="T317">
        <v>2.060810346662834</v>
      </c>
      <c r="U317">
        <v>42.322803497314453</v>
      </c>
      <c r="V317">
        <v>-8.6371307373046875</v>
      </c>
      <c r="W317">
        <v>2.8204577901501009E-3</v>
      </c>
      <c r="X317">
        <v>0.97276674456594281</v>
      </c>
      <c r="Y317">
        <v>3.6164878064829507E-2</v>
      </c>
      <c r="Z317">
        <v>-78.931709940914004</v>
      </c>
      <c r="AA317" s="23">
        <v>-0.24341576260542169</v>
      </c>
      <c r="AB317">
        <v>2.3208323979999999</v>
      </c>
      <c r="AC317" s="23">
        <v>-0.30871675636348678</v>
      </c>
      <c r="AD317">
        <v>-1.57</v>
      </c>
      <c r="AE317">
        <v>1.6111111111111109</v>
      </c>
      <c r="AF317">
        <v>0.59454351790423976</v>
      </c>
      <c r="AG317" s="23">
        <v>-0.14877283235802499</v>
      </c>
      <c r="AH317">
        <v>3.0711180259782558</v>
      </c>
      <c r="AI317">
        <v>-4.6411180259782574</v>
      </c>
      <c r="AJ317">
        <v>1.9975846185913149</v>
      </c>
      <c r="AK317">
        <v>-0.19609429748172336</v>
      </c>
    </row>
    <row r="318" spans="1:37" x14ac:dyDescent="0.35">
      <c r="A318" t="s">
        <v>1326</v>
      </c>
      <c r="B318">
        <v>5</v>
      </c>
      <c r="C318" s="2" t="s">
        <v>121</v>
      </c>
      <c r="D318">
        <v>42.319083333333332</v>
      </c>
      <c r="E318">
        <v>-8.6373750000000005</v>
      </c>
      <c r="F318">
        <v>3.665166666666666</v>
      </c>
      <c r="G318">
        <v>16.457791666666669</v>
      </c>
      <c r="H318">
        <v>32.82758333333333</v>
      </c>
      <c r="I318">
        <v>269.81416666666672</v>
      </c>
      <c r="J318" cm="1">
        <f t="array" ref="J318">(I318/([1]!O2sat(H318,G318)))*100</f>
        <v>110.37033142880436</v>
      </c>
      <c r="K318">
        <v>0.1241666666666667</v>
      </c>
      <c r="L318">
        <v>396.95833333333331</v>
      </c>
      <c r="M318" t="b">
        <v>0</v>
      </c>
      <c r="O318" t="str">
        <f t="shared" si="4"/>
        <v/>
      </c>
      <c r="Q318">
        <v>354.25511254402142</v>
      </c>
      <c r="R318">
        <v>438.22405359999999</v>
      </c>
      <c r="S318" s="1">
        <v>46154.334999999999</v>
      </c>
      <c r="T318">
        <v>2.1642991979117099</v>
      </c>
      <c r="U318">
        <v>42.322803497314453</v>
      </c>
      <c r="V318">
        <v>-8.6371307373046875</v>
      </c>
      <c r="W318">
        <v>3.7281743938227252E-3</v>
      </c>
      <c r="X318">
        <v>1.070873327383548</v>
      </c>
      <c r="Y318">
        <v>3.6300172750357622E-2</v>
      </c>
      <c r="Z318">
        <v>-83.968941055978576</v>
      </c>
      <c r="AA318" s="23">
        <v>-0.28613233304253649</v>
      </c>
      <c r="AB318">
        <v>2.3208323979999999</v>
      </c>
      <c r="AC318" s="23">
        <v>-0.32901818013647571</v>
      </c>
      <c r="AD318">
        <v>-1.69</v>
      </c>
      <c r="AE318">
        <v>1.6111111111111109</v>
      </c>
      <c r="AF318">
        <v>0.59340949377185082</v>
      </c>
      <c r="AG318" s="23">
        <v>-0.15855623495393709</v>
      </c>
      <c r="AH318">
        <v>3.067290432244941</v>
      </c>
      <c r="AI318">
        <v>-4.7572904322449414</v>
      </c>
      <c r="AJ318">
        <v>2.0320809023409403</v>
      </c>
      <c r="AK318">
        <v>-0.2223442839982368</v>
      </c>
    </row>
    <row r="319" spans="1:37" x14ac:dyDescent="0.35">
      <c r="A319" t="s">
        <v>1326</v>
      </c>
      <c r="B319">
        <v>5</v>
      </c>
      <c r="C319" s="2" t="s">
        <v>122</v>
      </c>
      <c r="D319">
        <v>42.318108333333328</v>
      </c>
      <c r="E319">
        <v>-8.6369749999999996</v>
      </c>
      <c r="F319">
        <v>3.6472500000000001</v>
      </c>
      <c r="G319">
        <v>16.410908333333339</v>
      </c>
      <c r="H319">
        <v>32.948041666666668</v>
      </c>
      <c r="I319">
        <v>267.08499999999998</v>
      </c>
      <c r="J319" cm="1">
        <f t="array" ref="J319">(I319/([1]!O2sat(H319,G319)))*100</f>
        <v>109.24511098518114</v>
      </c>
      <c r="K319">
        <v>0.1183333333333333</v>
      </c>
      <c r="L319">
        <v>396.35483333333332</v>
      </c>
      <c r="M319" t="b">
        <v>0</v>
      </c>
      <c r="O319" t="str">
        <f t="shared" si="4"/>
        <v/>
      </c>
      <c r="Q319">
        <v>352.81935893353261</v>
      </c>
      <c r="R319">
        <v>438.22405359999999</v>
      </c>
      <c r="S319" s="1">
        <v>46154.335798611108</v>
      </c>
      <c r="T319">
        <v>2.2602696835157849</v>
      </c>
      <c r="U319">
        <v>42.313812255859382</v>
      </c>
      <c r="V319">
        <v>-8.6368570327758789</v>
      </c>
      <c r="W319">
        <v>4.2976968166880099E-3</v>
      </c>
      <c r="X319">
        <v>1.166527128228158</v>
      </c>
      <c r="Y319">
        <v>3.6326328620390841E-2</v>
      </c>
      <c r="Z319">
        <v>-85.404694666467378</v>
      </c>
      <c r="AA319" s="23">
        <v>-0.3172484881110455</v>
      </c>
      <c r="AB319">
        <v>2.3208323979999999</v>
      </c>
      <c r="AC319" s="23">
        <v>-0.33447726087316099</v>
      </c>
      <c r="AD319">
        <v>-1.77</v>
      </c>
      <c r="AE319">
        <v>1.6111111111111109</v>
      </c>
      <c r="AF319">
        <v>0.59268687323824587</v>
      </c>
      <c r="AG319" s="23">
        <v>-0.16118700534954061</v>
      </c>
      <c r="AH319">
        <v>3.0621309919090458</v>
      </c>
      <c r="AI319">
        <v>-4.8321309919090458</v>
      </c>
      <c r="AJ319">
        <v>2.064071064208965</v>
      </c>
      <c r="AK319">
        <v>-0.23921774673029306</v>
      </c>
    </row>
    <row r="320" spans="1:37" x14ac:dyDescent="0.35">
      <c r="A320" t="s">
        <v>1326</v>
      </c>
      <c r="B320">
        <v>5</v>
      </c>
      <c r="C320" s="2" t="s">
        <v>123</v>
      </c>
      <c r="D320">
        <v>42.317166666666672</v>
      </c>
      <c r="E320">
        <v>-8.6364833333333326</v>
      </c>
      <c r="F320">
        <v>3.6185</v>
      </c>
      <c r="G320">
        <v>16.340766666666671</v>
      </c>
      <c r="H320">
        <v>33.176766666666673</v>
      </c>
      <c r="I320">
        <v>263.9591666666667</v>
      </c>
      <c r="J320" cm="1">
        <f t="array" ref="J320">(I320/([1]!O2sat(H320,G320)))*100</f>
        <v>107.98923758511995</v>
      </c>
      <c r="K320">
        <v>0.11166666666666671</v>
      </c>
      <c r="L320">
        <v>396.49433333333332</v>
      </c>
      <c r="M320" t="b">
        <v>0</v>
      </c>
      <c r="O320" t="str">
        <f t="shared" si="4"/>
        <v/>
      </c>
      <c r="Q320">
        <v>353.1512357001659</v>
      </c>
      <c r="R320">
        <v>438.22405359999999</v>
      </c>
      <c r="S320" s="1">
        <v>46154.336388888893</v>
      </c>
      <c r="T320">
        <v>2.3268420897859232</v>
      </c>
      <c r="U320">
        <v>42.313812255859382</v>
      </c>
      <c r="V320">
        <v>-8.6368570327758789</v>
      </c>
      <c r="W320">
        <v>3.3751626831121481E-3</v>
      </c>
      <c r="X320">
        <v>1.2340009677700341</v>
      </c>
      <c r="Y320">
        <v>3.6355768848324171E-2</v>
      </c>
      <c r="Z320">
        <v>-85.072817899834092</v>
      </c>
      <c r="AA320" s="23">
        <v>-0.33456547184667379</v>
      </c>
      <c r="AB320">
        <v>2.3208323979999999</v>
      </c>
      <c r="AC320" s="23">
        <v>-0.33283949407179081</v>
      </c>
      <c r="AD320">
        <v>-1.85</v>
      </c>
      <c r="AE320">
        <v>1.6111111111111109</v>
      </c>
      <c r="AF320">
        <v>0.59160612783830335</v>
      </c>
      <c r="AG320" s="23">
        <v>-0.16039775371107459</v>
      </c>
      <c r="AH320">
        <v>3.058258747110794</v>
      </c>
      <c r="AI320">
        <v>-4.9082587471107946</v>
      </c>
      <c r="AJ320">
        <v>2.0862618662990111</v>
      </c>
      <c r="AK320">
        <v>-0.2474816127788742</v>
      </c>
    </row>
    <row r="321" spans="1:37" x14ac:dyDescent="0.35">
      <c r="A321" t="s">
        <v>1326</v>
      </c>
      <c r="B321">
        <v>5</v>
      </c>
      <c r="C321" s="2" t="s">
        <v>124</v>
      </c>
      <c r="D321">
        <v>42.316233333333336</v>
      </c>
      <c r="E321">
        <v>-8.6359166666666667</v>
      </c>
      <c r="F321">
        <v>3.621666666666667</v>
      </c>
      <c r="G321">
        <v>16.237766666666669</v>
      </c>
      <c r="H321">
        <v>33.244091666666669</v>
      </c>
      <c r="I321">
        <v>262.13166666666672</v>
      </c>
      <c r="J321" cm="1">
        <f t="array" ref="J321">(I321/([1]!O2sat(H321,G321)))*100</f>
        <v>107.07798180365819</v>
      </c>
      <c r="K321">
        <v>0.11</v>
      </c>
      <c r="L321">
        <v>397.02416666666659</v>
      </c>
      <c r="M321" t="b">
        <v>0</v>
      </c>
      <c r="O321" t="str">
        <f t="shared" si="4"/>
        <v/>
      </c>
      <c r="Q321">
        <v>354.41173300139292</v>
      </c>
      <c r="R321">
        <v>438.22405359999999</v>
      </c>
      <c r="S321" s="1">
        <v>46154.337199074071</v>
      </c>
      <c r="T321">
        <v>2.3801807379775619</v>
      </c>
      <c r="U321">
        <v>42.313812255859382</v>
      </c>
      <c r="V321">
        <v>-8.6368570327758789</v>
      </c>
      <c r="W321">
        <v>2.5972879228685079E-3</v>
      </c>
      <c r="X321">
        <v>1.287761796946957</v>
      </c>
      <c r="Y321">
        <v>3.6453397558667978E-2</v>
      </c>
      <c r="Z321">
        <v>-83.812320598607073</v>
      </c>
      <c r="AA321" s="23">
        <v>-0.34489180958912757</v>
      </c>
      <c r="AB321">
        <v>2.3208323979999999</v>
      </c>
      <c r="AC321" s="23">
        <v>-0.32790690744698242</v>
      </c>
      <c r="AD321">
        <v>-1.95</v>
      </c>
      <c r="AE321">
        <v>1.6111111111111109</v>
      </c>
      <c r="AF321">
        <v>0.590019887069552</v>
      </c>
      <c r="AG321" s="23">
        <v>-0.15802070462676759</v>
      </c>
      <c r="AH321">
        <v>3.0528630268517691</v>
      </c>
      <c r="AI321">
        <v>-5.0028630268517693</v>
      </c>
      <c r="AJ321">
        <v>2.1040414156962242</v>
      </c>
      <c r="AK321">
        <v>-0.25145625710794761</v>
      </c>
    </row>
    <row r="322" spans="1:37" x14ac:dyDescent="0.35">
      <c r="A322" t="s">
        <v>1326</v>
      </c>
      <c r="B322">
        <v>5</v>
      </c>
      <c r="C322" s="2" t="s">
        <v>125</v>
      </c>
      <c r="D322">
        <v>42.315333333333342</v>
      </c>
      <c r="E322">
        <v>-8.6352999999999991</v>
      </c>
      <c r="F322">
        <v>3.6927500000000002</v>
      </c>
      <c r="G322">
        <v>16.18439166666667</v>
      </c>
      <c r="H322">
        <v>33.285375000000002</v>
      </c>
      <c r="I322">
        <v>260.74</v>
      </c>
      <c r="J322" cm="1">
        <f t="array" ref="J322">(I322/([1]!O2sat(H322,G322)))*100</f>
        <v>106.42980229796548</v>
      </c>
      <c r="K322">
        <v>0.11</v>
      </c>
      <c r="L322">
        <v>398.67450000000002</v>
      </c>
      <c r="M322" t="b">
        <v>0</v>
      </c>
      <c r="O322" t="str">
        <f t="shared" si="4"/>
        <v/>
      </c>
      <c r="Q322">
        <v>358.33795013783612</v>
      </c>
      <c r="R322">
        <v>438.22405359999999</v>
      </c>
      <c r="S322" s="1">
        <v>46154.337789351863</v>
      </c>
      <c r="T322">
        <v>2.43083408167008</v>
      </c>
      <c r="U322">
        <v>42.313812255859382</v>
      </c>
      <c r="V322">
        <v>-8.6368570327758789</v>
      </c>
      <c r="W322">
        <v>2.1767011156734921E-3</v>
      </c>
      <c r="X322">
        <v>1.3412851156826671</v>
      </c>
      <c r="Y322">
        <v>3.650286951361538E-2</v>
      </c>
      <c r="Z322">
        <v>-79.886103462163874</v>
      </c>
      <c r="AA322" s="23">
        <v>-0.34286315404774698</v>
      </c>
      <c r="AB322">
        <v>2.3208323979999999</v>
      </c>
      <c r="AC322" s="23">
        <v>-0.31253433746164289</v>
      </c>
      <c r="AD322">
        <v>-2.14</v>
      </c>
      <c r="AE322">
        <v>1.6111111111111109</v>
      </c>
      <c r="AF322">
        <v>0.58919826222654725</v>
      </c>
      <c r="AG322" s="23">
        <v>-0.1506125522340023</v>
      </c>
      <c r="AH322">
        <v>3.0488732232720741</v>
      </c>
      <c r="AI322">
        <v>-5.1888732232720738</v>
      </c>
      <c r="AJ322">
        <v>2.12092586359373</v>
      </c>
      <c r="AK322">
        <v>-0.24673785314087465</v>
      </c>
    </row>
    <row r="323" spans="1:37" x14ac:dyDescent="0.35">
      <c r="A323" t="s">
        <v>1326</v>
      </c>
      <c r="B323">
        <v>5</v>
      </c>
      <c r="C323" s="2" t="s">
        <v>126</v>
      </c>
      <c r="D323">
        <v>42.314450000000001</v>
      </c>
      <c r="E323">
        <v>-8.6346500000000006</v>
      </c>
      <c r="F323">
        <v>3.5685833333333332</v>
      </c>
      <c r="G323">
        <v>16.169250000000002</v>
      </c>
      <c r="H323">
        <v>33.307749999999999</v>
      </c>
      <c r="I323">
        <v>259.36166666666668</v>
      </c>
      <c r="J323" cm="1">
        <f t="array" ref="J323">(I323/([1]!O2sat(H323,G323)))*100</f>
        <v>105.85241261525695</v>
      </c>
      <c r="K323">
        <v>0.1083333333333333</v>
      </c>
      <c r="L323">
        <v>400.59699999999998</v>
      </c>
      <c r="M323" t="b">
        <v>0</v>
      </c>
      <c r="O323" t="str">
        <f t="shared" si="4"/>
        <v/>
      </c>
      <c r="Q323">
        <v>362.91166400057767</v>
      </c>
      <c r="R323">
        <v>438.22405359999999</v>
      </c>
      <c r="S323" s="1">
        <v>46154.338495370372</v>
      </c>
      <c r="T323">
        <v>2.416898032690868</v>
      </c>
      <c r="U323">
        <v>42.313812255859382</v>
      </c>
      <c r="V323">
        <v>-8.6368570327758789</v>
      </c>
      <c r="W323">
        <v>2.2973269821041169E-3</v>
      </c>
      <c r="X323">
        <v>1.3254255091021421</v>
      </c>
      <c r="Y323">
        <v>3.6514764236548237E-2</v>
      </c>
      <c r="Z323">
        <v>-75.312389599422318</v>
      </c>
      <c r="AA323" s="23">
        <v>-0.31951534443140922</v>
      </c>
      <c r="AB323">
        <v>2.3208323979999999</v>
      </c>
      <c r="AC323" s="23">
        <v>-0.29462026788125201</v>
      </c>
      <c r="AD323">
        <v>-2.2799999999999998</v>
      </c>
      <c r="AE323">
        <v>1.6111111111111109</v>
      </c>
      <c r="AF323">
        <v>0.58896522633582615</v>
      </c>
      <c r="AG323" s="23">
        <v>-0.1419796328488441</v>
      </c>
      <c r="AH323">
        <v>3.0440365294475429</v>
      </c>
      <c r="AI323">
        <v>-5.3240365294475431</v>
      </c>
      <c r="AJ323">
        <v>2.1162805139339929</v>
      </c>
      <c r="AK323">
        <v>-0.23074748864012667</v>
      </c>
    </row>
    <row r="324" spans="1:37" x14ac:dyDescent="0.35">
      <c r="A324" t="s">
        <v>1326</v>
      </c>
      <c r="B324">
        <v>5</v>
      </c>
      <c r="C324" s="2" t="s">
        <v>127</v>
      </c>
      <c r="D324">
        <v>42.313549999999999</v>
      </c>
      <c r="E324">
        <v>-8.6340916666666665</v>
      </c>
      <c r="F324">
        <v>3.572833333333334</v>
      </c>
      <c r="G324">
        <v>16.130483333333331</v>
      </c>
      <c r="H324">
        <v>33.478966666666658</v>
      </c>
      <c r="I324">
        <v>263.14999999999998</v>
      </c>
      <c r="J324" cm="1">
        <f t="array" ref="J324">(I324/([1]!O2sat(H324,G324)))*100</f>
        <v>107.44381530261829</v>
      </c>
      <c r="K324">
        <v>0.1108333333333333</v>
      </c>
      <c r="L324">
        <v>402.11133333333328</v>
      </c>
      <c r="M324" t="b">
        <v>0</v>
      </c>
      <c r="O324" t="str">
        <f t="shared" ref="O324:O387" si="6">IF(ISBLANK(N324), "",L324-N324)</f>
        <v/>
      </c>
      <c r="Q324">
        <v>366.5143310276145</v>
      </c>
      <c r="R324">
        <v>438.22405359999999</v>
      </c>
      <c r="S324" s="1">
        <v>46154.339189814818</v>
      </c>
      <c r="T324">
        <v>2.38679228634552</v>
      </c>
      <c r="U324">
        <v>42.313812255859382</v>
      </c>
      <c r="V324">
        <v>-8.6368570327758789</v>
      </c>
      <c r="W324">
        <v>2.7777739025625259E-3</v>
      </c>
      <c r="X324">
        <v>1.291301980234298</v>
      </c>
      <c r="Y324">
        <v>3.6522148141252007E-2</v>
      </c>
      <c r="Z324">
        <v>-71.709722572385488</v>
      </c>
      <c r="AA324" s="23">
        <v>-0.2964583174183264</v>
      </c>
      <c r="AB324">
        <v>2.3208323979999999</v>
      </c>
      <c r="AC324" s="23">
        <v>-0.28029925601012062</v>
      </c>
      <c r="AD324">
        <v>-2.38</v>
      </c>
      <c r="AE324">
        <v>1.6111111111111109</v>
      </c>
      <c r="AF324">
        <v>0.58836868683173449</v>
      </c>
      <c r="AG324" s="23">
        <v>-0.1350782338985631</v>
      </c>
      <c r="AH324">
        <v>3.0392108517601568</v>
      </c>
      <c r="AI324">
        <v>-5.4192108517601572</v>
      </c>
      <c r="AJ324">
        <v>2.1062452651522103</v>
      </c>
      <c r="AK324">
        <v>-0.21576827565844475</v>
      </c>
    </row>
    <row r="325" spans="1:37" x14ac:dyDescent="0.35">
      <c r="A325" t="s">
        <v>1326</v>
      </c>
      <c r="B325">
        <v>5</v>
      </c>
      <c r="C325" s="2" t="s">
        <v>128</v>
      </c>
      <c r="D325">
        <v>42.312674999999999</v>
      </c>
      <c r="E325">
        <v>-8.6334999999999997</v>
      </c>
      <c r="F325">
        <v>3.4552499999999999</v>
      </c>
      <c r="G325">
        <v>16.104891666666671</v>
      </c>
      <c r="H325">
        <v>33.795358333333333</v>
      </c>
      <c r="I325">
        <v>263.85083333333341</v>
      </c>
      <c r="J325" cm="1">
        <f t="array" ref="J325">(I325/([1]!O2sat(H325,G325)))*100</f>
        <v>107.90995271098932</v>
      </c>
      <c r="K325">
        <v>0.11749999999999999</v>
      </c>
      <c r="L325">
        <v>403.01933333333329</v>
      </c>
      <c r="M325" t="b">
        <v>0</v>
      </c>
      <c r="O325" t="str">
        <f t="shared" si="6"/>
        <v/>
      </c>
      <c r="Q325">
        <v>368.67450381688337</v>
      </c>
      <c r="R325">
        <v>438.22405359999999</v>
      </c>
      <c r="S325" s="1">
        <v>46154.339895833327</v>
      </c>
      <c r="T325">
        <v>2.3381046022769878</v>
      </c>
      <c r="U325">
        <v>42.313812255859382</v>
      </c>
      <c r="V325">
        <v>-8.6368570327758789</v>
      </c>
      <c r="W325">
        <v>3.5444350675407732E-3</v>
      </c>
      <c r="X325">
        <v>1.2383280702151349</v>
      </c>
      <c r="Y325">
        <v>3.6485814772891187E-2</v>
      </c>
      <c r="Z325">
        <v>-69.549549783116618</v>
      </c>
      <c r="AA325" s="23">
        <v>-0.27545810528371001</v>
      </c>
      <c r="AB325">
        <v>2.3208323979999999</v>
      </c>
      <c r="AC325" s="23">
        <v>-0.27140337205702397</v>
      </c>
      <c r="AD325">
        <v>-2.62</v>
      </c>
      <c r="AE325">
        <v>1.6111111111111109</v>
      </c>
      <c r="AF325">
        <v>0.58797495782585396</v>
      </c>
      <c r="AG325" s="23">
        <v>-0.13079124323560021</v>
      </c>
      <c r="AH325">
        <v>3.0342357130978632</v>
      </c>
      <c r="AI325">
        <v>-5.6542357130978633</v>
      </c>
      <c r="AJ325">
        <v>2.0900160371293661</v>
      </c>
      <c r="AK325">
        <v>-0.20312467425965511</v>
      </c>
    </row>
    <row r="326" spans="1:37" x14ac:dyDescent="0.35">
      <c r="A326" t="s">
        <v>1326</v>
      </c>
      <c r="B326">
        <v>5</v>
      </c>
      <c r="C326" s="2" t="s">
        <v>129</v>
      </c>
      <c r="D326">
        <v>42.311891666666668</v>
      </c>
      <c r="E326">
        <v>-8.6327916666666678</v>
      </c>
      <c r="F326">
        <v>3.3049166666666672</v>
      </c>
      <c r="G326">
        <v>16.119900000000001</v>
      </c>
      <c r="H326">
        <v>33.947616666666669</v>
      </c>
      <c r="I326">
        <v>265.72250000000003</v>
      </c>
      <c r="J326" cm="1">
        <f t="array" ref="J326">(I326/([1]!O2sat(H326,G326)))*100</f>
        <v>108.82019659812536</v>
      </c>
      <c r="K326">
        <v>0.11416666666666669</v>
      </c>
      <c r="L326">
        <v>403.58650000000011</v>
      </c>
      <c r="M326" t="b">
        <v>0</v>
      </c>
      <c r="O326" t="str">
        <f t="shared" si="6"/>
        <v/>
      </c>
      <c r="Q326">
        <v>370.02381879520283</v>
      </c>
      <c r="R326">
        <v>438.22405359999999</v>
      </c>
      <c r="S326" s="1">
        <v>46154.340590277781</v>
      </c>
      <c r="T326">
        <v>2.280154160188316</v>
      </c>
      <c r="U326">
        <v>42.313812255859382</v>
      </c>
      <c r="V326">
        <v>-8.6368570327758789</v>
      </c>
      <c r="W326">
        <v>4.4962055612556666E-3</v>
      </c>
      <c r="X326">
        <v>1.1781667938025639</v>
      </c>
      <c r="Y326">
        <v>3.6438726485669128E-2</v>
      </c>
      <c r="Z326">
        <v>-68.200234804797162</v>
      </c>
      <c r="AA326" s="23">
        <v>-0.25665947675299478</v>
      </c>
      <c r="AB326">
        <v>2.3208323979999999</v>
      </c>
      <c r="AC326" s="23">
        <v>-0.26589883866543929</v>
      </c>
      <c r="AD326">
        <v>-3.3</v>
      </c>
      <c r="AE326">
        <v>1.6111111111111109</v>
      </c>
      <c r="AF326">
        <v>0.5882058545701716</v>
      </c>
      <c r="AG326" s="23">
        <v>-0.12813856887764871</v>
      </c>
      <c r="AH326">
        <v>3.0292746085287172</v>
      </c>
      <c r="AI326">
        <v>-6.329274608528717</v>
      </c>
      <c r="AJ326">
        <v>2.0706992230998087</v>
      </c>
      <c r="AK326">
        <v>-0.19239902281532173</v>
      </c>
    </row>
    <row r="327" spans="1:37" x14ac:dyDescent="0.35">
      <c r="A327" t="s">
        <v>1326</v>
      </c>
      <c r="B327">
        <v>5</v>
      </c>
      <c r="C327" s="2" t="s">
        <v>130</v>
      </c>
      <c r="D327">
        <v>42.311360000000001</v>
      </c>
      <c r="E327">
        <v>-8.63232</v>
      </c>
      <c r="F327">
        <v>3.0870000000000002</v>
      </c>
      <c r="G327">
        <v>16.096540000000001</v>
      </c>
      <c r="H327">
        <v>34.037300000000002</v>
      </c>
      <c r="I327">
        <v>267.16199999999998</v>
      </c>
      <c r="J327" cm="1">
        <f t="array" ref="J327">(I327/([1]!O2sat(H327,G327)))*100</f>
        <v>109.42747273158456</v>
      </c>
      <c r="K327">
        <v>0.112</v>
      </c>
      <c r="L327">
        <v>402.85</v>
      </c>
      <c r="M327" t="b">
        <v>0</v>
      </c>
      <c r="O327" t="str">
        <f t="shared" si="6"/>
        <v/>
      </c>
      <c r="Q327">
        <v>368.27165221007431</v>
      </c>
      <c r="R327">
        <v>438.22405359999999</v>
      </c>
      <c r="S327" s="1">
        <v>46154.341296296298</v>
      </c>
      <c r="T327">
        <v>2.2362287534535161</v>
      </c>
      <c r="U327">
        <v>42.313812255859382</v>
      </c>
      <c r="V327">
        <v>-8.6368570327758789</v>
      </c>
      <c r="W327">
        <v>5.1573467218363313E-3</v>
      </c>
      <c r="X327">
        <v>1.132518724051981</v>
      </c>
      <c r="Y327">
        <v>3.6445890241768433E-2</v>
      </c>
      <c r="Z327">
        <v>-69.952401389925683</v>
      </c>
      <c r="AA327" s="23">
        <v>-0.25310344021381193</v>
      </c>
      <c r="AB327">
        <v>2.3208323979999999</v>
      </c>
      <c r="AC327" s="23">
        <v>-0.27261713562818762</v>
      </c>
      <c r="AD327">
        <v>-4.82</v>
      </c>
      <c r="AE327">
        <v>1.6111111111111109</v>
      </c>
      <c r="AF327">
        <v>0.58784647985738481</v>
      </c>
      <c r="AG327" s="23">
        <v>-0.1313761646581432</v>
      </c>
      <c r="AH327">
        <v>3.0241625573421471</v>
      </c>
      <c r="AI327">
        <v>-7.8441625573421474</v>
      </c>
      <c r="AJ327">
        <v>2.0560574208548754</v>
      </c>
      <c r="AK327">
        <v>-0.19223980243597755</v>
      </c>
    </row>
    <row r="328" spans="1:37" x14ac:dyDescent="0.35">
      <c r="A328" t="s">
        <v>1326</v>
      </c>
      <c r="B328">
        <v>5</v>
      </c>
      <c r="C328" s="2" t="s">
        <v>131</v>
      </c>
      <c r="D328">
        <v>42.310499999999998</v>
      </c>
      <c r="E328">
        <v>-8.6326000000000001</v>
      </c>
      <c r="F328">
        <v>1.101</v>
      </c>
      <c r="G328">
        <v>15.973100000000001</v>
      </c>
      <c r="H328">
        <v>33.925899999999999</v>
      </c>
      <c r="I328">
        <v>268.95999999999998</v>
      </c>
      <c r="J328" cm="1">
        <f t="array" ref="J328">(I328/([1]!O2sat(H328,G328)))*100</f>
        <v>109.81756311654441</v>
      </c>
      <c r="K328">
        <v>0.11</v>
      </c>
      <c r="L328">
        <v>397.726</v>
      </c>
      <c r="M328" t="b">
        <v>1</v>
      </c>
      <c r="N328">
        <v>376.44534740057298</v>
      </c>
      <c r="O328">
        <f>IF(ISBLANK(N328), "",(L328-15)-N328)</f>
        <v>6.2806525994270146</v>
      </c>
      <c r="P328">
        <f>ABS(O328)</f>
        <v>6.2806525994270146</v>
      </c>
      <c r="Q328">
        <v>356.08142602922192</v>
      </c>
      <c r="R328">
        <v>438.22405359999999</v>
      </c>
      <c r="S328" s="1">
        <v>46154.342997685177</v>
      </c>
      <c r="T328">
        <v>2.2301214152770261</v>
      </c>
      <c r="U328">
        <v>42.313812255859382</v>
      </c>
      <c r="V328">
        <v>-8.6368570327758789</v>
      </c>
      <c r="W328">
        <v>5.3938267429429953E-3</v>
      </c>
      <c r="X328">
        <v>1.1227041141177141</v>
      </c>
      <c r="Y328">
        <v>3.6602694340057598E-2</v>
      </c>
      <c r="Z328">
        <v>-82.142627570778075</v>
      </c>
      <c r="AA328" s="23">
        <v>-0.29590235834943712</v>
      </c>
      <c r="AB328">
        <v>2.3208323979999999</v>
      </c>
      <c r="AC328" s="23">
        <v>-0.32046379183885682</v>
      </c>
      <c r="AD328">
        <v>-4.43</v>
      </c>
      <c r="AE328">
        <v>1.6111111111111109</v>
      </c>
      <c r="AF328">
        <v>0.58594827954462603</v>
      </c>
      <c r="AG328" s="23">
        <v>-0.15443381351132299</v>
      </c>
      <c r="AH328">
        <v>3.0115629958962749</v>
      </c>
      <c r="AI328">
        <v>-7.441562995896275</v>
      </c>
      <c r="AJ328">
        <v>2.0540216414627124</v>
      </c>
      <c r="AK328">
        <v>-0.22516808593038007</v>
      </c>
    </row>
    <row r="329" spans="1:37" x14ac:dyDescent="0.35">
      <c r="A329" t="s">
        <v>1326</v>
      </c>
      <c r="B329">
        <v>5</v>
      </c>
      <c r="C329" s="2" t="s">
        <v>132</v>
      </c>
      <c r="D329">
        <v>42.309941666666667</v>
      </c>
      <c r="E329">
        <v>-8.6337416666666673</v>
      </c>
      <c r="F329">
        <v>3.91</v>
      </c>
      <c r="G329">
        <v>16.133833333333332</v>
      </c>
      <c r="H329">
        <v>33.985116666666663</v>
      </c>
      <c r="I329">
        <v>272.39499999999998</v>
      </c>
      <c r="J329" cm="1">
        <f t="array" ref="J329">(I329/([1]!O2sat(H329,G329)))*100</f>
        <v>111.61138433721148</v>
      </c>
      <c r="K329">
        <v>0.1083333333333333</v>
      </c>
      <c r="L329">
        <v>389.15</v>
      </c>
      <c r="M329" t="b">
        <v>0</v>
      </c>
      <c r="O329" t="str">
        <f t="shared" si="6"/>
        <v/>
      </c>
      <c r="Q329">
        <v>335.67873677727238</v>
      </c>
      <c r="R329">
        <v>438.22405359999999</v>
      </c>
      <c r="S329" s="1">
        <v>46154.344398148147</v>
      </c>
      <c r="T329">
        <v>2.2846503884626879</v>
      </c>
      <c r="U329">
        <v>42.313812255859382</v>
      </c>
      <c r="V329">
        <v>-8.6368570327758789</v>
      </c>
      <c r="W329">
        <v>4.9685980611367739E-3</v>
      </c>
      <c r="X329">
        <v>1.1832489090457921</v>
      </c>
      <c r="Y329">
        <v>3.6416059908581211E-2</v>
      </c>
      <c r="Z329">
        <v>-102.5453168227276</v>
      </c>
      <c r="AA329" s="23">
        <v>-0.38733466378998133</v>
      </c>
      <c r="AB329">
        <v>2.3208323979999999</v>
      </c>
      <c r="AC329" s="23">
        <v>-0.39970025001819731</v>
      </c>
      <c r="AD329">
        <v>-3.4</v>
      </c>
      <c r="AE329">
        <v>1.6111111111111109</v>
      </c>
      <c r="AF329">
        <v>0.58842023111851594</v>
      </c>
      <c r="AG329" s="23">
        <v>-0.1926184344182591</v>
      </c>
      <c r="AH329">
        <v>3.000897807256893</v>
      </c>
      <c r="AI329">
        <v>-6.4008978072568929</v>
      </c>
      <c r="AJ329">
        <v>2.0721979658579328</v>
      </c>
      <c r="AK329">
        <v>-0.28997654910412018</v>
      </c>
    </row>
    <row r="330" spans="1:37" x14ac:dyDescent="0.35">
      <c r="A330" t="s">
        <v>1326</v>
      </c>
      <c r="B330">
        <v>5</v>
      </c>
      <c r="C330" s="2" t="s">
        <v>133</v>
      </c>
      <c r="D330">
        <v>42.310274999999997</v>
      </c>
      <c r="E330">
        <v>-8.6350916666666659</v>
      </c>
      <c r="F330">
        <v>3.7686666666666668</v>
      </c>
      <c r="G330">
        <v>16.264483333333331</v>
      </c>
      <c r="H330">
        <v>33.902625</v>
      </c>
      <c r="I330">
        <v>272.02499999999998</v>
      </c>
      <c r="J330" cm="1">
        <f t="array" ref="J330">(I330/([1]!O2sat(H330,G330)))*100</f>
        <v>111.67791781697123</v>
      </c>
      <c r="K330">
        <v>0.11</v>
      </c>
      <c r="L330">
        <v>388.262</v>
      </c>
      <c r="M330" t="b">
        <v>0</v>
      </c>
      <c r="O330" t="str">
        <f t="shared" si="6"/>
        <v/>
      </c>
      <c r="Q330">
        <v>333.56614488644561</v>
      </c>
      <c r="R330">
        <v>438.22405359999999</v>
      </c>
      <c r="S330" s="1">
        <v>46154.345092592594</v>
      </c>
      <c r="T330">
        <v>2.3497611390361661</v>
      </c>
      <c r="U330">
        <v>42.313812255859382</v>
      </c>
      <c r="V330">
        <v>-8.6368570327758789</v>
      </c>
      <c r="W330">
        <v>3.9533146237379522E-3</v>
      </c>
      <c r="X330">
        <v>1.2559309980576401</v>
      </c>
      <c r="Y330">
        <v>3.6291719511859222E-2</v>
      </c>
      <c r="Z330">
        <v>-104.65790871355441</v>
      </c>
      <c r="AA330" s="23">
        <v>-0.41816419497903418</v>
      </c>
      <c r="AB330">
        <v>2.3208323979999999</v>
      </c>
      <c r="AC330" s="23">
        <v>-0.40793124107868012</v>
      </c>
      <c r="AD330">
        <v>-2.82</v>
      </c>
      <c r="AE330">
        <v>1.6111111111111109</v>
      </c>
      <c r="AF330">
        <v>0.59043124391362212</v>
      </c>
      <c r="AG330" s="23">
        <v>-0.19658500839890761</v>
      </c>
      <c r="AH330">
        <v>2.9955118799724718</v>
      </c>
      <c r="AI330">
        <v>-5.8155118799724734</v>
      </c>
      <c r="AJ330">
        <v>2.0939015493824256</v>
      </c>
      <c r="AK330">
        <v>-0.30737460168897091</v>
      </c>
    </row>
    <row r="331" spans="1:37" x14ac:dyDescent="0.35">
      <c r="A331" t="s">
        <v>1326</v>
      </c>
      <c r="B331">
        <v>5</v>
      </c>
      <c r="C331" s="2" t="s">
        <v>134</v>
      </c>
      <c r="D331">
        <v>42.310699999999997</v>
      </c>
      <c r="E331">
        <v>-8.6362499999999986</v>
      </c>
      <c r="F331">
        <v>3.31325</v>
      </c>
      <c r="G331">
        <v>16.751341666666669</v>
      </c>
      <c r="H331">
        <v>33.684658333333338</v>
      </c>
      <c r="I331">
        <v>289.36583333333328</v>
      </c>
      <c r="J331" cm="1">
        <f t="array" ref="J331">(I331/([1]!O2sat(H331,G331)))*100</f>
        <v>119.73376687269837</v>
      </c>
      <c r="K331">
        <v>9.6666666666666679E-2</v>
      </c>
      <c r="L331">
        <v>390.27516666666662</v>
      </c>
      <c r="M331" t="b">
        <v>0</v>
      </c>
      <c r="O331" t="str">
        <f t="shared" si="6"/>
        <v/>
      </c>
      <c r="Q331">
        <v>338.35555882212452</v>
      </c>
      <c r="R331">
        <v>438.22405359999999</v>
      </c>
      <c r="S331" s="1">
        <v>46154.34579861111</v>
      </c>
      <c r="T331">
        <v>2.3956718585331229</v>
      </c>
      <c r="U331">
        <v>42.313812255859382</v>
      </c>
      <c r="V331">
        <v>-8.6368570327758789</v>
      </c>
      <c r="W331">
        <v>3.170902919552257E-3</v>
      </c>
      <c r="X331">
        <v>1.3220871686995901</v>
      </c>
      <c r="Y331">
        <v>3.5816962511087368E-2</v>
      </c>
      <c r="Z331">
        <v>-99.868494777875469</v>
      </c>
      <c r="AA331" s="23">
        <v>-0.41455180759512228</v>
      </c>
      <c r="AB331">
        <v>2.3208323979999999</v>
      </c>
      <c r="AC331" s="23">
        <v>-0.38905563270428872</v>
      </c>
      <c r="AD331">
        <v>-2.54</v>
      </c>
      <c r="AE331">
        <v>1.6111111111111109</v>
      </c>
      <c r="AF331">
        <v>0.59793835622090818</v>
      </c>
      <c r="AG331" s="23">
        <v>-0.1874887165311844</v>
      </c>
      <c r="AH331">
        <v>2.9899705470906621</v>
      </c>
      <c r="AI331">
        <v>-5.5299705470906622</v>
      </c>
      <c r="AJ331">
        <v>2.1092051225480777</v>
      </c>
      <c r="AK331">
        <v>-0.30102026206315335</v>
      </c>
    </row>
    <row r="332" spans="1:37" x14ac:dyDescent="0.35">
      <c r="A332" t="s">
        <v>1326</v>
      </c>
      <c r="B332">
        <v>5</v>
      </c>
      <c r="C332" s="2" t="s">
        <v>135</v>
      </c>
      <c r="D332">
        <v>42.31111666666667</v>
      </c>
      <c r="E332">
        <v>-8.6373583333333332</v>
      </c>
      <c r="F332">
        <v>3.31</v>
      </c>
      <c r="G332">
        <v>16.525649999999999</v>
      </c>
      <c r="H332">
        <v>33.841641666666668</v>
      </c>
      <c r="I332">
        <v>306.28500000000003</v>
      </c>
      <c r="J332" cm="1">
        <f t="array" ref="J332">(I332/([1]!O2sat(H332,G332)))*100</f>
        <v>126.32325033202758</v>
      </c>
      <c r="K332">
        <v>9.8333333333333328E-2</v>
      </c>
      <c r="L332">
        <v>400.84533333333337</v>
      </c>
      <c r="M332" t="b">
        <v>0</v>
      </c>
      <c r="O332" t="str">
        <f t="shared" si="6"/>
        <v/>
      </c>
      <c r="Q332">
        <v>363.50246015623321</v>
      </c>
      <c r="R332">
        <v>438.22405359999999</v>
      </c>
      <c r="S332" s="1">
        <v>46154.346493055556</v>
      </c>
      <c r="T332">
        <v>2.3936274584945929</v>
      </c>
      <c r="U332">
        <v>42.313812255859382</v>
      </c>
      <c r="V332">
        <v>-8.6368570327758789</v>
      </c>
      <c r="W332">
        <v>2.7418065841210292E-3</v>
      </c>
      <c r="X332">
        <v>1.3121444842837049</v>
      </c>
      <c r="Y332">
        <v>3.6024587453866858E-2</v>
      </c>
      <c r="Z332">
        <v>-74.721593443766778</v>
      </c>
      <c r="AA332" s="23">
        <v>-0.30961947239377868</v>
      </c>
      <c r="AB332">
        <v>2.3208323979999999</v>
      </c>
      <c r="AC332" s="23">
        <v>-0.2910735258707573</v>
      </c>
      <c r="AD332">
        <v>-2.4300000000000002</v>
      </c>
      <c r="AE332">
        <v>1.6111111111111109</v>
      </c>
      <c r="AF332">
        <v>0.59445574467824502</v>
      </c>
      <c r="AG332" s="23">
        <v>-0.14027043228338071</v>
      </c>
      <c r="AH332">
        <v>2.9844559101885491</v>
      </c>
      <c r="AI332">
        <v>-5.4144559101885488</v>
      </c>
      <c r="AJ332">
        <v>2.1085236558685678</v>
      </c>
      <c r="AK332">
        <v>-0.2249449523385797</v>
      </c>
    </row>
    <row r="333" spans="1:37" x14ac:dyDescent="0.35">
      <c r="A333" t="s">
        <v>1326</v>
      </c>
      <c r="B333">
        <v>5</v>
      </c>
      <c r="C333" s="2" t="s">
        <v>136</v>
      </c>
      <c r="D333">
        <v>42.311541666666663</v>
      </c>
      <c r="E333">
        <v>-8.6384500000000006</v>
      </c>
      <c r="F333">
        <v>3.237166666666667</v>
      </c>
      <c r="G333">
        <v>16.482900000000001</v>
      </c>
      <c r="H333">
        <v>33.715741666666673</v>
      </c>
      <c r="I333">
        <v>308.01166666666671</v>
      </c>
      <c r="J333" cm="1">
        <f t="array" ref="J333">(I333/([1]!O2sat(H333,G333)))*100</f>
        <v>126.82229590392873</v>
      </c>
      <c r="K333">
        <v>0.10583333333333329</v>
      </c>
      <c r="L333">
        <v>403.90800000000002</v>
      </c>
      <c r="M333" t="b">
        <v>0</v>
      </c>
      <c r="O333" t="str">
        <f t="shared" si="6"/>
        <v/>
      </c>
      <c r="Q333">
        <v>370.78868173765852</v>
      </c>
      <c r="R333">
        <v>438.22405359999999</v>
      </c>
      <c r="S333" s="1">
        <v>46154.347199074073</v>
      </c>
      <c r="T333">
        <v>2.3536452702381179</v>
      </c>
      <c r="U333">
        <v>42.313812255859382</v>
      </c>
      <c r="V333">
        <v>-8.6368570327758789</v>
      </c>
      <c r="W333">
        <v>2.773647392727732E-3</v>
      </c>
      <c r="X333">
        <v>1.26726872660114</v>
      </c>
      <c r="Y333">
        <v>3.6095245790226153E-2</v>
      </c>
      <c r="Z333">
        <v>-67.435371862341469</v>
      </c>
      <c r="AA333" s="23">
        <v>-0.2704007825101748</v>
      </c>
      <c r="AB333">
        <v>2.3208323979999999</v>
      </c>
      <c r="AC333" s="23">
        <v>-0.26291386128791439</v>
      </c>
      <c r="AD333">
        <v>-2.29</v>
      </c>
      <c r="AE333">
        <v>1.6111111111111109</v>
      </c>
      <c r="AF333">
        <v>0.59379657150160181</v>
      </c>
      <c r="AG333" s="23">
        <v>-0.12670008674208191</v>
      </c>
      <c r="AH333">
        <v>2.9787845809295299</v>
      </c>
      <c r="AI333">
        <v>-5.2687845809295304</v>
      </c>
      <c r="AJ333">
        <v>2.095196259783076</v>
      </c>
      <c r="AK333">
        <v>-0.19855043462612837</v>
      </c>
    </row>
    <row r="334" spans="1:37" x14ac:dyDescent="0.35">
      <c r="A334" t="s">
        <v>1326</v>
      </c>
      <c r="B334">
        <v>5</v>
      </c>
      <c r="C334" s="2" t="s">
        <v>137</v>
      </c>
      <c r="D334">
        <v>42.312058333333333</v>
      </c>
      <c r="E334">
        <v>-8.6394666666666655</v>
      </c>
      <c r="F334">
        <v>3.3115000000000001</v>
      </c>
      <c r="G334">
        <v>16.511416666666669</v>
      </c>
      <c r="H334">
        <v>33.542675000000003</v>
      </c>
      <c r="I334">
        <v>309.19083333333327</v>
      </c>
      <c r="J334" cm="1">
        <f t="array" ref="J334">(I334/([1]!O2sat(H334,G334)))*100</f>
        <v>127.22726071243878</v>
      </c>
      <c r="K334">
        <v>0.10583333333333329</v>
      </c>
      <c r="L334">
        <v>406.43049999999999</v>
      </c>
      <c r="M334" t="b">
        <v>0</v>
      </c>
      <c r="O334" t="str">
        <f t="shared" si="6"/>
        <v/>
      </c>
      <c r="Q334">
        <v>376.78982255366162</v>
      </c>
      <c r="R334">
        <v>438.22405359999999</v>
      </c>
      <c r="S334" s="1">
        <v>46154.347893518519</v>
      </c>
      <c r="T334">
        <v>2.3104331663137212</v>
      </c>
      <c r="U334">
        <v>42.313812255859382</v>
      </c>
      <c r="V334">
        <v>-8.6368570327758789</v>
      </c>
      <c r="W334">
        <v>3.1442699106946962E-3</v>
      </c>
      <c r="X334">
        <v>1.2220669058100451</v>
      </c>
      <c r="Y334">
        <v>3.6099434907799988E-2</v>
      </c>
      <c r="Z334">
        <v>-61.434231046338368</v>
      </c>
      <c r="AA334" s="23">
        <v>-0.23757857876822311</v>
      </c>
      <c r="AB334">
        <v>2.3208323979999999</v>
      </c>
      <c r="AC334" s="23">
        <v>-0.2397220684556112</v>
      </c>
      <c r="AD334">
        <v>-2.35</v>
      </c>
      <c r="AE334">
        <v>1.9861111111111109</v>
      </c>
      <c r="AF334">
        <v>0.90305716956324111</v>
      </c>
      <c r="AG334" s="23">
        <v>-0.17556079611621339</v>
      </c>
      <c r="AH334">
        <v>2.973142932885501</v>
      </c>
      <c r="AI334">
        <v>-5.3231429328855011</v>
      </c>
      <c r="AJ334">
        <v>2.2057922251416104</v>
      </c>
      <c r="AK334">
        <v>-0.20656968744221826</v>
      </c>
    </row>
    <row r="335" spans="1:37" x14ac:dyDescent="0.35">
      <c r="A335" t="s">
        <v>1326</v>
      </c>
      <c r="B335">
        <v>5</v>
      </c>
      <c r="C335" s="2" t="s">
        <v>138</v>
      </c>
      <c r="D335">
        <v>42.312516666666667</v>
      </c>
      <c r="E335">
        <v>-8.6405499999999993</v>
      </c>
      <c r="F335">
        <v>3.430083333333334</v>
      </c>
      <c r="G335">
        <v>16.568116666666661</v>
      </c>
      <c r="H335">
        <v>33.386249999999997</v>
      </c>
      <c r="I335">
        <v>309.38583333333332</v>
      </c>
      <c r="J335" cm="1">
        <f t="array" ref="J335">(I335/([1]!O2sat(H335,G335)))*100</f>
        <v>127.31024854209743</v>
      </c>
      <c r="K335">
        <v>0.1016666666666667</v>
      </c>
      <c r="L335">
        <v>410.72750000000002</v>
      </c>
      <c r="M335" t="b">
        <v>0</v>
      </c>
      <c r="O335" t="str">
        <f t="shared" si="6"/>
        <v/>
      </c>
      <c r="Q335">
        <v>387.01257858393529</v>
      </c>
      <c r="R335">
        <v>438.22405359999999</v>
      </c>
      <c r="S335" s="1">
        <v>46154.348599537043</v>
      </c>
      <c r="T335">
        <v>2.2591338411154269</v>
      </c>
      <c r="U335">
        <v>42.313812255859382</v>
      </c>
      <c r="V335">
        <v>-8.6368570327758789</v>
      </c>
      <c r="W335">
        <v>3.9136374735900849E-3</v>
      </c>
      <c r="X335">
        <v>1.1701208017243321</v>
      </c>
      <c r="Y335">
        <v>3.6070282779726688E-2</v>
      </c>
      <c r="Z335">
        <v>-51.211475016064703</v>
      </c>
      <c r="AA335" s="23">
        <v>-0.18947372713054861</v>
      </c>
      <c r="AB335">
        <v>2.3208323979999999</v>
      </c>
      <c r="AC335" s="23">
        <v>-0.19996437617937851</v>
      </c>
      <c r="AD335">
        <v>-2.34</v>
      </c>
      <c r="AE335">
        <v>1.9861111111111109</v>
      </c>
      <c r="AF335">
        <v>0.90438606016022172</v>
      </c>
      <c r="AG335" s="23">
        <v>-0.14644419390797209</v>
      </c>
      <c r="AH335">
        <v>2.9673433539853749</v>
      </c>
      <c r="AI335">
        <v>-5.3073433539853747</v>
      </c>
      <c r="AJ335">
        <v>2.1886924500755125</v>
      </c>
      <c r="AK335">
        <v>-0.16795896051926035</v>
      </c>
    </row>
    <row r="336" spans="1:37" x14ac:dyDescent="0.35">
      <c r="A336" t="s">
        <v>1326</v>
      </c>
      <c r="B336">
        <v>5</v>
      </c>
      <c r="C336" s="2" t="s">
        <v>139</v>
      </c>
      <c r="D336">
        <v>42.313000000000002</v>
      </c>
      <c r="E336">
        <v>-8.6416583333333339</v>
      </c>
      <c r="F336">
        <v>3.2417500000000001</v>
      </c>
      <c r="G336">
        <v>16.594925</v>
      </c>
      <c r="H336">
        <v>33.379075</v>
      </c>
      <c r="I336">
        <v>309.62916666666672</v>
      </c>
      <c r="J336" cm="1">
        <f t="array" ref="J336">(I336/([1]!O2sat(H336,G336)))*100</f>
        <v>127.46967656015018</v>
      </c>
      <c r="K336">
        <v>0.105</v>
      </c>
      <c r="L336">
        <v>415.07650000000001</v>
      </c>
      <c r="M336" t="b">
        <v>0</v>
      </c>
      <c r="O336" t="str">
        <f t="shared" si="6"/>
        <v/>
      </c>
      <c r="Q336">
        <v>397.35904495015819</v>
      </c>
      <c r="R336">
        <v>438.22405359999999</v>
      </c>
      <c r="S336" s="1">
        <v>46154.349293981482</v>
      </c>
      <c r="T336">
        <v>2.2082718305583939</v>
      </c>
      <c r="U336">
        <v>42.313812255859382</v>
      </c>
      <c r="V336">
        <v>-8.6368570327758789</v>
      </c>
      <c r="W336">
        <v>4.8695222172306226E-3</v>
      </c>
      <c r="X336">
        <v>1.118802762471536</v>
      </c>
      <c r="Y336">
        <v>3.604319717791242E-2</v>
      </c>
      <c r="Z336">
        <v>-40.865008649841798</v>
      </c>
      <c r="AA336" s="23">
        <v>-0.14445410878670209</v>
      </c>
      <c r="AB336">
        <v>2.3208323979999999</v>
      </c>
      <c r="AC336" s="23">
        <v>-0.15955572479940081</v>
      </c>
      <c r="AD336">
        <v>-2.29</v>
      </c>
      <c r="AE336">
        <v>1.9861111111111109</v>
      </c>
      <c r="AF336">
        <v>0.90501452015743244</v>
      </c>
      <c r="AG336" s="23">
        <v>-0.1168508608787894</v>
      </c>
      <c r="AH336">
        <v>2.96157643239389</v>
      </c>
      <c r="AI336">
        <v>-5.2515764323938896</v>
      </c>
      <c r="AJ336">
        <v>2.1717384465565015</v>
      </c>
      <c r="AK336">
        <v>-0.13065248483274575</v>
      </c>
    </row>
    <row r="337" spans="1:37" x14ac:dyDescent="0.35">
      <c r="A337" t="s">
        <v>1326</v>
      </c>
      <c r="B337">
        <v>5</v>
      </c>
      <c r="C337" s="2" t="s">
        <v>140</v>
      </c>
      <c r="D337">
        <v>42.313583333333327</v>
      </c>
      <c r="E337">
        <v>-8.6425999999999998</v>
      </c>
      <c r="F337">
        <v>3.3731666666666671</v>
      </c>
      <c r="G337">
        <v>16.65495833333333</v>
      </c>
      <c r="H337">
        <v>33.404299999999999</v>
      </c>
      <c r="I337">
        <v>310.49916666666672</v>
      </c>
      <c r="J337" cm="1">
        <f t="array" ref="J337">(I337/([1]!O2sat(H337,G337)))*100</f>
        <v>127.99700347326575</v>
      </c>
      <c r="K337">
        <v>9.6666666666666665E-2</v>
      </c>
      <c r="L337">
        <v>418.56116666666668</v>
      </c>
      <c r="M337" t="b">
        <v>0</v>
      </c>
      <c r="O337" t="str">
        <f t="shared" si="6"/>
        <v/>
      </c>
      <c r="Q337">
        <v>405.64922348871079</v>
      </c>
      <c r="R337">
        <v>438.22405359999999</v>
      </c>
      <c r="S337" s="1">
        <v>46154.35</v>
      </c>
      <c r="T337">
        <v>2.1570671097339842</v>
      </c>
      <c r="U337">
        <v>42.313812255859382</v>
      </c>
      <c r="V337">
        <v>-8.6368570327758789</v>
      </c>
      <c r="W337">
        <v>5.7475279956046869E-3</v>
      </c>
      <c r="X337">
        <v>1.069179856612253</v>
      </c>
      <c r="Y337">
        <v>3.5974445506025562E-2</v>
      </c>
      <c r="Z337">
        <v>-32.574830111289202</v>
      </c>
      <c r="AA337" s="23">
        <v>-0.10983190146589709</v>
      </c>
      <c r="AB337">
        <v>2.3208323979999999</v>
      </c>
      <c r="AC337" s="23">
        <v>-0.12714191412969569</v>
      </c>
      <c r="AD337">
        <v>-2.27</v>
      </c>
      <c r="AE337">
        <v>1.9861111111111109</v>
      </c>
      <c r="AF337">
        <v>0.90642220550128128</v>
      </c>
      <c r="AG337" s="23">
        <v>-9.3112560759009894E-2</v>
      </c>
      <c r="AH337">
        <v>2.955650390088894</v>
      </c>
      <c r="AI337">
        <v>-5.2256503900888944</v>
      </c>
      <c r="AJ337">
        <v>2.1546702062816983</v>
      </c>
      <c r="AK337">
        <v>-0.10147223111245349</v>
      </c>
    </row>
    <row r="338" spans="1:37" x14ac:dyDescent="0.35">
      <c r="A338" t="s">
        <v>1326</v>
      </c>
      <c r="B338">
        <v>5</v>
      </c>
      <c r="C338" s="2" t="s">
        <v>141</v>
      </c>
      <c r="D338">
        <v>42.314150000000012</v>
      </c>
      <c r="E338">
        <v>-8.6436250000000001</v>
      </c>
      <c r="F338">
        <v>3.398166666666667</v>
      </c>
      <c r="G338">
        <v>16.718458333333331</v>
      </c>
      <c r="H338">
        <v>33.356933333333338</v>
      </c>
      <c r="I338">
        <v>303.17833333333328</v>
      </c>
      <c r="J338" cm="1">
        <f t="array" ref="J338">(I338/([1]!O2sat(H338,G338)))*100</f>
        <v>125.09081486727362</v>
      </c>
      <c r="K338">
        <v>9.9999999999999992E-2</v>
      </c>
      <c r="L338">
        <v>420.60983333333343</v>
      </c>
      <c r="M338" t="b">
        <v>0</v>
      </c>
      <c r="O338" t="str">
        <f t="shared" si="6"/>
        <v/>
      </c>
      <c r="Q338">
        <v>410.52309351912459</v>
      </c>
      <c r="R338">
        <v>438.22405359999999</v>
      </c>
      <c r="S338" s="1">
        <v>46154.350694444453</v>
      </c>
      <c r="T338">
        <v>2.090657645161714</v>
      </c>
      <c r="U338">
        <v>42.313610076904297</v>
      </c>
      <c r="V338">
        <v>-8.6490154266357422</v>
      </c>
      <c r="W338">
        <v>5.417399400506148E-3</v>
      </c>
      <c r="X338">
        <v>1.0060101625411051</v>
      </c>
      <c r="Y338">
        <v>3.5916647223203237E-2</v>
      </c>
      <c r="Z338">
        <v>-27.700960080875401</v>
      </c>
      <c r="AA338" s="23">
        <v>-8.7739356459715576E-2</v>
      </c>
      <c r="AB338">
        <v>2.3208323979999999</v>
      </c>
      <c r="AC338" s="23">
        <v>-0.1081225201268315</v>
      </c>
      <c r="AD338">
        <v>-2.23</v>
      </c>
      <c r="AE338">
        <v>1.9861111111111109</v>
      </c>
      <c r="AF338">
        <v>0.90791169035275177</v>
      </c>
      <c r="AG338" s="23">
        <v>-7.9183680642538418E-2</v>
      </c>
      <c r="AH338">
        <v>2.9497599711279321</v>
      </c>
      <c r="AI338">
        <v>-5.1797599711279316</v>
      </c>
      <c r="AJ338">
        <v>2.1325337180909414</v>
      </c>
      <c r="AK338">
        <v>-8.346151855112699E-2</v>
      </c>
    </row>
    <row r="339" spans="1:37" x14ac:dyDescent="0.35">
      <c r="A339" t="s">
        <v>1326</v>
      </c>
      <c r="B339">
        <v>5</v>
      </c>
      <c r="C339" s="2" t="s">
        <v>142</v>
      </c>
      <c r="D339">
        <v>42.314774999999997</v>
      </c>
      <c r="E339">
        <v>-8.6445749999999997</v>
      </c>
      <c r="F339">
        <v>3.3737499999999998</v>
      </c>
      <c r="G339">
        <v>16.80126666666667</v>
      </c>
      <c r="H339">
        <v>33.311450000000001</v>
      </c>
      <c r="I339">
        <v>302.51166666666671</v>
      </c>
      <c r="J339" cm="1">
        <f t="array" ref="J339">(I339/([1]!O2sat(H339,G339)))*100</f>
        <v>124.97486848634757</v>
      </c>
      <c r="K339">
        <v>0.1041666666666667</v>
      </c>
      <c r="L339">
        <v>421.56400000000002</v>
      </c>
      <c r="M339" t="b">
        <v>0</v>
      </c>
      <c r="O339" t="str">
        <f t="shared" si="6"/>
        <v/>
      </c>
      <c r="Q339">
        <v>412.79309888229699</v>
      </c>
      <c r="R339">
        <v>438.22405359999999</v>
      </c>
      <c r="S339" s="1">
        <v>46154.351388888892</v>
      </c>
      <c r="T339">
        <v>2.0194952455546269</v>
      </c>
      <c r="U339">
        <v>42.313610076904297</v>
      </c>
      <c r="V339">
        <v>-8.6490154266357422</v>
      </c>
      <c r="W339">
        <v>4.5906899836852377E-3</v>
      </c>
      <c r="X339">
        <v>0.94069906140432435</v>
      </c>
      <c r="Y339">
        <v>3.5838289376097253E-2</v>
      </c>
      <c r="Z339">
        <v>-25.430954717702999</v>
      </c>
      <c r="AA339" s="23">
        <v>-7.5155732754301624E-2</v>
      </c>
      <c r="AB339">
        <v>2.3208323979999999</v>
      </c>
      <c r="AC339" s="23">
        <v>-9.9257652620476547E-2</v>
      </c>
      <c r="AD339">
        <v>-2.2799999999999998</v>
      </c>
      <c r="AE339">
        <v>1.9861111111111109</v>
      </c>
      <c r="AF339">
        <v>0.90985486720359987</v>
      </c>
      <c r="AG339" s="23">
        <v>-7.2691482377660641E-2</v>
      </c>
      <c r="AH339">
        <v>2.943808984302116</v>
      </c>
      <c r="AI339">
        <v>-5.2238089843021154</v>
      </c>
      <c r="AJ339">
        <v>2.1088129182219126</v>
      </c>
      <c r="AK339">
        <v>-7.3923607565981125E-2</v>
      </c>
    </row>
    <row r="340" spans="1:37" x14ac:dyDescent="0.35">
      <c r="A340" t="s">
        <v>1326</v>
      </c>
      <c r="B340">
        <v>5</v>
      </c>
      <c r="C340" s="2" t="s">
        <v>143</v>
      </c>
      <c r="D340">
        <v>42.315483333333333</v>
      </c>
      <c r="E340">
        <v>-8.6454583333333321</v>
      </c>
      <c r="F340">
        <v>3.4649166666666669</v>
      </c>
      <c r="G340">
        <v>16.84750833333333</v>
      </c>
      <c r="H340">
        <v>33.420175</v>
      </c>
      <c r="I340">
        <v>306.98333333333329</v>
      </c>
      <c r="J340" cm="1">
        <f t="array" ref="J340">(I340/([1]!O2sat(H340,G340)))*100</f>
        <v>127.02822594923529</v>
      </c>
      <c r="K340">
        <v>0.10249999999999999</v>
      </c>
      <c r="L340">
        <v>422.7525</v>
      </c>
      <c r="M340" t="b">
        <v>0</v>
      </c>
      <c r="O340" t="str">
        <f t="shared" si="6"/>
        <v/>
      </c>
      <c r="Q340">
        <v>415.62059377221561</v>
      </c>
      <c r="R340">
        <v>438.22405359999999</v>
      </c>
      <c r="S340" s="1">
        <v>46154.352094907408</v>
      </c>
      <c r="T340">
        <v>1.9469713863513709</v>
      </c>
      <c r="U340">
        <v>42.313610076904297</v>
      </c>
      <c r="V340">
        <v>-8.6490154266357422</v>
      </c>
      <c r="W340">
        <v>4.0201992999073103E-3</v>
      </c>
      <c r="X340">
        <v>0.87539084305764925</v>
      </c>
      <c r="Y340">
        <v>3.5768144172291488E-2</v>
      </c>
      <c r="Z340">
        <v>-22.603459827784381</v>
      </c>
      <c r="AA340" s="23">
        <v>-6.204042913815986E-2</v>
      </c>
      <c r="AB340">
        <v>2.3208323979999999</v>
      </c>
      <c r="AC340" s="23">
        <v>-8.8154241323479529E-2</v>
      </c>
      <c r="AD340">
        <v>-2.23</v>
      </c>
      <c r="AE340">
        <v>1.9861111111111109</v>
      </c>
      <c r="AF340">
        <v>0.91094035843786103</v>
      </c>
      <c r="AG340" s="23">
        <v>-6.4559883399456841E-2</v>
      </c>
      <c r="AH340">
        <v>2.9376971884882912</v>
      </c>
      <c r="AI340">
        <v>-5.1676971884882903</v>
      </c>
      <c r="AJ340">
        <v>2.0846382984874938</v>
      </c>
      <c r="AK340">
        <v>-6.3300156268808347E-2</v>
      </c>
    </row>
    <row r="341" spans="1:37" x14ac:dyDescent="0.35">
      <c r="A341" t="s">
        <v>1326</v>
      </c>
      <c r="B341">
        <v>5</v>
      </c>
      <c r="C341" s="2" t="s">
        <v>144</v>
      </c>
      <c r="D341">
        <v>42.316125</v>
      </c>
      <c r="E341">
        <v>-8.6464249999999989</v>
      </c>
      <c r="F341">
        <v>3.3632499999999999</v>
      </c>
      <c r="G341">
        <v>16.857366666666671</v>
      </c>
      <c r="H341">
        <v>33.482550000000003</v>
      </c>
      <c r="I341">
        <v>304.58166666666659</v>
      </c>
      <c r="J341" cm="1">
        <f t="array" ref="J341">(I341/([1]!O2sat(H341,G341)))*100</f>
        <v>126.11164576367422</v>
      </c>
      <c r="K341">
        <v>0.1066666666666667</v>
      </c>
      <c r="L341">
        <v>424.25949999999989</v>
      </c>
      <c r="M341" t="b">
        <v>0</v>
      </c>
      <c r="O341" t="str">
        <f t="shared" si="6"/>
        <v/>
      </c>
      <c r="Q341">
        <v>419.20581446982362</v>
      </c>
      <c r="R341">
        <v>438.22405359999999</v>
      </c>
      <c r="S341" s="1">
        <v>46154.352789351848</v>
      </c>
      <c r="T341">
        <v>1.891955194020488</v>
      </c>
      <c r="U341">
        <v>42.313610076904297</v>
      </c>
      <c r="V341">
        <v>-8.6490154266357422</v>
      </c>
      <c r="W341">
        <v>3.6104221820262099E-3</v>
      </c>
      <c r="X341">
        <v>0.82682745279018388</v>
      </c>
      <c r="Y341">
        <v>3.5745473356146827E-2</v>
      </c>
      <c r="Z341">
        <v>-19.018239130176369</v>
      </c>
      <c r="AA341" s="23">
        <v>-4.9272853112769147E-2</v>
      </c>
      <c r="AB341">
        <v>2.3208323979999999</v>
      </c>
      <c r="AC341" s="23">
        <v>-7.4143583637493571E-2</v>
      </c>
      <c r="AD341">
        <v>-2.19</v>
      </c>
      <c r="AE341">
        <v>1.9861111111111109</v>
      </c>
      <c r="AF341">
        <v>0.911171811727984</v>
      </c>
      <c r="AG341" s="23">
        <v>-5.4299158413601369E-2</v>
      </c>
      <c r="AH341">
        <v>2.931625432052773</v>
      </c>
      <c r="AI341">
        <v>-5.1216254320527721</v>
      </c>
      <c r="AJ341">
        <v>2.0662995677105331</v>
      </c>
      <c r="AK341">
        <v>-5.1786005763185261E-2</v>
      </c>
    </row>
    <row r="342" spans="1:37" x14ac:dyDescent="0.35">
      <c r="A342" t="s">
        <v>1326</v>
      </c>
      <c r="B342">
        <v>5</v>
      </c>
      <c r="C342" s="2" t="s">
        <v>145</v>
      </c>
      <c r="D342">
        <v>42.316583333333327</v>
      </c>
      <c r="E342">
        <v>-8.6470416666666665</v>
      </c>
      <c r="F342">
        <v>1.174166666666667</v>
      </c>
      <c r="G342">
        <v>16.90733333333333</v>
      </c>
      <c r="H342">
        <v>33.663991666666668</v>
      </c>
      <c r="I342">
        <v>301.82333333333332</v>
      </c>
      <c r="J342" cm="1">
        <f t="array" ref="J342">(I342/([1]!O2sat(H342,G342)))*100</f>
        <v>125.24316451167994</v>
      </c>
      <c r="K342">
        <v>0.1083333333333333</v>
      </c>
      <c r="L342">
        <v>424.8416666666667</v>
      </c>
      <c r="M342" t="b">
        <v>0</v>
      </c>
      <c r="O342" t="str">
        <f t="shared" si="6"/>
        <v/>
      </c>
      <c r="Q342">
        <v>420.59081512197452</v>
      </c>
      <c r="R342">
        <v>438.22405359999999</v>
      </c>
      <c r="S342" s="1">
        <v>46154.353495370371</v>
      </c>
      <c r="T342">
        <v>1.859680793566125</v>
      </c>
      <c r="U342">
        <v>42.313610076904297</v>
      </c>
      <c r="V342">
        <v>-8.6490154266357422</v>
      </c>
      <c r="W342">
        <v>3.5687507910042199E-3</v>
      </c>
      <c r="X342">
        <v>0.79988744874803674</v>
      </c>
      <c r="Y342">
        <v>3.5657356585531153E-2</v>
      </c>
      <c r="Z342">
        <v>-17.633238478025479</v>
      </c>
      <c r="AA342" s="23">
        <v>-4.4087104203619998E-2</v>
      </c>
      <c r="AB342">
        <v>2.3208323979999999</v>
      </c>
      <c r="AC342" s="23">
        <v>-6.8662927988560121E-2</v>
      </c>
      <c r="AD342">
        <v>-2.1</v>
      </c>
      <c r="AE342">
        <v>1.9861111111111109</v>
      </c>
      <c r="AF342">
        <v>0.9123451185212621</v>
      </c>
      <c r="AG342" s="23">
        <v>-5.028539249223922E-2</v>
      </c>
      <c r="AH342">
        <v>2.92539179974117</v>
      </c>
      <c r="AI342">
        <v>-5.0253917997411701</v>
      </c>
      <c r="AJ342">
        <v>2.0555414342257454</v>
      </c>
      <c r="AK342">
        <v>-4.7186248347929609E-2</v>
      </c>
    </row>
    <row r="343" spans="1:37" x14ac:dyDescent="0.35">
      <c r="A343" t="s">
        <v>1326</v>
      </c>
      <c r="B343">
        <v>5</v>
      </c>
      <c r="C343" s="2" t="s">
        <v>146</v>
      </c>
      <c r="D343">
        <v>42.316600000000001</v>
      </c>
      <c r="E343">
        <v>-8.6473166666666668</v>
      </c>
      <c r="F343">
        <v>0.48849999999999999</v>
      </c>
      <c r="G343">
        <v>16.824641666666668</v>
      </c>
      <c r="H343">
        <v>33.844650000000001</v>
      </c>
      <c r="I343">
        <v>294.10166666666657</v>
      </c>
      <c r="J343" cm="1">
        <f t="array" ref="J343">(I343/([1]!O2sat(H343,G343)))*100</f>
        <v>121.99656112157146</v>
      </c>
      <c r="K343">
        <v>0.115</v>
      </c>
      <c r="L343">
        <v>424.97216666666668</v>
      </c>
      <c r="M343" t="b">
        <v>1</v>
      </c>
      <c r="N343">
        <v>412.12281752925298</v>
      </c>
      <c r="O343">
        <f>IF(ISBLANK(N343), "",(L343-15)-N343)</f>
        <v>-2.1506508625863034</v>
      </c>
      <c r="P343">
        <f>ABS(O343)</f>
        <v>2.1506508625863034</v>
      </c>
      <c r="Q343">
        <v>420.90128048430881</v>
      </c>
      <c r="R343">
        <v>438.22405359999999</v>
      </c>
      <c r="S343" s="1">
        <v>46154.354189814818</v>
      </c>
      <c r="T343">
        <v>1.841747081562306</v>
      </c>
      <c r="U343">
        <v>42.313610076904297</v>
      </c>
      <c r="V343">
        <v>-8.6490154266357422</v>
      </c>
      <c r="W343">
        <v>3.4388116480491759E-3</v>
      </c>
      <c r="X343">
        <v>0.78286493035420601</v>
      </c>
      <c r="Y343">
        <v>3.5708319826805467E-2</v>
      </c>
      <c r="Z343">
        <v>-17.322773115691181</v>
      </c>
      <c r="AA343" s="23">
        <v>-4.2449750121640629E-2</v>
      </c>
      <c r="AB343">
        <v>2.0281423219999999</v>
      </c>
      <c r="AC343" s="23">
        <v>-5.1476855860953442E-2</v>
      </c>
      <c r="AD343">
        <v>-2.08</v>
      </c>
      <c r="AE343">
        <v>2.2222222222222219</v>
      </c>
      <c r="AF343">
        <v>1.1397296074946539</v>
      </c>
      <c r="AG343" s="23">
        <v>-6.1800235479310059E-2</v>
      </c>
      <c r="AH343">
        <v>2.9192011437612679</v>
      </c>
      <c r="AI343">
        <v>-4.999201143761268</v>
      </c>
      <c r="AJ343">
        <v>2.030703875261509</v>
      </c>
      <c r="AK343">
        <v>-5.2124992800475348E-2</v>
      </c>
    </row>
    <row r="344" spans="1:37" x14ac:dyDescent="0.35">
      <c r="A344" t="s">
        <v>1326</v>
      </c>
      <c r="B344">
        <v>5</v>
      </c>
      <c r="C344" s="2" t="s">
        <v>147</v>
      </c>
      <c r="D344">
        <v>42.316608333333328</v>
      </c>
      <c r="E344">
        <v>-8.6474999999999991</v>
      </c>
      <c r="F344">
        <v>1.319166666666667</v>
      </c>
      <c r="G344">
        <v>16.818133333333328</v>
      </c>
      <c r="H344">
        <v>33.859675000000003</v>
      </c>
      <c r="I344">
        <v>281.45166666666671</v>
      </c>
      <c r="J344" cm="1">
        <f t="array" ref="J344">(I344/([1]!O2sat(H344,G344)))*100</f>
        <v>116.74664309116875</v>
      </c>
      <c r="K344">
        <v>0.12</v>
      </c>
      <c r="L344">
        <v>421.411</v>
      </c>
      <c r="M344" t="b">
        <v>0</v>
      </c>
      <c r="O344" t="str">
        <f t="shared" si="6"/>
        <v/>
      </c>
      <c r="Q344">
        <v>412.42910500921539</v>
      </c>
      <c r="R344">
        <v>438.22405359999999</v>
      </c>
      <c r="S344" s="1">
        <v>46154.354895833327</v>
      </c>
      <c r="T344">
        <v>1.822973183395622</v>
      </c>
      <c r="U344">
        <v>42.313610076904297</v>
      </c>
      <c r="V344">
        <v>-8.6490154266357422</v>
      </c>
      <c r="W344">
        <v>3.3594730989462921E-3</v>
      </c>
      <c r="X344">
        <v>0.76685725802640115</v>
      </c>
      <c r="Y344">
        <v>3.5712178705887318E-2</v>
      </c>
      <c r="Z344">
        <v>-25.7949485907846</v>
      </c>
      <c r="AA344" s="23">
        <v>-6.1925142053957327E-2</v>
      </c>
      <c r="AB344">
        <v>2.0281423219999999</v>
      </c>
      <c r="AC344" s="23">
        <v>-7.6648437634613889E-2</v>
      </c>
      <c r="AD344">
        <v>-2.0499999999999998</v>
      </c>
      <c r="AE344">
        <v>2.2222222222222219</v>
      </c>
      <c r="AF344">
        <v>1.13953834784427</v>
      </c>
      <c r="AG344" s="23">
        <v>-9.2019829411015136E-2</v>
      </c>
      <c r="AH344">
        <v>2.9128475948740258</v>
      </c>
      <c r="AI344">
        <v>-4.9628475948740256</v>
      </c>
      <c r="AJ344">
        <v>2.0244459092059479</v>
      </c>
      <c r="AK344">
        <v>-7.6972485732486232E-2</v>
      </c>
    </row>
    <row r="345" spans="1:37" x14ac:dyDescent="0.35">
      <c r="A345" t="s">
        <v>1326</v>
      </c>
      <c r="B345">
        <v>5</v>
      </c>
      <c r="C345" s="2" t="s">
        <v>148</v>
      </c>
      <c r="D345">
        <v>42.316058333333338</v>
      </c>
      <c r="E345">
        <v>-8.6475833333333334</v>
      </c>
      <c r="F345">
        <v>3.6147499999999999</v>
      </c>
      <c r="G345">
        <v>16.799524999999999</v>
      </c>
      <c r="H345">
        <v>33.846933333333332</v>
      </c>
      <c r="I345">
        <v>277.96333333333331</v>
      </c>
      <c r="J345" cm="1">
        <f t="array" ref="J345">(I345/([1]!O2sat(H345,G345)))*100</f>
        <v>115.24874905919371</v>
      </c>
      <c r="K345">
        <v>0.1108333333333333</v>
      </c>
      <c r="L345">
        <v>416.96366666666671</v>
      </c>
      <c r="M345" t="b">
        <v>0</v>
      </c>
      <c r="O345" t="str">
        <f t="shared" si="6"/>
        <v/>
      </c>
      <c r="Q345">
        <v>401.84869922565241</v>
      </c>
      <c r="R345">
        <v>438.22405359999999</v>
      </c>
      <c r="S345" s="1">
        <v>46154.355590277781</v>
      </c>
      <c r="T345">
        <v>1.824851931183376</v>
      </c>
      <c r="U345">
        <v>42.313610076904297</v>
      </c>
      <c r="V345">
        <v>-8.6490154266357422</v>
      </c>
      <c r="W345">
        <v>2.8363446139607548E-3</v>
      </c>
      <c r="X345">
        <v>0.76806997926138432</v>
      </c>
      <c r="Y345">
        <v>3.5734215590351663E-2</v>
      </c>
      <c r="Z345">
        <v>-36.37535437434758</v>
      </c>
      <c r="AA345" s="23">
        <v>-8.7517266229980184E-2</v>
      </c>
      <c r="AB345">
        <v>2.0281423219999999</v>
      </c>
      <c r="AC345" s="23">
        <v>-0.108102399937425</v>
      </c>
      <c r="AD345">
        <v>-2.13</v>
      </c>
      <c r="AE345">
        <v>2.2222222222222219</v>
      </c>
      <c r="AF345">
        <v>1.1389915446937</v>
      </c>
      <c r="AG345" s="23">
        <v>-0.129781698207387</v>
      </c>
      <c r="AH345">
        <v>2.906539946035422</v>
      </c>
      <c r="AI345">
        <v>-5.0365399460354219</v>
      </c>
      <c r="AJ345">
        <v>2.0250721584685327</v>
      </c>
      <c r="AK345">
        <v>-0.10864948221868359</v>
      </c>
    </row>
    <row r="346" spans="1:37" x14ac:dyDescent="0.35">
      <c r="A346" t="s">
        <v>1326</v>
      </c>
      <c r="B346">
        <v>5</v>
      </c>
      <c r="C346" s="2" t="s">
        <v>149</v>
      </c>
      <c r="D346">
        <v>42.31518333333333</v>
      </c>
      <c r="E346">
        <v>-8.6468583333333324</v>
      </c>
      <c r="F346">
        <v>3.6865833333333331</v>
      </c>
      <c r="G346">
        <v>16.694633333333329</v>
      </c>
      <c r="H346">
        <v>33.704766666666657</v>
      </c>
      <c r="I346">
        <v>288.0891666666667</v>
      </c>
      <c r="J346" cm="1">
        <f t="array" ref="J346">(I346/([1]!O2sat(H346,G346)))*100</f>
        <v>119.09264321395754</v>
      </c>
      <c r="K346">
        <v>8.4166666666666667E-2</v>
      </c>
      <c r="L346">
        <v>411.35300000000001</v>
      </c>
      <c r="M346" t="b">
        <v>0</v>
      </c>
      <c r="O346" t="str">
        <f t="shared" si="6"/>
        <v/>
      </c>
      <c r="Q346">
        <v>388.50067118271028</v>
      </c>
      <c r="R346">
        <v>438.22405359999999</v>
      </c>
      <c r="S346" s="1">
        <v>46154.356296296297</v>
      </c>
      <c r="T346">
        <v>1.839149752540904</v>
      </c>
      <c r="U346">
        <v>42.313610076904297</v>
      </c>
      <c r="V346">
        <v>-8.6490154266357422</v>
      </c>
      <c r="W346">
        <v>2.6698665335172169E-3</v>
      </c>
      <c r="X346">
        <v>0.77804242294473003</v>
      </c>
      <c r="Y346">
        <v>3.5872773357070953E-2</v>
      </c>
      <c r="Z346">
        <v>-49.723382417289713</v>
      </c>
      <c r="AA346" s="23">
        <v>-0.1216551115709936</v>
      </c>
      <c r="AB346">
        <v>2.0281423219999999</v>
      </c>
      <c r="AC346" s="23">
        <v>-0.14794252635792399</v>
      </c>
      <c r="AD346">
        <v>-2.23</v>
      </c>
      <c r="AE346">
        <v>2.2222222222222219</v>
      </c>
      <c r="AF346">
        <v>1.1359103690757371</v>
      </c>
      <c r="AG346" s="23">
        <v>-0.1776115268387799</v>
      </c>
      <c r="AH346">
        <v>2.900068437428279</v>
      </c>
      <c r="AI346">
        <v>-5.130068437428279</v>
      </c>
      <c r="AJ346">
        <v>2.0298380989210418</v>
      </c>
      <c r="AK346">
        <v>-0.14963331920488676</v>
      </c>
    </row>
    <row r="347" spans="1:37" x14ac:dyDescent="0.35">
      <c r="A347" t="s">
        <v>1326</v>
      </c>
      <c r="B347">
        <v>5</v>
      </c>
      <c r="C347" s="2" t="s">
        <v>150</v>
      </c>
      <c r="D347">
        <v>42.314375000000013</v>
      </c>
      <c r="E347">
        <v>-8.645999999999999</v>
      </c>
      <c r="F347">
        <v>3.6745000000000001</v>
      </c>
      <c r="G347">
        <v>16.617341666666661</v>
      </c>
      <c r="H347">
        <v>33.681758333333327</v>
      </c>
      <c r="I347">
        <v>307.52749999999997</v>
      </c>
      <c r="J347" cm="1">
        <f t="array" ref="J347">(I347/([1]!O2sat(H347,G347)))*100</f>
        <v>126.92038814577955</v>
      </c>
      <c r="K347">
        <v>0.105</v>
      </c>
      <c r="L347">
        <v>408.06150000000002</v>
      </c>
      <c r="M347" t="b">
        <v>0</v>
      </c>
      <c r="O347" t="str">
        <f t="shared" si="6"/>
        <v/>
      </c>
      <c r="Q347">
        <v>380.67004482161047</v>
      </c>
      <c r="R347">
        <v>438.22405359999999</v>
      </c>
      <c r="S347" s="1">
        <v>46154.356990740736</v>
      </c>
      <c r="T347">
        <v>1.864721881601874</v>
      </c>
      <c r="U347">
        <v>42.313610076904297</v>
      </c>
      <c r="V347">
        <v>-8.6490154266357422</v>
      </c>
      <c r="W347">
        <v>3.1109331619159782E-3</v>
      </c>
      <c r="X347">
        <v>0.79823127384879555</v>
      </c>
      <c r="Y347">
        <v>3.5959103763684747E-2</v>
      </c>
      <c r="Z347">
        <v>-57.554008778389523</v>
      </c>
      <c r="AA347" s="23">
        <v>-0.1448153649047941</v>
      </c>
      <c r="AB347">
        <v>2.0281423219999999</v>
      </c>
      <c r="AC347" s="23">
        <v>-0.17131025605343139</v>
      </c>
      <c r="AD347">
        <v>-2.27</v>
      </c>
      <c r="AE347">
        <v>2.2222222222222219</v>
      </c>
      <c r="AF347">
        <v>1.1336410854863299</v>
      </c>
      <c r="AG347" s="23">
        <v>-0.20566551680467901</v>
      </c>
      <c r="AH347">
        <v>2.8936457384497669</v>
      </c>
      <c r="AI347">
        <v>-5.1636457384497669</v>
      </c>
      <c r="AJ347">
        <v>2.0383621419413651</v>
      </c>
      <c r="AK347">
        <v>-0.17524044085473656</v>
      </c>
    </row>
    <row r="348" spans="1:37" x14ac:dyDescent="0.35">
      <c r="A348" t="s">
        <v>1326</v>
      </c>
      <c r="B348">
        <v>5</v>
      </c>
      <c r="C348" s="2" t="s">
        <v>151</v>
      </c>
      <c r="D348">
        <v>42.313499999999998</v>
      </c>
      <c r="E348">
        <v>-8.6452333333333335</v>
      </c>
      <c r="F348">
        <v>3.7521666666666671</v>
      </c>
      <c r="G348">
        <v>16.608591666666669</v>
      </c>
      <c r="H348">
        <v>33.521524999999997</v>
      </c>
      <c r="I348">
        <v>311.26583333333332</v>
      </c>
      <c r="J348" cm="1">
        <f t="array" ref="J348">(I348/([1]!O2sat(H348,G348)))*100</f>
        <v>128.30154032206903</v>
      </c>
      <c r="K348">
        <v>0.1108333333333333</v>
      </c>
      <c r="L348">
        <v>410.22699999999998</v>
      </c>
      <c r="M348" t="b">
        <v>0</v>
      </c>
      <c r="O348" t="str">
        <f t="shared" si="6"/>
        <v/>
      </c>
      <c r="Q348">
        <v>385.82186660042299</v>
      </c>
      <c r="R348">
        <v>438.22405359999999</v>
      </c>
      <c r="S348" s="1">
        <v>46154.35769675926</v>
      </c>
      <c r="T348">
        <v>1.8850672705452891</v>
      </c>
      <c r="U348">
        <v>42.313610076904297</v>
      </c>
      <c r="V348">
        <v>-8.6490154266357422</v>
      </c>
      <c r="W348">
        <v>3.7836948440624E-3</v>
      </c>
      <c r="X348">
        <v>0.81555997845630412</v>
      </c>
      <c r="Y348">
        <v>3.6000284513014402E-2</v>
      </c>
      <c r="Z348">
        <v>-52.402186999576998</v>
      </c>
      <c r="AA348" s="23">
        <v>-0.13486918020651609</v>
      </c>
      <c r="AB348">
        <v>2.0281423219999999</v>
      </c>
      <c r="AC348" s="23">
        <v>-0.15611903818278211</v>
      </c>
      <c r="AD348">
        <v>-2.2999999999999998</v>
      </c>
      <c r="AE348">
        <v>2.2222222222222219</v>
      </c>
      <c r="AF348">
        <v>1.133384247008614</v>
      </c>
      <c r="AG348" s="23">
        <v>-0.18742778985104541</v>
      </c>
      <c r="AH348">
        <v>2.8870582633093642</v>
      </c>
      <c r="AI348">
        <v>-5.187058263309364</v>
      </c>
      <c r="AJ348">
        <v>2.045143938255837</v>
      </c>
      <c r="AK348">
        <v>-0.16114848502878076</v>
      </c>
    </row>
    <row r="349" spans="1:37" x14ac:dyDescent="0.35">
      <c r="A349" t="s">
        <v>1326</v>
      </c>
      <c r="B349">
        <v>5</v>
      </c>
      <c r="C349" s="2" t="s">
        <v>152</v>
      </c>
      <c r="D349">
        <v>42.312583333333329</v>
      </c>
      <c r="E349">
        <v>-8.6444916666666671</v>
      </c>
      <c r="F349">
        <v>3.8190833333333329</v>
      </c>
      <c r="G349">
        <v>16.605725</v>
      </c>
      <c r="H349">
        <v>33.429908333333337</v>
      </c>
      <c r="I349">
        <v>313.26499999999999</v>
      </c>
      <c r="J349" cm="1">
        <f t="array" ref="J349">(I349/([1]!O2sat(H349,G349)))*100</f>
        <v>129.03789821240494</v>
      </c>
      <c r="K349">
        <v>0.1083333333333333</v>
      </c>
      <c r="L349">
        <v>414.42783333333341</v>
      </c>
      <c r="M349" t="b">
        <v>0</v>
      </c>
      <c r="O349" t="str">
        <f t="shared" si="6"/>
        <v/>
      </c>
      <c r="Q349">
        <v>395.81583781068798</v>
      </c>
      <c r="R349">
        <v>438.22405359999999</v>
      </c>
      <c r="S349" s="1">
        <v>46154.358391203707</v>
      </c>
      <c r="T349">
        <v>1.8912589904654631</v>
      </c>
      <c r="U349">
        <v>42.313610076904297</v>
      </c>
      <c r="V349">
        <v>-8.6490154266357422</v>
      </c>
      <c r="W349">
        <v>4.6388152170925984E-3</v>
      </c>
      <c r="X349">
        <v>0.82086543251427324</v>
      </c>
      <c r="Y349">
        <v>3.6021584600353429E-2</v>
      </c>
      <c r="Z349">
        <v>-42.40821578931201</v>
      </c>
      <c r="AA349" s="23">
        <v>-0.10992241176651529</v>
      </c>
      <c r="AB349">
        <v>2.0281423219999999</v>
      </c>
      <c r="AC349" s="23">
        <v>-0.12640990149098691</v>
      </c>
      <c r="AD349">
        <v>-2.44</v>
      </c>
      <c r="AE349">
        <v>2.2222222222222219</v>
      </c>
      <c r="AF349">
        <v>1.133300104559366</v>
      </c>
      <c r="AG349" s="23">
        <v>-0.15176066114374159</v>
      </c>
      <c r="AH349">
        <v>2.8805224923445052</v>
      </c>
      <c r="AI349">
        <v>-5.3205224923445051</v>
      </c>
      <c r="AJ349">
        <v>2.0472078448958952</v>
      </c>
      <c r="AK349">
        <v>-0.13084153645512844</v>
      </c>
    </row>
    <row r="350" spans="1:37" x14ac:dyDescent="0.35">
      <c r="A350" t="s">
        <v>1326</v>
      </c>
      <c r="B350">
        <v>5</v>
      </c>
      <c r="C350" s="2" t="s">
        <v>153</v>
      </c>
      <c r="D350">
        <v>42.31174166666667</v>
      </c>
      <c r="E350">
        <v>-8.6436250000000001</v>
      </c>
      <c r="F350">
        <v>3.7714166666666671</v>
      </c>
      <c r="G350">
        <v>16.584591666666661</v>
      </c>
      <c r="H350">
        <v>33.195216666666667</v>
      </c>
      <c r="I350">
        <v>311.50916666666672</v>
      </c>
      <c r="J350" cm="1">
        <f t="array" ref="J350">(I350/([1]!O2sat(H350,G350)))*100</f>
        <v>128.05765536206258</v>
      </c>
      <c r="K350">
        <v>9.7499999999999989E-2</v>
      </c>
      <c r="L350">
        <v>417.82916666666671</v>
      </c>
      <c r="M350" t="b">
        <v>0</v>
      </c>
      <c r="O350" t="str">
        <f t="shared" si="6"/>
        <v/>
      </c>
      <c r="Q350">
        <v>403.90776260573199</v>
      </c>
      <c r="R350">
        <v>438.22405359999999</v>
      </c>
      <c r="S350" s="1">
        <v>46154.359097222223</v>
      </c>
      <c r="T350">
        <v>1.89492134391433</v>
      </c>
      <c r="U350">
        <v>42.313610076904297</v>
      </c>
      <c r="V350">
        <v>-8.6490154266357422</v>
      </c>
      <c r="W350">
        <v>5.7050553136132566E-3</v>
      </c>
      <c r="X350">
        <v>0.82359665408732008</v>
      </c>
      <c r="Y350">
        <v>3.60908904127435E-2</v>
      </c>
      <c r="Z350">
        <v>-34.316290994268002</v>
      </c>
      <c r="AA350" s="23">
        <v>-8.941574073129939E-2</v>
      </c>
      <c r="AB350">
        <v>2.0281423219999999</v>
      </c>
      <c r="AC350" s="23">
        <v>-0.102430303355077</v>
      </c>
      <c r="AD350">
        <v>-2.5</v>
      </c>
      <c r="AE350">
        <v>2.2222222222222219</v>
      </c>
      <c r="AF350">
        <v>1.132679840182117</v>
      </c>
      <c r="AG350" s="23">
        <v>-0.1229720961330617</v>
      </c>
      <c r="AH350">
        <v>2.8738210795744941</v>
      </c>
      <c r="AI350">
        <v>-5.3738210795744941</v>
      </c>
      <c r="AJ350">
        <v>2.0484286293788507</v>
      </c>
      <c r="AK350">
        <v>-0.10619391843218054</v>
      </c>
    </row>
    <row r="351" spans="1:37" x14ac:dyDescent="0.35">
      <c r="A351" t="s">
        <v>1326</v>
      </c>
      <c r="B351">
        <v>5</v>
      </c>
      <c r="C351" s="2" t="s">
        <v>154</v>
      </c>
      <c r="D351">
        <v>42.311008333333326</v>
      </c>
      <c r="E351">
        <v>-8.6426583333333333</v>
      </c>
      <c r="F351">
        <v>3.706666666666667</v>
      </c>
      <c r="G351">
        <v>16.55575833333333</v>
      </c>
      <c r="H351">
        <v>32.804450000000003</v>
      </c>
      <c r="I351">
        <v>309.11</v>
      </c>
      <c r="J351" cm="1">
        <f t="array" ref="J351">(I351/([1]!O2sat(H351,G351)))*100</f>
        <v>126.66320429740566</v>
      </c>
      <c r="K351">
        <v>9.4166666666666676E-2</v>
      </c>
      <c r="L351">
        <v>421.11666666666662</v>
      </c>
      <c r="M351" t="b">
        <v>0</v>
      </c>
      <c r="O351" t="str">
        <f t="shared" si="6"/>
        <v/>
      </c>
      <c r="Q351">
        <v>411.72887278714308</v>
      </c>
      <c r="R351">
        <v>438.22405359999999</v>
      </c>
      <c r="S351" s="1">
        <v>46154.359791666669</v>
      </c>
      <c r="T351">
        <v>1.8957645826922189</v>
      </c>
      <c r="U351">
        <v>42.313812255859382</v>
      </c>
      <c r="V351">
        <v>-8.6368570327758789</v>
      </c>
      <c r="W351">
        <v>6.4433740920424223E-3</v>
      </c>
      <c r="X351">
        <v>0.82371402119906634</v>
      </c>
      <c r="Y351">
        <v>3.6199834531224391E-2</v>
      </c>
      <c r="Z351">
        <v>-26.495180812856919</v>
      </c>
      <c r="AA351" s="23">
        <v>-6.9255042149555565E-2</v>
      </c>
      <c r="AB351">
        <v>2.0281423219999999</v>
      </c>
      <c r="AC351" s="23">
        <v>-7.9264631079885656E-2</v>
      </c>
      <c r="AD351">
        <v>-2.58</v>
      </c>
      <c r="AE351">
        <v>2.2222222222222219</v>
      </c>
      <c r="AF351">
        <v>1.131833698704914</v>
      </c>
      <c r="AG351" s="23">
        <v>-9.5160685010548016E-2</v>
      </c>
      <c r="AH351">
        <v>2.8671742496023569</v>
      </c>
      <c r="AI351">
        <v>-5.447174249602357</v>
      </c>
      <c r="AJ351">
        <v>2.0487097089714799</v>
      </c>
      <c r="AK351">
        <v>-8.220786358005179E-2</v>
      </c>
    </row>
    <row r="352" spans="1:37" x14ac:dyDescent="0.35">
      <c r="A352" t="s">
        <v>1326</v>
      </c>
      <c r="B352">
        <v>5</v>
      </c>
      <c r="C352" s="2" t="s">
        <v>155</v>
      </c>
      <c r="D352">
        <v>42.310200000000002</v>
      </c>
      <c r="E352">
        <v>-8.6417083333333338</v>
      </c>
      <c r="F352">
        <v>3.8544999999999998</v>
      </c>
      <c r="G352">
        <v>16.517608333333332</v>
      </c>
      <c r="H352">
        <v>32.664700000000003</v>
      </c>
      <c r="I352">
        <v>308.30500000000001</v>
      </c>
      <c r="J352" cm="1">
        <f t="array" ref="J352">(I352/([1]!O2sat(H352,G352)))*100</f>
        <v>126.12047272813388</v>
      </c>
      <c r="K352">
        <v>9.8333333333333328E-2</v>
      </c>
      <c r="L352">
        <v>423.92166666666662</v>
      </c>
      <c r="M352" t="b">
        <v>0</v>
      </c>
      <c r="O352" t="str">
        <f t="shared" si="6"/>
        <v/>
      </c>
      <c r="Q352">
        <v>418.40209379364012</v>
      </c>
      <c r="R352">
        <v>438.22405359999999</v>
      </c>
      <c r="S352" s="1">
        <v>46154.360497685193</v>
      </c>
      <c r="T352">
        <v>1.8968474824479851</v>
      </c>
      <c r="U352">
        <v>42.313812255859382</v>
      </c>
      <c r="V352">
        <v>-8.6368570327758789</v>
      </c>
      <c r="W352">
        <v>6.0484303329324893E-3</v>
      </c>
      <c r="X352">
        <v>0.82383978411131853</v>
      </c>
      <c r="Y352">
        <v>3.6268714281787767E-2</v>
      </c>
      <c r="Z352">
        <v>-19.821959806359871</v>
      </c>
      <c r="AA352" s="23">
        <v>-5.1918600632909331E-2</v>
      </c>
      <c r="AB352">
        <v>2.0281423219999999</v>
      </c>
      <c r="AC352" s="23">
        <v>-5.9354685593497762E-2</v>
      </c>
      <c r="AD352">
        <v>-2.73</v>
      </c>
      <c r="AE352">
        <v>2.2222222222222219</v>
      </c>
      <c r="AF352">
        <v>1.130714361093051</v>
      </c>
      <c r="AG352" s="23">
        <v>-7.1257917468517173E-2</v>
      </c>
      <c r="AH352">
        <v>2.8603609631985099</v>
      </c>
      <c r="AI352">
        <v>-5.5903609631985098</v>
      </c>
      <c r="AJ352">
        <v>2.0490706755567358</v>
      </c>
      <c r="AK352">
        <v>-6.1588259050713252E-2</v>
      </c>
    </row>
    <row r="353" spans="1:37" x14ac:dyDescent="0.35">
      <c r="A353" t="s">
        <v>1326</v>
      </c>
      <c r="B353">
        <v>5</v>
      </c>
      <c r="C353" s="2" t="s">
        <v>156</v>
      </c>
      <c r="D353">
        <v>42.309383333333336</v>
      </c>
      <c r="E353">
        <v>-8.6408083333333341</v>
      </c>
      <c r="F353">
        <v>3.641916666666666</v>
      </c>
      <c r="G353">
        <v>16.451033333333331</v>
      </c>
      <c r="H353">
        <v>33.113341666666663</v>
      </c>
      <c r="I353">
        <v>309.93583333333328</v>
      </c>
      <c r="J353" cm="1">
        <f t="array" ref="J353">(I353/([1]!O2sat(H353,G353)))*100</f>
        <v>127.01341175577525</v>
      </c>
      <c r="K353">
        <v>9.6666666666666679E-2</v>
      </c>
      <c r="L353">
        <v>427.44349999999997</v>
      </c>
      <c r="M353" t="b">
        <v>0</v>
      </c>
      <c r="O353" t="str">
        <f t="shared" si="6"/>
        <v/>
      </c>
      <c r="Q353">
        <v>426.78069350179749</v>
      </c>
      <c r="R353">
        <v>438.22405359999999</v>
      </c>
      <c r="S353" s="1">
        <v>46154.361192129632</v>
      </c>
      <c r="T353">
        <v>1.893050616289552</v>
      </c>
      <c r="U353">
        <v>42.313812255859382</v>
      </c>
      <c r="V353">
        <v>-8.6368570327758789</v>
      </c>
      <c r="W353">
        <v>5.9353290420158947E-3</v>
      </c>
      <c r="X353">
        <v>0.81912787553442024</v>
      </c>
      <c r="Y353">
        <v>3.6250008240396828E-2</v>
      </c>
      <c r="Z353">
        <v>-11.443360098202501</v>
      </c>
      <c r="AA353" s="23">
        <v>-2.978618249155128E-2</v>
      </c>
      <c r="AB353">
        <v>2.0281423219999999</v>
      </c>
      <c r="AC353" s="23">
        <v>-3.4189066968270773E-2</v>
      </c>
      <c r="AD353">
        <v>-2.61</v>
      </c>
      <c r="AE353">
        <v>2.3888888888888888</v>
      </c>
      <c r="AF353">
        <v>1.304425120980288</v>
      </c>
      <c r="AG353" s="23">
        <v>-4.7433185782785721E-2</v>
      </c>
      <c r="AH353">
        <v>2.8536051214036862</v>
      </c>
      <c r="AI353">
        <v>-5.4636051214036856</v>
      </c>
      <c r="AJ353">
        <v>2.1033606090594801</v>
      </c>
      <c r="AK353">
        <v>-3.8609684137168504E-2</v>
      </c>
    </row>
    <row r="354" spans="1:37" x14ac:dyDescent="0.35">
      <c r="A354" t="s">
        <v>1326</v>
      </c>
      <c r="B354">
        <v>5</v>
      </c>
      <c r="C354" s="2" t="s">
        <v>157</v>
      </c>
      <c r="D354">
        <v>42.308574999999998</v>
      </c>
      <c r="E354">
        <v>-8.6400750000000013</v>
      </c>
      <c r="F354">
        <v>3.636166666666667</v>
      </c>
      <c r="G354">
        <v>16.396141666666669</v>
      </c>
      <c r="H354">
        <v>32.519516666666668</v>
      </c>
      <c r="I354">
        <v>308.5025</v>
      </c>
      <c r="J354" cm="1">
        <f t="array" ref="J354">(I354/([1]!O2sat(H354,G354)))*100</f>
        <v>125.78169734230778</v>
      </c>
      <c r="K354">
        <v>9.9999999999999992E-2</v>
      </c>
      <c r="L354">
        <v>431.40683333333328</v>
      </c>
      <c r="M354" t="b">
        <v>0</v>
      </c>
      <c r="O354" t="str">
        <f t="shared" si="6"/>
        <v/>
      </c>
      <c r="Q354">
        <v>436.20964154306301</v>
      </c>
      <c r="R354">
        <v>438.22405359999999</v>
      </c>
      <c r="S354" s="1">
        <v>46154.361898148149</v>
      </c>
      <c r="T354">
        <v>1.887574534214655</v>
      </c>
      <c r="U354">
        <v>42.304821014404297</v>
      </c>
      <c r="V354">
        <v>-8.6365833282470703</v>
      </c>
      <c r="W354">
        <v>5.1268098738830332E-3</v>
      </c>
      <c r="X354">
        <v>0.81323444165945336</v>
      </c>
      <c r="Y354">
        <v>3.6428613338081423E-2</v>
      </c>
      <c r="Z354">
        <v>-2.0144120569369761</v>
      </c>
      <c r="AA354" s="23">
        <v>-5.2312826017602669E-3</v>
      </c>
      <c r="AB354">
        <v>2.0281423219999999</v>
      </c>
      <c r="AC354" s="23">
        <v>-6.03944204795778E-3</v>
      </c>
      <c r="AD354">
        <v>-2.77</v>
      </c>
      <c r="AE354">
        <v>2.3888888888888888</v>
      </c>
      <c r="AF354">
        <v>1.3025651223248209</v>
      </c>
      <c r="AG354" s="23">
        <v>-8.3789936985121088E-3</v>
      </c>
      <c r="AH354">
        <v>2.846682059818197</v>
      </c>
      <c r="AI354">
        <v>-5.6166820598181966</v>
      </c>
      <c r="AJ354">
        <v>2.1015352483678478</v>
      </c>
      <c r="AK354">
        <v>-6.8051381501361878E-3</v>
      </c>
    </row>
    <row r="355" spans="1:37" x14ac:dyDescent="0.35">
      <c r="A355" t="s">
        <v>1326</v>
      </c>
      <c r="B355">
        <v>5</v>
      </c>
      <c r="C355" s="2" t="s">
        <v>158</v>
      </c>
      <c r="D355">
        <v>42.307741666666672</v>
      </c>
      <c r="E355">
        <v>-8.6392916666666668</v>
      </c>
      <c r="F355">
        <v>3.6225000000000001</v>
      </c>
      <c r="G355">
        <v>16.392524999999999</v>
      </c>
      <c r="H355">
        <v>33.122574999999998</v>
      </c>
      <c r="I355">
        <v>292.62333333333328</v>
      </c>
      <c r="J355" cm="1">
        <f t="array" ref="J355">(I355/([1]!O2sat(H355,G355)))*100</f>
        <v>119.79123391034246</v>
      </c>
      <c r="K355">
        <v>9.4166666666666676E-2</v>
      </c>
      <c r="L355">
        <v>432.99616666666662</v>
      </c>
      <c r="M355" t="b">
        <v>0</v>
      </c>
      <c r="O355" t="str">
        <f t="shared" si="6"/>
        <v/>
      </c>
      <c r="Q355">
        <v>439.99073693925772</v>
      </c>
      <c r="R355">
        <v>438.22405359999999</v>
      </c>
      <c r="S355" s="1">
        <v>46154.362592592603</v>
      </c>
      <c r="T355">
        <v>1.883057467558791</v>
      </c>
      <c r="U355">
        <v>42.304821014404297</v>
      </c>
      <c r="V355">
        <v>-8.6365833282470703</v>
      </c>
      <c r="W355">
        <v>3.983127744973813E-3</v>
      </c>
      <c r="X355">
        <v>0.80927073807648187</v>
      </c>
      <c r="Y355">
        <v>3.631097406351981E-2</v>
      </c>
      <c r="Z355">
        <v>1.766683339257725</v>
      </c>
      <c r="AA355" s="23">
        <v>4.5508436635688107E-3</v>
      </c>
      <c r="AB355">
        <v>2.0281423219999999</v>
      </c>
      <c r="AC355" s="23">
        <v>5.2791210874735791E-3</v>
      </c>
      <c r="AD355">
        <v>-2.75</v>
      </c>
      <c r="AE355">
        <v>2.3888888888888888</v>
      </c>
      <c r="AF355">
        <v>1.302442592299847</v>
      </c>
      <c r="AG355" s="23">
        <v>7.324140537217509E-3</v>
      </c>
      <c r="AH355">
        <v>2.8398192869602772</v>
      </c>
      <c r="AI355">
        <v>-5.5898192869602772</v>
      </c>
      <c r="AJ355">
        <v>2.1000295594825595</v>
      </c>
      <c r="AK355">
        <v>5.9374921003931599E-3</v>
      </c>
    </row>
    <row r="356" spans="1:37" x14ac:dyDescent="0.35">
      <c r="A356" t="s">
        <v>1326</v>
      </c>
      <c r="B356">
        <v>5</v>
      </c>
      <c r="C356" s="2" t="s">
        <v>159</v>
      </c>
      <c r="D356">
        <v>42.306983333333328</v>
      </c>
      <c r="E356">
        <v>-8.6383833333333335</v>
      </c>
      <c r="F356">
        <v>3.5692499999999998</v>
      </c>
      <c r="G356">
        <v>16.349299999999999</v>
      </c>
      <c r="H356">
        <v>32.214833333333338</v>
      </c>
      <c r="I356">
        <v>286.36166666666668</v>
      </c>
      <c r="J356" cm="1">
        <f t="array" ref="J356">(I356/([1]!O2sat(H356,G356)))*100</f>
        <v>116.40662864353833</v>
      </c>
      <c r="K356">
        <v>0.1016666666666667</v>
      </c>
      <c r="L356">
        <v>432.6393333333333</v>
      </c>
      <c r="M356" t="b">
        <v>0</v>
      </c>
      <c r="O356" t="str">
        <f t="shared" si="6"/>
        <v/>
      </c>
      <c r="Q356">
        <v>439.14181440955412</v>
      </c>
      <c r="R356">
        <v>438.22405359999999</v>
      </c>
      <c r="S356" s="1">
        <v>46154.363298611112</v>
      </c>
      <c r="T356">
        <v>1.8767109273817659</v>
      </c>
      <c r="U356">
        <v>42.304821014404297</v>
      </c>
      <c r="V356">
        <v>-8.6365833282470703</v>
      </c>
      <c r="W356">
        <v>2.813474979703752E-3</v>
      </c>
      <c r="X356">
        <v>0.80292122039922664</v>
      </c>
      <c r="Y356">
        <v>3.654088727375597E-2</v>
      </c>
      <c r="Z356">
        <v>0.91776080955412453</v>
      </c>
      <c r="AA356" s="23">
        <v>2.360385832730876E-3</v>
      </c>
      <c r="AB356">
        <v>2.0281423219999999</v>
      </c>
      <c r="AC356" s="23">
        <v>2.756671963264512E-3</v>
      </c>
      <c r="AD356">
        <v>-2.98</v>
      </c>
      <c r="AE356">
        <v>2.3888888888888888</v>
      </c>
      <c r="AF356">
        <v>1.3009783563580699</v>
      </c>
      <c r="AG356" s="23">
        <v>3.8245481661454001E-3</v>
      </c>
      <c r="AH356">
        <v>2.8327885824554522</v>
      </c>
      <c r="AI356">
        <v>-5.8127885824554522</v>
      </c>
      <c r="AJ356">
        <v>2.0979140460902186</v>
      </c>
      <c r="AK356">
        <v>3.092466999438138E-3</v>
      </c>
    </row>
    <row r="357" spans="1:37" x14ac:dyDescent="0.35">
      <c r="A357" t="s">
        <v>1326</v>
      </c>
      <c r="B357">
        <v>5</v>
      </c>
      <c r="C357" s="2" t="s">
        <v>160</v>
      </c>
      <c r="D357">
        <v>42.306224999999998</v>
      </c>
      <c r="E357">
        <v>-8.6375583333333328</v>
      </c>
      <c r="F357">
        <v>3.5323333333333329</v>
      </c>
      <c r="G357">
        <v>16.313058333333331</v>
      </c>
      <c r="H357">
        <v>33.709858333333337</v>
      </c>
      <c r="I357">
        <v>298.4591666666667</v>
      </c>
      <c r="J357" cm="1">
        <f t="array" ref="J357">(I357/([1]!O2sat(H357,G357)))*100</f>
        <v>122.48356609165498</v>
      </c>
      <c r="K357">
        <v>9.8333333333333328E-2</v>
      </c>
      <c r="L357">
        <v>432.63499999999999</v>
      </c>
      <c r="M357" t="b">
        <v>0</v>
      </c>
      <c r="O357" t="str">
        <f t="shared" si="6"/>
        <v/>
      </c>
      <c r="Q357">
        <v>439.13150521489177</v>
      </c>
      <c r="R357">
        <v>438.22405359999999</v>
      </c>
      <c r="S357" s="1">
        <v>46154.363993055558</v>
      </c>
      <c r="T357">
        <v>1.8704042093270861</v>
      </c>
      <c r="U357">
        <v>42.304821014404297</v>
      </c>
      <c r="V357">
        <v>-8.6365833282470703</v>
      </c>
      <c r="W357">
        <v>1.7093304160323199E-3</v>
      </c>
      <c r="X357">
        <v>0.79678140038171286</v>
      </c>
      <c r="Y357">
        <v>3.6278262243609791E-2</v>
      </c>
      <c r="Z357">
        <v>0.90745161489178372</v>
      </c>
      <c r="AA357" s="23">
        <v>2.2993792485530621E-3</v>
      </c>
      <c r="AB357">
        <v>2.0281423219999999</v>
      </c>
      <c r="AC357" s="23">
        <v>2.7035631648031082E-3</v>
      </c>
      <c r="AD357">
        <v>-3.09</v>
      </c>
      <c r="AE357">
        <v>2.3888888888888888</v>
      </c>
      <c r="AF357">
        <v>1.299750957886052</v>
      </c>
      <c r="AG357" s="23">
        <v>3.7508661464968921E-3</v>
      </c>
      <c r="AH357">
        <v>2.8258209922281692</v>
      </c>
      <c r="AI357">
        <v>-5.915820992228169</v>
      </c>
      <c r="AJ357">
        <v>2.095811806738658</v>
      </c>
      <c r="AK357">
        <v>3.0251226975249769E-3</v>
      </c>
    </row>
    <row r="358" spans="1:37" x14ac:dyDescent="0.35">
      <c r="A358" t="s">
        <v>1326</v>
      </c>
      <c r="B358">
        <v>5</v>
      </c>
      <c r="C358" s="2" t="s">
        <v>161</v>
      </c>
      <c r="D358">
        <v>42.305475000000001</v>
      </c>
      <c r="E358">
        <v>-8.6366416666666677</v>
      </c>
      <c r="F358">
        <v>3.6120833333333331</v>
      </c>
      <c r="G358">
        <v>16.090800000000002</v>
      </c>
      <c r="H358">
        <v>33.581650000000003</v>
      </c>
      <c r="I358">
        <v>294.45416666666671</v>
      </c>
      <c r="J358" cm="1">
        <f t="array" ref="J358">(I358/([1]!O2sat(H358,G358)))*100</f>
        <v>120.21747436114568</v>
      </c>
      <c r="K358">
        <v>8.7500000000000008E-2</v>
      </c>
      <c r="L358">
        <v>430.69900000000001</v>
      </c>
      <c r="M358" t="b">
        <v>0</v>
      </c>
      <c r="O358" t="str">
        <f t="shared" si="6"/>
        <v/>
      </c>
      <c r="Q358">
        <v>434.52567424570168</v>
      </c>
      <c r="R358">
        <v>438.22405359999999</v>
      </c>
      <c r="S358" s="1">
        <v>46154.364699074067</v>
      </c>
      <c r="T358">
        <v>1.8635731490310119</v>
      </c>
      <c r="U358">
        <v>42.304821014404297</v>
      </c>
      <c r="V358">
        <v>-8.6365833282470703</v>
      </c>
      <c r="W358">
        <v>6.5658246290161673E-4</v>
      </c>
      <c r="X358">
        <v>0.78639471615104739</v>
      </c>
      <c r="Y358">
        <v>3.6544443718908859E-2</v>
      </c>
      <c r="Z358">
        <v>-3.6983793542983112</v>
      </c>
      <c r="AA358" s="23">
        <v>-9.3169735926958916E-3</v>
      </c>
      <c r="AB358">
        <v>2.0281423219999999</v>
      </c>
      <c r="AC358" s="23">
        <v>-1.103516500206508E-2</v>
      </c>
      <c r="AD358">
        <v>-3.14</v>
      </c>
      <c r="AE358">
        <v>2.3888888888888888</v>
      </c>
      <c r="AF358">
        <v>1.2922293446047779</v>
      </c>
      <c r="AG358" s="23">
        <v>-1.530995368117009E-2</v>
      </c>
      <c r="AH358">
        <v>2.8186848102197</v>
      </c>
      <c r="AI358">
        <v>-5.9586848102196992</v>
      </c>
      <c r="AJ358">
        <v>2.0935347866399669</v>
      </c>
      <c r="AK358">
        <v>-1.2313463636932991E-2</v>
      </c>
    </row>
    <row r="359" spans="1:37" x14ac:dyDescent="0.35">
      <c r="A359" t="s">
        <v>1326</v>
      </c>
      <c r="B359">
        <v>5</v>
      </c>
      <c r="C359" s="2" t="s">
        <v>162</v>
      </c>
      <c r="D359">
        <v>42.304691666666663</v>
      </c>
      <c r="E359">
        <v>-8.6357250000000008</v>
      </c>
      <c r="F359">
        <v>3.6271666666666662</v>
      </c>
      <c r="G359">
        <v>16.061866666666671</v>
      </c>
      <c r="H359">
        <v>33.61654166666667</v>
      </c>
      <c r="I359">
        <v>299.60666666666663</v>
      </c>
      <c r="J359" cm="1">
        <f t="array" ref="J359">(I359/([1]!O2sat(H359,G359)))*100</f>
        <v>122.28185689033155</v>
      </c>
      <c r="K359">
        <v>8.3333333333333329E-2</v>
      </c>
      <c r="L359">
        <v>427.48950000000002</v>
      </c>
      <c r="M359" t="b">
        <v>0</v>
      </c>
      <c r="O359" t="str">
        <f t="shared" si="6"/>
        <v/>
      </c>
      <c r="Q359">
        <v>426.89012956821438</v>
      </c>
      <c r="R359">
        <v>438.22405359999999</v>
      </c>
      <c r="S359" s="1">
        <v>46154.365393518521</v>
      </c>
      <c r="T359">
        <v>1.748415671764832</v>
      </c>
      <c r="U359">
        <v>42.304821014404297</v>
      </c>
      <c r="V359">
        <v>-8.6365833282470703</v>
      </c>
      <c r="W359">
        <v>8.6801970999996554E-4</v>
      </c>
      <c r="X359">
        <v>0.69168462212425774</v>
      </c>
      <c r="Y359">
        <v>3.6568837325196508E-2</v>
      </c>
      <c r="Z359">
        <v>-11.33392403178561</v>
      </c>
      <c r="AA359" s="23">
        <v>-2.5130494623445281E-2</v>
      </c>
      <c r="AB359">
        <v>2.0281423219999999</v>
      </c>
      <c r="AC359" s="23">
        <v>-3.3814931407892247E-2</v>
      </c>
      <c r="AD359">
        <v>-3.42</v>
      </c>
      <c r="AE359">
        <v>2.3888888888888888</v>
      </c>
      <c r="AF359">
        <v>1.291250908531502</v>
      </c>
      <c r="AG359" s="23">
        <v>-4.6914118048066597E-2</v>
      </c>
      <c r="AH359">
        <v>2.811614548599918</v>
      </c>
      <c r="AI359">
        <v>-6.2316145485999179</v>
      </c>
      <c r="AJ359">
        <v>2.0551489608845732</v>
      </c>
      <c r="AK359">
        <v>-3.6022306335755941E-2</v>
      </c>
    </row>
    <row r="360" spans="1:37" x14ac:dyDescent="0.35">
      <c r="A360" t="s">
        <v>1326</v>
      </c>
      <c r="B360">
        <v>5</v>
      </c>
      <c r="C360" s="2" t="s">
        <v>163</v>
      </c>
      <c r="D360">
        <v>42.303899999999999</v>
      </c>
      <c r="E360">
        <v>-8.6348416666666665</v>
      </c>
      <c r="F360">
        <v>3.7103333333333328</v>
      </c>
      <c r="G360">
        <v>16.024141666666669</v>
      </c>
      <c r="H360">
        <v>33.854958333333343</v>
      </c>
      <c r="I360">
        <v>309.91500000000002</v>
      </c>
      <c r="J360" cm="1">
        <f t="array" ref="J360">(I360/([1]!O2sat(H360,G360)))*100</f>
        <v>126.60322328833979</v>
      </c>
      <c r="K360">
        <v>9.0000000000000011E-2</v>
      </c>
      <c r="L360">
        <v>425.06683333333331</v>
      </c>
      <c r="M360" t="b">
        <v>0</v>
      </c>
      <c r="O360" t="str">
        <f t="shared" si="6"/>
        <v/>
      </c>
      <c r="Q360">
        <v>421.12649673693443</v>
      </c>
      <c r="R360">
        <v>438.22405359999999</v>
      </c>
      <c r="S360" s="1">
        <v>46154.366099537037</v>
      </c>
      <c r="T360">
        <v>1.5182105237085599</v>
      </c>
      <c r="U360">
        <v>42.304821014404297</v>
      </c>
      <c r="V360">
        <v>-8.6365833282470703</v>
      </c>
      <c r="W360">
        <v>1.970191004339246E-3</v>
      </c>
      <c r="X360">
        <v>0.52101896047918472</v>
      </c>
      <c r="Y360">
        <v>3.6561488656552177E-2</v>
      </c>
      <c r="Z360">
        <v>-17.097556863065559</v>
      </c>
      <c r="AA360" s="23">
        <v>-2.8550447616698189E-2</v>
      </c>
      <c r="AB360">
        <v>2.0281423219999999</v>
      </c>
      <c r="AC360" s="23">
        <v>-5.0950186968168991E-2</v>
      </c>
      <c r="AD360">
        <v>-3.37</v>
      </c>
      <c r="AE360">
        <v>2.3888888888888888</v>
      </c>
      <c r="AF360">
        <v>1.2899754170261559</v>
      </c>
      <c r="AG360" s="23">
        <v>-7.0687207883493239E-2</v>
      </c>
      <c r="AH360">
        <v>2.8043750869899489</v>
      </c>
      <c r="AI360">
        <v>-6.174375086989949</v>
      </c>
      <c r="AJ360">
        <v>1.978413911532483</v>
      </c>
      <c r="AK360">
        <v>-4.9618827750095712E-2</v>
      </c>
    </row>
    <row r="361" spans="1:37" x14ac:dyDescent="0.35">
      <c r="A361" t="s">
        <v>1326</v>
      </c>
      <c r="B361">
        <v>5</v>
      </c>
      <c r="C361" s="2" t="s">
        <v>164</v>
      </c>
      <c r="D361">
        <v>42.303100000000001</v>
      </c>
      <c r="E361">
        <v>-8.6339583333333341</v>
      </c>
      <c r="F361">
        <v>3.7601666666666671</v>
      </c>
      <c r="G361">
        <v>16.000350000000001</v>
      </c>
      <c r="H361">
        <v>33.915433333333333</v>
      </c>
      <c r="I361">
        <v>311.37</v>
      </c>
      <c r="J361" cm="1">
        <f t="array" ref="J361">(I361/([1]!O2sat(H361,G361)))*100</f>
        <v>127.19170660300638</v>
      </c>
      <c r="K361">
        <v>8.5000000000000006E-2</v>
      </c>
      <c r="L361">
        <v>423.9711666666667</v>
      </c>
      <c r="M361" t="b">
        <v>0</v>
      </c>
      <c r="O361" t="str">
        <f t="shared" si="6"/>
        <v/>
      </c>
      <c r="Q361">
        <v>418.51985651728438</v>
      </c>
      <c r="R361">
        <v>438.22405359999999</v>
      </c>
      <c r="S361" s="1">
        <v>46154.366793981477</v>
      </c>
      <c r="T361">
        <v>1.289108463920877</v>
      </c>
      <c r="U361">
        <v>42.304821014404297</v>
      </c>
      <c r="V361">
        <v>-8.6365833282470703</v>
      </c>
      <c r="W361">
        <v>3.138867451316868E-3</v>
      </c>
      <c r="X361">
        <v>0.37540288060400778</v>
      </c>
      <c r="Y361">
        <v>3.6575115536787363E-2</v>
      </c>
      <c r="Z361">
        <v>-19.704197082715609</v>
      </c>
      <c r="AA361" s="23">
        <v>-2.371611330269599E-2</v>
      </c>
      <c r="AB361">
        <v>2.0281423219999999</v>
      </c>
      <c r="AC361" s="23">
        <v>-5.8703156243186658E-2</v>
      </c>
      <c r="AD361">
        <v>-3.67</v>
      </c>
      <c r="AE361">
        <v>2.3888888888888888</v>
      </c>
      <c r="AF361">
        <v>1.2891711619395529</v>
      </c>
      <c r="AG361" s="23">
        <v>-8.1443512883902655E-2</v>
      </c>
      <c r="AH361">
        <v>2.797204331576721</v>
      </c>
      <c r="AI361">
        <v>-6.4672043315767214</v>
      </c>
      <c r="AJ361">
        <v>1.902046558269922</v>
      </c>
      <c r="AK361">
        <v>-5.2579813093299323E-2</v>
      </c>
    </row>
    <row r="362" spans="1:37" x14ac:dyDescent="0.35">
      <c r="A362" t="s">
        <v>1326</v>
      </c>
      <c r="B362">
        <v>5</v>
      </c>
      <c r="C362" s="2" t="s">
        <v>165</v>
      </c>
      <c r="D362">
        <v>42.302308333333343</v>
      </c>
      <c r="E362">
        <v>-8.633049999999999</v>
      </c>
      <c r="F362">
        <v>3.597166666666666</v>
      </c>
      <c r="G362">
        <v>15.96785</v>
      </c>
      <c r="H362">
        <v>33.95580833333333</v>
      </c>
      <c r="I362">
        <v>307.04916666666668</v>
      </c>
      <c r="J362" cm="1">
        <f t="array" ref="J362">(I362/([1]!O2sat(H362,G362)))*100</f>
        <v>125.38247040429391</v>
      </c>
      <c r="K362">
        <v>8.5000000000000006E-2</v>
      </c>
      <c r="L362">
        <v>422.71883333333341</v>
      </c>
      <c r="M362" t="b">
        <v>0</v>
      </c>
      <c r="O362" t="str">
        <f t="shared" si="6"/>
        <v/>
      </c>
      <c r="Q362">
        <v>415.54049925983833</v>
      </c>
      <c r="R362">
        <v>438.22405359999999</v>
      </c>
      <c r="S362" s="1">
        <v>46154.3675</v>
      </c>
      <c r="T362">
        <v>1.0602832382597731</v>
      </c>
      <c r="U362">
        <v>42.304821014404297</v>
      </c>
      <c r="V362">
        <v>-8.6365833282470703</v>
      </c>
      <c r="W362">
        <v>4.3356631172037649E-3</v>
      </c>
      <c r="X362">
        <v>0.25374194888561158</v>
      </c>
      <c r="Y362">
        <v>3.6602338641330667E-2</v>
      </c>
      <c r="Z362">
        <v>-22.68355434016166</v>
      </c>
      <c r="AA362" s="23">
        <v>-1.846773688631783E-2</v>
      </c>
      <c r="AB362">
        <v>2.0281423219999999</v>
      </c>
      <c r="AC362" s="23">
        <v>-6.7571995157830883E-2</v>
      </c>
      <c r="AD362">
        <v>-3.95</v>
      </c>
      <c r="AE362">
        <v>2.3888888888888888</v>
      </c>
      <c r="AF362">
        <v>1.2880727142647459</v>
      </c>
      <c r="AG362" s="23">
        <v>-9.3747951735841148E-2</v>
      </c>
      <c r="AH362">
        <v>2.789863820076905</v>
      </c>
      <c r="AI362">
        <v>-6.7398638200769057</v>
      </c>
      <c r="AJ362">
        <v>1.8257714830495537</v>
      </c>
      <c r="AK362">
        <v>-5.6107844311079486E-2</v>
      </c>
    </row>
    <row r="363" spans="1:37" x14ac:dyDescent="0.35">
      <c r="A363" t="s">
        <v>1326</v>
      </c>
      <c r="B363">
        <v>5</v>
      </c>
      <c r="C363" s="2" t="s">
        <v>166</v>
      </c>
      <c r="D363">
        <v>42.301766666666673</v>
      </c>
      <c r="E363">
        <v>-8.6319916666666661</v>
      </c>
      <c r="F363">
        <v>3.4051666666666671</v>
      </c>
      <c r="G363">
        <v>15.823116666666669</v>
      </c>
      <c r="H363">
        <v>34.135366666666663</v>
      </c>
      <c r="I363">
        <v>293.13583333333332</v>
      </c>
      <c r="J363" cm="1">
        <f t="array" ref="J363">(I363/([1]!O2sat(H363,G363)))*100</f>
        <v>119.51267212550107</v>
      </c>
      <c r="K363">
        <v>8.5833333333333331E-2</v>
      </c>
      <c r="L363">
        <v>422.17349999999999</v>
      </c>
      <c r="M363" t="b">
        <v>0</v>
      </c>
      <c r="O363" t="str">
        <f t="shared" si="6"/>
        <v/>
      </c>
      <c r="Q363">
        <v>414.24312676231841</v>
      </c>
      <c r="R363">
        <v>438.22405359999999</v>
      </c>
      <c r="S363" s="1">
        <v>46154.368194444447</v>
      </c>
      <c r="T363">
        <v>0.85457908457629195</v>
      </c>
      <c r="U363">
        <v>42.304821014404297</v>
      </c>
      <c r="V363">
        <v>-8.6365833282470703</v>
      </c>
      <c r="W363">
        <v>5.5147435272449577E-3</v>
      </c>
      <c r="X363">
        <v>0.16421068335908839</v>
      </c>
      <c r="Y363">
        <v>3.6724074879347479E-2</v>
      </c>
      <c r="Z363">
        <v>-23.980926837681579</v>
      </c>
      <c r="AA363" s="23">
        <v>-1.267709377988597E-2</v>
      </c>
      <c r="AB363">
        <v>2.0281423219999999</v>
      </c>
      <c r="AC363" s="23">
        <v>-7.1402273395753391E-2</v>
      </c>
      <c r="AD363">
        <v>-4.03</v>
      </c>
      <c r="AE363">
        <v>2.4444444444444451</v>
      </c>
      <c r="AF363">
        <v>1.3435605152756589</v>
      </c>
      <c r="AG363" s="23">
        <v>-0.1037231092562698</v>
      </c>
      <c r="AH363">
        <v>2.7825947794207808</v>
      </c>
      <c r="AI363">
        <v>-6.8125947794207811</v>
      </c>
      <c r="AJ363">
        <v>1.7757219503402457</v>
      </c>
      <c r="AK363">
        <v>-5.820010151807789E-2</v>
      </c>
    </row>
    <row r="364" spans="1:37" x14ac:dyDescent="0.35">
      <c r="A364" t="s">
        <v>1326</v>
      </c>
      <c r="B364">
        <v>5</v>
      </c>
      <c r="C364" s="2" t="s">
        <v>167</v>
      </c>
      <c r="D364">
        <v>42.30115</v>
      </c>
      <c r="E364">
        <v>-8.6310083333333338</v>
      </c>
      <c r="F364">
        <v>3.3890833333333328</v>
      </c>
      <c r="G364">
        <v>15.641450000000001</v>
      </c>
      <c r="H364">
        <v>34.463774999999998</v>
      </c>
      <c r="I364">
        <v>273.52916666666658</v>
      </c>
      <c r="J364" cm="1">
        <f t="array" ref="J364">(I364/([1]!O2sat(H364,G364)))*100</f>
        <v>111.37677938199113</v>
      </c>
      <c r="K364">
        <v>7.2500000000000009E-2</v>
      </c>
      <c r="L364">
        <v>423.50883333333331</v>
      </c>
      <c r="M364" t="b">
        <v>0</v>
      </c>
      <c r="O364" t="str">
        <f t="shared" si="6"/>
        <v/>
      </c>
      <c r="Q364">
        <v>417.41994474829897</v>
      </c>
      <c r="R364">
        <v>438.22405359999999</v>
      </c>
      <c r="S364" s="1">
        <v>46154.368888888886</v>
      </c>
      <c r="T364">
        <v>0.64686795697372612</v>
      </c>
      <c r="U364">
        <v>42.304821014404297</v>
      </c>
      <c r="V364">
        <v>-8.6365833282470703</v>
      </c>
      <c r="W364">
        <v>6.6750966318656476E-3</v>
      </c>
      <c r="X364">
        <v>9.3637169637004192E-2</v>
      </c>
      <c r="Y364">
        <v>3.6856780305559327E-2</v>
      </c>
      <c r="Z364">
        <v>-20.80410885170102</v>
      </c>
      <c r="AA364" s="23">
        <v>-6.2938480762489771E-3</v>
      </c>
      <c r="AB364">
        <v>2.0281423219999999</v>
      </c>
      <c r="AC364" s="23">
        <v>-6.1870244708027863E-2</v>
      </c>
      <c r="AD364">
        <v>-3.92</v>
      </c>
      <c r="AE364">
        <v>2.4444444444444451</v>
      </c>
      <c r="AF364">
        <v>1.3371414244023889</v>
      </c>
      <c r="AG364" s="23">
        <v>-8.9876328110647968E-2</v>
      </c>
      <c r="AH364">
        <v>2.775277830746639</v>
      </c>
      <c r="AI364">
        <v>-6.6952778307466394</v>
      </c>
      <c r="AJ364">
        <v>1.7064849078060569</v>
      </c>
      <c r="AK364">
        <v>-4.8085088093448469E-2</v>
      </c>
    </row>
    <row r="365" spans="1:37" x14ac:dyDescent="0.35">
      <c r="A365" t="s">
        <v>1326</v>
      </c>
      <c r="B365">
        <v>5</v>
      </c>
      <c r="C365" s="2" t="s">
        <v>168</v>
      </c>
      <c r="D365">
        <v>42.300699999999999</v>
      </c>
      <c r="E365">
        <v>-8.6299333333333337</v>
      </c>
      <c r="F365">
        <v>3.3912499999999999</v>
      </c>
      <c r="G365">
        <v>15.741825</v>
      </c>
      <c r="H365">
        <v>34.580483333333333</v>
      </c>
      <c r="I365">
        <v>268.37916666666672</v>
      </c>
      <c r="J365" cm="1">
        <f t="array" ref="J365">(I365/([1]!O2sat(H365,G365)))*100</f>
        <v>109.5807489416465</v>
      </c>
      <c r="K365">
        <v>0.08</v>
      </c>
      <c r="L365">
        <v>427.7645</v>
      </c>
      <c r="M365" t="b">
        <v>0</v>
      </c>
      <c r="O365" t="str">
        <f t="shared" si="6"/>
        <v/>
      </c>
      <c r="Q365">
        <v>427.54436692179252</v>
      </c>
      <c r="R365">
        <v>438.22405359999999</v>
      </c>
      <c r="S365" s="1">
        <v>46154.36959490741</v>
      </c>
      <c r="T365">
        <v>0.47287375932909281</v>
      </c>
      <c r="U365">
        <v>42.305023193359382</v>
      </c>
      <c r="V365">
        <v>-8.6244268417358398</v>
      </c>
      <c r="W365">
        <v>7.0008178476391068E-3</v>
      </c>
      <c r="X365">
        <v>5.0171554619832921E-2</v>
      </c>
      <c r="Y365">
        <v>3.672236225521424E-2</v>
      </c>
      <c r="Z365">
        <v>-10.679686678207471</v>
      </c>
      <c r="AA365" s="23">
        <v>-1.724837344838993E-3</v>
      </c>
      <c r="AB365">
        <v>2.0281423219999999</v>
      </c>
      <c r="AC365" s="23">
        <v>-3.1728867593887253E-2</v>
      </c>
      <c r="AD365">
        <v>-3.84</v>
      </c>
      <c r="AE365">
        <v>2.4444444444444451</v>
      </c>
      <c r="AF365">
        <v>1.340687225751592</v>
      </c>
      <c r="AG365" s="23">
        <v>-4.609120471245691E-2</v>
      </c>
      <c r="AH365">
        <v>2.7677903917883531</v>
      </c>
      <c r="AI365">
        <v>-6.6077903917883516</v>
      </c>
      <c r="AJ365">
        <v>1.6484868419245124</v>
      </c>
      <c r="AK365">
        <v>-2.390802102864795E-2</v>
      </c>
    </row>
    <row r="366" spans="1:37" x14ac:dyDescent="0.35">
      <c r="A366" t="s">
        <v>1326</v>
      </c>
      <c r="B366">
        <v>5</v>
      </c>
      <c r="C366" s="2" t="s">
        <v>169</v>
      </c>
      <c r="D366">
        <v>42.300333333333327</v>
      </c>
      <c r="E366">
        <v>-8.6287500000000001</v>
      </c>
      <c r="F366">
        <v>3.3685</v>
      </c>
      <c r="G366">
        <v>15.7506</v>
      </c>
      <c r="H366">
        <v>34.663358333333328</v>
      </c>
      <c r="I366">
        <v>266.25583333333333</v>
      </c>
      <c r="J366" cm="1">
        <f t="array" ref="J366">(I366/([1]!O2sat(H366,G366)))*100</f>
        <v>108.79410332208259</v>
      </c>
      <c r="K366">
        <v>8.0833333333333326E-2</v>
      </c>
      <c r="L366">
        <v>432.84433333333328</v>
      </c>
      <c r="M366" t="b">
        <v>0</v>
      </c>
      <c r="O366" t="str">
        <f t="shared" si="6"/>
        <v/>
      </c>
      <c r="Q366">
        <v>439.62951861858511</v>
      </c>
      <c r="R366">
        <v>438.22405359999999</v>
      </c>
      <c r="S366" s="1">
        <v>46154.370289351849</v>
      </c>
      <c r="T366">
        <v>0.65961229248088982</v>
      </c>
      <c r="U366">
        <v>42.296031951904297</v>
      </c>
      <c r="V366">
        <v>-8.6241550445556641</v>
      </c>
      <c r="W366">
        <v>6.2940843443222141E-3</v>
      </c>
      <c r="X366">
        <v>9.7643883934171838E-2</v>
      </c>
      <c r="Y366">
        <v>3.6695804143285812E-2</v>
      </c>
      <c r="Z366">
        <v>1.405465018585119</v>
      </c>
      <c r="AA366" s="23">
        <v>4.414514645618343E-4</v>
      </c>
      <c r="AB366">
        <v>2.0281423219999999</v>
      </c>
      <c r="AC366" s="23">
        <v>4.1735184369448624E-3</v>
      </c>
      <c r="AD366">
        <v>-3.75</v>
      </c>
      <c r="AE366">
        <v>2.4444444444444451</v>
      </c>
      <c r="AF366">
        <v>1.3409973126525481</v>
      </c>
      <c r="AG366" s="23">
        <v>6.0626964413157463E-3</v>
      </c>
      <c r="AH366">
        <v>2.76037851786722</v>
      </c>
      <c r="AI366">
        <v>-6.5103785178672204</v>
      </c>
      <c r="AJ366">
        <v>1.7107330196417783</v>
      </c>
      <c r="AK366">
        <v>3.2520739529387902E-3</v>
      </c>
    </row>
    <row r="367" spans="1:37" x14ac:dyDescent="0.35">
      <c r="A367" t="s">
        <v>1326</v>
      </c>
      <c r="B367">
        <v>5</v>
      </c>
      <c r="C367" s="2" t="s">
        <v>170</v>
      </c>
      <c r="D367">
        <v>42.299975000000003</v>
      </c>
      <c r="E367">
        <v>-8.627558333333333</v>
      </c>
      <c r="F367">
        <v>3.2993333333333328</v>
      </c>
      <c r="G367">
        <v>15.84811666666667</v>
      </c>
      <c r="H367">
        <v>34.628425</v>
      </c>
      <c r="I367">
        <v>261.28916666666657</v>
      </c>
      <c r="J367" cm="1">
        <f t="array" ref="J367">(I367/([1]!O2sat(H367,G367)))*100</f>
        <v>106.94104196925221</v>
      </c>
      <c r="K367">
        <v>7.7499999999999999E-2</v>
      </c>
      <c r="L367">
        <v>438.86399999999998</v>
      </c>
      <c r="M367" t="b">
        <v>0</v>
      </c>
      <c r="O367" t="str">
        <f t="shared" si="6"/>
        <v/>
      </c>
      <c r="Q367">
        <v>453.95057603466711</v>
      </c>
      <c r="R367">
        <v>438.22405359999999</v>
      </c>
      <c r="S367" s="1">
        <v>46154.370995370373</v>
      </c>
      <c r="T367">
        <v>0.84812044325309399</v>
      </c>
      <c r="U367">
        <v>42.296031951904297</v>
      </c>
      <c r="V367">
        <v>-8.6241550445556641</v>
      </c>
      <c r="W367">
        <v>5.2086469249952444E-3</v>
      </c>
      <c r="X367">
        <v>0.16184436379106329</v>
      </c>
      <c r="Y367">
        <v>3.6596190809988181E-2</v>
      </c>
      <c r="Z367">
        <v>15.726522434667119</v>
      </c>
      <c r="AA367" s="23">
        <v>8.1652150654123283E-3</v>
      </c>
      <c r="AB367">
        <v>2.0281423219999999</v>
      </c>
      <c r="AC367" s="23">
        <v>4.6692746518199477E-2</v>
      </c>
      <c r="AD367">
        <v>-3.54</v>
      </c>
      <c r="AE367">
        <v>2.4444444444444451</v>
      </c>
      <c r="AF367">
        <v>1.344444439308238</v>
      </c>
      <c r="AG367" s="23">
        <v>6.7828608505770008E-2</v>
      </c>
      <c r="AH367">
        <v>2.7527957283438722</v>
      </c>
      <c r="AI367">
        <v>-6.2927957283438722</v>
      </c>
      <c r="AJ367">
        <v>1.7735690698991797</v>
      </c>
      <c r="AK367">
        <v>3.799691178559117E-2</v>
      </c>
    </row>
    <row r="368" spans="1:37" x14ac:dyDescent="0.35">
      <c r="A368" t="s">
        <v>1326</v>
      </c>
      <c r="B368">
        <v>5</v>
      </c>
      <c r="C368" s="2" t="s">
        <v>171</v>
      </c>
      <c r="D368">
        <v>42.299608333333332</v>
      </c>
      <c r="E368">
        <v>-8.6264500000000002</v>
      </c>
      <c r="F368">
        <v>3.2214166666666659</v>
      </c>
      <c r="G368">
        <v>15.854725</v>
      </c>
      <c r="H368">
        <v>34.530583333333333</v>
      </c>
      <c r="I368">
        <v>262.435</v>
      </c>
      <c r="J368" cm="1">
        <f t="array" ref="J368">(I368/([1]!O2sat(H368,G368)))*100</f>
        <v>107.35175841886864</v>
      </c>
      <c r="K368">
        <v>9.4999999999999987E-2</v>
      </c>
      <c r="L368">
        <v>444.76350000000002</v>
      </c>
      <c r="M368" t="b">
        <v>0</v>
      </c>
      <c r="O368" t="str">
        <f t="shared" si="6"/>
        <v/>
      </c>
      <c r="Q368">
        <v>467.98575155260983</v>
      </c>
      <c r="R368">
        <v>438.22405359999999</v>
      </c>
      <c r="S368" s="1">
        <v>46154.371689814812</v>
      </c>
      <c r="T368">
        <v>1.0299419675860459</v>
      </c>
      <c r="U368">
        <v>42.296031951904297</v>
      </c>
      <c r="V368">
        <v>-8.6241550445556641</v>
      </c>
      <c r="W368">
        <v>4.249391087842249E-3</v>
      </c>
      <c r="X368">
        <v>0.2387170851803006</v>
      </c>
      <c r="Y368">
        <v>3.6608886096763341E-2</v>
      </c>
      <c r="Z368">
        <v>29.76169795260984</v>
      </c>
      <c r="AA368" s="23">
        <v>2.2799702951404821E-2</v>
      </c>
      <c r="AB368">
        <v>2.0281423219999999</v>
      </c>
      <c r="AC368" s="23">
        <v>8.8409825703049852E-2</v>
      </c>
      <c r="AD368">
        <v>-3.54</v>
      </c>
      <c r="AE368">
        <v>2.4444444444444451</v>
      </c>
      <c r="AF368">
        <v>1.344678112418864</v>
      </c>
      <c r="AG368" s="23">
        <v>0.12842927227119069</v>
      </c>
      <c r="AH368">
        <v>2.745291211989382</v>
      </c>
      <c r="AI368">
        <v>-6.2852912119893816</v>
      </c>
      <c r="AJ368">
        <v>1.8341762446768304</v>
      </c>
      <c r="AK368">
        <v>7.5614487611297757E-2</v>
      </c>
    </row>
    <row r="369" spans="1:37" x14ac:dyDescent="0.35">
      <c r="A369" t="s">
        <v>1326</v>
      </c>
      <c r="B369">
        <v>5</v>
      </c>
      <c r="C369" s="2" t="s">
        <v>172</v>
      </c>
      <c r="D369">
        <v>42.299183333333332</v>
      </c>
      <c r="E369">
        <v>-8.6253499999999992</v>
      </c>
      <c r="F369">
        <v>3.407833333333333</v>
      </c>
      <c r="G369">
        <v>15.9071</v>
      </c>
      <c r="H369">
        <v>34.237041666666663</v>
      </c>
      <c r="I369">
        <v>270.07333333333332</v>
      </c>
      <c r="J369" cm="1">
        <f t="array" ref="J369">(I369/([1]!O2sat(H369,G369)))*100</f>
        <v>110.3662320977155</v>
      </c>
      <c r="K369">
        <v>9.5833333333333326E-2</v>
      </c>
      <c r="L369">
        <v>448.73133333333328</v>
      </c>
      <c r="M369" t="b">
        <v>0</v>
      </c>
      <c r="O369" t="str">
        <f t="shared" si="6"/>
        <v/>
      </c>
      <c r="Q369">
        <v>477.42540529602462</v>
      </c>
      <c r="R369">
        <v>438.22405359999999</v>
      </c>
      <c r="S369" s="1">
        <v>46154.372291666667</v>
      </c>
      <c r="T369">
        <v>1.22446223317577</v>
      </c>
      <c r="U369">
        <v>42.296031951904297</v>
      </c>
      <c r="V369">
        <v>-8.6241550445556641</v>
      </c>
      <c r="W369">
        <v>3.370329868901911E-3</v>
      </c>
      <c r="X369">
        <v>0.33786765919573908</v>
      </c>
      <c r="Y369">
        <v>3.6611426691467733E-2</v>
      </c>
      <c r="Z369">
        <v>39.201351696024631</v>
      </c>
      <c r="AA369" s="23">
        <v>4.250752162172701E-2</v>
      </c>
      <c r="AB369">
        <v>2.0281423219999999</v>
      </c>
      <c r="AC369" s="23">
        <v>0.1166196814852269</v>
      </c>
      <c r="AD369">
        <v>-3.25</v>
      </c>
      <c r="AE369">
        <v>2.4444444444444451</v>
      </c>
      <c r="AF369">
        <v>1.3465304436217229</v>
      </c>
      <c r="AG369" s="23">
        <v>0.16940855506209959</v>
      </c>
      <c r="AH369">
        <v>2.738750810219257</v>
      </c>
      <c r="AI369">
        <v>-5.9887508102192566</v>
      </c>
      <c r="AJ369">
        <v>1.8990163332067382</v>
      </c>
      <c r="AK369">
        <v>0.10595803834191331</v>
      </c>
    </row>
    <row r="370" spans="1:37" x14ac:dyDescent="0.35">
      <c r="A370" t="s">
        <v>1326</v>
      </c>
      <c r="B370">
        <v>5</v>
      </c>
      <c r="C370" s="2" t="s">
        <v>173</v>
      </c>
      <c r="D370">
        <v>42.298758333333332</v>
      </c>
      <c r="E370">
        <v>-8.6241666666666656</v>
      </c>
      <c r="F370">
        <v>3.3857499999999998</v>
      </c>
      <c r="G370">
        <v>16.02699166666666</v>
      </c>
      <c r="H370">
        <v>34.103225000000002</v>
      </c>
      <c r="I370">
        <v>279.18333333333328</v>
      </c>
      <c r="J370" cm="1">
        <f t="array" ref="J370">(I370/([1]!O2sat(H370,G370)))*100</f>
        <v>114.24928580236372</v>
      </c>
      <c r="K370">
        <v>9.7499999999999989E-2</v>
      </c>
      <c r="L370">
        <v>446.74966666666671</v>
      </c>
      <c r="M370" t="b">
        <v>0</v>
      </c>
      <c r="O370" t="str">
        <f t="shared" si="6"/>
        <v/>
      </c>
      <c r="Q370">
        <v>472.71093127539211</v>
      </c>
      <c r="R370">
        <v>438.22405359999999</v>
      </c>
      <c r="S370" s="1">
        <v>46154.373090277782</v>
      </c>
      <c r="T370">
        <v>1.4327205654903019</v>
      </c>
      <c r="U370">
        <v>42.296031951904297</v>
      </c>
      <c r="V370">
        <v>-8.6241550445556641</v>
      </c>
      <c r="W370">
        <v>2.7264062004864979E-3</v>
      </c>
      <c r="X370">
        <v>0.46402882508041809</v>
      </c>
      <c r="Y370">
        <v>3.6508008791523827E-2</v>
      </c>
      <c r="Z370">
        <v>34.486877675392122</v>
      </c>
      <c r="AA370" s="23">
        <v>5.1213970710036527E-2</v>
      </c>
      <c r="AB370">
        <v>2.0281423219999999</v>
      </c>
      <c r="AC370" s="23">
        <v>0.1026271608609613</v>
      </c>
      <c r="AD370">
        <v>-3.04</v>
      </c>
      <c r="AE370">
        <v>2.4444444444444451</v>
      </c>
      <c r="AF370">
        <v>1.350772817451142</v>
      </c>
      <c r="AG370" s="23">
        <v>0.1490822030223389</v>
      </c>
      <c r="AH370">
        <v>2.7300205599147209</v>
      </c>
      <c r="AI370">
        <v>-5.7700205599147214</v>
      </c>
      <c r="AJ370">
        <v>1.9684357773115824</v>
      </c>
      <c r="AK370">
        <v>0.10014808686618772</v>
      </c>
    </row>
    <row r="371" spans="1:37" x14ac:dyDescent="0.35">
      <c r="A371" t="s">
        <v>1326</v>
      </c>
      <c r="B371">
        <v>5</v>
      </c>
      <c r="C371" s="2" t="s">
        <v>174</v>
      </c>
      <c r="D371">
        <v>42.298425000000002</v>
      </c>
      <c r="E371">
        <v>-8.623050000000001</v>
      </c>
      <c r="F371">
        <v>3.3520833333333329</v>
      </c>
      <c r="G371">
        <v>16.307725000000001</v>
      </c>
      <c r="H371">
        <v>34.289841666666668</v>
      </c>
      <c r="I371">
        <v>285.05</v>
      </c>
      <c r="J371" cm="1">
        <f t="array" ref="J371">(I371/([1]!O2sat(H371,G371)))*100</f>
        <v>117.43285716287106</v>
      </c>
      <c r="K371">
        <v>8.8333333333333333E-2</v>
      </c>
      <c r="L371">
        <v>440.66733333333332</v>
      </c>
      <c r="M371" t="b">
        <v>0</v>
      </c>
      <c r="O371" t="str">
        <f t="shared" si="6"/>
        <v/>
      </c>
      <c r="Q371">
        <v>458.24078704419162</v>
      </c>
      <c r="R371">
        <v>438.22405359999999</v>
      </c>
      <c r="S371" s="1">
        <v>46154.373796296299</v>
      </c>
      <c r="T371">
        <v>1.697724684249742</v>
      </c>
      <c r="U371">
        <v>42.296031951904297</v>
      </c>
      <c r="V371">
        <v>-8.6241550445556641</v>
      </c>
      <c r="W371">
        <v>2.6358684827504498E-3</v>
      </c>
      <c r="X371">
        <v>0.6563604760976075</v>
      </c>
      <c r="Y371">
        <v>3.6167508737470329E-2</v>
      </c>
      <c r="Z371">
        <v>20.01673344419163</v>
      </c>
      <c r="AA371" s="23">
        <v>4.1653901777079498E-2</v>
      </c>
      <c r="AB371">
        <v>2.0281423219999999</v>
      </c>
      <c r="AC371" s="23">
        <v>5.9445367696835089E-2</v>
      </c>
      <c r="AD371">
        <v>-2.79</v>
      </c>
      <c r="AE371">
        <v>2.4444444444444451</v>
      </c>
      <c r="AF371">
        <v>1.3607183383049619</v>
      </c>
      <c r="AG371" s="23">
        <v>8.6353810252275051E-2</v>
      </c>
      <c r="AH371">
        <v>2.7222541042732651</v>
      </c>
      <c r="AI371">
        <v>-5.5122541042732642</v>
      </c>
      <c r="AJ371">
        <v>2.0567704835647294</v>
      </c>
      <c r="AK371">
        <v>6.4003856014677271E-2</v>
      </c>
    </row>
    <row r="372" spans="1:37" x14ac:dyDescent="0.35">
      <c r="A372" t="s">
        <v>1326</v>
      </c>
      <c r="B372">
        <v>5</v>
      </c>
      <c r="C372" s="2" t="s">
        <v>175</v>
      </c>
      <c r="D372">
        <v>42.297899999999998</v>
      </c>
      <c r="E372">
        <v>-8.6219666666666672</v>
      </c>
      <c r="F372">
        <v>3.4058333333333328</v>
      </c>
      <c r="G372">
        <v>16.49840833333333</v>
      </c>
      <c r="H372">
        <v>34.357975000000003</v>
      </c>
      <c r="I372">
        <v>299.7766666666667</v>
      </c>
      <c r="J372" cm="1">
        <f t="array" ref="J372">(I372/([1]!O2sat(H372,G372)))*100</f>
        <v>124.01031690073383</v>
      </c>
      <c r="K372">
        <v>0.08</v>
      </c>
      <c r="L372">
        <v>428.37316666666669</v>
      </c>
      <c r="M372" t="b">
        <v>0</v>
      </c>
      <c r="O372" t="str">
        <f t="shared" si="6"/>
        <v/>
      </c>
      <c r="Q372">
        <v>428.9924122643788</v>
      </c>
      <c r="R372">
        <v>438.22405359999999</v>
      </c>
      <c r="S372" s="1">
        <v>46154.374490740738</v>
      </c>
      <c r="T372">
        <v>1.997098616681843</v>
      </c>
      <c r="U372">
        <v>42.296031951904297</v>
      </c>
      <c r="V372">
        <v>-8.6241550445556641</v>
      </c>
      <c r="W372">
        <v>2.8772558928438622E-3</v>
      </c>
      <c r="X372">
        <v>0.91276833881493635</v>
      </c>
      <c r="Y372">
        <v>3.5950634874210317E-2</v>
      </c>
      <c r="Z372">
        <v>-9.231641335621191</v>
      </c>
      <c r="AA372" s="23">
        <v>-2.6555074304436939E-2</v>
      </c>
      <c r="AB372">
        <v>2.0281423219999999</v>
      </c>
      <c r="AC372" s="23">
        <v>-2.738705630855472E-2</v>
      </c>
      <c r="AD372">
        <v>-2.41</v>
      </c>
      <c r="AE372">
        <v>2.4444444444444451</v>
      </c>
      <c r="AF372">
        <v>1.367482849812639</v>
      </c>
      <c r="AG372" s="23">
        <v>-3.9784036258273821E-2</v>
      </c>
      <c r="AH372">
        <v>2.7145712649143818</v>
      </c>
      <c r="AI372">
        <v>-5.1245712649143824</v>
      </c>
      <c r="AJ372">
        <v>2.1565617943754294</v>
      </c>
      <c r="AK372">
        <v>-3.316955528135538E-2</v>
      </c>
    </row>
    <row r="373" spans="1:37" x14ac:dyDescent="0.35">
      <c r="A373" t="s">
        <v>1326</v>
      </c>
      <c r="B373">
        <v>5</v>
      </c>
      <c r="C373" s="2" t="s">
        <v>176</v>
      </c>
      <c r="D373">
        <v>42.29763333333333</v>
      </c>
      <c r="E373">
        <v>-8.6207583333333329</v>
      </c>
      <c r="F373">
        <v>3.3258333333333332</v>
      </c>
      <c r="G373">
        <v>16.385999999999999</v>
      </c>
      <c r="H373">
        <v>34.310333333333332</v>
      </c>
      <c r="I373">
        <v>306.54166666666669</v>
      </c>
      <c r="J373" cm="1">
        <f t="array" ref="J373">(I373/([1]!O2sat(H373,G373)))*100</f>
        <v>126.4946058807724</v>
      </c>
      <c r="K373">
        <v>7.9166666666666677E-2</v>
      </c>
      <c r="L373">
        <v>412.42149999999998</v>
      </c>
      <c r="M373" t="b">
        <v>0</v>
      </c>
      <c r="O373" t="str">
        <f t="shared" si="6"/>
        <v/>
      </c>
      <c r="Q373">
        <v>391.04268068197649</v>
      </c>
      <c r="R373">
        <v>438.22405359999999</v>
      </c>
      <c r="S373" s="1">
        <v>46154.375196759262</v>
      </c>
      <c r="T373">
        <v>2.2012391513060239</v>
      </c>
      <c r="U373">
        <v>42.296031951904297</v>
      </c>
      <c r="V373">
        <v>-8.6241550445556641</v>
      </c>
      <c r="W373">
        <v>3.7552722416841098E-3</v>
      </c>
      <c r="X373">
        <v>1.1056748465136601</v>
      </c>
      <c r="Y373">
        <v>3.6079732432477661E-2</v>
      </c>
      <c r="Z373">
        <v>-47.181372918023499</v>
      </c>
      <c r="AA373" s="23">
        <v>-0.16499195872935521</v>
      </c>
      <c r="AB373">
        <v>2.0281423219999999</v>
      </c>
      <c r="AC373" s="23">
        <v>-0.14006356516950449</v>
      </c>
      <c r="AD373">
        <v>-1.85</v>
      </c>
      <c r="AE373">
        <v>2.1388888888888888</v>
      </c>
      <c r="AF373">
        <v>1.043925296051448</v>
      </c>
      <c r="AG373" s="23">
        <v>-0.15577751443450469</v>
      </c>
      <c r="AH373">
        <v>2.7067165502879642</v>
      </c>
      <c r="AI373">
        <v>-4.5567165502879643</v>
      </c>
      <c r="AJ373">
        <v>2.1227567873983042</v>
      </c>
      <c r="AK373">
        <v>-0.16038473658192995</v>
      </c>
    </row>
    <row r="374" spans="1:37" x14ac:dyDescent="0.35">
      <c r="A374" t="s">
        <v>1326</v>
      </c>
      <c r="B374">
        <v>5</v>
      </c>
      <c r="C374" s="2" t="s">
        <v>177</v>
      </c>
      <c r="D374">
        <v>42.297249999999998</v>
      </c>
      <c r="E374">
        <v>-8.6196833333333327</v>
      </c>
      <c r="F374">
        <v>3.2639166666666668</v>
      </c>
      <c r="G374">
        <v>16.28810833333333</v>
      </c>
      <c r="H374">
        <v>34.384216666666667</v>
      </c>
      <c r="I374">
        <v>300.67833333333328</v>
      </c>
      <c r="J374" cm="1">
        <f t="array" ref="J374">(I374/([1]!O2sat(H374,G374)))*100</f>
        <v>123.90443470720712</v>
      </c>
      <c r="K374">
        <v>8.8333333333333333E-2</v>
      </c>
      <c r="L374">
        <v>401.00533333333328</v>
      </c>
      <c r="M374" t="b">
        <v>0</v>
      </c>
      <c r="O374" t="str">
        <f t="shared" si="6"/>
        <v/>
      </c>
      <c r="Q374">
        <v>363.88310734376938</v>
      </c>
      <c r="R374">
        <v>438.22405359999999</v>
      </c>
      <c r="S374" s="1">
        <v>46154.375891203701</v>
      </c>
      <c r="T374">
        <v>2.3935202387986672</v>
      </c>
      <c r="U374">
        <v>42.296031951904297</v>
      </c>
      <c r="V374">
        <v>-8.6241550445556641</v>
      </c>
      <c r="W374">
        <v>4.6346350902056986E-3</v>
      </c>
      <c r="X374">
        <v>1.3039473958453911</v>
      </c>
      <c r="Y374">
        <v>3.6169595511756317E-2</v>
      </c>
      <c r="Z374">
        <v>-74.340946256230609</v>
      </c>
      <c r="AA374" s="23">
        <v>-0.30735004032840441</v>
      </c>
      <c r="AB374">
        <v>2.0281423219999999</v>
      </c>
      <c r="AC374" s="23">
        <v>-0.22067641587702469</v>
      </c>
      <c r="AD374">
        <v>-1.3</v>
      </c>
      <c r="AE374">
        <v>2.1388888888888888</v>
      </c>
      <c r="AF374">
        <v>1.041267496563159</v>
      </c>
      <c r="AG374" s="23">
        <v>-0.24543444626756239</v>
      </c>
      <c r="AH374">
        <v>2.6989480852804841</v>
      </c>
      <c r="AI374">
        <v>-3.998948085280484</v>
      </c>
      <c r="AJ374">
        <v>2.1868504832291857</v>
      </c>
      <c r="AK374">
        <v>-0.2763922432979834</v>
      </c>
    </row>
    <row r="375" spans="1:37" x14ac:dyDescent="0.35">
      <c r="A375" t="s">
        <v>1326</v>
      </c>
      <c r="B375">
        <v>5</v>
      </c>
      <c r="C375" s="2" t="s">
        <v>178</v>
      </c>
      <c r="D375">
        <v>42.2971</v>
      </c>
      <c r="E375">
        <v>-8.6190999999999995</v>
      </c>
      <c r="F375">
        <v>2.859</v>
      </c>
      <c r="G375">
        <v>16.295000000000002</v>
      </c>
      <c r="H375">
        <v>34.437899999999999</v>
      </c>
      <c r="I375">
        <v>295.16000000000003</v>
      </c>
      <c r="J375" cm="1">
        <f t="array" ref="J375">(I375/([1]!O2sat(H375,G375)))*100</f>
        <v>121.69115439788609</v>
      </c>
      <c r="K375">
        <v>0.11</v>
      </c>
      <c r="L375">
        <v>397.75200000000001</v>
      </c>
      <c r="M375" t="b">
        <v>0</v>
      </c>
      <c r="O375" t="str">
        <f t="shared" si="6"/>
        <v/>
      </c>
      <c r="Q375">
        <v>356.14328119719659</v>
      </c>
      <c r="R375">
        <v>438.22405359999999</v>
      </c>
      <c r="S375" s="1">
        <v>46154.376597222217</v>
      </c>
      <c r="T375">
        <v>2.4981839652392011</v>
      </c>
      <c r="U375">
        <v>42.296031951904297</v>
      </c>
      <c r="V375">
        <v>-8.6241550445556641</v>
      </c>
      <c r="W375">
        <v>5.1666432230694408E-3</v>
      </c>
      <c r="X375">
        <v>1.420733790466234</v>
      </c>
      <c r="Y375">
        <v>3.6151450997466139E-2</v>
      </c>
      <c r="Z375">
        <v>-82.080772402803404</v>
      </c>
      <c r="AA375" s="23">
        <v>-0.36955692415856028</v>
      </c>
      <c r="AB375">
        <v>2.0281423219999999</v>
      </c>
      <c r="AC375" s="23">
        <v>-0.2435731239930993</v>
      </c>
      <c r="AD375">
        <v>-1.01</v>
      </c>
      <c r="AE375">
        <v>2.1388888888888888</v>
      </c>
      <c r="AF375">
        <v>1.041454559368105</v>
      </c>
      <c r="AG375" s="23">
        <v>-0.27089997168623881</v>
      </c>
      <c r="AH375">
        <v>2.691007530875074</v>
      </c>
      <c r="AI375">
        <v>-3.7010075308750729</v>
      </c>
      <c r="AJ375">
        <v>2.2217383920426967</v>
      </c>
      <c r="AK375">
        <v>-0.32022844792239957</v>
      </c>
    </row>
    <row r="376" spans="1:37" x14ac:dyDescent="0.35">
      <c r="A376" t="s">
        <v>1326</v>
      </c>
      <c r="B376">
        <v>5</v>
      </c>
      <c r="C376" s="2" t="s">
        <v>179</v>
      </c>
      <c r="D376">
        <v>42.297199999999997</v>
      </c>
      <c r="E376">
        <v>-8.6187000000000005</v>
      </c>
      <c r="F376">
        <v>0.39</v>
      </c>
      <c r="G376">
        <v>16.172499999999999</v>
      </c>
      <c r="H376">
        <v>31.257000000000001</v>
      </c>
      <c r="I376">
        <v>277.5</v>
      </c>
      <c r="J376" cm="1">
        <f t="array" ref="J376">(I376/([1]!O2sat(H376,G376)))*100</f>
        <v>111.68542573891568</v>
      </c>
      <c r="K376">
        <v>0.13</v>
      </c>
      <c r="L376">
        <v>400.762</v>
      </c>
      <c r="M376" t="b">
        <v>1</v>
      </c>
      <c r="N376">
        <v>429.534477032783</v>
      </c>
      <c r="O376">
        <f>IF(ISBLANK(N376), "",(L376-15)-N376)</f>
        <v>-43.772477032783002</v>
      </c>
      <c r="P376">
        <f>ABS(O376)</f>
        <v>43.772477032783002</v>
      </c>
      <c r="Q376">
        <v>363.30420641272462</v>
      </c>
      <c r="R376">
        <v>438.22405359999999</v>
      </c>
      <c r="S376" s="1">
        <v>46154.377789351849</v>
      </c>
      <c r="T376">
        <v>2.567806014901691</v>
      </c>
      <c r="U376">
        <v>42.296031951904297</v>
      </c>
      <c r="V376">
        <v>-8.6241550445556641</v>
      </c>
      <c r="W376">
        <v>5.5786958563935609E-3</v>
      </c>
      <c r="X376">
        <v>1.4962355604530331</v>
      </c>
      <c r="Y376">
        <v>3.692910318624823E-2</v>
      </c>
      <c r="Z376">
        <v>-74.919847187275366</v>
      </c>
      <c r="AA376" s="23">
        <v>-0.36288338371721252</v>
      </c>
      <c r="AB376">
        <v>2.0281423219999999</v>
      </c>
      <c r="AC376" s="23">
        <v>-0.22638076036466251</v>
      </c>
      <c r="AD376">
        <v>-1.08</v>
      </c>
      <c r="AE376">
        <v>2.1388888888888888</v>
      </c>
      <c r="AF376">
        <v>1.038130611652164</v>
      </c>
      <c r="AG376" s="23">
        <v>-0.25177877003718091</v>
      </c>
      <c r="AH376">
        <v>2.677503910331577</v>
      </c>
      <c r="AI376">
        <v>-3.757503910331577</v>
      </c>
      <c r="AJ376">
        <v>2.2449457419301933</v>
      </c>
      <c r="AK376">
        <v>-0.30733107687719674</v>
      </c>
    </row>
    <row r="377" spans="1:37" x14ac:dyDescent="0.35">
      <c r="A377" t="s">
        <v>1326</v>
      </c>
      <c r="B377">
        <v>5</v>
      </c>
      <c r="C377" s="2" t="s">
        <v>180</v>
      </c>
      <c r="D377">
        <v>42.297166666666662</v>
      </c>
      <c r="E377">
        <v>-8.619508333333334</v>
      </c>
      <c r="F377">
        <v>3.355</v>
      </c>
      <c r="G377">
        <v>15.778983333333329</v>
      </c>
      <c r="H377">
        <v>34.609658333333343</v>
      </c>
      <c r="I377">
        <v>250.03916666666669</v>
      </c>
      <c r="J377" cm="1">
        <f t="array" ref="J377">(I377/([1]!O2sat(H377,G377)))*100</f>
        <v>102.18647141188264</v>
      </c>
      <c r="K377">
        <v>0.1216666666666667</v>
      </c>
      <c r="L377">
        <v>426.76100000000002</v>
      </c>
      <c r="M377" t="b">
        <v>0</v>
      </c>
      <c r="O377" t="str">
        <f t="shared" si="6"/>
        <v/>
      </c>
      <c r="Q377">
        <v>425.15699534246278</v>
      </c>
      <c r="R377">
        <v>438.22405359999999</v>
      </c>
      <c r="S377" s="1">
        <v>46154.37909722222</v>
      </c>
      <c r="T377">
        <v>2.4970882583933509</v>
      </c>
      <c r="U377">
        <v>42.296031951904297</v>
      </c>
      <c r="V377">
        <v>-8.6241550445556641</v>
      </c>
      <c r="W377">
        <v>4.7832523219727661E-3</v>
      </c>
      <c r="X377">
        <v>1.400425775896414</v>
      </c>
      <c r="Y377">
        <v>3.6675645311299333E-2</v>
      </c>
      <c r="Z377">
        <v>-13.067058257537211</v>
      </c>
      <c r="AA377" s="23">
        <v>-5.8832479666133752E-2</v>
      </c>
      <c r="AB377">
        <v>2.0281423219999999</v>
      </c>
      <c r="AC377" s="23">
        <v>-3.881023064617227E-2</v>
      </c>
      <c r="AD377">
        <v>-1.24</v>
      </c>
      <c r="AE377">
        <v>2.1388888888888888</v>
      </c>
      <c r="AF377">
        <v>1.027469075326322</v>
      </c>
      <c r="AG377" s="23">
        <v>-4.3164410797154808E-2</v>
      </c>
      <c r="AH377">
        <v>2.6625539454364948</v>
      </c>
      <c r="AI377">
        <v>-3.902553945436495</v>
      </c>
      <c r="AJ377">
        <v>2.2213731564274131</v>
      </c>
      <c r="AK377">
        <v>-5.0998445231644277E-2</v>
      </c>
    </row>
    <row r="378" spans="1:37" x14ac:dyDescent="0.35">
      <c r="A378" t="s">
        <v>1326</v>
      </c>
      <c r="B378">
        <v>5</v>
      </c>
      <c r="C378" s="2" t="s">
        <v>181</v>
      </c>
      <c r="D378">
        <v>42.29741666666667</v>
      </c>
      <c r="E378">
        <v>-8.6206499999999995</v>
      </c>
      <c r="F378">
        <v>3.238</v>
      </c>
      <c r="G378">
        <v>16.15508333333333</v>
      </c>
      <c r="H378">
        <v>34.60628333333333</v>
      </c>
      <c r="I378">
        <v>275.20166666666671</v>
      </c>
      <c r="J378" cm="1">
        <f t="array" ref="J378">(I378/([1]!O2sat(H378,G378)))*100</f>
        <v>113.28776412055765</v>
      </c>
      <c r="K378">
        <v>0.1225</v>
      </c>
      <c r="L378">
        <v>436.96699999999998</v>
      </c>
      <c r="M378" t="b">
        <v>0</v>
      </c>
      <c r="O378" t="str">
        <f t="shared" si="6"/>
        <v/>
      </c>
      <c r="Q378">
        <v>449.43752781743899</v>
      </c>
      <c r="R378">
        <v>438.22405359999999</v>
      </c>
      <c r="S378" s="1">
        <v>46154.379791666674</v>
      </c>
      <c r="T378">
        <v>2.3578381403876731</v>
      </c>
      <c r="U378">
        <v>42.296031951904297</v>
      </c>
      <c r="V378">
        <v>-8.6241550445556641</v>
      </c>
      <c r="W378">
        <v>3.7686565657179751E-3</v>
      </c>
      <c r="X378">
        <v>1.260973201917694</v>
      </c>
      <c r="Y378">
        <v>3.6267834589065517E-2</v>
      </c>
      <c r="Z378">
        <v>11.213474217439</v>
      </c>
      <c r="AA378" s="23">
        <v>4.4954082531403761E-2</v>
      </c>
      <c r="AB378">
        <v>2.0281423219999999</v>
      </c>
      <c r="AC378" s="23">
        <v>3.3261207904979717E-2</v>
      </c>
      <c r="AD378">
        <v>-1.69</v>
      </c>
      <c r="AE378">
        <v>2.1388888888888888</v>
      </c>
      <c r="AF378">
        <v>1.037658215213253</v>
      </c>
      <c r="AG378" s="23">
        <v>3.6992834562340239E-2</v>
      </c>
      <c r="AH378">
        <v>2.65455969399006</v>
      </c>
      <c r="AI378">
        <v>-4.3445596939900586</v>
      </c>
      <c r="AJ378">
        <v>2.1749564504255208</v>
      </c>
      <c r="AK378">
        <v>4.0973458546871996E-2</v>
      </c>
    </row>
    <row r="379" spans="1:37" x14ac:dyDescent="0.35">
      <c r="A379" t="s">
        <v>1326</v>
      </c>
      <c r="B379">
        <v>5</v>
      </c>
      <c r="C379" s="2" t="s">
        <v>182</v>
      </c>
      <c r="D379">
        <v>42.297725</v>
      </c>
      <c r="E379">
        <v>-8.6218083333333322</v>
      </c>
      <c r="F379">
        <v>3.11375</v>
      </c>
      <c r="G379">
        <v>16.421158333333331</v>
      </c>
      <c r="H379">
        <v>34.454333333333331</v>
      </c>
      <c r="I379">
        <v>288.65833333333342</v>
      </c>
      <c r="J379" cm="1">
        <f t="array" ref="J379">(I379/([1]!O2sat(H379,G379)))*100</f>
        <v>119.3126323721788</v>
      </c>
      <c r="K379">
        <v>0.11749999999999999</v>
      </c>
      <c r="L379">
        <v>441.8896666666667</v>
      </c>
      <c r="M379" t="b">
        <v>0</v>
      </c>
      <c r="O379" t="str">
        <f t="shared" si="6"/>
        <v/>
      </c>
      <c r="Q379">
        <v>461.1487729539748</v>
      </c>
      <c r="R379">
        <v>438.22405359999999</v>
      </c>
      <c r="S379" s="1">
        <v>46154.380497685182</v>
      </c>
      <c r="T379">
        <v>2.2189463237860978</v>
      </c>
      <c r="U379">
        <v>42.296031951904297</v>
      </c>
      <c r="V379">
        <v>-8.6241550445556641</v>
      </c>
      <c r="W379">
        <v>2.8936940777113348E-3</v>
      </c>
      <c r="X379">
        <v>1.124562645522452</v>
      </c>
      <c r="Y379">
        <v>3.6013509871168331E-2</v>
      </c>
      <c r="Z379">
        <v>22.924719353974812</v>
      </c>
      <c r="AA379" s="23">
        <v>8.1386916973325785E-2</v>
      </c>
      <c r="AB379">
        <v>2.0281423219999999</v>
      </c>
      <c r="AC379" s="23">
        <v>6.7992006711629666E-2</v>
      </c>
      <c r="AD379">
        <v>-2.23</v>
      </c>
      <c r="AE379">
        <v>2.1388888888888888</v>
      </c>
      <c r="AF379">
        <v>1.0448802220037281</v>
      </c>
      <c r="AG379" s="23">
        <v>7.5620135715765049E-2</v>
      </c>
      <c r="AH379">
        <v>2.646393036288941</v>
      </c>
      <c r="AI379">
        <v>-4.8763930362889418</v>
      </c>
      <c r="AJ379">
        <v>2.128659178224996</v>
      </c>
      <c r="AK379">
        <v>7.850352634454541E-2</v>
      </c>
    </row>
    <row r="380" spans="1:37" x14ac:dyDescent="0.35">
      <c r="A380" t="s">
        <v>1326</v>
      </c>
      <c r="B380">
        <v>5</v>
      </c>
      <c r="C380" s="2" t="s">
        <v>183</v>
      </c>
      <c r="D380">
        <v>42.298074999999997</v>
      </c>
      <c r="E380">
        <v>-8.6228666666666669</v>
      </c>
      <c r="F380">
        <v>3.1597499999999998</v>
      </c>
      <c r="G380">
        <v>16.500350000000001</v>
      </c>
      <c r="H380">
        <v>34.303525</v>
      </c>
      <c r="I380">
        <v>293.30250000000001</v>
      </c>
      <c r="J380" cm="1">
        <f t="array" ref="J380">(I380/([1]!O2sat(H380,G380)))*100</f>
        <v>121.29157513760983</v>
      </c>
      <c r="K380">
        <v>8.3333333333333329E-2</v>
      </c>
      <c r="L380">
        <v>434.86466666666672</v>
      </c>
      <c r="M380" t="b">
        <v>0</v>
      </c>
      <c r="O380" t="str">
        <f t="shared" si="6"/>
        <v/>
      </c>
      <c r="Q380">
        <v>444.43598237620603</v>
      </c>
      <c r="R380">
        <v>438.22405359999999</v>
      </c>
      <c r="S380" s="1">
        <v>46154.381192129629</v>
      </c>
      <c r="T380">
        <v>1.9951821720326921</v>
      </c>
      <c r="U380">
        <v>42.296031951904297</v>
      </c>
      <c r="V380">
        <v>-8.6241550445556641</v>
      </c>
      <c r="W380">
        <v>2.4153598295495269E-3</v>
      </c>
      <c r="X380">
        <v>0.91106328149337046</v>
      </c>
      <c r="Y380">
        <v>3.5959415525949667E-2</v>
      </c>
      <c r="Z380">
        <v>6.2119287762060367</v>
      </c>
      <c r="AA380" s="23">
        <v>1.783976387517195E-2</v>
      </c>
      <c r="AB380">
        <v>2.0281423219999999</v>
      </c>
      <c r="AC380" s="23">
        <v>1.8434053613176089E-2</v>
      </c>
      <c r="AD380">
        <v>-2.76</v>
      </c>
      <c r="AE380">
        <v>2.1388888888888888</v>
      </c>
      <c r="AF380">
        <v>1.047031822573171</v>
      </c>
      <c r="AG380" s="23">
        <v>2.050219876480909E-2</v>
      </c>
      <c r="AH380">
        <v>2.6383223484221818</v>
      </c>
      <c r="AI380">
        <v>-5.3983223484221821</v>
      </c>
      <c r="AJ380">
        <v>2.0540711276405266</v>
      </c>
      <c r="AK380">
        <v>1.917098131999052E-2</v>
      </c>
    </row>
    <row r="381" spans="1:37" x14ac:dyDescent="0.35">
      <c r="A381" t="s">
        <v>1326</v>
      </c>
      <c r="B381">
        <v>5</v>
      </c>
      <c r="C381" s="2" t="s">
        <v>184</v>
      </c>
      <c r="D381">
        <v>42.298349999999999</v>
      </c>
      <c r="E381">
        <v>-8.6240000000000006</v>
      </c>
      <c r="F381">
        <v>3.1107499999999999</v>
      </c>
      <c r="G381">
        <v>16.709208333333329</v>
      </c>
      <c r="H381">
        <v>34.267474999999997</v>
      </c>
      <c r="I381">
        <v>303.80416666666667</v>
      </c>
      <c r="J381" cm="1">
        <f t="array" ref="J381">(I381/([1]!O2sat(H381,G381)))*100</f>
        <v>126.10634858137011</v>
      </c>
      <c r="K381">
        <v>0.08</v>
      </c>
      <c r="L381">
        <v>421.21866666666659</v>
      </c>
      <c r="M381" t="b">
        <v>0</v>
      </c>
      <c r="O381" t="str">
        <f t="shared" si="6"/>
        <v/>
      </c>
      <c r="Q381">
        <v>411.97153536919751</v>
      </c>
      <c r="R381">
        <v>438.22405359999999</v>
      </c>
      <c r="S381" s="1">
        <v>46154.381898148153</v>
      </c>
      <c r="T381">
        <v>1.7629230105746809</v>
      </c>
      <c r="U381">
        <v>42.296031951904297</v>
      </c>
      <c r="V381">
        <v>-8.6241550445556641</v>
      </c>
      <c r="W381">
        <v>2.323227450817116E-3</v>
      </c>
      <c r="X381">
        <v>0.71515372238565778</v>
      </c>
      <c r="Y381">
        <v>3.5745986566754387E-2</v>
      </c>
      <c r="Z381">
        <v>-26.25251823080248</v>
      </c>
      <c r="AA381" s="23">
        <v>-5.8830037656421363E-2</v>
      </c>
      <c r="AB381">
        <v>2.0281423219999999</v>
      </c>
      <c r="AC381" s="23">
        <v>-7.7862669437172169E-2</v>
      </c>
      <c r="AD381">
        <v>-3.04</v>
      </c>
      <c r="AE381">
        <v>2.1388888888888888</v>
      </c>
      <c r="AF381">
        <v>1.0527109961958241</v>
      </c>
      <c r="AG381" s="23">
        <v>-8.6598203447694422E-2</v>
      </c>
      <c r="AH381">
        <v>2.630079241001797</v>
      </c>
      <c r="AI381">
        <v>-5.6700792410017966</v>
      </c>
      <c r="AJ381">
        <v>1.9766514071545231</v>
      </c>
      <c r="AK381">
        <v>-7.2714120552057893E-2</v>
      </c>
    </row>
    <row r="382" spans="1:37" x14ac:dyDescent="0.35">
      <c r="A382" t="s">
        <v>1326</v>
      </c>
      <c r="B382">
        <v>5</v>
      </c>
      <c r="C382" s="2" t="s">
        <v>185</v>
      </c>
      <c r="D382">
        <v>42.298699999999997</v>
      </c>
      <c r="E382">
        <v>-8.6250666666666671</v>
      </c>
      <c r="F382">
        <v>3.1760000000000002</v>
      </c>
      <c r="G382">
        <v>16.779508333333329</v>
      </c>
      <c r="H382">
        <v>34.294625000000003</v>
      </c>
      <c r="I382">
        <v>307.52</v>
      </c>
      <c r="J382" cm="1">
        <f t="array" ref="J382">(I382/([1]!O2sat(H382,G382)))*100</f>
        <v>127.84373924234693</v>
      </c>
      <c r="K382">
        <v>7.8333333333333338E-2</v>
      </c>
      <c r="L382">
        <v>407.69983333333329</v>
      </c>
      <c r="M382" t="b">
        <v>0</v>
      </c>
      <c r="O382" t="str">
        <f t="shared" si="6"/>
        <v/>
      </c>
      <c r="Q382">
        <v>379.80962357478342</v>
      </c>
      <c r="R382">
        <v>438.22405359999999</v>
      </c>
      <c r="S382" s="1">
        <v>46154.382592592592</v>
      </c>
      <c r="T382">
        <v>1.5885393090805651</v>
      </c>
      <c r="U382">
        <v>42.296031951904297</v>
      </c>
      <c r="V382">
        <v>-8.6241550445556641</v>
      </c>
      <c r="W382">
        <v>2.8194920667093128E-3</v>
      </c>
      <c r="X382">
        <v>0.58172422771595567</v>
      </c>
      <c r="Y382">
        <v>3.5666866416699888E-2</v>
      </c>
      <c r="Z382">
        <v>-58.414430025216568</v>
      </c>
      <c r="AA382" s="23">
        <v>-0.1062438296201141</v>
      </c>
      <c r="AB382">
        <v>2.0281423219999999</v>
      </c>
      <c r="AC382" s="23">
        <v>-0.17318275333319449</v>
      </c>
      <c r="AD382">
        <v>-3.25</v>
      </c>
      <c r="AE382">
        <v>2.0138888888888888</v>
      </c>
      <c r="AF382">
        <v>0.934958277957607</v>
      </c>
      <c r="AG382" s="23">
        <v>-0.17075711007475161</v>
      </c>
      <c r="AH382">
        <v>2.6219346024391741</v>
      </c>
      <c r="AI382">
        <v>-5.8719346024391736</v>
      </c>
      <c r="AJ382">
        <v>1.876856839989818</v>
      </c>
      <c r="AK382">
        <v>-0.13850046984743286</v>
      </c>
    </row>
    <row r="383" spans="1:37" x14ac:dyDescent="0.35">
      <c r="A383" t="s">
        <v>1326</v>
      </c>
      <c r="B383">
        <v>5</v>
      </c>
      <c r="C383" s="2" t="s">
        <v>186</v>
      </c>
      <c r="D383">
        <v>42.299033333333327</v>
      </c>
      <c r="E383">
        <v>-8.6261333333333337</v>
      </c>
      <c r="F383">
        <v>3.1272500000000001</v>
      </c>
      <c r="G383">
        <v>16.549041666666671</v>
      </c>
      <c r="H383">
        <v>34.166375000000002</v>
      </c>
      <c r="I383">
        <v>294.80416666666667</v>
      </c>
      <c r="J383" cm="1">
        <f t="array" ref="J383">(I383/([1]!O2sat(H383,G383)))*100</f>
        <v>121.9122776738111</v>
      </c>
      <c r="K383">
        <v>8.9166666666666672E-2</v>
      </c>
      <c r="L383">
        <v>399.6035</v>
      </c>
      <c r="M383" t="b">
        <v>0</v>
      </c>
      <c r="O383" t="str">
        <f t="shared" si="6"/>
        <v/>
      </c>
      <c r="Q383">
        <v>360.54808287046899</v>
      </c>
      <c r="R383">
        <v>438.22405359999999</v>
      </c>
      <c r="S383" s="1">
        <v>46154.383298611108</v>
      </c>
      <c r="T383">
        <v>1.433847986284922</v>
      </c>
      <c r="U383">
        <v>42.296031951904297</v>
      </c>
      <c r="V383">
        <v>-8.6241550445556641</v>
      </c>
      <c r="W383">
        <v>3.594706798944706E-3</v>
      </c>
      <c r="X383">
        <v>0.47112726522112669</v>
      </c>
      <c r="Y383">
        <v>3.5935074634308027E-2</v>
      </c>
      <c r="Z383">
        <v>-77.675970729531002</v>
      </c>
      <c r="AA383" s="23">
        <v>-0.1152776051276715</v>
      </c>
      <c r="AB383">
        <v>2.0281423219999999</v>
      </c>
      <c r="AC383" s="23">
        <v>-0.23064050457577259</v>
      </c>
      <c r="AD383">
        <v>-3.5</v>
      </c>
      <c r="AE383">
        <v>2.0138888888888888</v>
      </c>
      <c r="AF383">
        <v>0.92940077166026369</v>
      </c>
      <c r="AG383" s="23">
        <v>-0.22741009291941239</v>
      </c>
      <c r="AH383">
        <v>2.613617584128189</v>
      </c>
      <c r="AI383">
        <v>-6.113617584128189</v>
      </c>
      <c r="AJ383">
        <v>1.8252930657246036</v>
      </c>
      <c r="AK383">
        <v>-0.17134384902354194</v>
      </c>
    </row>
    <row r="384" spans="1:37" x14ac:dyDescent="0.35">
      <c r="A384" t="s">
        <v>1326</v>
      </c>
      <c r="B384">
        <v>5</v>
      </c>
      <c r="C384" s="2" t="s">
        <v>187</v>
      </c>
      <c r="D384">
        <v>42.299399999999999</v>
      </c>
      <c r="E384">
        <v>-8.6272500000000001</v>
      </c>
      <c r="F384">
        <v>3.25725</v>
      </c>
      <c r="G384">
        <v>16.359433333333332</v>
      </c>
      <c r="H384">
        <v>34.158233333333342</v>
      </c>
      <c r="I384">
        <v>280.54583333333329</v>
      </c>
      <c r="J384" cm="1">
        <f t="array" ref="J384">(I384/([1]!O2sat(H384,G384)))*100</f>
        <v>115.58827164434702</v>
      </c>
      <c r="K384">
        <v>0.10249999999999999</v>
      </c>
      <c r="L384">
        <v>400.99149999999997</v>
      </c>
      <c r="M384" t="b">
        <v>0</v>
      </c>
      <c r="O384" t="str">
        <f t="shared" si="6"/>
        <v/>
      </c>
      <c r="Q384">
        <v>363.85019722234699</v>
      </c>
      <c r="R384">
        <v>438.22405359999999</v>
      </c>
      <c r="S384" s="1">
        <v>46154.383993055562</v>
      </c>
      <c r="T384">
        <v>1.269146315068014</v>
      </c>
      <c r="U384">
        <v>42.296031951904297</v>
      </c>
      <c r="V384">
        <v>-8.6241550445556641</v>
      </c>
      <c r="W384">
        <v>4.5741116271233381E-3</v>
      </c>
      <c r="X384">
        <v>0.3672959332772669</v>
      </c>
      <c r="Y384">
        <v>3.613854674759899E-2</v>
      </c>
      <c r="Z384">
        <v>-74.373856377652999</v>
      </c>
      <c r="AA384" s="23">
        <v>-8.6538342167473664E-2</v>
      </c>
      <c r="AB384">
        <v>2.0281423219999999</v>
      </c>
      <c r="AC384" s="23">
        <v>-0.2209947925543157</v>
      </c>
      <c r="AD384">
        <v>-3.61</v>
      </c>
      <c r="AE384">
        <v>2.0138888888888888</v>
      </c>
      <c r="AF384">
        <v>0.92483390983971514</v>
      </c>
      <c r="AG384" s="23">
        <v>-0.21789948128114839</v>
      </c>
      <c r="AH384">
        <v>2.6054015033705431</v>
      </c>
      <c r="AI384">
        <v>-6.2154015033705434</v>
      </c>
      <c r="AJ384">
        <v>1.7703925086523009</v>
      </c>
      <c r="AK384">
        <v>-0.15221891172431101</v>
      </c>
    </row>
    <row r="385" spans="1:37" x14ac:dyDescent="0.35">
      <c r="A385" t="s">
        <v>1326</v>
      </c>
      <c r="B385">
        <v>5</v>
      </c>
      <c r="C385" s="2" t="s">
        <v>188</v>
      </c>
      <c r="D385">
        <v>42.299641666666673</v>
      </c>
      <c r="E385">
        <v>-8.6283666666666665</v>
      </c>
      <c r="F385">
        <v>3.2280833333333341</v>
      </c>
      <c r="G385">
        <v>16.209299999999999</v>
      </c>
      <c r="H385">
        <v>34.36195</v>
      </c>
      <c r="I385">
        <v>271.71583333333342</v>
      </c>
      <c r="J385" cm="1">
        <f t="array" ref="J385">(I385/([1]!O2sat(H385,G385)))*100</f>
        <v>111.7828021114007</v>
      </c>
      <c r="K385">
        <v>9.583333333333334E-2</v>
      </c>
      <c r="L385">
        <v>406.53966666666662</v>
      </c>
      <c r="M385" t="b">
        <v>0</v>
      </c>
      <c r="O385" t="str">
        <f t="shared" si="6"/>
        <v/>
      </c>
      <c r="Q385">
        <v>377.04953495765761</v>
      </c>
      <c r="R385">
        <v>438.22405359999999</v>
      </c>
      <c r="S385" s="1">
        <v>46154.384699074071</v>
      </c>
      <c r="T385">
        <v>1.1268300382873671</v>
      </c>
      <c r="U385">
        <v>42.296031951904297</v>
      </c>
      <c r="V385">
        <v>-8.6241550445556641</v>
      </c>
      <c r="W385">
        <v>5.546873125608939E-3</v>
      </c>
      <c r="X385">
        <v>0.28840966349103941</v>
      </c>
      <c r="Y385">
        <v>3.6258661821914333E-2</v>
      </c>
      <c r="Z385">
        <v>-61.174518642342377</v>
      </c>
      <c r="AA385" s="23">
        <v>-5.6078140795502503E-2</v>
      </c>
      <c r="AB385">
        <v>2.0281423219999999</v>
      </c>
      <c r="AC385" s="23">
        <v>-0.18166599042717849</v>
      </c>
      <c r="AD385">
        <v>-3.98</v>
      </c>
      <c r="AE385">
        <v>2.0138888888888888</v>
      </c>
      <c r="AF385">
        <v>0.92122133665672368</v>
      </c>
      <c r="AG385" s="23">
        <v>-0.1791215287155653</v>
      </c>
      <c r="AH385">
        <v>2.597013135761749</v>
      </c>
      <c r="AI385">
        <v>-6.5770131357617494</v>
      </c>
      <c r="AJ385">
        <v>1.7229537497254188</v>
      </c>
      <c r="AK385">
        <v>-0.1175998347555339</v>
      </c>
    </row>
    <row r="386" spans="1:37" x14ac:dyDescent="0.35">
      <c r="A386" t="s">
        <v>1326</v>
      </c>
      <c r="B386">
        <v>5</v>
      </c>
      <c r="C386" s="2" t="s">
        <v>189</v>
      </c>
      <c r="D386">
        <v>42.299924999999988</v>
      </c>
      <c r="E386">
        <v>-8.6295000000000002</v>
      </c>
      <c r="F386">
        <v>3.1091666666666669</v>
      </c>
      <c r="G386">
        <v>16.149474999999999</v>
      </c>
      <c r="H386">
        <v>34.466416666666667</v>
      </c>
      <c r="I386">
        <v>265.55083333333329</v>
      </c>
      <c r="J386" cm="1">
        <f t="array" ref="J386">(I386/([1]!O2sat(H386,G386)))*100</f>
        <v>109.19867223892264</v>
      </c>
      <c r="K386">
        <v>8.7500000000000008E-2</v>
      </c>
      <c r="L386">
        <v>414.55833333333328</v>
      </c>
      <c r="M386" t="b">
        <v>0</v>
      </c>
      <c r="O386" t="str">
        <f t="shared" si="6"/>
        <v/>
      </c>
      <c r="Q386">
        <v>396.12630317302211</v>
      </c>
      <c r="R386">
        <v>438.22405359999999</v>
      </c>
      <c r="S386" s="1">
        <v>46154.385393518518</v>
      </c>
      <c r="T386">
        <v>0.97717608674575773</v>
      </c>
      <c r="U386">
        <v>42.296031951904297</v>
      </c>
      <c r="V386">
        <v>-8.6241550445556641</v>
      </c>
      <c r="W386">
        <v>6.6124407125734662E-3</v>
      </c>
      <c r="X386">
        <v>0.21655084105930389</v>
      </c>
      <c r="Y386">
        <v>3.6302041260098852E-2</v>
      </c>
      <c r="Z386">
        <v>-42.097750426977882</v>
      </c>
      <c r="AA386" s="23">
        <v>-2.9010236966895579E-2</v>
      </c>
      <c r="AB386">
        <v>2.0281423219999999</v>
      </c>
      <c r="AC386" s="23">
        <v>-0.12496905070448081</v>
      </c>
      <c r="AD386">
        <v>-3.79</v>
      </c>
      <c r="AE386">
        <v>2.0138888888888888</v>
      </c>
      <c r="AF386">
        <v>0.91978267614484288</v>
      </c>
      <c r="AG386" s="23">
        <v>-0.1232187012642445</v>
      </c>
      <c r="AH386">
        <v>2.5887281433136948</v>
      </c>
      <c r="AI386">
        <v>-6.3787281433136949</v>
      </c>
      <c r="AJ386">
        <v>1.6730690992115489</v>
      </c>
      <c r="AK386">
        <v>-7.6114469115570044E-2</v>
      </c>
    </row>
    <row r="387" spans="1:37" x14ac:dyDescent="0.35">
      <c r="A387" t="s">
        <v>1326</v>
      </c>
      <c r="B387">
        <v>5</v>
      </c>
      <c r="C387" s="2" t="s">
        <v>190</v>
      </c>
      <c r="D387">
        <v>42.300249999999998</v>
      </c>
      <c r="E387">
        <v>-8.6306166666666666</v>
      </c>
      <c r="F387">
        <v>3.1455000000000002</v>
      </c>
      <c r="G387">
        <v>16.166</v>
      </c>
      <c r="H387">
        <v>34.493441666666662</v>
      </c>
      <c r="I387">
        <v>263.00416666666672</v>
      </c>
      <c r="J387" cm="1">
        <f t="array" ref="J387">(I387/([1]!O2sat(H387,G387)))*100</f>
        <v>108.20587565105811</v>
      </c>
      <c r="K387">
        <v>7.5833333333333336E-2</v>
      </c>
      <c r="L387">
        <v>423.48183333333333</v>
      </c>
      <c r="M387" t="b">
        <v>0</v>
      </c>
      <c r="O387" t="str">
        <f t="shared" si="6"/>
        <v/>
      </c>
      <c r="Q387">
        <v>417.35571053540218</v>
      </c>
      <c r="R387">
        <v>438.22405359999999</v>
      </c>
      <c r="S387" s="1">
        <v>46154.386099537027</v>
      </c>
      <c r="T387">
        <v>0.82831316333538929</v>
      </c>
      <c r="U387">
        <v>42.295829772949219</v>
      </c>
      <c r="V387">
        <v>-8.6363096237182617</v>
      </c>
      <c r="W387">
        <v>7.2075076948797138E-3</v>
      </c>
      <c r="X387">
        <v>0.15566497703017451</v>
      </c>
      <c r="Y387">
        <v>3.6278796583551508E-2</v>
      </c>
      <c r="Z387">
        <v>-20.868343064597809</v>
      </c>
      <c r="AA387" s="23">
        <v>-1.0330782505068321E-2</v>
      </c>
      <c r="AB387">
        <v>2.0281423219999999</v>
      </c>
      <c r="AC387" s="23">
        <v>-6.1935685348777678E-2</v>
      </c>
      <c r="AD387">
        <v>-4.24</v>
      </c>
      <c r="AE387">
        <v>2.0138888888888888</v>
      </c>
      <c r="AF387">
        <v>0.92018001610650368</v>
      </c>
      <c r="AG387" s="23">
        <v>-6.1068197826309061E-2</v>
      </c>
      <c r="AH387">
        <v>2.580271009975045</v>
      </c>
      <c r="AI387">
        <v>-6.8202710099750448</v>
      </c>
      <c r="AJ387">
        <v>1.6234481247414259</v>
      </c>
      <c r="AK387">
        <v>-3.5699490165688692E-2</v>
      </c>
    </row>
    <row r="388" spans="1:37" x14ac:dyDescent="0.35">
      <c r="A388" t="s">
        <v>1326</v>
      </c>
      <c r="B388">
        <v>5</v>
      </c>
      <c r="C388" s="2" t="s">
        <v>191</v>
      </c>
      <c r="D388">
        <v>42.300624999999997</v>
      </c>
      <c r="E388">
        <v>-8.6316833333333332</v>
      </c>
      <c r="F388">
        <v>3.180333333333333</v>
      </c>
      <c r="G388">
        <v>16.116050000000001</v>
      </c>
      <c r="H388">
        <v>34.61269166666667</v>
      </c>
      <c r="I388">
        <v>260.90916666666658</v>
      </c>
      <c r="J388" cm="1">
        <f t="array" ref="J388">(I388/([1]!O2sat(H388,G388)))*100</f>
        <v>107.3281571404215</v>
      </c>
      <c r="K388">
        <v>7.166666666666667E-2</v>
      </c>
      <c r="L388">
        <v>431.036</v>
      </c>
      <c r="M388" t="b">
        <v>0</v>
      </c>
      <c r="O388" t="str">
        <f t="shared" ref="O388:O451" si="7">IF(ISBLANK(N388), "",L388-N388)</f>
        <v/>
      </c>
      <c r="Q388">
        <v>435.32741238445021</v>
      </c>
      <c r="R388">
        <v>438.22405359999999</v>
      </c>
      <c r="S388" s="1">
        <v>46154.386793981481</v>
      </c>
      <c r="T388">
        <v>0.89670357990933458</v>
      </c>
      <c r="U388">
        <v>42.304821014404297</v>
      </c>
      <c r="V388">
        <v>-8.6365833282470703</v>
      </c>
      <c r="W388">
        <v>6.4510841752177996E-3</v>
      </c>
      <c r="X388">
        <v>0.18219331111974371</v>
      </c>
      <c r="Y388">
        <v>3.6308600664226059E-2</v>
      </c>
      <c r="Z388">
        <v>-2.8966412155497778</v>
      </c>
      <c r="AA388" s="23">
        <v>-1.6797247148179111E-3</v>
      </c>
      <c r="AB388">
        <v>2.0281423219999999</v>
      </c>
      <c r="AC388" s="23">
        <v>-8.5928486132821266E-3</v>
      </c>
      <c r="AD388">
        <v>-4.16</v>
      </c>
      <c r="AE388">
        <v>2.0138888888888888</v>
      </c>
      <c r="AF388">
        <v>0.91897909693182478</v>
      </c>
      <c r="AG388" s="23">
        <v>-8.4724949123017104E-3</v>
      </c>
      <c r="AH388">
        <v>2.5719196575655938</v>
      </c>
      <c r="AI388">
        <v>-6.7319196575655944</v>
      </c>
      <c r="AJ388">
        <v>1.6462449302660744</v>
      </c>
      <c r="AK388">
        <v>-5.0761098135598103E-3</v>
      </c>
    </row>
    <row r="389" spans="1:37" x14ac:dyDescent="0.35">
      <c r="A389" t="s">
        <v>1326</v>
      </c>
      <c r="B389">
        <v>5</v>
      </c>
      <c r="C389" s="2" t="s">
        <v>192</v>
      </c>
      <c r="D389">
        <v>42.300966666666667</v>
      </c>
      <c r="E389">
        <v>-8.6327833333333341</v>
      </c>
      <c r="F389">
        <v>3.195416666666667</v>
      </c>
      <c r="G389">
        <v>16.12531666666667</v>
      </c>
      <c r="H389">
        <v>34.553400000000003</v>
      </c>
      <c r="I389">
        <v>259.79250000000002</v>
      </c>
      <c r="J389" cm="1">
        <f t="array" ref="J389">(I389/([1]!O2sat(H389,G389)))*100</f>
        <v>106.84455887720124</v>
      </c>
      <c r="K389">
        <v>7.8333333333333338E-2</v>
      </c>
      <c r="L389">
        <v>438.12900000000002</v>
      </c>
      <c r="M389" t="b">
        <v>0</v>
      </c>
      <c r="O389" t="str">
        <f t="shared" si="7"/>
        <v/>
      </c>
      <c r="Q389">
        <v>452.20197801692188</v>
      </c>
      <c r="R389">
        <v>438.22405359999999</v>
      </c>
      <c r="S389" s="1">
        <v>46154.387499999997</v>
      </c>
      <c r="T389">
        <v>0.95101647541441703</v>
      </c>
      <c r="U389">
        <v>42.304821014404297</v>
      </c>
      <c r="V389">
        <v>-8.6365833282470703</v>
      </c>
      <c r="W389">
        <v>5.4125740481761088E-3</v>
      </c>
      <c r="X389">
        <v>0.20498211316736881</v>
      </c>
      <c r="Y389">
        <v>3.6310557807454617E-2</v>
      </c>
      <c r="Z389">
        <v>13.977924416921891</v>
      </c>
      <c r="AA389" s="23">
        <v>9.1199622510692857E-3</v>
      </c>
      <c r="AB389">
        <v>2.0281423219999999</v>
      </c>
      <c r="AC389" s="23">
        <v>4.1477618688163603E-2</v>
      </c>
      <c r="AD389">
        <v>-4.28</v>
      </c>
      <c r="AE389">
        <v>2.0138888888888888</v>
      </c>
      <c r="AF389">
        <v>0.91920186352078126</v>
      </c>
      <c r="AG389" s="23">
        <v>4.0896672235870853E-2</v>
      </c>
      <c r="AH389">
        <v>2.5633963632444838</v>
      </c>
      <c r="AI389">
        <v>-6.8433963632444854</v>
      </c>
      <c r="AJ389">
        <v>1.6643492287677688</v>
      </c>
      <c r="AK389">
        <v>2.5008317243470069E-2</v>
      </c>
    </row>
    <row r="390" spans="1:37" x14ac:dyDescent="0.35">
      <c r="A390" t="s">
        <v>1326</v>
      </c>
      <c r="B390">
        <v>5</v>
      </c>
      <c r="C390" s="2" t="s">
        <v>193</v>
      </c>
      <c r="D390">
        <v>42.30115</v>
      </c>
      <c r="E390">
        <v>-8.6336500000000012</v>
      </c>
      <c r="F390">
        <v>3.0024999999999999</v>
      </c>
      <c r="G390">
        <v>16.149699999999999</v>
      </c>
      <c r="H390">
        <v>34.507066666666667</v>
      </c>
      <c r="I390">
        <v>260.22666666666669</v>
      </c>
      <c r="J390" cm="1">
        <f t="array" ref="J390">(I390/([1]!O2sat(H390,G390)))*100</f>
        <v>107.03950252490186</v>
      </c>
      <c r="K390">
        <v>7.3333333333333334E-2</v>
      </c>
      <c r="L390">
        <v>442.53833333333341</v>
      </c>
      <c r="M390" t="b">
        <v>0</v>
      </c>
      <c r="O390" t="str">
        <f t="shared" si="7"/>
        <v/>
      </c>
      <c r="Q390">
        <v>462.6919800934453</v>
      </c>
      <c r="R390">
        <v>438.22405359999999</v>
      </c>
      <c r="S390" s="1">
        <v>46154.388194444437</v>
      </c>
      <c r="T390">
        <v>0.98485757832471887</v>
      </c>
      <c r="U390">
        <v>42.304821014404297</v>
      </c>
      <c r="V390">
        <v>-8.6365833282470703</v>
      </c>
      <c r="W390">
        <v>4.6990170633453088E-3</v>
      </c>
      <c r="X390">
        <v>0.21997008894339981</v>
      </c>
      <c r="Y390">
        <v>3.6293609826973203E-2</v>
      </c>
      <c r="Z390">
        <v>24.467926493445301</v>
      </c>
      <c r="AA390" s="23">
        <v>1.7123495733689161E-2</v>
      </c>
      <c r="AB390">
        <v>2.0281423219999999</v>
      </c>
      <c r="AC390" s="23">
        <v>7.2617688910034922E-2</v>
      </c>
      <c r="AD390">
        <v>-4.3600000000000003</v>
      </c>
      <c r="AE390">
        <v>2.0138888888888888</v>
      </c>
      <c r="AF390">
        <v>0.91978808596219308</v>
      </c>
      <c r="AG390" s="23">
        <v>7.1600586432114158E-2</v>
      </c>
      <c r="AH390">
        <v>2.554981223041128</v>
      </c>
      <c r="AI390">
        <v>-6.9149812230411278</v>
      </c>
      <c r="AJ390">
        <v>1.675629596404536</v>
      </c>
      <c r="AK390">
        <v>4.4362041082901663E-2</v>
      </c>
    </row>
    <row r="391" spans="1:37" x14ac:dyDescent="0.35">
      <c r="A391" t="s">
        <v>1326</v>
      </c>
      <c r="B391">
        <v>5</v>
      </c>
      <c r="C391" s="2" t="s">
        <v>194</v>
      </c>
      <c r="D391">
        <v>42.301000000000002</v>
      </c>
      <c r="E391">
        <v>-8.6344999999999992</v>
      </c>
      <c r="F391">
        <v>0.55000000000000004</v>
      </c>
      <c r="G391">
        <v>16.2514</v>
      </c>
      <c r="H391">
        <v>34.267699999999998</v>
      </c>
      <c r="I391">
        <v>270.89999999999998</v>
      </c>
      <c r="J391" cm="1">
        <f t="array" ref="J391">(I391/([1]!O2sat(H391,G391)))*100</f>
        <v>111.46572165376192</v>
      </c>
      <c r="K391">
        <v>0.09</v>
      </c>
      <c r="L391">
        <v>442.68200000000002</v>
      </c>
      <c r="M391" t="b">
        <v>1</v>
      </c>
      <c r="N391">
        <v>401.09425045246502</v>
      </c>
      <c r="O391">
        <f>IF(ISBLANK(N391), "",(L391-15)-N391)</f>
        <v>26.587749547534997</v>
      </c>
      <c r="P391">
        <f>ABS(O391)</f>
        <v>26.587749547534997</v>
      </c>
      <c r="Q391">
        <v>463.03376954725383</v>
      </c>
      <c r="R391">
        <v>438.22405359999999</v>
      </c>
      <c r="S391" s="1">
        <v>46154.390196759261</v>
      </c>
      <c r="T391">
        <v>1.0245343799669391</v>
      </c>
      <c r="U391">
        <v>42.304821014404297</v>
      </c>
      <c r="V391">
        <v>-8.6365833282470703</v>
      </c>
      <c r="W391">
        <v>4.3520578652947537E-3</v>
      </c>
      <c r="X391">
        <v>0.23868394866427339</v>
      </c>
      <c r="Y391">
        <v>3.6232363608306138E-2</v>
      </c>
      <c r="Z391">
        <v>24.809715947253839</v>
      </c>
      <c r="AA391" s="23">
        <v>1.8808022613620749E-2</v>
      </c>
      <c r="AB391">
        <v>2.0281423219999999</v>
      </c>
      <c r="AC391" s="23">
        <v>7.3703297857532615E-2</v>
      </c>
      <c r="AD391">
        <v>-4.4000000000000004</v>
      </c>
      <c r="AE391">
        <v>2.208333333333333</v>
      </c>
      <c r="AF391">
        <v>1.108917907610482</v>
      </c>
      <c r="AG391" s="23">
        <v>8.7381464902456518E-2</v>
      </c>
      <c r="AH391">
        <v>2.5305481119593738</v>
      </c>
      <c r="AI391">
        <v>-6.930548111959375</v>
      </c>
      <c r="AJ391">
        <v>1.7536700117667572</v>
      </c>
      <c r="AK391">
        <v>5.3094743758038632E-2</v>
      </c>
    </row>
    <row r="392" spans="1:37" x14ac:dyDescent="0.35">
      <c r="A392" t="s">
        <v>1326</v>
      </c>
      <c r="B392">
        <v>5</v>
      </c>
      <c r="C392" s="2" t="s">
        <v>195</v>
      </c>
      <c r="D392">
        <v>42.300916666666673</v>
      </c>
      <c r="E392">
        <v>-8.6355500000000003</v>
      </c>
      <c r="F392">
        <v>2.9858333333333329</v>
      </c>
      <c r="G392">
        <v>16.03820833333333</v>
      </c>
      <c r="H392">
        <v>34.448974999999997</v>
      </c>
      <c r="I392">
        <v>267.12166666666673</v>
      </c>
      <c r="J392" cm="1">
        <f t="array" ref="J392">(I392/([1]!O2sat(H392,G392)))*100</f>
        <v>109.59603204624382</v>
      </c>
      <c r="K392">
        <v>8.666666666666667E-2</v>
      </c>
      <c r="L392">
        <v>431.762</v>
      </c>
      <c r="M392" t="b">
        <v>0</v>
      </c>
      <c r="O392" t="str">
        <f t="shared" si="7"/>
        <v/>
      </c>
      <c r="Q392">
        <v>437.05459899789639</v>
      </c>
      <c r="R392">
        <v>438.22405359999999</v>
      </c>
      <c r="S392" s="1">
        <v>46154.391793981478</v>
      </c>
      <c r="T392">
        <v>1.0398291637078321</v>
      </c>
      <c r="U392">
        <v>42.304821014404297</v>
      </c>
      <c r="V392">
        <v>-8.6365833282470703</v>
      </c>
      <c r="W392">
        <v>4.0387743837062718E-3</v>
      </c>
      <c r="X392">
        <v>0.2444970360658538</v>
      </c>
      <c r="Y392">
        <v>3.6425808399293241E-2</v>
      </c>
      <c r="Z392">
        <v>-1.169454602103599</v>
      </c>
      <c r="AA392" s="23">
        <v>-9.1299338558342247E-4</v>
      </c>
      <c r="AB392">
        <v>2.0281423219999999</v>
      </c>
      <c r="AC392" s="23">
        <v>-3.4732856266260761E-3</v>
      </c>
      <c r="AD392">
        <v>-4.54</v>
      </c>
      <c r="AE392">
        <v>2.208333333333333</v>
      </c>
      <c r="AF392">
        <v>1.1027545718404921</v>
      </c>
      <c r="AG392" s="23">
        <v>-4.1178725362587664E-3</v>
      </c>
      <c r="AH392">
        <v>2.5108855842943889</v>
      </c>
      <c r="AI392">
        <v>-7.0508855842943898</v>
      </c>
      <c r="AJ392">
        <v>1.7587682730137217</v>
      </c>
      <c r="AK392">
        <v>-2.5154329609210946E-3</v>
      </c>
    </row>
    <row r="393" spans="1:37" x14ac:dyDescent="0.35">
      <c r="A393" t="s">
        <v>1326</v>
      </c>
      <c r="B393">
        <v>5</v>
      </c>
      <c r="C393" s="2" t="s">
        <v>196</v>
      </c>
      <c r="D393">
        <v>42.30125833333333</v>
      </c>
      <c r="E393">
        <v>-8.6366250000000004</v>
      </c>
      <c r="F393">
        <v>3.1228333333333329</v>
      </c>
      <c r="G393">
        <v>16.371024999999999</v>
      </c>
      <c r="H393">
        <v>34.216083333333337</v>
      </c>
      <c r="I393">
        <v>270.39833333333343</v>
      </c>
      <c r="J393" cm="1">
        <f t="array" ref="J393">(I393/([1]!O2sat(H393,G393)))*100</f>
        <v>111.47620992636918</v>
      </c>
      <c r="K393">
        <v>7.8333333333333338E-2</v>
      </c>
      <c r="L393">
        <v>429.33833333333342</v>
      </c>
      <c r="M393" t="b">
        <v>0</v>
      </c>
      <c r="O393" t="str">
        <f t="shared" si="7"/>
        <v/>
      </c>
      <c r="Q393">
        <v>431.28858712169472</v>
      </c>
      <c r="R393">
        <v>438.22405359999999</v>
      </c>
      <c r="S393" s="1">
        <v>46154.392500000002</v>
      </c>
      <c r="T393">
        <v>1.020681193967079</v>
      </c>
      <c r="U393">
        <v>42.304821014404297</v>
      </c>
      <c r="V393">
        <v>-8.6365833282470703</v>
      </c>
      <c r="W393">
        <v>3.5629247744543499E-3</v>
      </c>
      <c r="X393">
        <v>0.2376314843661281</v>
      </c>
      <c r="Y393">
        <v>3.6114574145827409E-2</v>
      </c>
      <c r="Z393">
        <v>-6.9354664783052726</v>
      </c>
      <c r="AA393" s="23">
        <v>-5.2175139902438678E-3</v>
      </c>
      <c r="AB393">
        <v>2.0281423219999999</v>
      </c>
      <c r="AC393" s="23">
        <v>-2.060061813046677E-2</v>
      </c>
      <c r="AD393">
        <v>-4.34</v>
      </c>
      <c r="AE393">
        <v>2.208333333333333</v>
      </c>
      <c r="AF393">
        <v>1.1123795870769499</v>
      </c>
      <c r="AG393" s="23">
        <v>-2.442376721888188E-2</v>
      </c>
      <c r="AH393">
        <v>2.5021476303773298</v>
      </c>
      <c r="AI393">
        <v>-6.8421476303773296</v>
      </c>
      <c r="AJ393">
        <v>1.7523856164334706</v>
      </c>
      <c r="AK393">
        <v>-1.4820640604562875E-2</v>
      </c>
    </row>
    <row r="394" spans="1:37" x14ac:dyDescent="0.35">
      <c r="A394" t="s">
        <v>1326</v>
      </c>
      <c r="B394">
        <v>5</v>
      </c>
      <c r="C394" s="2" t="s">
        <v>197</v>
      </c>
      <c r="D394">
        <v>42.301633333333328</v>
      </c>
      <c r="E394">
        <v>-8.6376749999999998</v>
      </c>
      <c r="F394">
        <v>3.165083333333333</v>
      </c>
      <c r="G394">
        <v>16.563275000000001</v>
      </c>
      <c r="H394">
        <v>34.078191666666669</v>
      </c>
      <c r="I394">
        <v>272.84166666666658</v>
      </c>
      <c r="J394" cm="1">
        <f t="array" ref="J394">(I394/([1]!O2sat(H394,G394)))*100</f>
        <v>112.79291654657551</v>
      </c>
      <c r="K394">
        <v>7.2500000000000009E-2</v>
      </c>
      <c r="L394">
        <v>428.35700000000003</v>
      </c>
      <c r="M394" t="b">
        <v>0</v>
      </c>
      <c r="O394" t="str">
        <f t="shared" si="7"/>
        <v/>
      </c>
      <c r="Q394">
        <v>428.95395103813809</v>
      </c>
      <c r="R394">
        <v>438.22405359999999</v>
      </c>
      <c r="S394" s="1">
        <v>46154.393194444441</v>
      </c>
      <c r="T394">
        <v>0.97351939183719804</v>
      </c>
      <c r="U394">
        <v>42.304821014404297</v>
      </c>
      <c r="V394">
        <v>-8.6365833282470703</v>
      </c>
      <c r="W394">
        <v>3.3694298963412471E-3</v>
      </c>
      <c r="X394">
        <v>0.21726085684888119</v>
      </c>
      <c r="Y394">
        <v>3.593753284310542E-2</v>
      </c>
      <c r="Z394">
        <v>-9.2701025618619042</v>
      </c>
      <c r="AA394" s="23">
        <v>-6.3447680853558801E-3</v>
      </c>
      <c r="AB394">
        <v>2.0281423219999999</v>
      </c>
      <c r="AC394" s="23">
        <v>-2.753742924113994E-2</v>
      </c>
      <c r="AD394">
        <v>-4.05</v>
      </c>
      <c r="AE394">
        <v>2.208333333333333</v>
      </c>
      <c r="AF394">
        <v>1.1179478117434509</v>
      </c>
      <c r="AG394" s="23">
        <v>-3.26479408206376E-2</v>
      </c>
      <c r="AH394">
        <v>2.493526026676018</v>
      </c>
      <c r="AI394">
        <v>-6.5435260266760178</v>
      </c>
      <c r="AJ394">
        <v>1.7366650157235102</v>
      </c>
      <c r="AK394">
        <v>-1.9496354452996741E-2</v>
      </c>
    </row>
    <row r="395" spans="1:37" x14ac:dyDescent="0.35">
      <c r="A395" t="s">
        <v>1326</v>
      </c>
      <c r="B395">
        <v>5</v>
      </c>
      <c r="C395" s="2" t="s">
        <v>198</v>
      </c>
      <c r="D395">
        <v>42.301958333333339</v>
      </c>
      <c r="E395">
        <v>-8.6387750000000008</v>
      </c>
      <c r="F395">
        <v>3.1615000000000002</v>
      </c>
      <c r="G395">
        <v>16.645875</v>
      </c>
      <c r="H395">
        <v>34.032091666666673</v>
      </c>
      <c r="I395">
        <v>272.53666666666669</v>
      </c>
      <c r="J395" cm="1">
        <f t="array" ref="J395">(I395/([1]!O2sat(H395,G395)))*100</f>
        <v>112.80964368628767</v>
      </c>
      <c r="K395">
        <v>7.0833333333333345E-2</v>
      </c>
      <c r="L395">
        <v>428.97283333333331</v>
      </c>
      <c r="M395" t="b">
        <v>0</v>
      </c>
      <c r="O395" t="str">
        <f t="shared" si="7"/>
        <v/>
      </c>
      <c r="Q395">
        <v>430.41904620266598</v>
      </c>
      <c r="R395">
        <v>438.22405359999999</v>
      </c>
      <c r="S395" s="1">
        <v>46154.393888888888</v>
      </c>
      <c r="T395">
        <v>0.91607767993498423</v>
      </c>
      <c r="U395">
        <v>42.304821014404297</v>
      </c>
      <c r="V395">
        <v>-8.6365833282470703</v>
      </c>
      <c r="W395">
        <v>3.6053249488244049E-3</v>
      </c>
      <c r="X395">
        <v>0.19279065617914651</v>
      </c>
      <c r="Y395">
        <v>3.5859318004324028E-2</v>
      </c>
      <c r="Z395">
        <v>-7.8050073973340091</v>
      </c>
      <c r="AA395" s="23">
        <v>-4.7300179890323018E-3</v>
      </c>
      <c r="AB395">
        <v>2.0281423219999999</v>
      </c>
      <c r="AC395" s="23">
        <v>-2.3184356400951671E-2</v>
      </c>
      <c r="AD395">
        <v>-3.890000000000001</v>
      </c>
      <c r="AE395">
        <v>2.208333333333333</v>
      </c>
      <c r="AF395">
        <v>1.120342042294673</v>
      </c>
      <c r="AG395" s="23">
        <v>-2.7487006470888229E-2</v>
      </c>
      <c r="AH395">
        <v>2.4848784068714882</v>
      </c>
      <c r="AI395">
        <v>-6.3748784068714883</v>
      </c>
      <c r="AJ395">
        <v>1.7175177784227724</v>
      </c>
      <c r="AK395">
        <v>-1.6108512229960265E-2</v>
      </c>
    </row>
    <row r="396" spans="1:37" x14ac:dyDescent="0.35">
      <c r="A396" t="s">
        <v>1326</v>
      </c>
      <c r="B396">
        <v>5</v>
      </c>
      <c r="C396" s="2" t="s">
        <v>199</v>
      </c>
      <c r="D396">
        <v>42.302241666666667</v>
      </c>
      <c r="E396">
        <v>-8.6399083333333326</v>
      </c>
      <c r="F396">
        <v>3.175666666666666</v>
      </c>
      <c r="G396">
        <v>16.746383333333331</v>
      </c>
      <c r="H396">
        <v>34.101783333333337</v>
      </c>
      <c r="I396">
        <v>272.33583333333331</v>
      </c>
      <c r="J396" cm="1">
        <f t="array" ref="J396">(I396/([1]!O2sat(H396,G396)))*100</f>
        <v>112.99684266811272</v>
      </c>
      <c r="K396">
        <v>7.4999999999999997E-2</v>
      </c>
      <c r="L396">
        <v>429.84083333333342</v>
      </c>
      <c r="M396" t="b">
        <v>0</v>
      </c>
      <c r="O396" t="str">
        <f t="shared" si="7"/>
        <v/>
      </c>
      <c r="Q396">
        <v>432.48405719505109</v>
      </c>
      <c r="R396">
        <v>438.22405359999999</v>
      </c>
      <c r="S396" s="1">
        <v>46154.394594907397</v>
      </c>
      <c r="T396">
        <v>0.84892739272442319</v>
      </c>
      <c r="U396">
        <v>42.304821014404297</v>
      </c>
      <c r="V396">
        <v>-8.6365833282470703</v>
      </c>
      <c r="W396">
        <v>4.2081698605552654E-3</v>
      </c>
      <c r="X396">
        <v>0.16599343536699099</v>
      </c>
      <c r="Y396">
        <v>3.5739671138774673E-2</v>
      </c>
      <c r="Z396">
        <v>-5.7399964049488972</v>
      </c>
      <c r="AA396" s="23">
        <v>-2.98507021993574E-3</v>
      </c>
      <c r="AB396">
        <v>2.0281423219999999</v>
      </c>
      <c r="AC396" s="23">
        <v>-1.7037674326493411E-2</v>
      </c>
      <c r="AD396">
        <v>-4.08</v>
      </c>
      <c r="AE396">
        <v>2.208333333333333</v>
      </c>
      <c r="AF396">
        <v>1.123256845758585</v>
      </c>
      <c r="AG396" s="23">
        <v>-2.019959736479841E-2</v>
      </c>
      <c r="AH396">
        <v>2.476060665059145</v>
      </c>
      <c r="AI396">
        <v>-6.5560606650591442</v>
      </c>
      <c r="AJ396">
        <v>1.6951343493525854</v>
      </c>
      <c r="AK396">
        <v>-1.1592333792367075E-2</v>
      </c>
    </row>
    <row r="397" spans="1:37" x14ac:dyDescent="0.35">
      <c r="A397" t="s">
        <v>1326</v>
      </c>
      <c r="B397">
        <v>5</v>
      </c>
      <c r="C397" s="2" t="s">
        <v>200</v>
      </c>
      <c r="D397">
        <v>42.302500000000002</v>
      </c>
      <c r="E397">
        <v>-8.6410499999999999</v>
      </c>
      <c r="F397">
        <v>3.202833333333333</v>
      </c>
      <c r="G397">
        <v>16.83786666666667</v>
      </c>
      <c r="H397">
        <v>34.023833333333343</v>
      </c>
      <c r="I397">
        <v>271.32</v>
      </c>
      <c r="J397" cm="1">
        <f t="array" ref="J397">(I397/([1]!O2sat(H397,G397)))*100</f>
        <v>112.71219167611565</v>
      </c>
      <c r="K397">
        <v>7.166666666666667E-2</v>
      </c>
      <c r="L397">
        <v>432.23149999999998</v>
      </c>
      <c r="M397" t="b">
        <v>0</v>
      </c>
      <c r="O397" t="str">
        <f t="shared" si="7"/>
        <v/>
      </c>
      <c r="Q397">
        <v>438.17156058882352</v>
      </c>
      <c r="R397">
        <v>438.22405359999999</v>
      </c>
      <c r="S397" s="1">
        <v>46154.395289351851</v>
      </c>
      <c r="T397">
        <v>0.92376665118546963</v>
      </c>
      <c r="U397">
        <v>42.304821014404297</v>
      </c>
      <c r="V397">
        <v>-8.6365833282470703</v>
      </c>
      <c r="W397">
        <v>5.0337127861413977E-3</v>
      </c>
      <c r="X397">
        <v>0.19701509040620321</v>
      </c>
      <c r="Y397">
        <v>3.5659138805779297E-2</v>
      </c>
      <c r="Z397">
        <v>-5.2493011176466098E-2</v>
      </c>
      <c r="AA397" s="23">
        <v>-3.2327587445180991E-5</v>
      </c>
      <c r="AB397">
        <v>2.0281423219999999</v>
      </c>
      <c r="AC397" s="23">
        <v>-1.558280338621496E-4</v>
      </c>
      <c r="AD397">
        <v>-4.8499999999999996</v>
      </c>
      <c r="AE397">
        <v>2.208333333333333</v>
      </c>
      <c r="AF397">
        <v>1.1259113276620201</v>
      </c>
      <c r="AG397" s="23">
        <v>-1.8474725375334879E-4</v>
      </c>
      <c r="AH397">
        <v>2.467362573523852</v>
      </c>
      <c r="AI397">
        <v>-7.3173625735238517</v>
      </c>
      <c r="AJ397">
        <v>1.7200807688396009</v>
      </c>
      <c r="AK397">
        <v>-1.0853742059926488E-4</v>
      </c>
    </row>
    <row r="398" spans="1:37" x14ac:dyDescent="0.35">
      <c r="A398" t="s">
        <v>1326</v>
      </c>
      <c r="B398">
        <v>5</v>
      </c>
      <c r="C398" s="2" t="s">
        <v>201</v>
      </c>
      <c r="D398">
        <v>42.302733333333329</v>
      </c>
      <c r="E398">
        <v>-8.6422499999999989</v>
      </c>
      <c r="F398">
        <v>3.2688333333333328</v>
      </c>
      <c r="G398">
        <v>16.975741666666671</v>
      </c>
      <c r="H398">
        <v>33.497466666666668</v>
      </c>
      <c r="I398">
        <v>268.31166666666672</v>
      </c>
      <c r="J398" cm="1">
        <f t="array" ref="J398">(I398/([1]!O2sat(H398,G398)))*100</f>
        <v>111.35639146843288</v>
      </c>
      <c r="K398">
        <v>7.166666666666667E-2</v>
      </c>
      <c r="L398">
        <v>434.57916666666671</v>
      </c>
      <c r="M398" t="b">
        <v>0</v>
      </c>
      <c r="O398" t="str">
        <f t="shared" si="7"/>
        <v/>
      </c>
      <c r="Q398">
        <v>443.75676505094577</v>
      </c>
      <c r="R398">
        <v>438.22405359999999</v>
      </c>
      <c r="S398" s="1">
        <v>46154.395995370367</v>
      </c>
      <c r="T398">
        <v>1.005364346862752</v>
      </c>
      <c r="U398">
        <v>42.304821014404297</v>
      </c>
      <c r="V398">
        <v>-8.6365833282470703</v>
      </c>
      <c r="W398">
        <v>6.0390049684957746E-3</v>
      </c>
      <c r="X398">
        <v>0.23418725729367759</v>
      </c>
      <c r="Y398">
        <v>3.5618674230148077E-2</v>
      </c>
      <c r="Z398">
        <v>5.5327114509457829</v>
      </c>
      <c r="AA398" s="23">
        <v>4.0455772466700601E-3</v>
      </c>
      <c r="AB398">
        <v>2.192421961</v>
      </c>
      <c r="AC398" s="23">
        <v>1.923897036700805E-2</v>
      </c>
      <c r="AD398">
        <v>-5.86</v>
      </c>
      <c r="AE398">
        <v>2.4305555555555549</v>
      </c>
      <c r="AF398">
        <v>1.3687603155151391</v>
      </c>
      <c r="AG398" s="23">
        <v>2.3645289895721729E-2</v>
      </c>
      <c r="AH398">
        <v>2.4584948786725649</v>
      </c>
      <c r="AI398">
        <v>-8.3184948786725652</v>
      </c>
      <c r="AJ398">
        <v>1.8761139544727687</v>
      </c>
      <c r="AK398">
        <v>1.3845433571195895E-2</v>
      </c>
    </row>
    <row r="399" spans="1:37" x14ac:dyDescent="0.35">
      <c r="A399" t="s">
        <v>1326</v>
      </c>
      <c r="B399">
        <v>5</v>
      </c>
      <c r="C399" s="2" t="s">
        <v>202</v>
      </c>
      <c r="D399">
        <v>42.302950000000003</v>
      </c>
      <c r="E399">
        <v>-8.6434499999999996</v>
      </c>
      <c r="F399">
        <v>3.2496666666666671</v>
      </c>
      <c r="G399">
        <v>17.043700000000001</v>
      </c>
      <c r="H399">
        <v>33.348866666666673</v>
      </c>
      <c r="I399">
        <v>266.20416666666671</v>
      </c>
      <c r="J399" cm="1">
        <f t="array" ref="J399">(I399/([1]!O2sat(H399,G399)))*100</f>
        <v>110.51310885476649</v>
      </c>
      <c r="K399">
        <v>7.6666666666666675E-2</v>
      </c>
      <c r="L399">
        <v>435.78949999999998</v>
      </c>
      <c r="M399" t="b">
        <v>0</v>
      </c>
      <c r="O399" t="str">
        <f t="shared" si="7"/>
        <v/>
      </c>
      <c r="Q399">
        <v>446.63620242166348</v>
      </c>
      <c r="R399">
        <v>438.22405359999999</v>
      </c>
      <c r="S399" s="1">
        <v>46154.396689814806</v>
      </c>
      <c r="T399">
        <v>1.090611958090564</v>
      </c>
      <c r="U399">
        <v>42.304618835449219</v>
      </c>
      <c r="V399">
        <v>-8.6487398147583008</v>
      </c>
      <c r="W399">
        <v>5.54681457538475E-3</v>
      </c>
      <c r="X399">
        <v>0.27606729961522758</v>
      </c>
      <c r="Y399">
        <v>3.5577040432659163E-2</v>
      </c>
      <c r="Z399">
        <v>8.412148821663493</v>
      </c>
      <c r="AA399" s="23">
        <v>7.2425782842580463E-3</v>
      </c>
      <c r="AB399">
        <v>2.192421961</v>
      </c>
      <c r="AC399" s="23">
        <v>2.9268534331585619E-2</v>
      </c>
      <c r="AD399">
        <v>-6.17</v>
      </c>
      <c r="AE399">
        <v>2.4305555555555549</v>
      </c>
      <c r="AF399">
        <v>1.371151872919524</v>
      </c>
      <c r="AG399" s="23">
        <v>3.5971934354658078E-2</v>
      </c>
      <c r="AH399">
        <v>2.4497489943676118</v>
      </c>
      <c r="AI399">
        <v>-8.6197489943676118</v>
      </c>
      <c r="AJ399">
        <v>1.9045298248820395</v>
      </c>
      <c r="AK399">
        <v>2.1607256319458062E-2</v>
      </c>
    </row>
    <row r="400" spans="1:37" x14ac:dyDescent="0.35">
      <c r="A400" t="s">
        <v>1326</v>
      </c>
      <c r="B400">
        <v>5</v>
      </c>
      <c r="C400" s="2" t="s">
        <v>203</v>
      </c>
      <c r="D400">
        <v>42.303258333333332</v>
      </c>
      <c r="E400">
        <v>-8.6445749999999997</v>
      </c>
      <c r="F400">
        <v>3.2445833333333329</v>
      </c>
      <c r="G400">
        <v>17.115491666666671</v>
      </c>
      <c r="H400">
        <v>33.36013333333333</v>
      </c>
      <c r="I400">
        <v>265.33249999999998</v>
      </c>
      <c r="J400" cm="1">
        <f t="array" ref="J400">(I400/([1]!O2sat(H400,G400)))*100</f>
        <v>110.31017692560827</v>
      </c>
      <c r="K400">
        <v>0.08</v>
      </c>
      <c r="L400">
        <v>436.096</v>
      </c>
      <c r="M400" t="b">
        <v>0</v>
      </c>
      <c r="O400" t="str">
        <f t="shared" si="7"/>
        <v/>
      </c>
      <c r="Q400">
        <v>447.36537969028791</v>
      </c>
      <c r="R400">
        <v>438.22405359999999</v>
      </c>
      <c r="S400" s="1">
        <v>46154.39739583333</v>
      </c>
      <c r="T400">
        <v>1.183482642973235</v>
      </c>
      <c r="U400">
        <v>42.304618835449219</v>
      </c>
      <c r="V400">
        <v>-8.6487398147583008</v>
      </c>
      <c r="W400">
        <v>4.3813979479493548E-3</v>
      </c>
      <c r="X400">
        <v>0.3256852075908237</v>
      </c>
      <c r="Y400">
        <v>3.5500218875426148E-2</v>
      </c>
      <c r="Z400">
        <v>9.1413260902879188</v>
      </c>
      <c r="AA400" s="23">
        <v>9.2648785795487239E-3</v>
      </c>
      <c r="AB400">
        <v>2.192421961</v>
      </c>
      <c r="AC400" s="23">
        <v>3.1795395648022078E-2</v>
      </c>
      <c r="AD400">
        <v>-7.97</v>
      </c>
      <c r="AE400">
        <v>2.4305555555555549</v>
      </c>
      <c r="AF400">
        <v>1.373679294940777</v>
      </c>
      <c r="AG400" s="23">
        <v>3.9077525101649663E-2</v>
      </c>
      <c r="AH400">
        <v>2.4408340776753121</v>
      </c>
      <c r="AI400">
        <v>-10.410834077675309</v>
      </c>
      <c r="AJ400">
        <v>1.93548671984293</v>
      </c>
      <c r="AK400">
        <v>2.4171201840599194E-2</v>
      </c>
    </row>
    <row r="401" spans="1:37" x14ac:dyDescent="0.35">
      <c r="A401" t="s">
        <v>1326</v>
      </c>
      <c r="B401">
        <v>5</v>
      </c>
      <c r="C401" s="2" t="s">
        <v>204</v>
      </c>
      <c r="D401">
        <v>42.303416666666671</v>
      </c>
      <c r="E401">
        <v>-8.6457999999999995</v>
      </c>
      <c r="F401">
        <v>3.261333333333333</v>
      </c>
      <c r="G401">
        <v>17.213225000000001</v>
      </c>
      <c r="H401">
        <v>33.291874999999997</v>
      </c>
      <c r="I401">
        <v>264.60500000000002</v>
      </c>
      <c r="J401" cm="1">
        <f t="array" ref="J401">(I401/([1]!O2sat(H401,G401)))*100</f>
        <v>110.16105230110121</v>
      </c>
      <c r="K401">
        <v>7.5833333333333336E-2</v>
      </c>
      <c r="L401">
        <v>436.46333333333331</v>
      </c>
      <c r="M401" t="b">
        <v>0</v>
      </c>
      <c r="O401" t="str">
        <f t="shared" si="7"/>
        <v/>
      </c>
      <c r="Q401">
        <v>448.23928219167351</v>
      </c>
      <c r="R401">
        <v>438.22405359999999</v>
      </c>
      <c r="S401" s="1">
        <v>46154.398090277777</v>
      </c>
      <c r="T401">
        <v>1.275046743557495</v>
      </c>
      <c r="U401">
        <v>42.304618835449219</v>
      </c>
      <c r="V401">
        <v>-8.6487398147583008</v>
      </c>
      <c r="W401">
        <v>3.1761172199494228E-3</v>
      </c>
      <c r="X401">
        <v>0.37897747057985681</v>
      </c>
      <c r="Y401">
        <v>3.5412372238459507E-2</v>
      </c>
      <c r="Z401">
        <v>10.01522859167352</v>
      </c>
      <c r="AA401" s="23">
        <v>1.1782318165310361E-2</v>
      </c>
      <c r="AB401">
        <v>2.192421961</v>
      </c>
      <c r="AC401" s="23">
        <v>3.4835882783587728E-2</v>
      </c>
      <c r="AD401">
        <v>-6.87</v>
      </c>
      <c r="AE401">
        <v>2.4305555555555549</v>
      </c>
      <c r="AF401">
        <v>1.377121581960328</v>
      </c>
      <c r="AG401" s="23">
        <v>4.2814377873560377E-2</v>
      </c>
      <c r="AH401">
        <v>2.4320430942816968</v>
      </c>
      <c r="AI401">
        <v>-9.3020430942816965</v>
      </c>
      <c r="AJ401">
        <v>1.9660080867043501</v>
      </c>
      <c r="AK401">
        <v>2.729834801943537E-2</v>
      </c>
    </row>
    <row r="402" spans="1:37" x14ac:dyDescent="0.35">
      <c r="A402" t="s">
        <v>1326</v>
      </c>
      <c r="B402">
        <v>5</v>
      </c>
      <c r="C402" s="2" t="s">
        <v>205</v>
      </c>
      <c r="D402">
        <v>42.303775000000002</v>
      </c>
      <c r="E402">
        <v>-8.6468166666666662</v>
      </c>
      <c r="F402">
        <v>3.1692499999999999</v>
      </c>
      <c r="G402">
        <v>17.267808333333331</v>
      </c>
      <c r="H402">
        <v>33.265391666666673</v>
      </c>
      <c r="I402">
        <v>263.63583333333332</v>
      </c>
      <c r="J402" cm="1">
        <f t="array" ref="J402">(I402/([1]!O2sat(H402,G402)))*100</f>
        <v>109.85153124857054</v>
      </c>
      <c r="K402">
        <v>7.8333333333333338E-2</v>
      </c>
      <c r="L402">
        <v>437.06216666666671</v>
      </c>
      <c r="M402" t="b">
        <v>0</v>
      </c>
      <c r="O402" t="str">
        <f t="shared" si="7"/>
        <v/>
      </c>
      <c r="Q402">
        <v>449.66393359252589</v>
      </c>
      <c r="R402">
        <v>438.22405359999999</v>
      </c>
      <c r="S402" s="1">
        <v>46154.398796296293</v>
      </c>
      <c r="T402">
        <v>1.3739596698278249</v>
      </c>
      <c r="U402">
        <v>42.304618835449219</v>
      </c>
      <c r="V402">
        <v>-8.6487398147583008</v>
      </c>
      <c r="W402">
        <v>2.1001325786038582E-3</v>
      </c>
      <c r="X402">
        <v>0.44067180334218042</v>
      </c>
      <c r="Y402">
        <v>3.5361206286800673E-2</v>
      </c>
      <c r="Z402">
        <v>11.439879992525899</v>
      </c>
      <c r="AA402" s="23">
        <v>1.562662785114419E-2</v>
      </c>
      <c r="AB402">
        <v>2.192421961</v>
      </c>
      <c r="AC402" s="23">
        <v>3.9789234777488892E-2</v>
      </c>
      <c r="AD402">
        <v>-6.27</v>
      </c>
      <c r="AE402">
        <v>2.4305555555555549</v>
      </c>
      <c r="AF402">
        <v>1.379044871076696</v>
      </c>
      <c r="AG402" s="23">
        <v>4.8902200746461788E-2</v>
      </c>
      <c r="AH402">
        <v>2.4230837014903619</v>
      </c>
      <c r="AI402">
        <v>-8.6930837014903624</v>
      </c>
      <c r="AJ402">
        <v>1.9989790621277932</v>
      </c>
      <c r="AK402">
        <v>3.2264414298802988E-2</v>
      </c>
    </row>
    <row r="403" spans="1:37" x14ac:dyDescent="0.35">
      <c r="A403" t="s">
        <v>1326</v>
      </c>
      <c r="B403">
        <v>5</v>
      </c>
      <c r="C403" s="2" t="s">
        <v>206</v>
      </c>
      <c r="D403">
        <v>42.303966666666668</v>
      </c>
      <c r="E403">
        <v>-8.6480499999999996</v>
      </c>
      <c r="F403">
        <v>3.2650000000000001</v>
      </c>
      <c r="G403">
        <v>17.356241666666669</v>
      </c>
      <c r="H403">
        <v>33.2791</v>
      </c>
      <c r="I403">
        <v>264.33166666666659</v>
      </c>
      <c r="J403" cm="1">
        <f t="array" ref="J403">(I403/([1]!O2sat(H403,G403)))*100</f>
        <v>110.336418774443</v>
      </c>
      <c r="K403">
        <v>7.8333333333333338E-2</v>
      </c>
      <c r="L403">
        <v>436.7328333333333</v>
      </c>
      <c r="M403" t="b">
        <v>0</v>
      </c>
      <c r="O403" t="str">
        <f t="shared" si="7"/>
        <v/>
      </c>
      <c r="Q403">
        <v>448.88043479817998</v>
      </c>
      <c r="R403">
        <v>438.22405359999999</v>
      </c>
      <c r="S403" s="1">
        <v>46154.39949074074</v>
      </c>
      <c r="T403">
        <v>1.4785303998978581</v>
      </c>
      <c r="U403">
        <v>42.304618835449219</v>
      </c>
      <c r="V403">
        <v>-8.6487398147583008</v>
      </c>
      <c r="W403">
        <v>9.4929896329048948E-4</v>
      </c>
      <c r="X403">
        <v>0.51145613772826148</v>
      </c>
      <c r="Y403">
        <v>3.5267577942140922E-2</v>
      </c>
      <c r="Z403">
        <v>10.656381198179989</v>
      </c>
      <c r="AA403" s="23">
        <v>1.6849819132278541E-2</v>
      </c>
      <c r="AB403">
        <v>2.192421961</v>
      </c>
      <c r="AC403" s="23">
        <v>3.7049556522383932E-2</v>
      </c>
      <c r="AD403">
        <v>-5.67</v>
      </c>
      <c r="AE403">
        <v>2.4305555555555549</v>
      </c>
      <c r="AF403">
        <v>1.3821621072452479</v>
      </c>
      <c r="AG403" s="23">
        <v>4.5535051396616608E-2</v>
      </c>
      <c r="AH403">
        <v>2.4142503265793351</v>
      </c>
      <c r="AI403">
        <v>-8.0842503265793351</v>
      </c>
      <c r="AJ403">
        <v>2.0338359721511376</v>
      </c>
      <c r="AK403">
        <v>3.1192435264447572E-2</v>
      </c>
    </row>
    <row r="404" spans="1:37" x14ac:dyDescent="0.35">
      <c r="A404" t="s">
        <v>1326</v>
      </c>
      <c r="B404">
        <v>5</v>
      </c>
      <c r="C404" s="2" t="s">
        <v>207</v>
      </c>
      <c r="D404">
        <v>42.304166666666667</v>
      </c>
      <c r="E404">
        <v>-8.6492500000000003</v>
      </c>
      <c r="F404">
        <v>3.348583333333333</v>
      </c>
      <c r="G404">
        <v>17.401041666666671</v>
      </c>
      <c r="H404">
        <v>33.269008333333332</v>
      </c>
      <c r="I404">
        <v>265.89749999999998</v>
      </c>
      <c r="J404" cm="1">
        <f t="array" ref="J404">(I404/([1]!O2sat(H404,G404)))*100</f>
        <v>111.07656605011886</v>
      </c>
      <c r="K404">
        <v>7.6666666666666675E-2</v>
      </c>
      <c r="L404">
        <v>436.11016666666671</v>
      </c>
      <c r="M404" t="b">
        <v>0</v>
      </c>
      <c r="O404" t="str">
        <f t="shared" si="7"/>
        <v/>
      </c>
      <c r="Q404">
        <v>447.39908282668449</v>
      </c>
      <c r="R404">
        <v>438.22405359999999</v>
      </c>
      <c r="S404" s="1">
        <v>46154.400196759263</v>
      </c>
      <c r="T404">
        <v>1.5844248355348871</v>
      </c>
      <c r="U404">
        <v>42.304618835449219</v>
      </c>
      <c r="V404">
        <v>-8.6487398147583008</v>
      </c>
      <c r="W404">
        <v>6.817225159566234E-4</v>
      </c>
      <c r="X404">
        <v>0.5880134465298108</v>
      </c>
      <c r="Y404">
        <v>3.5223599405176512E-2</v>
      </c>
      <c r="Z404">
        <v>9.1750292266845008</v>
      </c>
      <c r="AA404" s="23">
        <v>1.6658270634926569E-2</v>
      </c>
      <c r="AB404">
        <v>2.192421961</v>
      </c>
      <c r="AC404" s="23">
        <v>3.1895904200850513E-2</v>
      </c>
      <c r="AD404">
        <v>-5.47</v>
      </c>
      <c r="AE404">
        <v>2.4305555555555549</v>
      </c>
      <c r="AF404">
        <v>1.3837418612350489</v>
      </c>
      <c r="AG404" s="23">
        <v>3.920105322312871E-2</v>
      </c>
      <c r="AH404">
        <v>2.405249217129322</v>
      </c>
      <c r="AI404">
        <v>-7.8752492171293218</v>
      </c>
      <c r="AJ404">
        <v>2.0691341173634807</v>
      </c>
      <c r="AK404">
        <v>2.7929661929027641E-2</v>
      </c>
    </row>
    <row r="405" spans="1:37" x14ac:dyDescent="0.35">
      <c r="A405" t="s">
        <v>1326</v>
      </c>
      <c r="B405">
        <v>5</v>
      </c>
      <c r="C405" s="2" t="s">
        <v>208</v>
      </c>
      <c r="D405">
        <v>42.304291666666657</v>
      </c>
      <c r="E405">
        <v>-8.6504500000000011</v>
      </c>
      <c r="F405">
        <v>3.2559999999999998</v>
      </c>
      <c r="G405">
        <v>17.350741666666671</v>
      </c>
      <c r="H405">
        <v>33.268933333333329</v>
      </c>
      <c r="I405">
        <v>265.56916666666672</v>
      </c>
      <c r="J405" cm="1">
        <f t="array" ref="J405">(I405/([1]!O2sat(H405,G405)))*100</f>
        <v>110.83379156287549</v>
      </c>
      <c r="K405">
        <v>7.7499999999999999E-2</v>
      </c>
      <c r="L405">
        <v>435.38433333333342</v>
      </c>
      <c r="M405" t="b">
        <v>0</v>
      </c>
      <c r="O405" t="str">
        <f t="shared" si="7"/>
        <v/>
      </c>
      <c r="Q405">
        <v>445.6722927207253</v>
      </c>
      <c r="R405">
        <v>438.22405359999999</v>
      </c>
      <c r="S405" s="1">
        <v>46154.400891203702</v>
      </c>
      <c r="T405">
        <v>1.5590095274021489</v>
      </c>
      <c r="U405">
        <v>42.304618835449219</v>
      </c>
      <c r="V405">
        <v>-8.6487398147583008</v>
      </c>
      <c r="W405">
        <v>1.741198717324477E-3</v>
      </c>
      <c r="X405">
        <v>0.56857070695935952</v>
      </c>
      <c r="Y405">
        <v>3.5275198695007989E-2</v>
      </c>
      <c r="Z405">
        <v>7.4482391207253036</v>
      </c>
      <c r="AA405" s="23">
        <v>1.309510625860438E-2</v>
      </c>
      <c r="AB405">
        <v>2.192421961</v>
      </c>
      <c r="AC405" s="23">
        <v>2.5897615318791482E-2</v>
      </c>
      <c r="AD405">
        <v>-5.34</v>
      </c>
      <c r="AE405">
        <v>2.4305555555555549</v>
      </c>
      <c r="AF405">
        <v>1.3819681908385411</v>
      </c>
      <c r="AG405" s="23">
        <v>3.1828970581024851E-2</v>
      </c>
      <c r="AH405">
        <v>2.3963761713284719</v>
      </c>
      <c r="AI405">
        <v>-7.7363761713284722</v>
      </c>
      <c r="AJ405">
        <v>2.0606623479859016</v>
      </c>
      <c r="AK405">
        <v>2.2462038419814617E-2</v>
      </c>
    </row>
    <row r="406" spans="1:37" x14ac:dyDescent="0.35">
      <c r="A406" t="s">
        <v>1326</v>
      </c>
      <c r="B406">
        <v>5</v>
      </c>
      <c r="C406" s="2" t="s">
        <v>209</v>
      </c>
      <c r="D406">
        <v>42.304583333333333</v>
      </c>
      <c r="E406">
        <v>-8.6516500000000001</v>
      </c>
      <c r="F406">
        <v>3.2629166666666669</v>
      </c>
      <c r="G406">
        <v>17.34118333333333</v>
      </c>
      <c r="H406">
        <v>33.297083333333333</v>
      </c>
      <c r="I406">
        <v>265.44583333333333</v>
      </c>
      <c r="J406" cm="1">
        <f t="array" ref="J406">(I406/([1]!O2sat(H406,G406)))*100</f>
        <v>110.78340773643956</v>
      </c>
      <c r="K406">
        <v>8.2500000000000004E-2</v>
      </c>
      <c r="L406">
        <v>434.89766666666668</v>
      </c>
      <c r="M406" t="b">
        <v>0</v>
      </c>
      <c r="O406" t="str">
        <f t="shared" si="7"/>
        <v/>
      </c>
      <c r="Q406">
        <v>444.51449085863533</v>
      </c>
      <c r="R406">
        <v>438.22405359999999</v>
      </c>
      <c r="S406" s="1">
        <v>46154.401597222219</v>
      </c>
      <c r="T406">
        <v>1.51759709781214</v>
      </c>
      <c r="U406">
        <v>42.304618835449219</v>
      </c>
      <c r="V406">
        <v>-8.6487398147583008</v>
      </c>
      <c r="W406">
        <v>2.9104017834719379E-3</v>
      </c>
      <c r="X406">
        <v>0.53863429619045533</v>
      </c>
      <c r="Y406">
        <v>3.5279545556833047E-2</v>
      </c>
      <c r="Z406">
        <v>6.2904372586353361</v>
      </c>
      <c r="AA406" s="23">
        <v>1.0478504063938229E-2</v>
      </c>
      <c r="AB406">
        <v>2.192421961</v>
      </c>
      <c r="AC406" s="23">
        <v>2.186928572632884E-2</v>
      </c>
      <c r="AD406">
        <v>-4.4000000000000004</v>
      </c>
      <c r="AE406">
        <v>2.4305555555555549</v>
      </c>
      <c r="AF406">
        <v>1.381631201463652</v>
      </c>
      <c r="AG406" s="23">
        <v>2.6878028862613829E-2</v>
      </c>
      <c r="AH406">
        <v>2.3873361175086241</v>
      </c>
      <c r="AI406">
        <v>-6.787336117508624</v>
      </c>
      <c r="AJ406">
        <v>2.0468582047892316</v>
      </c>
      <c r="AK406">
        <v>1.8678266463276028E-2</v>
      </c>
    </row>
    <row r="407" spans="1:37" x14ac:dyDescent="0.35">
      <c r="A407" t="s">
        <v>1326</v>
      </c>
      <c r="B407">
        <v>5</v>
      </c>
      <c r="C407" s="2" t="s">
        <v>210</v>
      </c>
      <c r="D407">
        <v>42.304783333333333</v>
      </c>
      <c r="E407">
        <v>-8.652825</v>
      </c>
      <c r="F407">
        <v>3.2061666666666659</v>
      </c>
      <c r="G407">
        <v>17.284725000000002</v>
      </c>
      <c r="H407">
        <v>33.35328333333333</v>
      </c>
      <c r="I407">
        <v>266.30333333333328</v>
      </c>
      <c r="J407" cm="1">
        <f t="array" ref="J407">(I407/([1]!O2sat(H407,G407)))*100</f>
        <v>111.0647926277464</v>
      </c>
      <c r="K407">
        <v>8.2500000000000004E-2</v>
      </c>
      <c r="L407">
        <v>434.15816666666672</v>
      </c>
      <c r="M407" t="b">
        <v>0</v>
      </c>
      <c r="O407" t="str">
        <f t="shared" si="7"/>
        <v/>
      </c>
      <c r="Q407">
        <v>442.75518713874072</v>
      </c>
      <c r="R407">
        <v>438.22405359999999</v>
      </c>
      <c r="S407" s="1">
        <v>46154.402291666673</v>
      </c>
      <c r="T407">
        <v>1.482795550358218</v>
      </c>
      <c r="U407">
        <v>42.304618835449219</v>
      </c>
      <c r="V407">
        <v>-8.6487398147583008</v>
      </c>
      <c r="W407">
        <v>4.0884958129946847E-3</v>
      </c>
      <c r="X407">
        <v>0.51347293236526914</v>
      </c>
      <c r="Y407">
        <v>3.5326667076474423E-2</v>
      </c>
      <c r="Z407">
        <v>4.5311335387407334</v>
      </c>
      <c r="AA407" s="23">
        <v>7.2049098011865414E-3</v>
      </c>
      <c r="AB407">
        <v>2.192421961</v>
      </c>
      <c r="AC407" s="23">
        <v>1.5751223260376011E-2</v>
      </c>
      <c r="AD407">
        <v>-3.02</v>
      </c>
      <c r="AE407">
        <v>2.4305555555555549</v>
      </c>
      <c r="AF407">
        <v>1.3796410599658511</v>
      </c>
      <c r="AG407" s="23">
        <v>1.9358740779730529E-2</v>
      </c>
      <c r="AH407">
        <v>2.3784261336639418</v>
      </c>
      <c r="AI407">
        <v>-5.3984261336639419</v>
      </c>
      <c r="AJ407">
        <v>2.0352576889712579</v>
      </c>
      <c r="AK407">
        <v>1.3281825290458536E-2</v>
      </c>
    </row>
    <row r="408" spans="1:37" x14ac:dyDescent="0.35">
      <c r="A408" t="s">
        <v>1326</v>
      </c>
      <c r="B408">
        <v>5</v>
      </c>
      <c r="C408" s="2" t="s">
        <v>211</v>
      </c>
      <c r="D408">
        <v>42.30511666666667</v>
      </c>
      <c r="E408">
        <v>-8.6539166666666656</v>
      </c>
      <c r="F408">
        <v>3.1213333333333342</v>
      </c>
      <c r="G408">
        <v>17.288583333333332</v>
      </c>
      <c r="H408">
        <v>33.413316666666667</v>
      </c>
      <c r="I408">
        <v>267.01583333333332</v>
      </c>
      <c r="J408" cm="1">
        <f t="array" ref="J408">(I408/([1]!O2sat(H408,G408)))*100</f>
        <v>111.41543897911762</v>
      </c>
      <c r="K408">
        <v>0.08</v>
      </c>
      <c r="L408">
        <v>433.35233333333332</v>
      </c>
      <c r="M408" t="b">
        <v>0</v>
      </c>
      <c r="O408" t="str">
        <f t="shared" si="7"/>
        <v/>
      </c>
      <c r="Q408">
        <v>440.83807343901321</v>
      </c>
      <c r="R408">
        <v>438.22405359999999</v>
      </c>
      <c r="S408" s="1">
        <v>46154.402997685182</v>
      </c>
      <c r="T408">
        <v>1.446216692410168</v>
      </c>
      <c r="U408">
        <v>42.304618835449219</v>
      </c>
      <c r="V408">
        <v>-8.6487398147583008</v>
      </c>
      <c r="W408">
        <v>5.2007337561357269E-3</v>
      </c>
      <c r="X408">
        <v>0.4884999807640954</v>
      </c>
      <c r="Y408">
        <v>3.5311016265100151E-2</v>
      </c>
      <c r="Z408">
        <v>2.6140198390132241</v>
      </c>
      <c r="AA408" s="23">
        <v>3.9526204522132907E-3</v>
      </c>
      <c r="AB408">
        <v>2.192421961</v>
      </c>
      <c r="AC408" s="23">
        <v>9.0837811188770861E-3</v>
      </c>
      <c r="AD408">
        <v>-2.2000000000000002</v>
      </c>
      <c r="AE408">
        <v>2.4444444444444451</v>
      </c>
      <c r="AF408">
        <v>1.3955909801844939</v>
      </c>
      <c r="AG408" s="23">
        <v>1.1292204029513579E-2</v>
      </c>
      <c r="AH408">
        <v>2.3693499197577368</v>
      </c>
      <c r="AI408">
        <v>-4.5693499197577374</v>
      </c>
      <c r="AJ408">
        <v>2.0276943659515378</v>
      </c>
      <c r="AK408">
        <v>7.6224122408634354E-3</v>
      </c>
    </row>
    <row r="409" spans="1:37" x14ac:dyDescent="0.35">
      <c r="A409" t="s">
        <v>1326</v>
      </c>
      <c r="B409">
        <v>5</v>
      </c>
      <c r="C409" s="2" t="s">
        <v>212</v>
      </c>
      <c r="D409">
        <v>42.305399999999999</v>
      </c>
      <c r="E409">
        <v>-8.6546199999999995</v>
      </c>
      <c r="F409">
        <v>2.9077999999999999</v>
      </c>
      <c r="G409">
        <v>17.344560000000001</v>
      </c>
      <c r="H409">
        <v>33.38964</v>
      </c>
      <c r="I409">
        <v>267.85199999999998</v>
      </c>
      <c r="J409" cm="1">
        <f t="array" ref="J409">(I409/([1]!O2sat(H409,G409)))*100</f>
        <v>111.86492590379464</v>
      </c>
      <c r="K409">
        <v>7.0000000000000007E-2</v>
      </c>
      <c r="L409">
        <v>432.76760000000002</v>
      </c>
      <c r="M409" t="b">
        <v>0</v>
      </c>
      <c r="O409" t="str">
        <f t="shared" si="7"/>
        <v/>
      </c>
      <c r="Q409">
        <v>439.4469665715626</v>
      </c>
      <c r="R409">
        <v>438.22405359999999</v>
      </c>
      <c r="S409" s="1">
        <v>46154.403692129628</v>
      </c>
      <c r="T409">
        <v>1.4187080738102931</v>
      </c>
      <c r="U409">
        <v>42.304618835449219</v>
      </c>
      <c r="V409">
        <v>-8.6487398147583008</v>
      </c>
      <c r="W409">
        <v>5.9318459632805038E-3</v>
      </c>
      <c r="X409">
        <v>0.47076539052776067</v>
      </c>
      <c r="Y409">
        <v>3.5258102929404768E-2</v>
      </c>
      <c r="Z409">
        <v>1.222912971562607</v>
      </c>
      <c r="AA409" s="23">
        <v>1.7793463276730231E-3</v>
      </c>
      <c r="AB409">
        <v>2.192421961</v>
      </c>
      <c r="AC409" s="23">
        <v>4.2493518550947296E-3</v>
      </c>
      <c r="AD409">
        <v>-1.1399999999999999</v>
      </c>
      <c r="AE409">
        <v>2.4444444444444451</v>
      </c>
      <c r="AF409">
        <v>1.3975867972665339</v>
      </c>
      <c r="AG409" s="23">
        <v>5.282442136480432E-3</v>
      </c>
      <c r="AH409">
        <v>2.3604057420919138</v>
      </c>
      <c r="AI409">
        <v>-3.5004057420919139</v>
      </c>
      <c r="AJ409">
        <v>2.018524826418246</v>
      </c>
      <c r="AK409">
        <v>3.5308942320767273E-3</v>
      </c>
    </row>
    <row r="410" spans="1:37" x14ac:dyDescent="0.35">
      <c r="A410" t="s">
        <v>1326</v>
      </c>
      <c r="B410">
        <v>5</v>
      </c>
      <c r="C410" s="2" t="s">
        <v>213</v>
      </c>
      <c r="D410">
        <v>42.305500000000002</v>
      </c>
      <c r="E410">
        <v>-8.6552000000000007</v>
      </c>
      <c r="F410">
        <v>0.24399999999999999</v>
      </c>
      <c r="G410">
        <v>17.212499999999999</v>
      </c>
      <c r="H410">
        <v>33.0869</v>
      </c>
      <c r="I410">
        <v>280.89</v>
      </c>
      <c r="J410" cm="1">
        <f t="array" ref="J410">(I410/([1]!O2sat(H410,G410)))*100</f>
        <v>116.77673952271694</v>
      </c>
      <c r="K410">
        <v>0.09</v>
      </c>
      <c r="L410">
        <v>425.16399999999999</v>
      </c>
      <c r="M410" t="b">
        <v>1</v>
      </c>
      <c r="N410">
        <v>367.28212245894798</v>
      </c>
      <c r="O410">
        <f>IF(ISBLANK(N410), "",(L410-15)-N410)</f>
        <v>42.881877541052006</v>
      </c>
      <c r="P410">
        <f>ABS(O410)</f>
        <v>42.881877541052006</v>
      </c>
      <c r="Q410">
        <v>421.35766060186529</v>
      </c>
      <c r="R410">
        <v>438.22405359999999</v>
      </c>
      <c r="S410" s="1">
        <v>46154.40519675926</v>
      </c>
      <c r="T410">
        <v>1.3868487820919031</v>
      </c>
      <c r="U410">
        <v>42.304412841796882</v>
      </c>
      <c r="V410">
        <v>-8.6608963012695313</v>
      </c>
      <c r="W410">
        <v>5.7991172700577664E-3</v>
      </c>
      <c r="X410">
        <v>0.44834398104316331</v>
      </c>
      <c r="Y410">
        <v>3.5453151213470029E-2</v>
      </c>
      <c r="Z410">
        <v>-16.8663929981347</v>
      </c>
      <c r="AA410" s="23">
        <v>-2.3501190807862629E-2</v>
      </c>
      <c r="AB410">
        <v>2.192421961</v>
      </c>
      <c r="AC410" s="23">
        <v>-5.8732696038875092E-2</v>
      </c>
      <c r="AD410">
        <v>-0.34000000000000008</v>
      </c>
      <c r="AE410">
        <v>2.4444444444444451</v>
      </c>
      <c r="AF410">
        <v>1.3928792466866811</v>
      </c>
      <c r="AG410" s="23">
        <v>-7.3011621283579228E-2</v>
      </c>
      <c r="AH410">
        <v>2.3409729314263141</v>
      </c>
      <c r="AI410">
        <v>-2.680972931426314</v>
      </c>
      <c r="AJ410">
        <v>2.007905062512116</v>
      </c>
      <c r="AK410">
        <v>-4.8256406045720929E-2</v>
      </c>
    </row>
    <row r="411" spans="1:37" x14ac:dyDescent="0.35">
      <c r="A411" t="s">
        <v>1326</v>
      </c>
      <c r="B411">
        <v>5</v>
      </c>
      <c r="C411" s="2" t="s">
        <v>214</v>
      </c>
      <c r="D411">
        <v>42.305166666666672</v>
      </c>
      <c r="E411">
        <v>-8.6552916666666668</v>
      </c>
      <c r="F411">
        <v>3.3864166666666669</v>
      </c>
      <c r="G411">
        <v>17.160483333333339</v>
      </c>
      <c r="H411">
        <v>33.043808333333338</v>
      </c>
      <c r="I411">
        <v>290.19916666666671</v>
      </c>
      <c r="J411" cm="1">
        <f t="array" ref="J411">(I411/([1]!O2sat(H411,G411)))*100</f>
        <v>120.49251574569411</v>
      </c>
      <c r="K411">
        <v>0.1083333333333333</v>
      </c>
      <c r="L411">
        <v>401.25833333333338</v>
      </c>
      <c r="M411" t="b">
        <v>0</v>
      </c>
      <c r="O411" t="str">
        <f t="shared" si="7"/>
        <v/>
      </c>
      <c r="Q411">
        <v>364.48500570906151</v>
      </c>
      <c r="R411">
        <v>438.22405359999999</v>
      </c>
      <c r="S411" s="1">
        <v>46154.406388888892</v>
      </c>
      <c r="T411">
        <v>1.3743175589169381</v>
      </c>
      <c r="U411">
        <v>42.304412841796882</v>
      </c>
      <c r="V411">
        <v>-8.6608963012695313</v>
      </c>
      <c r="W411">
        <v>5.6551022064989754E-3</v>
      </c>
      <c r="X411">
        <v>0.43969251749355648</v>
      </c>
      <c r="Y411">
        <v>3.5515475609675308E-2</v>
      </c>
      <c r="Z411">
        <v>-73.73904789093848</v>
      </c>
      <c r="AA411" s="23">
        <v>-0.1009405582030584</v>
      </c>
      <c r="AB411">
        <v>2.192421961</v>
      </c>
      <c r="AC411" s="23">
        <v>-0.2568856228950489</v>
      </c>
      <c r="AD411">
        <v>-0.34000000000000008</v>
      </c>
      <c r="AE411">
        <v>2.4444444444444451</v>
      </c>
      <c r="AF411">
        <v>1.391025934905004</v>
      </c>
      <c r="AG411" s="23">
        <v>-0.3193389215369124</v>
      </c>
      <c r="AH411">
        <v>2.3255276191775018</v>
      </c>
      <c r="AI411">
        <v>-2.6655276191775021</v>
      </c>
      <c r="AJ411">
        <v>2.003727988120461</v>
      </c>
      <c r="AK411">
        <v>-0.21013973986998541</v>
      </c>
    </row>
    <row r="412" spans="1:37" x14ac:dyDescent="0.35">
      <c r="A412" t="s">
        <v>1326</v>
      </c>
      <c r="B412">
        <v>5</v>
      </c>
      <c r="C412" s="2" t="s">
        <v>215</v>
      </c>
      <c r="D412">
        <v>42.304541666666672</v>
      </c>
      <c r="E412">
        <v>-8.6544083333333344</v>
      </c>
      <c r="F412">
        <v>3.2961666666666671</v>
      </c>
      <c r="G412">
        <v>16.78703333333333</v>
      </c>
      <c r="H412">
        <v>30.83445</v>
      </c>
      <c r="I412">
        <v>290.35166666666669</v>
      </c>
      <c r="J412" cm="1">
        <f t="array" ref="J412">(I412/([1]!O2sat(H412,G412)))*100</f>
        <v>117.91399868466353</v>
      </c>
      <c r="K412">
        <v>9.3333333333333338E-2</v>
      </c>
      <c r="L412">
        <v>393.32916666666671</v>
      </c>
      <c r="M412" t="b">
        <v>0</v>
      </c>
      <c r="O412" t="str">
        <f t="shared" si="7"/>
        <v/>
      </c>
      <c r="Q412">
        <v>345.62116201422509</v>
      </c>
      <c r="R412">
        <v>438.22405359999999</v>
      </c>
      <c r="S412" s="1">
        <v>46154.407094907408</v>
      </c>
      <c r="T412">
        <v>1.402779656509836</v>
      </c>
      <c r="U412">
        <v>42.304618835449219</v>
      </c>
      <c r="V412">
        <v>-8.6487398147583008</v>
      </c>
      <c r="W412">
        <v>5.6690438220656286E-3</v>
      </c>
      <c r="X412">
        <v>0.45371639618139209</v>
      </c>
      <c r="Y412">
        <v>3.6347510501648229E-2</v>
      </c>
      <c r="Z412">
        <v>-92.602891585774898</v>
      </c>
      <c r="AA412" s="23">
        <v>-0.13387058429061741</v>
      </c>
      <c r="AB412">
        <v>2.192421961</v>
      </c>
      <c r="AC412" s="23">
        <v>-0.3270051016643975</v>
      </c>
      <c r="AD412">
        <v>-2.2000000000000002</v>
      </c>
      <c r="AE412">
        <v>2.4444444444444451</v>
      </c>
      <c r="AF412">
        <v>1.377735657529265</v>
      </c>
      <c r="AG412" s="23">
        <v>-0.40650564763307262</v>
      </c>
      <c r="AH412">
        <v>2.3163617042680169</v>
      </c>
      <c r="AI412">
        <v>-4.516361704268018</v>
      </c>
      <c r="AJ412">
        <v>2.0132153539847604</v>
      </c>
      <c r="AK412">
        <v>-0.270188115961845</v>
      </c>
    </row>
    <row r="413" spans="1:37" x14ac:dyDescent="0.35">
      <c r="A413" t="s">
        <v>1326</v>
      </c>
      <c r="B413">
        <v>5</v>
      </c>
      <c r="C413" s="2" t="s">
        <v>216</v>
      </c>
      <c r="D413">
        <v>42.303891666666672</v>
      </c>
      <c r="E413">
        <v>-8.6535416666666674</v>
      </c>
      <c r="F413">
        <v>3.3520833333333329</v>
      </c>
      <c r="G413">
        <v>17.08830833333333</v>
      </c>
      <c r="H413">
        <v>30.443233333333339</v>
      </c>
      <c r="I413">
        <v>297.935</v>
      </c>
      <c r="J413" cm="1">
        <f t="array" ref="J413">(I413/([1]!O2sat(H413,G413)))*100</f>
        <v>121.37226556560863</v>
      </c>
      <c r="K413">
        <v>0.19166666666666671</v>
      </c>
      <c r="L413">
        <v>389.38233333333329</v>
      </c>
      <c r="M413" t="b">
        <v>0</v>
      </c>
      <c r="O413" t="str">
        <f t="shared" si="7"/>
        <v/>
      </c>
      <c r="Q413">
        <v>336.23146821417407</v>
      </c>
      <c r="R413">
        <v>438.22405359999999</v>
      </c>
      <c r="S413" s="1">
        <v>46154.407789351862</v>
      </c>
      <c r="T413">
        <v>1.4539441823868471</v>
      </c>
      <c r="U413">
        <v>42.304618835449219</v>
      </c>
      <c r="V413">
        <v>-8.6487398147583008</v>
      </c>
      <c r="W413">
        <v>4.8565992410527234E-3</v>
      </c>
      <c r="X413">
        <v>0.49120979458195901</v>
      </c>
      <c r="Y413">
        <v>3.6104711738566532E-2</v>
      </c>
      <c r="Z413">
        <v>-101.9925853858259</v>
      </c>
      <c r="AA413" s="23">
        <v>-0.15856267610800329</v>
      </c>
      <c r="AB413">
        <v>2.192421961</v>
      </c>
      <c r="AC413" s="23">
        <v>-0.36054027535595179</v>
      </c>
      <c r="AD413">
        <v>-3.23</v>
      </c>
      <c r="AE413">
        <v>2.4444444444444451</v>
      </c>
      <c r="AF413">
        <v>1.388455267835752</v>
      </c>
      <c r="AG413" s="23">
        <v>-0.44819379693284561</v>
      </c>
      <c r="AH413">
        <v>2.3073333424441418</v>
      </c>
      <c r="AI413">
        <v>-5.5373333424441427</v>
      </c>
      <c r="AJ413">
        <v>2.0302701959437641</v>
      </c>
      <c r="AK413">
        <v>-0.30337823652042445</v>
      </c>
    </row>
    <row r="414" spans="1:37" x14ac:dyDescent="0.35">
      <c r="A414" t="s">
        <v>1326</v>
      </c>
      <c r="B414">
        <v>5</v>
      </c>
      <c r="C414" s="2" t="s">
        <v>217</v>
      </c>
      <c r="D414">
        <v>42.303224999999998</v>
      </c>
      <c r="E414">
        <v>-8.6526250000000005</v>
      </c>
      <c r="F414">
        <v>3.4074166666666672</v>
      </c>
      <c r="G414">
        <v>17.025549999999999</v>
      </c>
      <c r="H414">
        <v>31.741125</v>
      </c>
      <c r="I414">
        <v>291.59166666666658</v>
      </c>
      <c r="J414" cm="1">
        <f t="array" ref="J414">(I414/([1]!O2sat(H414,G414)))*100</f>
        <v>119.6961508690861</v>
      </c>
      <c r="K414">
        <v>0.12916666666666671</v>
      </c>
      <c r="L414">
        <v>384.70416666666671</v>
      </c>
      <c r="M414" t="b">
        <v>0</v>
      </c>
      <c r="O414" t="str">
        <f t="shared" si="7"/>
        <v/>
      </c>
      <c r="Q414">
        <v>325.10189956109258</v>
      </c>
      <c r="R414">
        <v>438.22405359999999</v>
      </c>
      <c r="S414" s="1">
        <v>46154.408495370371</v>
      </c>
      <c r="T414">
        <v>1.5108507247939551</v>
      </c>
      <c r="U414">
        <v>42.304618835449219</v>
      </c>
      <c r="V414">
        <v>-8.6487398147583008</v>
      </c>
      <c r="W414">
        <v>4.127643591908872E-3</v>
      </c>
      <c r="X414">
        <v>0.52956001812951536</v>
      </c>
      <c r="Y414">
        <v>3.59131610839169E-2</v>
      </c>
      <c r="Z414">
        <v>-113.1221540389074</v>
      </c>
      <c r="AA414" s="23">
        <v>-0.18858969338371909</v>
      </c>
      <c r="AB414">
        <v>2.192421961</v>
      </c>
      <c r="AC414" s="23">
        <v>-0.39712125034896961</v>
      </c>
      <c r="AD414">
        <v>-4.21</v>
      </c>
      <c r="AE414">
        <v>2.4444444444444451</v>
      </c>
      <c r="AF414">
        <v>1.3862208176894391</v>
      </c>
      <c r="AG414" s="23">
        <v>-0.49366823404376042</v>
      </c>
      <c r="AH414">
        <v>2.298142297029099</v>
      </c>
      <c r="AI414">
        <v>-6.5081422970290994</v>
      </c>
      <c r="AJ414">
        <v>2.0492390434128001</v>
      </c>
      <c r="AK414">
        <v>-0.34112896371373974</v>
      </c>
    </row>
    <row r="415" spans="1:37" x14ac:dyDescent="0.35">
      <c r="A415" t="s">
        <v>1326</v>
      </c>
      <c r="B415">
        <v>5</v>
      </c>
      <c r="C415" s="2" t="s">
        <v>218</v>
      </c>
      <c r="D415">
        <v>42.302666666666667</v>
      </c>
      <c r="E415">
        <v>-8.6516083333333338</v>
      </c>
      <c r="F415">
        <v>3.254916666666666</v>
      </c>
      <c r="G415">
        <v>16.988466666666671</v>
      </c>
      <c r="H415">
        <v>32.118675000000003</v>
      </c>
      <c r="I415">
        <v>287.51499999999999</v>
      </c>
      <c r="J415" cm="1">
        <f t="array" ref="J415">(I415/([1]!O2sat(H415,G415)))*100</f>
        <v>118.2420483978796</v>
      </c>
      <c r="K415">
        <v>0.1158333333333333</v>
      </c>
      <c r="L415">
        <v>381.49383333333338</v>
      </c>
      <c r="M415" t="b">
        <v>0</v>
      </c>
      <c r="O415" t="str">
        <f t="shared" si="7"/>
        <v/>
      </c>
      <c r="Q415">
        <v>317.46437234617019</v>
      </c>
      <c r="R415">
        <v>438.22405359999999</v>
      </c>
      <c r="S415" s="1">
        <v>46154.409189814818</v>
      </c>
      <c r="T415">
        <v>1.5705861372640959</v>
      </c>
      <c r="U415">
        <v>42.304618835449219</v>
      </c>
      <c r="V415">
        <v>-8.6487398147583008</v>
      </c>
      <c r="W415">
        <v>3.4697783460732258E-3</v>
      </c>
      <c r="X415">
        <v>0.57171799529822043</v>
      </c>
      <c r="Y415">
        <v>3.5877411955102641E-2</v>
      </c>
      <c r="Z415">
        <v>-120.7596812538298</v>
      </c>
      <c r="AA415" s="23">
        <v>-0.2171332805262956</v>
      </c>
      <c r="AB415">
        <v>2.192421961</v>
      </c>
      <c r="AC415" s="23">
        <v>-0.42310792652687779</v>
      </c>
      <c r="AD415">
        <v>-5.26</v>
      </c>
      <c r="AE415">
        <v>2.4444444444444451</v>
      </c>
      <c r="AF415">
        <v>1.3849008610493569</v>
      </c>
      <c r="AG415" s="23">
        <v>-0.52597271668260603</v>
      </c>
      <c r="AH415">
        <v>2.2890906079654139</v>
      </c>
      <c r="AI415">
        <v>-7.5490906079654136</v>
      </c>
      <c r="AJ415">
        <v>2.0691508475695137</v>
      </c>
      <c r="AK415">
        <v>-0.37155299860445079</v>
      </c>
    </row>
    <row r="416" spans="1:37" x14ac:dyDescent="0.35">
      <c r="A416" t="s">
        <v>1326</v>
      </c>
      <c r="B416">
        <v>5</v>
      </c>
      <c r="C416" s="2" t="s">
        <v>219</v>
      </c>
      <c r="D416">
        <v>42.302216666666673</v>
      </c>
      <c r="E416">
        <v>-8.6505416666666672</v>
      </c>
      <c r="F416">
        <v>3.3087499999999999</v>
      </c>
      <c r="G416">
        <v>17.014299999999999</v>
      </c>
      <c r="H416">
        <v>32.779116666666667</v>
      </c>
      <c r="I416">
        <v>283.48083333333341</v>
      </c>
      <c r="J416" cm="1">
        <f t="array" ref="J416">(I416/([1]!O2sat(H416,G416)))*100</f>
        <v>117.16512256687844</v>
      </c>
      <c r="K416">
        <v>8.4166666666666667E-2</v>
      </c>
      <c r="L416">
        <v>380.43066666666658</v>
      </c>
      <c r="M416" t="b">
        <v>0</v>
      </c>
      <c r="O416" t="str">
        <f t="shared" si="7"/>
        <v/>
      </c>
      <c r="Q416">
        <v>314.9350510864881</v>
      </c>
      <c r="R416">
        <v>438.22405359999999</v>
      </c>
      <c r="S416" s="1">
        <v>46154.409895833327</v>
      </c>
      <c r="T416">
        <v>1.5058134889542341</v>
      </c>
      <c r="U416">
        <v>42.304618835449219</v>
      </c>
      <c r="V416">
        <v>-8.6487398147583008</v>
      </c>
      <c r="W416">
        <v>3.002846176466414E-3</v>
      </c>
      <c r="X416">
        <v>0.52588279081455336</v>
      </c>
      <c r="Y416">
        <v>3.5719808058430919E-2</v>
      </c>
      <c r="Z416">
        <v>-123.2890025135119</v>
      </c>
      <c r="AA416" s="23">
        <v>-0.20301301485015699</v>
      </c>
      <c r="AB416">
        <v>2.192421961</v>
      </c>
      <c r="AC416" s="23">
        <v>-0.43035792182710542</v>
      </c>
      <c r="AD416">
        <v>-7.25</v>
      </c>
      <c r="AE416">
        <v>2.3888888888888888</v>
      </c>
      <c r="AF416">
        <v>1.32354433521204</v>
      </c>
      <c r="AG416" s="23">
        <v>-0.51094413141577011</v>
      </c>
      <c r="AH416">
        <v>2.279877262832815</v>
      </c>
      <c r="AI416">
        <v>-9.5298772628328159</v>
      </c>
      <c r="AJ416">
        <v>2.0290414462810413</v>
      </c>
      <c r="AK416">
        <v>-0.35697857313296355</v>
      </c>
    </row>
    <row r="417" spans="1:37" x14ac:dyDescent="0.35">
      <c r="A417" t="s">
        <v>1326</v>
      </c>
      <c r="B417">
        <v>5</v>
      </c>
      <c r="C417" s="2" t="s">
        <v>220</v>
      </c>
      <c r="D417">
        <v>42.301650000000002</v>
      </c>
      <c r="E417">
        <v>-8.6495999999999995</v>
      </c>
      <c r="F417">
        <v>3.1679166666666672</v>
      </c>
      <c r="G417">
        <v>16.93460833333333</v>
      </c>
      <c r="H417">
        <v>31.7425</v>
      </c>
      <c r="I417">
        <v>279.38666666666671</v>
      </c>
      <c r="J417" cm="1">
        <f t="array" ref="J417">(I417/([1]!O2sat(H417,G417)))*100</f>
        <v>114.48781409274864</v>
      </c>
      <c r="K417">
        <v>0.08</v>
      </c>
      <c r="L417">
        <v>383.70650000000001</v>
      </c>
      <c r="M417" t="b">
        <v>0</v>
      </c>
      <c r="O417" t="str">
        <f t="shared" si="7"/>
        <v/>
      </c>
      <c r="Q417">
        <v>322.72840574380848</v>
      </c>
      <c r="R417">
        <v>438.22405359999999</v>
      </c>
      <c r="S417" s="1">
        <v>46154.410590277781</v>
      </c>
      <c r="T417">
        <v>1.4066357069933999</v>
      </c>
      <c r="U417">
        <v>42.304618835449219</v>
      </c>
      <c r="V417">
        <v>-8.6487398147583008</v>
      </c>
      <c r="W417">
        <v>3.0909387853144512E-3</v>
      </c>
      <c r="X417">
        <v>0.45795222986203732</v>
      </c>
      <c r="Y417">
        <v>3.6008887600467873E-2</v>
      </c>
      <c r="Z417">
        <v>-115.4956478561915</v>
      </c>
      <c r="AA417" s="23">
        <v>-0.16695405390082901</v>
      </c>
      <c r="AB417">
        <v>2.192421961</v>
      </c>
      <c r="AC417" s="23">
        <v>-0.40558508968519208</v>
      </c>
      <c r="AD417">
        <v>-9.9600000000000009</v>
      </c>
      <c r="AE417">
        <v>2.3888888888888888</v>
      </c>
      <c r="AF417">
        <v>1.320835715270944</v>
      </c>
      <c r="AG417" s="23">
        <v>-0.48153248924657199</v>
      </c>
      <c r="AH417">
        <v>2.2708050343963868</v>
      </c>
      <c r="AI417">
        <v>-12.23080503439639</v>
      </c>
      <c r="AJ417">
        <v>1.9959821856274296</v>
      </c>
      <c r="AK417">
        <v>-0.32424327157370048</v>
      </c>
    </row>
    <row r="418" spans="1:37" x14ac:dyDescent="0.35">
      <c r="A418" t="s">
        <v>1326</v>
      </c>
      <c r="B418">
        <v>5</v>
      </c>
      <c r="C418" s="2" t="s">
        <v>221</v>
      </c>
      <c r="D418">
        <v>42.301124999999999</v>
      </c>
      <c r="E418">
        <v>-8.6486333333333345</v>
      </c>
      <c r="F418">
        <v>3.2821666666666669</v>
      </c>
      <c r="G418">
        <v>16.832566666666668</v>
      </c>
      <c r="H418">
        <v>33.472724999999997</v>
      </c>
      <c r="I418">
        <v>283.76916666666659</v>
      </c>
      <c r="J418" cm="1">
        <f t="array" ref="J418">(I418/([1]!O2sat(H418,G418)))*100</f>
        <v>117.43079864656588</v>
      </c>
      <c r="K418">
        <v>8.3333333333333329E-2</v>
      </c>
      <c r="L418">
        <v>387.79216666666667</v>
      </c>
      <c r="M418" t="b">
        <v>0</v>
      </c>
      <c r="O418" t="str">
        <f t="shared" si="7"/>
        <v/>
      </c>
      <c r="Q418">
        <v>332.44839028054452</v>
      </c>
      <c r="R418">
        <v>438.22405359999999</v>
      </c>
      <c r="S418" s="1">
        <v>46154.411296296297</v>
      </c>
      <c r="T418">
        <v>1.312067983763723</v>
      </c>
      <c r="U418">
        <v>42.304618835449219</v>
      </c>
      <c r="V418">
        <v>-8.6487398147583008</v>
      </c>
      <c r="W418">
        <v>3.495457686782603E-3</v>
      </c>
      <c r="X418">
        <v>0.39740037457390093</v>
      </c>
      <c r="Y418">
        <v>3.5773453270092043E-2</v>
      </c>
      <c r="Z418">
        <v>-105.7756633194555</v>
      </c>
      <c r="AA418" s="23">
        <v>-0.13181849874730331</v>
      </c>
      <c r="AB418">
        <v>2.192421961</v>
      </c>
      <c r="AC418" s="23">
        <v>-0.36805436446794693</v>
      </c>
      <c r="AD418">
        <v>-11.45</v>
      </c>
      <c r="AE418">
        <v>2.3888888888888888</v>
      </c>
      <c r="AF418">
        <v>1.317369173097678</v>
      </c>
      <c r="AG418" s="23">
        <v>-0.43697398846165281</v>
      </c>
      <c r="AH418">
        <v>2.2615722272024188</v>
      </c>
      <c r="AI418">
        <v>-13.711572227202421</v>
      </c>
      <c r="AJ418">
        <v>1.9644596112175374</v>
      </c>
      <c r="AK418">
        <v>-0.28439624360447807</v>
      </c>
    </row>
    <row r="419" spans="1:37" x14ac:dyDescent="0.35">
      <c r="A419" t="s">
        <v>1326</v>
      </c>
      <c r="B419">
        <v>5</v>
      </c>
      <c r="C419" s="2" t="s">
        <v>222</v>
      </c>
      <c r="D419">
        <v>42.300541666666668</v>
      </c>
      <c r="E419">
        <v>-8.6476916666666668</v>
      </c>
      <c r="F419">
        <v>3.2593333333333341</v>
      </c>
      <c r="G419">
        <v>16.79388333333333</v>
      </c>
      <c r="H419">
        <v>33.586383333333337</v>
      </c>
      <c r="I419">
        <v>278.49833333333328</v>
      </c>
      <c r="J419" cm="1">
        <f t="array" ref="J419">(I419/([1]!O2sat(H419,G419)))*100</f>
        <v>115.2535909110634</v>
      </c>
      <c r="K419">
        <v>8.666666666666667E-2</v>
      </c>
      <c r="L419">
        <v>393.459</v>
      </c>
      <c r="M419" t="b">
        <v>0</v>
      </c>
      <c r="O419" t="str">
        <f t="shared" si="7"/>
        <v/>
      </c>
      <c r="Q419">
        <v>345.93004134661129</v>
      </c>
      <c r="R419">
        <v>438.22405359999999</v>
      </c>
      <c r="S419" s="1">
        <v>46154.411990740737</v>
      </c>
      <c r="T419">
        <v>1.161400634414165</v>
      </c>
      <c r="U419">
        <v>42.304618835449219</v>
      </c>
      <c r="V419">
        <v>-8.6487398147583008</v>
      </c>
      <c r="W419">
        <v>4.209741049447777E-3</v>
      </c>
      <c r="X419">
        <v>0.31106162313161367</v>
      </c>
      <c r="Y419">
        <v>3.5791640833592181E-2</v>
      </c>
      <c r="Z419">
        <v>-92.294012253388701</v>
      </c>
      <c r="AA419" s="23">
        <v>-9.0074743708012425E-2</v>
      </c>
      <c r="AB419">
        <v>2.192421961</v>
      </c>
      <c r="AC419" s="23">
        <v>-0.32098682315766952</v>
      </c>
      <c r="AD419">
        <v>-12.35</v>
      </c>
      <c r="AE419">
        <v>2.3888888888888888</v>
      </c>
      <c r="AF419">
        <v>1.316055537645785</v>
      </c>
      <c r="AG419" s="23">
        <v>-0.38109286534776921</v>
      </c>
      <c r="AH419">
        <v>2.25248225358632</v>
      </c>
      <c r="AI419">
        <v>-14.60248225358632</v>
      </c>
      <c r="AJ419">
        <v>1.9142371614343514</v>
      </c>
      <c r="AK419">
        <v>-0.23558380452789082</v>
      </c>
    </row>
    <row r="420" spans="1:37" x14ac:dyDescent="0.35">
      <c r="A420" t="s">
        <v>1326</v>
      </c>
      <c r="B420">
        <v>5</v>
      </c>
      <c r="C420" s="2" t="s">
        <v>223</v>
      </c>
      <c r="D420">
        <v>42.299824999999998</v>
      </c>
      <c r="E420">
        <v>-8.6469000000000005</v>
      </c>
      <c r="F420">
        <v>3.4291666666666671</v>
      </c>
      <c r="G420">
        <v>16.862741666666668</v>
      </c>
      <c r="H420">
        <v>33.463799999999999</v>
      </c>
      <c r="I420">
        <v>276.00749999999999</v>
      </c>
      <c r="J420" cm="1">
        <f t="array" ref="J420">(I420/([1]!O2sat(H420,G420)))*100</f>
        <v>114.2776960212415</v>
      </c>
      <c r="K420">
        <v>8.9166666666666672E-2</v>
      </c>
      <c r="L420">
        <v>399.02366666666671</v>
      </c>
      <c r="M420" t="b">
        <v>0</v>
      </c>
      <c r="O420" t="str">
        <f t="shared" si="7"/>
        <v/>
      </c>
      <c r="Q420">
        <v>359.16863332313682</v>
      </c>
      <c r="R420">
        <v>438.22405359999999</v>
      </c>
      <c r="S420" s="1">
        <v>46154.41269675926</v>
      </c>
      <c r="T420">
        <v>1.01222362939108</v>
      </c>
      <c r="U420">
        <v>42.295627593994141</v>
      </c>
      <c r="V420">
        <v>-8.6484642028808594</v>
      </c>
      <c r="W420">
        <v>4.4793914576087956E-3</v>
      </c>
      <c r="X420">
        <v>0.2367043737858118</v>
      </c>
      <c r="Y420">
        <v>3.5743536205387082E-2</v>
      </c>
      <c r="Z420">
        <v>-79.055420276863174</v>
      </c>
      <c r="AA420" s="23">
        <v>-5.8632298161523592E-2</v>
      </c>
      <c r="AB420">
        <v>2.192421961</v>
      </c>
      <c r="AC420" s="23">
        <v>-0.27506305484295862</v>
      </c>
      <c r="AD420">
        <v>-12.82</v>
      </c>
      <c r="AE420">
        <v>2.3888888888888888</v>
      </c>
      <c r="AF420">
        <v>1.3183940708342019</v>
      </c>
      <c r="AG420" s="23">
        <v>-0.32656969121104268</v>
      </c>
      <c r="AH420">
        <v>2.2432328279813691</v>
      </c>
      <c r="AI420">
        <v>-15.06323282798137</v>
      </c>
      <c r="AJ420">
        <v>1.8645114930933229</v>
      </c>
      <c r="AK420">
        <v>-0.19260099468628314</v>
      </c>
    </row>
    <row r="421" spans="1:37" x14ac:dyDescent="0.35">
      <c r="A421" t="s">
        <v>1326</v>
      </c>
      <c r="B421">
        <v>5</v>
      </c>
      <c r="C421" s="2" t="s">
        <v>224</v>
      </c>
      <c r="D421">
        <v>42.29911666666667</v>
      </c>
      <c r="E421">
        <v>-8.6460749999999997</v>
      </c>
      <c r="F421">
        <v>3.4146666666666672</v>
      </c>
      <c r="G421">
        <v>16.801408333333331</v>
      </c>
      <c r="H421">
        <v>33.547566666666668</v>
      </c>
      <c r="I421">
        <v>270.37</v>
      </c>
      <c r="J421" cm="1">
        <f t="array" ref="J421">(I421/([1]!O2sat(H421,G421)))*100</f>
        <v>111.87629184611284</v>
      </c>
      <c r="K421">
        <v>9.0833333333333335E-2</v>
      </c>
      <c r="L421">
        <v>404.14516666666668</v>
      </c>
      <c r="M421" t="b">
        <v>0</v>
      </c>
      <c r="O421" t="str">
        <f t="shared" si="7"/>
        <v/>
      </c>
      <c r="Q421">
        <v>371.35291189168379</v>
      </c>
      <c r="R421">
        <v>438.22405359999999</v>
      </c>
      <c r="S421" s="1">
        <v>46154.413391203707</v>
      </c>
      <c r="T421">
        <v>0.8567966959207538</v>
      </c>
      <c r="U421">
        <v>42.295627593994141</v>
      </c>
      <c r="V421">
        <v>-8.6484642028808594</v>
      </c>
      <c r="W421">
        <v>4.228701753505381E-3</v>
      </c>
      <c r="X421">
        <v>0.1693254325981603</v>
      </c>
      <c r="Y421">
        <v>3.5791405332699797E-2</v>
      </c>
      <c r="Z421">
        <v>-66.871141708316202</v>
      </c>
      <c r="AA421" s="23">
        <v>-3.5525577731051729E-2</v>
      </c>
      <c r="AB421">
        <v>2.192421961</v>
      </c>
      <c r="AC421" s="23">
        <v>-0.23261294007832181</v>
      </c>
      <c r="AD421">
        <v>-12.64</v>
      </c>
      <c r="AE421">
        <v>2.3888888888888888</v>
      </c>
      <c r="AF421">
        <v>1.316311054881089</v>
      </c>
      <c r="AG421" s="23">
        <v>-0.27617062588227459</v>
      </c>
      <c r="AH421">
        <v>2.2341279088440822</v>
      </c>
      <c r="AI421">
        <v>-14.874127908844081</v>
      </c>
      <c r="AJ421">
        <v>1.812702515269881</v>
      </c>
      <c r="AK421">
        <v>-0.15584810180666317</v>
      </c>
    </row>
    <row r="422" spans="1:37" x14ac:dyDescent="0.35">
      <c r="A422" t="s">
        <v>1326</v>
      </c>
      <c r="B422">
        <v>5</v>
      </c>
      <c r="C422" s="2" t="s">
        <v>225</v>
      </c>
      <c r="D422">
        <v>42.298358333333333</v>
      </c>
      <c r="E422">
        <v>-8.6452666666666662</v>
      </c>
      <c r="F422">
        <v>3.5102500000000001</v>
      </c>
      <c r="G422">
        <v>16.761633333333329</v>
      </c>
      <c r="H422">
        <v>33.61269166666667</v>
      </c>
      <c r="I422">
        <v>268.9375</v>
      </c>
      <c r="J422" cm="1">
        <f t="array" ref="J422">(I422/([1]!O2sat(H422,G422)))*100</f>
        <v>111.24830665439494</v>
      </c>
      <c r="K422">
        <v>9.0833333333333335E-2</v>
      </c>
      <c r="L422">
        <v>408.40316666666672</v>
      </c>
      <c r="M422" t="b">
        <v>0</v>
      </c>
      <c r="O422" t="str">
        <f t="shared" si="7"/>
        <v/>
      </c>
      <c r="Q422">
        <v>381.48288516999548</v>
      </c>
      <c r="R422">
        <v>438.22405359999999</v>
      </c>
      <c r="S422" s="1">
        <v>46154.414097222223</v>
      </c>
      <c r="T422">
        <v>0.69564362806006685</v>
      </c>
      <c r="U422">
        <v>42.295627593994141</v>
      </c>
      <c r="V422">
        <v>-8.6484642028808594</v>
      </c>
      <c r="W422">
        <v>4.2048989499973329E-3</v>
      </c>
      <c r="X422">
        <v>0.1115050294990257</v>
      </c>
      <c r="Y422">
        <v>3.5820374360559508E-2</v>
      </c>
      <c r="Z422">
        <v>-56.741168430004507</v>
      </c>
      <c r="AA422" s="23">
        <v>-1.9866635252150031E-2</v>
      </c>
      <c r="AB422">
        <v>2.192421961</v>
      </c>
      <c r="AC422" s="23">
        <v>-0.1973326657178423</v>
      </c>
      <c r="AD422">
        <v>-12.27</v>
      </c>
      <c r="AE422">
        <v>2.3888888888888888</v>
      </c>
      <c r="AF422">
        <v>1.3149605839093279</v>
      </c>
      <c r="AG422" s="23">
        <v>-0.23428398170783041</v>
      </c>
      <c r="AH422">
        <v>2.2248647135969071</v>
      </c>
      <c r="AI422">
        <v>-14.494864713596909</v>
      </c>
      <c r="AJ422">
        <v>1.758984825982985</v>
      </c>
      <c r="AK422">
        <v>-0.12707530847999021</v>
      </c>
    </row>
    <row r="423" spans="1:37" x14ac:dyDescent="0.35">
      <c r="A423" t="s">
        <v>1326</v>
      </c>
      <c r="B423">
        <v>5</v>
      </c>
      <c r="C423" s="2" t="s">
        <v>226</v>
      </c>
      <c r="D423">
        <v>42.297566666666668</v>
      </c>
      <c r="E423">
        <v>-8.644499999999999</v>
      </c>
      <c r="F423">
        <v>3.4470000000000001</v>
      </c>
      <c r="G423">
        <v>16.673941666666671</v>
      </c>
      <c r="H423">
        <v>33.6997</v>
      </c>
      <c r="I423">
        <v>268.56416666666672</v>
      </c>
      <c r="J423" cm="1">
        <f t="array" ref="J423">(I423/([1]!O2sat(H423,G423)))*100</f>
        <v>110.97347129424568</v>
      </c>
      <c r="K423">
        <v>9.0833333333333335E-2</v>
      </c>
      <c r="L423">
        <v>412.36633333333327</v>
      </c>
      <c r="M423" t="b">
        <v>0</v>
      </c>
      <c r="O423" t="str">
        <f t="shared" si="7"/>
        <v/>
      </c>
      <c r="Q423">
        <v>390.9114367037738</v>
      </c>
      <c r="R423">
        <v>438.22405359999999</v>
      </c>
      <c r="S423" s="1">
        <v>46154.41479166667</v>
      </c>
      <c r="T423">
        <v>0.87517400472447249</v>
      </c>
      <c r="U423">
        <v>42.295627593994141</v>
      </c>
      <c r="V423">
        <v>-8.6484642028808594</v>
      </c>
      <c r="W423">
        <v>4.4130383308969411E-3</v>
      </c>
      <c r="X423">
        <v>0.1760862895539326</v>
      </c>
      <c r="Y423">
        <v>3.5895636043709343E-2</v>
      </c>
      <c r="Z423">
        <v>-47.312616896226189</v>
      </c>
      <c r="AA423" s="23">
        <v>-2.6214744635757639E-2</v>
      </c>
      <c r="AB423">
        <v>2.192421961</v>
      </c>
      <c r="AC423" s="23">
        <v>-0.16451484784121539</v>
      </c>
      <c r="AD423">
        <v>-9.93</v>
      </c>
      <c r="AE423">
        <v>2.3888888888888888</v>
      </c>
      <c r="AF423">
        <v>1.3119842590362221</v>
      </c>
      <c r="AG423" s="23">
        <v>-0.1953208986565311</v>
      </c>
      <c r="AH423">
        <v>2.2157476532000491</v>
      </c>
      <c r="AI423">
        <v>-12.145747653200051</v>
      </c>
      <c r="AJ423">
        <v>1.8188282848711204</v>
      </c>
      <c r="AK423">
        <v>-0.11076782164614438</v>
      </c>
    </row>
    <row r="424" spans="1:37" x14ac:dyDescent="0.35">
      <c r="A424" t="s">
        <v>1326</v>
      </c>
      <c r="B424">
        <v>5</v>
      </c>
      <c r="C424" s="2" t="s">
        <v>227</v>
      </c>
      <c r="D424">
        <v>42.296824999999998</v>
      </c>
      <c r="E424">
        <v>-8.6437083333333344</v>
      </c>
      <c r="F424">
        <v>3.3246666666666669</v>
      </c>
      <c r="G424">
        <v>16.639700000000001</v>
      </c>
      <c r="H424">
        <v>33.809391666666663</v>
      </c>
      <c r="I424">
        <v>268.45499999999998</v>
      </c>
      <c r="J424" cm="1">
        <f t="array" ref="J424">(I424/([1]!O2sat(H424,G424)))*100</f>
        <v>110.93856355228588</v>
      </c>
      <c r="K424">
        <v>8.8333333333333333E-2</v>
      </c>
      <c r="L424">
        <v>415.08166666666659</v>
      </c>
      <c r="M424" t="b">
        <v>0</v>
      </c>
      <c r="O424" t="str">
        <f t="shared" si="7"/>
        <v/>
      </c>
      <c r="Q424">
        <v>397.37133668225562</v>
      </c>
      <c r="R424">
        <v>438.22405359999999</v>
      </c>
      <c r="S424" s="1">
        <v>46154.415497685193</v>
      </c>
      <c r="T424">
        <v>1.136491007846133</v>
      </c>
      <c r="U424">
        <v>42.295627593994141</v>
      </c>
      <c r="V424">
        <v>-8.6484642028808594</v>
      </c>
      <c r="W424">
        <v>4.9042916201974757E-3</v>
      </c>
      <c r="X424">
        <v>0.2966770703535353</v>
      </c>
      <c r="Y424">
        <v>3.591005506891369E-2</v>
      </c>
      <c r="Z424">
        <v>-40.852716917744367</v>
      </c>
      <c r="AA424" s="23">
        <v>-3.8152452811698379E-2</v>
      </c>
      <c r="AB424">
        <v>2.192421961</v>
      </c>
      <c r="AC424" s="23">
        <v>-0.14198378306532169</v>
      </c>
      <c r="AD424">
        <v>-8.9700000000000006</v>
      </c>
      <c r="AE424">
        <v>2.3888888888888888</v>
      </c>
      <c r="AF424">
        <v>1.3108224627878651</v>
      </c>
      <c r="AG424" s="23">
        <v>-0.16857080358934559</v>
      </c>
      <c r="AH424">
        <v>2.2064735413203791</v>
      </c>
      <c r="AI424">
        <v>-11.17647354132038</v>
      </c>
      <c r="AJ424">
        <v>1.9059339525783408</v>
      </c>
      <c r="AK424">
        <v>-0.10336162820052198</v>
      </c>
    </row>
    <row r="425" spans="1:37" x14ac:dyDescent="0.35">
      <c r="A425" t="s">
        <v>1326</v>
      </c>
      <c r="B425">
        <v>5</v>
      </c>
      <c r="C425" s="2" t="s">
        <v>228</v>
      </c>
      <c r="D425">
        <v>42.296149999999997</v>
      </c>
      <c r="E425">
        <v>-8.6428999999999991</v>
      </c>
      <c r="F425">
        <v>3.148333333333333</v>
      </c>
      <c r="G425">
        <v>16.74444166666667</v>
      </c>
      <c r="H425">
        <v>33.982041666666667</v>
      </c>
      <c r="I425">
        <v>268.83583333333343</v>
      </c>
      <c r="J425" cm="1">
        <f t="array" ref="J425">(I425/([1]!O2sat(H425,G425)))*100</f>
        <v>111.44960732491664</v>
      </c>
      <c r="K425">
        <v>7.5833333333333336E-2</v>
      </c>
      <c r="L425">
        <v>418.2311666666667</v>
      </c>
      <c r="M425" t="b">
        <v>0</v>
      </c>
      <c r="O425" t="str">
        <f t="shared" si="7"/>
        <v/>
      </c>
      <c r="Q425">
        <v>404.86413866441711</v>
      </c>
      <c r="R425">
        <v>438.22405359999999</v>
      </c>
      <c r="S425" s="1">
        <v>46154.416192129633</v>
      </c>
      <c r="T425">
        <v>1.397757563098774</v>
      </c>
      <c r="U425">
        <v>42.295627593994141</v>
      </c>
      <c r="V425">
        <v>-8.6484642028808594</v>
      </c>
      <c r="W425">
        <v>5.5886726272280814E-3</v>
      </c>
      <c r="X425">
        <v>0.44997847767111188</v>
      </c>
      <c r="Y425">
        <v>3.5765379664058572E-2</v>
      </c>
      <c r="Z425">
        <v>-33.359914935582879</v>
      </c>
      <c r="AA425" s="23">
        <v>-4.7063149010828663E-2</v>
      </c>
      <c r="AB425">
        <v>2.192421961</v>
      </c>
      <c r="AC425" s="23">
        <v>-0.1157885374237</v>
      </c>
      <c r="AD425">
        <v>-10.27</v>
      </c>
      <c r="AE425">
        <v>2.3888888888888888</v>
      </c>
      <c r="AF425">
        <v>1.314376971198469</v>
      </c>
      <c r="AG425" s="23">
        <v>-0.1374703954110614</v>
      </c>
      <c r="AH425">
        <v>2.1973471476650031</v>
      </c>
      <c r="AI425">
        <v>-12.467347147665</v>
      </c>
      <c r="AJ425">
        <v>1.9930228043292211</v>
      </c>
      <c r="AK425">
        <v>-9.2266772210945036E-2</v>
      </c>
    </row>
    <row r="426" spans="1:37" x14ac:dyDescent="0.35">
      <c r="A426" t="s">
        <v>1326</v>
      </c>
      <c r="B426">
        <v>5</v>
      </c>
      <c r="C426" s="2" t="s">
        <v>229</v>
      </c>
      <c r="D426">
        <v>42.295524999999998</v>
      </c>
      <c r="E426">
        <v>-8.6420499999999993</v>
      </c>
      <c r="F426">
        <v>3.222916666666666</v>
      </c>
      <c r="G426">
        <v>16.77481666666667</v>
      </c>
      <c r="H426">
        <v>34.024175</v>
      </c>
      <c r="I426">
        <v>271.17333333333329</v>
      </c>
      <c r="J426" cm="1">
        <f t="array" ref="J426">(I426/([1]!O2sat(H426,G426)))*100</f>
        <v>112.51612573498575</v>
      </c>
      <c r="K426">
        <v>7.166666666666667E-2</v>
      </c>
      <c r="L426">
        <v>420.18283333333329</v>
      </c>
      <c r="M426" t="b">
        <v>0</v>
      </c>
      <c r="O426" t="str">
        <f t="shared" si="7"/>
        <v/>
      </c>
      <c r="Q426">
        <v>409.50724133738657</v>
      </c>
      <c r="R426">
        <v>438.22405359999999</v>
      </c>
      <c r="S426" s="1">
        <v>46154.416898148149</v>
      </c>
      <c r="T426">
        <v>1.631144114970789</v>
      </c>
      <c r="U426">
        <v>42.295829772949219</v>
      </c>
      <c r="V426">
        <v>-8.6363096237182617</v>
      </c>
      <c r="W426">
        <v>5.7484612207540121E-3</v>
      </c>
      <c r="X426">
        <v>0.61327222826666727</v>
      </c>
      <c r="Y426">
        <v>3.5725146891725221E-2</v>
      </c>
      <c r="Z426">
        <v>-28.71681226261342</v>
      </c>
      <c r="AA426" s="23">
        <v>-5.5152476312265837E-2</v>
      </c>
      <c r="AB426">
        <v>2.192421961</v>
      </c>
      <c r="AC426" s="23">
        <v>-9.9638834068570103E-2</v>
      </c>
      <c r="AD426">
        <v>-10.83</v>
      </c>
      <c r="AE426">
        <v>2.6111111111111112</v>
      </c>
      <c r="AF426">
        <v>1.571517917240522</v>
      </c>
      <c r="AG426" s="23">
        <v>-0.14132892492112231</v>
      </c>
      <c r="AH426">
        <v>2.1880649755248238</v>
      </c>
      <c r="AI426">
        <v>-13.018064975524821</v>
      </c>
      <c r="AJ426">
        <v>2.1448923956939669</v>
      </c>
      <c r="AK426">
        <v>-9.8240700616694071E-2</v>
      </c>
    </row>
    <row r="427" spans="1:37" x14ac:dyDescent="0.35">
      <c r="A427" t="s">
        <v>1326</v>
      </c>
      <c r="B427">
        <v>5</v>
      </c>
      <c r="C427" s="2" t="s">
        <v>230</v>
      </c>
      <c r="D427">
        <v>42.294816666666669</v>
      </c>
      <c r="E427">
        <v>-8.6412916666666657</v>
      </c>
      <c r="F427">
        <v>3.246</v>
      </c>
      <c r="G427">
        <v>16.591208333333331</v>
      </c>
      <c r="H427">
        <v>34.010783333333343</v>
      </c>
      <c r="I427">
        <v>273.30666666666667</v>
      </c>
      <c r="J427" cm="1">
        <f t="array" ref="J427">(I427/([1]!O2sat(H427,G427)))*100</f>
        <v>112.99367108333924</v>
      </c>
      <c r="K427">
        <v>6.8333333333333343E-2</v>
      </c>
      <c r="L427">
        <v>420.17866666666669</v>
      </c>
      <c r="M427" t="b">
        <v>0</v>
      </c>
      <c r="O427" t="str">
        <f t="shared" si="7"/>
        <v/>
      </c>
      <c r="Q427">
        <v>409.49732865021127</v>
      </c>
      <c r="R427">
        <v>438.22405359999999</v>
      </c>
      <c r="S427" s="1">
        <v>46154.417592592603</v>
      </c>
      <c r="T427">
        <v>1.7884225045227351</v>
      </c>
      <c r="U427">
        <v>42.295829772949219</v>
      </c>
      <c r="V427">
        <v>-8.6363096237182617</v>
      </c>
      <c r="W427">
        <v>5.0840078953009963E-3</v>
      </c>
      <c r="X427">
        <v>0.73374795134734661</v>
      </c>
      <c r="Y427">
        <v>3.5921349837053307E-2</v>
      </c>
      <c r="Z427">
        <v>-28.726724949788721</v>
      </c>
      <c r="AA427" s="23">
        <v>-6.6372340452532527E-2</v>
      </c>
      <c r="AB427">
        <v>2.192421961</v>
      </c>
      <c r="AC427" s="23">
        <v>-9.9745926163404844E-2</v>
      </c>
      <c r="AD427">
        <v>-10.45</v>
      </c>
      <c r="AE427">
        <v>2.6111111111111112</v>
      </c>
      <c r="AF427">
        <v>1.5640742101495531</v>
      </c>
      <c r="AG427" s="23">
        <v>-0.14148082564107789</v>
      </c>
      <c r="AH427">
        <v>2.17893205948657</v>
      </c>
      <c r="AI427">
        <v>-12.628932059486569</v>
      </c>
      <c r="AJ427">
        <v>2.1973185255446155</v>
      </c>
      <c r="AK427">
        <v>-0.10392658304680522</v>
      </c>
    </row>
    <row r="428" spans="1:37" x14ac:dyDescent="0.35">
      <c r="A428" t="s">
        <v>1326</v>
      </c>
      <c r="B428">
        <v>5</v>
      </c>
      <c r="C428" s="2" t="s">
        <v>231</v>
      </c>
      <c r="D428">
        <v>42.294199999999996</v>
      </c>
      <c r="E428">
        <v>-8.6403916666666678</v>
      </c>
      <c r="F428">
        <v>3.1392500000000001</v>
      </c>
      <c r="G428">
        <v>16.553966666666671</v>
      </c>
      <c r="H428">
        <v>34.00235</v>
      </c>
      <c r="I428">
        <v>273.99333333333328</v>
      </c>
      <c r="J428" cm="1">
        <f t="array" ref="J428">(I428/([1]!O2sat(H428,G428)))*100</f>
        <v>113.19028392102071</v>
      </c>
      <c r="K428">
        <v>6.9166666666666668E-2</v>
      </c>
      <c r="L428">
        <v>418.90566666666672</v>
      </c>
      <c r="M428" t="b">
        <v>0</v>
      </c>
      <c r="O428" t="str">
        <f t="shared" si="7"/>
        <v/>
      </c>
      <c r="Q428">
        <v>406.46880446437513</v>
      </c>
      <c r="R428">
        <v>438.22405359999999</v>
      </c>
      <c r="S428" s="1">
        <v>46154.418298611112</v>
      </c>
      <c r="T428">
        <v>1.9473398098293231</v>
      </c>
      <c r="U428">
        <v>42.295829772949219</v>
      </c>
      <c r="V428">
        <v>-8.6363096237182617</v>
      </c>
      <c r="W428">
        <v>4.3953651155107173E-3</v>
      </c>
      <c r="X428">
        <v>0.869102419585564</v>
      </c>
      <c r="Y428">
        <v>3.5962493378731322E-2</v>
      </c>
      <c r="Z428">
        <v>-31.755249135624869</v>
      </c>
      <c r="AA428" s="23">
        <v>-8.7003704483699804E-2</v>
      </c>
      <c r="AB428">
        <v>2.192421961</v>
      </c>
      <c r="AC428" s="23">
        <v>-0.1102814702249421</v>
      </c>
      <c r="AD428">
        <v>-8.9600000000000009</v>
      </c>
      <c r="AE428">
        <v>2.6111111111111112</v>
      </c>
      <c r="AF428">
        <v>1.5625653157862649</v>
      </c>
      <c r="AG428" s="23">
        <v>-0.1564245685059481</v>
      </c>
      <c r="AH428">
        <v>2.169644685940384</v>
      </c>
      <c r="AI428">
        <v>-11.129644685940381</v>
      </c>
      <c r="AJ428">
        <v>2.2502909606468116</v>
      </c>
      <c r="AK428">
        <v>-0.12171413649482396</v>
      </c>
    </row>
    <row r="429" spans="1:37" x14ac:dyDescent="0.35">
      <c r="A429" t="s">
        <v>1326</v>
      </c>
      <c r="B429">
        <v>5</v>
      </c>
      <c r="C429" s="2" t="s">
        <v>232</v>
      </c>
      <c r="D429">
        <v>42.293591666666657</v>
      </c>
      <c r="E429">
        <v>-8.6395083333333336</v>
      </c>
      <c r="F429">
        <v>3.1433333333333331</v>
      </c>
      <c r="G429">
        <v>16.626149999999999</v>
      </c>
      <c r="H429">
        <v>34.160758333333327</v>
      </c>
      <c r="I429">
        <v>280.43</v>
      </c>
      <c r="J429" cm="1">
        <f t="array" ref="J429">(I429/([1]!O2sat(H429,G429)))*100</f>
        <v>116.13486773066953</v>
      </c>
      <c r="K429">
        <v>6.9166666666666668E-2</v>
      </c>
      <c r="L429">
        <v>419.06200000000001</v>
      </c>
      <c r="M429" t="b">
        <v>0</v>
      </c>
      <c r="O429" t="str">
        <f t="shared" si="7"/>
        <v/>
      </c>
      <c r="Q429">
        <v>406.84072848719711</v>
      </c>
      <c r="R429">
        <v>438.22405359999999</v>
      </c>
      <c r="S429" s="1">
        <v>46154.418993055559</v>
      </c>
      <c r="T429">
        <v>2.0952073488607499</v>
      </c>
      <c r="U429">
        <v>42.295829772949219</v>
      </c>
      <c r="V429">
        <v>-8.6363096237182617</v>
      </c>
      <c r="W429">
        <v>3.9039547811923758E-3</v>
      </c>
      <c r="X429">
        <v>1.007984063260847</v>
      </c>
      <c r="Y429">
        <v>3.5854621221158768E-2</v>
      </c>
      <c r="Z429">
        <v>-31.383325112802879</v>
      </c>
      <c r="AA429" s="23">
        <v>-9.9425830378357838E-2</v>
      </c>
      <c r="AB429">
        <v>2.192421961</v>
      </c>
      <c r="AC429" s="23">
        <v>-0.1088663084599714</v>
      </c>
      <c r="AD429">
        <v>-7.65</v>
      </c>
      <c r="AE429">
        <v>2.6111111111111112</v>
      </c>
      <c r="AF429">
        <v>1.5654902027417921</v>
      </c>
      <c r="AG429" s="23">
        <v>-0.15441728597697801</v>
      </c>
      <c r="AH429">
        <v>2.1605080604037501</v>
      </c>
      <c r="AI429">
        <v>-9.81050806040375</v>
      </c>
      <c r="AJ429">
        <v>2.2995801403239535</v>
      </c>
      <c r="AK429">
        <v>-0.12692155817766793</v>
      </c>
    </row>
    <row r="430" spans="1:37" x14ac:dyDescent="0.35">
      <c r="A430" t="s">
        <v>1326</v>
      </c>
      <c r="B430">
        <v>5</v>
      </c>
      <c r="C430" s="2" t="s">
        <v>233</v>
      </c>
      <c r="D430">
        <v>42.292983333333332</v>
      </c>
      <c r="E430">
        <v>-8.6386416666666666</v>
      </c>
      <c r="F430">
        <v>3.0760833333333331</v>
      </c>
      <c r="G430">
        <v>16.880050000000001</v>
      </c>
      <c r="H430">
        <v>34.031574999999997</v>
      </c>
      <c r="I430">
        <v>285.5841666666667</v>
      </c>
      <c r="J430" cm="1">
        <f t="array" ref="J430">(I430/([1]!O2sat(H430,G430)))*100</f>
        <v>118.73949790803296</v>
      </c>
      <c r="K430">
        <v>6.9166666666666668E-2</v>
      </c>
      <c r="L430">
        <v>417.43283333333329</v>
      </c>
      <c r="M430" t="b">
        <v>0</v>
      </c>
      <c r="O430" t="str">
        <f t="shared" si="7"/>
        <v/>
      </c>
      <c r="Q430">
        <v>402.96486780160518</v>
      </c>
      <c r="R430">
        <v>438.22405359999999</v>
      </c>
      <c r="S430" s="1">
        <v>46154.419699074067</v>
      </c>
      <c r="T430">
        <v>2.2615569262103481</v>
      </c>
      <c r="U430">
        <v>42.295829772949219</v>
      </c>
      <c r="V430">
        <v>-8.6363096237182617</v>
      </c>
      <c r="W430">
        <v>3.6797612422674901E-3</v>
      </c>
      <c r="X430">
        <v>1.1821212511156181</v>
      </c>
      <c r="Y430">
        <v>3.5613517695910833E-2</v>
      </c>
      <c r="Z430">
        <v>-35.25918579839481</v>
      </c>
      <c r="AA430" s="23">
        <v>-0.13012197408159221</v>
      </c>
      <c r="AB430">
        <v>2.192421961</v>
      </c>
      <c r="AC430" s="23">
        <v>-0.1222880114045069</v>
      </c>
      <c r="AD430">
        <v>-7.33</v>
      </c>
      <c r="AE430">
        <v>2.6111111111111112</v>
      </c>
      <c r="AF430">
        <v>1.5757876140022851</v>
      </c>
      <c r="AG430" s="23">
        <v>-0.1734547914385178</v>
      </c>
      <c r="AH430">
        <v>2.1512183459080578</v>
      </c>
      <c r="AI430">
        <v>-9.4812183459080579</v>
      </c>
      <c r="AJ430">
        <v>2.3550299994404864</v>
      </c>
      <c r="AK430">
        <v>-0.15178838276005502</v>
      </c>
    </row>
    <row r="431" spans="1:37" x14ac:dyDescent="0.35">
      <c r="A431" t="s">
        <v>1326</v>
      </c>
      <c r="B431">
        <v>5</v>
      </c>
      <c r="C431" s="2" t="s">
        <v>234</v>
      </c>
      <c r="D431">
        <v>42.292558333333332</v>
      </c>
      <c r="E431">
        <v>-8.6376749999999998</v>
      </c>
      <c r="F431">
        <v>3.0358333333333332</v>
      </c>
      <c r="G431">
        <v>16.792783333333329</v>
      </c>
      <c r="H431">
        <v>32.609324999999998</v>
      </c>
      <c r="I431">
        <v>272.03500000000003</v>
      </c>
      <c r="J431" cm="1">
        <f t="array" ref="J431">(I431/([1]!O2sat(H431,G431)))*100</f>
        <v>111.83035814158933</v>
      </c>
      <c r="K431">
        <v>5.8333333333333327E-2</v>
      </c>
      <c r="L431">
        <v>415.38366666666673</v>
      </c>
      <c r="M431" t="b">
        <v>0</v>
      </c>
      <c r="O431" t="str">
        <f t="shared" si="7"/>
        <v/>
      </c>
      <c r="Q431">
        <v>398.08980824873078</v>
      </c>
      <c r="R431">
        <v>438.22405359999999</v>
      </c>
      <c r="S431" s="1">
        <v>46154.420393518521</v>
      </c>
      <c r="T431">
        <v>2.421689346000615</v>
      </c>
      <c r="U431">
        <v>42.295829772949219</v>
      </c>
      <c r="V431">
        <v>-8.6363096237182617</v>
      </c>
      <c r="W431">
        <v>3.5449357612127659E-3</v>
      </c>
      <c r="X431">
        <v>1.3524052640605571</v>
      </c>
      <c r="Y431">
        <v>3.5986603053357019E-2</v>
      </c>
      <c r="Z431">
        <v>-40.134245351269207</v>
      </c>
      <c r="AA431" s="23">
        <v>-0.171223856150577</v>
      </c>
      <c r="AB431">
        <v>2.192421961</v>
      </c>
      <c r="AC431" s="23">
        <v>-0.14033813431978079</v>
      </c>
      <c r="AD431">
        <v>-6.3</v>
      </c>
      <c r="AE431">
        <v>2.6111111111111112</v>
      </c>
      <c r="AF431">
        <v>1.572246714696778</v>
      </c>
      <c r="AG431" s="23">
        <v>-0.19905730365332569</v>
      </c>
      <c r="AH431">
        <v>2.1420808249000451</v>
      </c>
      <c r="AI431">
        <v>-8.4420808249000459</v>
      </c>
      <c r="AJ431">
        <v>2.4084074727039084</v>
      </c>
      <c r="AK431">
        <v>-0.18514057990195135</v>
      </c>
    </row>
    <row r="432" spans="1:37" x14ac:dyDescent="0.35">
      <c r="A432" t="s">
        <v>1326</v>
      </c>
      <c r="B432">
        <v>5</v>
      </c>
      <c r="C432" s="2" t="s">
        <v>235</v>
      </c>
      <c r="D432">
        <v>42.292074999999997</v>
      </c>
      <c r="E432">
        <v>-8.6367166666666666</v>
      </c>
      <c r="F432">
        <v>3.1375833333333332</v>
      </c>
      <c r="G432">
        <v>16.720025</v>
      </c>
      <c r="H432">
        <v>32.015116666666657</v>
      </c>
      <c r="I432">
        <v>254.72499999999999</v>
      </c>
      <c r="J432" cm="1">
        <f t="array" ref="J432">(I432/([1]!O2sat(H432,G432)))*100</f>
        <v>104.14630331477012</v>
      </c>
      <c r="K432">
        <v>5.5E-2</v>
      </c>
      <c r="L432">
        <v>426.03816666666671</v>
      </c>
      <c r="M432" t="b">
        <v>0</v>
      </c>
      <c r="O432" t="str">
        <f t="shared" si="7"/>
        <v/>
      </c>
      <c r="Q432">
        <v>423.43734237126989</v>
      </c>
      <c r="R432">
        <v>438.22405359999999</v>
      </c>
      <c r="S432" s="1">
        <v>46154.421099537038</v>
      </c>
      <c r="T432">
        <v>2.5781533968512091</v>
      </c>
      <c r="U432">
        <v>42.295829772949219</v>
      </c>
      <c r="V432">
        <v>-8.6363096237182617</v>
      </c>
      <c r="W432">
        <v>3.7767716189960059E-3</v>
      </c>
      <c r="X432">
        <v>1.5299301907330021</v>
      </c>
      <c r="Y432">
        <v>3.6182454544145558E-2</v>
      </c>
      <c r="Z432">
        <v>-14.7867112287301</v>
      </c>
      <c r="AA432" s="23">
        <v>-7.175343521895397E-2</v>
      </c>
      <c r="AB432">
        <v>2.192421961</v>
      </c>
      <c r="AC432" s="23">
        <v>-5.1888782141950029E-2</v>
      </c>
      <c r="AD432">
        <v>-5.59</v>
      </c>
      <c r="AE432">
        <v>2.6111111111111112</v>
      </c>
      <c r="AF432">
        <v>1.5692958020085439</v>
      </c>
      <c r="AG432" s="23">
        <v>-7.3599674907289594E-2</v>
      </c>
      <c r="AH432">
        <v>2.1327916306323478</v>
      </c>
      <c r="AI432">
        <v>-7.7227916306323481</v>
      </c>
      <c r="AJ432">
        <v>2.4605621563207731</v>
      </c>
      <c r="AK432">
        <v>-7.2676555063121789E-2</v>
      </c>
    </row>
    <row r="433" spans="1:37" x14ac:dyDescent="0.35">
      <c r="A433" t="s">
        <v>1326</v>
      </c>
      <c r="B433">
        <v>5</v>
      </c>
      <c r="C433" s="2" t="s">
        <v>236</v>
      </c>
      <c r="D433">
        <v>42.291675000000012</v>
      </c>
      <c r="E433">
        <v>-8.6356916666666663</v>
      </c>
      <c r="F433">
        <v>3.0875833333333329</v>
      </c>
      <c r="G433">
        <v>16.74573333333333</v>
      </c>
      <c r="H433">
        <v>32.026000000000003</v>
      </c>
      <c r="I433">
        <v>250.80583333333331</v>
      </c>
      <c r="J433" cm="1">
        <f t="array" ref="J433">(I433/([1]!O2sat(H433,G433)))*100</f>
        <v>102.60214698802189</v>
      </c>
      <c r="K433">
        <v>6.4166666666666664E-2</v>
      </c>
      <c r="L433">
        <v>437.97149999999999</v>
      </c>
      <c r="M433" t="b">
        <v>0</v>
      </c>
      <c r="O433" t="str">
        <f t="shared" si="7"/>
        <v/>
      </c>
      <c r="Q433">
        <v>451.82727844169079</v>
      </c>
      <c r="R433">
        <v>438.22405359999999</v>
      </c>
      <c r="S433" s="1">
        <v>46154.421793981477</v>
      </c>
      <c r="T433">
        <v>2.7105966212296728</v>
      </c>
      <c r="U433">
        <v>42.295829772949219</v>
      </c>
      <c r="V433">
        <v>-8.6363096237182617</v>
      </c>
      <c r="W433">
        <v>4.2004772558693424E-3</v>
      </c>
      <c r="X433">
        <v>1.6922803562385329</v>
      </c>
      <c r="Y433">
        <v>3.6152874328408691E-2</v>
      </c>
      <c r="Z433">
        <v>13.6032248416908</v>
      </c>
      <c r="AA433" s="23">
        <v>7.2955575462277891E-2</v>
      </c>
      <c r="AB433">
        <v>2.192421961</v>
      </c>
      <c r="AC433" s="23">
        <v>4.7728412498637449E-2</v>
      </c>
      <c r="AD433">
        <v>-4.88</v>
      </c>
      <c r="AE433">
        <v>2.6111111111111112</v>
      </c>
      <c r="AF433">
        <v>1.5703383380250651</v>
      </c>
      <c r="AG433" s="23">
        <v>6.7698556387986164E-2</v>
      </c>
      <c r="AH433">
        <v>2.1236560284557569</v>
      </c>
      <c r="AI433">
        <v>-7.0036560284557572</v>
      </c>
      <c r="AJ433">
        <v>2.5047098977802613</v>
      </c>
      <c r="AK433">
        <v>7.0327065925132021E-2</v>
      </c>
    </row>
    <row r="434" spans="1:37" x14ac:dyDescent="0.35">
      <c r="A434" t="s">
        <v>1326</v>
      </c>
      <c r="B434">
        <v>5</v>
      </c>
      <c r="C434" s="2" t="s">
        <v>237</v>
      </c>
      <c r="D434">
        <v>42.291341666666668</v>
      </c>
      <c r="E434">
        <v>-8.6346499999999988</v>
      </c>
      <c r="F434">
        <v>3.049666666666667</v>
      </c>
      <c r="G434">
        <v>16.87725833333333</v>
      </c>
      <c r="H434">
        <v>31.160783333333331</v>
      </c>
      <c r="I434">
        <v>250.0891666666667</v>
      </c>
      <c r="J434" cm="1">
        <f t="array" ref="J434">(I434/([1]!O2sat(H434,G434)))*100</f>
        <v>101.96546764007441</v>
      </c>
      <c r="K434">
        <v>5.6666666666666671E-2</v>
      </c>
      <c r="L434">
        <v>446.42366666666658</v>
      </c>
      <c r="M434" t="b">
        <v>0</v>
      </c>
      <c r="O434" t="str">
        <f t="shared" si="7"/>
        <v/>
      </c>
      <c r="Q434">
        <v>471.93536263078641</v>
      </c>
      <c r="R434">
        <v>438.22405359999999</v>
      </c>
      <c r="S434" s="1">
        <v>46154.422500000001</v>
      </c>
      <c r="T434">
        <v>2.816348749897863</v>
      </c>
      <c r="U434">
        <v>42.286838531494141</v>
      </c>
      <c r="V434">
        <v>-8.6360359191894531</v>
      </c>
      <c r="W434">
        <v>4.7115813037395728E-3</v>
      </c>
      <c r="X434">
        <v>1.833110373824278</v>
      </c>
      <c r="Y434">
        <v>3.6185726098851297E-2</v>
      </c>
      <c r="Z434">
        <v>33.711309030786417</v>
      </c>
      <c r="AA434" s="23">
        <v>0.19602117574874039</v>
      </c>
      <c r="AB434">
        <v>2.192421961</v>
      </c>
      <c r="AC434" s="23">
        <v>0.1187895977440043</v>
      </c>
      <c r="AD434">
        <v>-4.13</v>
      </c>
      <c r="AE434">
        <v>2.6111111111111112</v>
      </c>
      <c r="AF434">
        <v>1.57567431408561</v>
      </c>
      <c r="AG434" s="23">
        <v>0.1684925992752902</v>
      </c>
      <c r="AH434">
        <v>2.1143702154333299</v>
      </c>
      <c r="AI434">
        <v>-6.2443702154333298</v>
      </c>
      <c r="AJ434">
        <v>2.5399606073363246</v>
      </c>
      <c r="AK434">
        <v>0.1822568875120153</v>
      </c>
    </row>
    <row r="435" spans="1:37" x14ac:dyDescent="0.35">
      <c r="A435" t="s">
        <v>1326</v>
      </c>
      <c r="B435">
        <v>5</v>
      </c>
      <c r="C435" s="2" t="s">
        <v>238</v>
      </c>
      <c r="D435">
        <v>42.290849999999999</v>
      </c>
      <c r="E435">
        <v>-8.6337083333333329</v>
      </c>
      <c r="F435">
        <v>3.0612499999999998</v>
      </c>
      <c r="G435">
        <v>16.856416666666661</v>
      </c>
      <c r="H435">
        <v>31.615958333333339</v>
      </c>
      <c r="I435">
        <v>249.13749999999999</v>
      </c>
      <c r="J435" cm="1">
        <f t="array" ref="J435">(I435/([1]!O2sat(H435,G435)))*100</f>
        <v>101.85170096392812</v>
      </c>
      <c r="K435">
        <v>5.7500000000000002E-2</v>
      </c>
      <c r="L435">
        <v>453.62200000000001</v>
      </c>
      <c r="M435" t="b">
        <v>0</v>
      </c>
      <c r="O435" t="str">
        <f t="shared" si="7"/>
        <v/>
      </c>
      <c r="Q435">
        <v>489.0605209950532</v>
      </c>
      <c r="R435">
        <v>438.22405359999999</v>
      </c>
      <c r="S435" s="1">
        <v>46154.423194444447</v>
      </c>
      <c r="T435">
        <v>2.9246492328043479</v>
      </c>
      <c r="U435">
        <v>42.286838531494141</v>
      </c>
      <c r="V435">
        <v>-8.6360359191894531</v>
      </c>
      <c r="W435">
        <v>4.6378373722139304E-3</v>
      </c>
      <c r="X435">
        <v>1.9757415608240181</v>
      </c>
      <c r="Y435">
        <v>3.6116996278525618E-2</v>
      </c>
      <c r="Z435">
        <v>50.836467395053212</v>
      </c>
      <c r="AA435" s="23">
        <v>0.31799375443872302</v>
      </c>
      <c r="AB435">
        <v>2.192421961</v>
      </c>
      <c r="AC435" s="23">
        <v>0.17869784063018709</v>
      </c>
      <c r="AD435">
        <v>-3.65</v>
      </c>
      <c r="AE435">
        <v>2.6111111111111112</v>
      </c>
      <c r="AF435">
        <v>1.5748285090005081</v>
      </c>
      <c r="AG435" s="23">
        <v>0.25346717410011171</v>
      </c>
      <c r="AH435">
        <v>2.1052393457999719</v>
      </c>
      <c r="AI435">
        <v>-5.7552393457999722</v>
      </c>
      <c r="AJ435">
        <v>2.5760607683051528</v>
      </c>
      <c r="AK435">
        <v>0.28573046426941739</v>
      </c>
    </row>
    <row r="436" spans="1:37" x14ac:dyDescent="0.35">
      <c r="A436" t="s">
        <v>1326</v>
      </c>
      <c r="B436">
        <v>5</v>
      </c>
      <c r="C436" s="2" t="s">
        <v>239</v>
      </c>
      <c r="D436">
        <v>42.290258333333327</v>
      </c>
      <c r="E436">
        <v>-8.6328750000000003</v>
      </c>
      <c r="F436">
        <v>3.0796666666666672</v>
      </c>
      <c r="G436">
        <v>16.782283333333339</v>
      </c>
      <c r="H436">
        <v>32.312066666666666</v>
      </c>
      <c r="I436">
        <v>249.30583333333331</v>
      </c>
      <c r="J436" cm="1">
        <f t="array" ref="J436">(I436/([1]!O2sat(H436,G436)))*100</f>
        <v>102.25896542907319</v>
      </c>
      <c r="K436">
        <v>0.06</v>
      </c>
      <c r="L436">
        <v>458.88466666666659</v>
      </c>
      <c r="M436" t="b">
        <v>0</v>
      </c>
      <c r="O436" t="str">
        <f t="shared" si="7"/>
        <v/>
      </c>
      <c r="Q436">
        <v>501.58064140510339</v>
      </c>
      <c r="R436">
        <v>438.22405359999999</v>
      </c>
      <c r="S436" s="1">
        <v>46154.423888888887</v>
      </c>
      <c r="T436">
        <v>3.0288585065079809</v>
      </c>
      <c r="U436">
        <v>42.286838531494141</v>
      </c>
      <c r="V436">
        <v>-8.6360359191894531</v>
      </c>
      <c r="W436">
        <v>4.6568717763701174E-3</v>
      </c>
      <c r="X436">
        <v>2.114999617546526</v>
      </c>
      <c r="Y436">
        <v>3.6056915709990943E-2</v>
      </c>
      <c r="Z436">
        <v>63.356587805103402</v>
      </c>
      <c r="AA436" s="23">
        <v>0.42353773870918032</v>
      </c>
      <c r="AB436">
        <v>2.192421961</v>
      </c>
      <c r="AC436" s="23">
        <v>0.2219128389860193</v>
      </c>
      <c r="AD436">
        <v>-3.13</v>
      </c>
      <c r="AE436">
        <v>3.0694444444444442</v>
      </c>
      <c r="AF436">
        <v>2.1720602924523531</v>
      </c>
      <c r="AG436" s="23">
        <v>0.43496438343210891</v>
      </c>
      <c r="AH436">
        <v>2.0961118660052569</v>
      </c>
      <c r="AI436">
        <v>-5.2261118660052563</v>
      </c>
      <c r="AJ436">
        <v>2.7635749706508084</v>
      </c>
      <c r="AK436">
        <v>0.42925106107064459</v>
      </c>
    </row>
    <row r="437" spans="1:37" x14ac:dyDescent="0.35">
      <c r="A437" t="s">
        <v>1326</v>
      </c>
      <c r="B437">
        <v>5</v>
      </c>
      <c r="C437" s="2" t="s">
        <v>240</v>
      </c>
      <c r="D437">
        <v>42.289733333333338</v>
      </c>
      <c r="E437">
        <v>-8.6319749999999988</v>
      </c>
      <c r="F437">
        <v>3.04175</v>
      </c>
      <c r="G437">
        <v>16.750708333333328</v>
      </c>
      <c r="H437">
        <v>32.260658333333332</v>
      </c>
      <c r="I437">
        <v>249.0891666666667</v>
      </c>
      <c r="J437" cm="1">
        <f t="array" ref="J437">(I437/([1]!O2sat(H437,G437)))*100</f>
        <v>102.07253365711581</v>
      </c>
      <c r="K437">
        <v>5.7500000000000002E-2</v>
      </c>
      <c r="L437">
        <v>463.92516666666671</v>
      </c>
      <c r="M437" t="b">
        <v>0</v>
      </c>
      <c r="O437" t="str">
        <f t="shared" si="7"/>
        <v/>
      </c>
      <c r="Q437">
        <v>513.57221733496044</v>
      </c>
      <c r="R437">
        <v>438.22405359999999</v>
      </c>
      <c r="S437" s="1">
        <v>46154.42459490741</v>
      </c>
      <c r="T437">
        <v>3.1182866786071539</v>
      </c>
      <c r="U437">
        <v>42.286838531494141</v>
      </c>
      <c r="V437">
        <v>-8.6360359191894531</v>
      </c>
      <c r="W437">
        <v>4.9870775361425448E-3</v>
      </c>
      <c r="X437">
        <v>2.239909149178704</v>
      </c>
      <c r="Y437">
        <v>3.6100712297314173E-2</v>
      </c>
      <c r="Z437">
        <v>75.348163734960451</v>
      </c>
      <c r="AA437" s="23">
        <v>0.53409721555384759</v>
      </c>
      <c r="AB437">
        <v>2.192421961</v>
      </c>
      <c r="AC437" s="23">
        <v>0.26401981495837179</v>
      </c>
      <c r="AD437">
        <v>-2.5099999999999998</v>
      </c>
      <c r="AE437">
        <v>3.0694444444444442</v>
      </c>
      <c r="AF437">
        <v>2.1702905500326262</v>
      </c>
      <c r="AG437" s="23">
        <v>0.51749694407930413</v>
      </c>
      <c r="AH437">
        <v>2.086836449162778</v>
      </c>
      <c r="AI437">
        <v>-4.5968364491627778</v>
      </c>
      <c r="AJ437">
        <v>2.7933843613505327</v>
      </c>
      <c r="AK437">
        <v>0.52579707981657586</v>
      </c>
    </row>
    <row r="438" spans="1:37" x14ac:dyDescent="0.35">
      <c r="A438" t="s">
        <v>1326</v>
      </c>
      <c r="B438">
        <v>5</v>
      </c>
      <c r="C438" s="2" t="s">
        <v>241</v>
      </c>
      <c r="D438">
        <v>42.289216666666668</v>
      </c>
      <c r="E438">
        <v>-8.6310833333333346</v>
      </c>
      <c r="F438">
        <v>3.0150000000000001</v>
      </c>
      <c r="G438">
        <v>16.698483333333328</v>
      </c>
      <c r="H438">
        <v>32.518608333333333</v>
      </c>
      <c r="I438">
        <v>250.5325</v>
      </c>
      <c r="J438" cm="1">
        <f t="array" ref="J438">(I438/([1]!O2sat(H438,G438)))*100</f>
        <v>102.74148222808964</v>
      </c>
      <c r="K438">
        <v>6.5000000000000002E-2</v>
      </c>
      <c r="L438">
        <v>468.66699999999997</v>
      </c>
      <c r="M438" t="b">
        <v>0</v>
      </c>
      <c r="O438" t="str">
        <f t="shared" si="7"/>
        <v/>
      </c>
      <c r="Q438">
        <v>524.85325184808244</v>
      </c>
      <c r="R438">
        <v>438.22405359999999</v>
      </c>
      <c r="S438" s="1">
        <v>46154.42528935185</v>
      </c>
      <c r="T438">
        <v>3.1636954223461728</v>
      </c>
      <c r="U438">
        <v>42.286838531494141</v>
      </c>
      <c r="V438">
        <v>-8.6360359191894531</v>
      </c>
      <c r="W438">
        <v>5.4939633745629086E-3</v>
      </c>
      <c r="X438">
        <v>2.30251065505791</v>
      </c>
      <c r="Y438">
        <v>3.6104771965895059E-2</v>
      </c>
      <c r="Z438">
        <v>86.629198248082446</v>
      </c>
      <c r="AA438" s="23">
        <v>0.63129451551619964</v>
      </c>
      <c r="AB438">
        <v>2.192421961</v>
      </c>
      <c r="AC438" s="23">
        <v>0.30317331424273247</v>
      </c>
      <c r="AD438">
        <v>-2.0699999999999998</v>
      </c>
      <c r="AE438">
        <v>3.0694444444444442</v>
      </c>
      <c r="AF438">
        <v>2.1673640770634872</v>
      </c>
      <c r="AG438" s="23">
        <v>0.59424048786545003</v>
      </c>
      <c r="AH438">
        <v>2.0777179078638679</v>
      </c>
      <c r="AI438">
        <v>-4.1477179078638677</v>
      </c>
      <c r="AJ438">
        <v>2.8085206092635389</v>
      </c>
      <c r="AK438">
        <v>0.61276750169082483</v>
      </c>
    </row>
    <row r="439" spans="1:37" x14ac:dyDescent="0.35">
      <c r="A439" t="s">
        <v>1326</v>
      </c>
      <c r="B439">
        <v>5</v>
      </c>
      <c r="C439" s="2" t="s">
        <v>242</v>
      </c>
      <c r="D439">
        <v>42.288849999999996</v>
      </c>
      <c r="E439">
        <v>-8.6305999999999994</v>
      </c>
      <c r="F439">
        <v>2.8940000000000001</v>
      </c>
      <c r="G439">
        <v>16.651700000000002</v>
      </c>
      <c r="H439">
        <v>32.930799999999998</v>
      </c>
      <c r="I439">
        <v>252.16</v>
      </c>
      <c r="J439" cm="1">
        <f t="array" ref="J439">(I439/([1]!O2sat(H439,G439)))*100</f>
        <v>103.6066261278408</v>
      </c>
      <c r="K439">
        <v>5.5E-2</v>
      </c>
      <c r="L439">
        <v>469.67599999999999</v>
      </c>
      <c r="M439" t="b">
        <v>0</v>
      </c>
      <c r="O439" t="str">
        <f t="shared" si="7"/>
        <v/>
      </c>
      <c r="Q439">
        <v>527.25370817448379</v>
      </c>
      <c r="R439">
        <v>438.22405359999999</v>
      </c>
      <c r="S439" s="1">
        <v>46154.425995370373</v>
      </c>
      <c r="T439">
        <v>3.1831507946206261</v>
      </c>
      <c r="U439">
        <v>42.286838531494141</v>
      </c>
      <c r="V439">
        <v>-8.6360359191894531</v>
      </c>
      <c r="W439">
        <v>5.7961386270793669E-3</v>
      </c>
      <c r="X439">
        <v>2.328098042778235</v>
      </c>
      <c r="Y439">
        <v>3.6072262331263233E-2</v>
      </c>
      <c r="Z439">
        <v>89.0296545744838</v>
      </c>
      <c r="AA439" s="23">
        <v>0.65540658585208789</v>
      </c>
      <c r="AB439">
        <v>2.192421961</v>
      </c>
      <c r="AC439" s="23">
        <v>0.31091713896808632</v>
      </c>
      <c r="AD439">
        <v>-1.75</v>
      </c>
      <c r="AE439">
        <v>3.0694444444444442</v>
      </c>
      <c r="AF439">
        <v>2.164743252230704</v>
      </c>
      <c r="AG439" s="23">
        <v>0.60941891540691373</v>
      </c>
      <c r="AH439">
        <v>2.0684530065282472</v>
      </c>
      <c r="AI439">
        <v>-3.8184530065282472</v>
      </c>
      <c r="AJ439">
        <v>2.8150057333550236</v>
      </c>
      <c r="AK439">
        <v>0.63241275062950075</v>
      </c>
    </row>
    <row r="440" spans="1:37" x14ac:dyDescent="0.35">
      <c r="A440" t="s">
        <v>1326</v>
      </c>
      <c r="B440">
        <v>5</v>
      </c>
      <c r="C440" s="2" t="s">
        <v>243</v>
      </c>
      <c r="D440">
        <v>42.288400000000003</v>
      </c>
      <c r="E440">
        <v>-8.6303999999999998</v>
      </c>
      <c r="F440">
        <v>0.376</v>
      </c>
      <c r="G440">
        <v>16.229500000000002</v>
      </c>
      <c r="H440">
        <v>34.176099999999998</v>
      </c>
      <c r="I440">
        <v>253.31</v>
      </c>
      <c r="J440" cm="1">
        <f t="array" ref="J440">(I440/([1]!O2sat(H440,G440)))*100</f>
        <v>104.11893548116427</v>
      </c>
      <c r="K440">
        <v>0.09</v>
      </c>
      <c r="L440">
        <v>474.47</v>
      </c>
      <c r="M440" t="b">
        <v>1</v>
      </c>
      <c r="N440">
        <v>493.69845183486501</v>
      </c>
      <c r="O440">
        <f>IF(ISBLANK(N440), "",(L440-15)-N440)</f>
        <v>-34.228451834864984</v>
      </c>
      <c r="P440">
        <f>ABS(O440)</f>
        <v>34.228451834864984</v>
      </c>
      <c r="Q440">
        <v>538.65884953104239</v>
      </c>
      <c r="R440">
        <v>438.22405359999999</v>
      </c>
      <c r="S440" s="1">
        <v>46154.427395833343</v>
      </c>
      <c r="T440">
        <v>3.1731384391930542</v>
      </c>
      <c r="U440">
        <v>42.286838531494141</v>
      </c>
      <c r="V440">
        <v>-8.6360359191894531</v>
      </c>
      <c r="W440">
        <v>5.8482278516527857E-3</v>
      </c>
      <c r="X440">
        <v>2.2882317959515088</v>
      </c>
      <c r="Y440">
        <v>3.627432403215311E-2</v>
      </c>
      <c r="Z440">
        <v>100.4347959310424</v>
      </c>
      <c r="AA440" s="23">
        <v>0.73077723856733368</v>
      </c>
      <c r="AB440">
        <v>2.192421961</v>
      </c>
      <c r="AC440" s="23">
        <v>0.34886327947104778</v>
      </c>
      <c r="AD440">
        <v>-1.34</v>
      </c>
      <c r="AE440">
        <v>3.0694444444444442</v>
      </c>
      <c r="AF440">
        <v>2.141122573926848</v>
      </c>
      <c r="AG440" s="23">
        <v>0.68379595317956221</v>
      </c>
      <c r="AH440">
        <v>2.0500946798887361</v>
      </c>
      <c r="AI440">
        <v>-3.3900946798887359</v>
      </c>
      <c r="AJ440">
        <v>2.8116682815458329</v>
      </c>
      <c r="AK440">
        <v>0.707286595873448</v>
      </c>
    </row>
    <row r="441" spans="1:37" x14ac:dyDescent="0.35">
      <c r="A441" t="s">
        <v>1326</v>
      </c>
      <c r="B441">
        <v>5</v>
      </c>
      <c r="C441" s="2" t="s">
        <v>244</v>
      </c>
      <c r="D441">
        <v>42.28885833333333</v>
      </c>
      <c r="E441">
        <v>-8.6307333333333336</v>
      </c>
      <c r="F441">
        <v>3.1624166666666671</v>
      </c>
      <c r="G441">
        <v>15.872</v>
      </c>
      <c r="H441">
        <v>34.910941666666673</v>
      </c>
      <c r="I441">
        <v>240.35833333333329</v>
      </c>
      <c r="J441" cm="1">
        <f t="array" ref="J441">(I441/([1]!O2sat(H441,G441)))*100</f>
        <v>98.610613629555132</v>
      </c>
      <c r="K441">
        <v>0.1008333333333333</v>
      </c>
      <c r="L441">
        <v>478.54199999999997</v>
      </c>
      <c r="M441" t="b">
        <v>0</v>
      </c>
      <c r="O441" t="str">
        <f t="shared" si="7"/>
        <v/>
      </c>
      <c r="Q441">
        <v>548.34632045384285</v>
      </c>
      <c r="R441">
        <v>438.22405359999999</v>
      </c>
      <c r="S441" s="1">
        <v>46154.428599537037</v>
      </c>
      <c r="T441">
        <v>3.1078346749332311</v>
      </c>
      <c r="U441">
        <v>42.286838531494141</v>
      </c>
      <c r="V441">
        <v>-8.6360359191894531</v>
      </c>
      <c r="W441">
        <v>5.6742414674661283E-3</v>
      </c>
      <c r="X441">
        <v>2.1745583545904799</v>
      </c>
      <c r="Y441">
        <v>3.6512725478086053E-2</v>
      </c>
      <c r="Z441">
        <v>110.1222668538429</v>
      </c>
      <c r="AA441" s="23">
        <v>0.76646429318996334</v>
      </c>
      <c r="AB441">
        <v>2.192421961</v>
      </c>
      <c r="AC441" s="23">
        <v>0.3814383884959861</v>
      </c>
      <c r="AD441">
        <v>-1.79</v>
      </c>
      <c r="AE441">
        <v>3.0694444444444442</v>
      </c>
      <c r="AF441">
        <v>2.1211667226413828</v>
      </c>
      <c r="AG441" s="23">
        <v>0.74764540090420994</v>
      </c>
      <c r="AH441">
        <v>2.0343400002160559</v>
      </c>
      <c r="AI441">
        <v>-3.8243400002160559</v>
      </c>
      <c r="AJ441">
        <v>2.7899003601258916</v>
      </c>
      <c r="AK441">
        <v>0.75705484704708659</v>
      </c>
    </row>
    <row r="442" spans="1:37" x14ac:dyDescent="0.35">
      <c r="A442" t="s">
        <v>1326</v>
      </c>
      <c r="B442">
        <v>5</v>
      </c>
      <c r="C442" s="2" t="s">
        <v>245</v>
      </c>
      <c r="D442">
        <v>42.289250000000003</v>
      </c>
      <c r="E442">
        <v>-8.63185</v>
      </c>
      <c r="F442">
        <v>3.39425</v>
      </c>
      <c r="G442">
        <v>16.53979166666667</v>
      </c>
      <c r="H442">
        <v>33.44725833333333</v>
      </c>
      <c r="I442">
        <v>241.0891666666667</v>
      </c>
      <c r="J442" cm="1">
        <f t="array" ref="J442">(I442/([1]!O2sat(H442,G442)))*100</f>
        <v>99.19395953073689</v>
      </c>
      <c r="K442">
        <v>7.8333333333333338E-2</v>
      </c>
      <c r="L442">
        <v>483.78216666666668</v>
      </c>
      <c r="M442" t="b">
        <v>0</v>
      </c>
      <c r="O442" t="str">
        <f t="shared" si="7"/>
        <v/>
      </c>
      <c r="Q442">
        <v>560.81291235314609</v>
      </c>
      <c r="R442">
        <v>438.22405359999999</v>
      </c>
      <c r="S442" s="1">
        <v>46154.429293981477</v>
      </c>
      <c r="T442">
        <v>3.0167223453276431</v>
      </c>
      <c r="U442">
        <v>42.286838531494141</v>
      </c>
      <c r="V442">
        <v>-8.6360359191894531</v>
      </c>
      <c r="W442">
        <v>4.8308487675972891E-3</v>
      </c>
      <c r="X442">
        <v>2.0849638249336908</v>
      </c>
      <c r="Y442">
        <v>3.608826152175975E-2</v>
      </c>
      <c r="Z442">
        <v>122.5888587531461</v>
      </c>
      <c r="AA442" s="23">
        <v>0.80856875242783144</v>
      </c>
      <c r="AB442">
        <v>2.192421961</v>
      </c>
      <c r="AC442" s="23">
        <v>0.4270655706473494</v>
      </c>
      <c r="AD442">
        <v>-2.2599999999999998</v>
      </c>
      <c r="AE442">
        <v>3.0694444444444442</v>
      </c>
      <c r="AF442">
        <v>2.1584768656714561</v>
      </c>
      <c r="AG442" s="23">
        <v>0.83707780708176605</v>
      </c>
      <c r="AH442">
        <v>2.0252625030161502</v>
      </c>
      <c r="AI442">
        <v>-4.28526250301615</v>
      </c>
      <c r="AJ442">
        <v>2.7595295835906959</v>
      </c>
      <c r="AK442">
        <v>0.82282327975479874</v>
      </c>
    </row>
    <row r="443" spans="1:37" x14ac:dyDescent="0.35">
      <c r="A443" t="s">
        <v>1326</v>
      </c>
      <c r="B443">
        <v>5</v>
      </c>
      <c r="C443" s="2" t="s">
        <v>246</v>
      </c>
      <c r="D443">
        <v>42.28949166666667</v>
      </c>
      <c r="E443">
        <v>-8.633049999999999</v>
      </c>
      <c r="F443">
        <v>3.398083333333334</v>
      </c>
      <c r="G443">
        <v>16.946741666666661</v>
      </c>
      <c r="H443">
        <v>32.721108333333333</v>
      </c>
      <c r="I443">
        <v>247.65</v>
      </c>
      <c r="J443" cm="1">
        <f t="array" ref="J443">(I443/([1]!O2sat(H443,G443)))*100</f>
        <v>102.18377671455461</v>
      </c>
      <c r="K443">
        <v>6.4166666666666664E-2</v>
      </c>
      <c r="L443">
        <v>488.69049999999999</v>
      </c>
      <c r="M443" t="b">
        <v>0</v>
      </c>
      <c r="O443" t="str">
        <f t="shared" si="7"/>
        <v/>
      </c>
      <c r="Q443">
        <v>572.49005784579822</v>
      </c>
      <c r="R443">
        <v>438.22405359999999</v>
      </c>
      <c r="S443" s="1">
        <v>46154.43</v>
      </c>
      <c r="T443">
        <v>2.9145010314481379</v>
      </c>
      <c r="U443">
        <v>42.286838531494141</v>
      </c>
      <c r="V443">
        <v>-8.6360359191894531</v>
      </c>
      <c r="W443">
        <v>3.9943509672616647E-3</v>
      </c>
      <c r="X443">
        <v>1.966621942425395</v>
      </c>
      <c r="Y443">
        <v>3.5802088624875057E-2</v>
      </c>
      <c r="Z443">
        <v>134.2660042457982</v>
      </c>
      <c r="AA443" s="23">
        <v>0.8286989232903933</v>
      </c>
      <c r="AB443">
        <v>2.192421961</v>
      </c>
      <c r="AC443" s="23">
        <v>0.46893930470646422</v>
      </c>
      <c r="AD443">
        <v>-2.21</v>
      </c>
      <c r="AE443">
        <v>3.0694444444444442</v>
      </c>
      <c r="AF443">
        <v>2.1812829678117409</v>
      </c>
      <c r="AG443" s="23">
        <v>0.91915319758303593</v>
      </c>
      <c r="AH443">
        <v>2.016043402276904</v>
      </c>
      <c r="AI443">
        <v>-4.226043402276904</v>
      </c>
      <c r="AJ443">
        <v>2.7254558122975272</v>
      </c>
      <c r="AK443">
        <v>0.87392606043671461</v>
      </c>
    </row>
    <row r="444" spans="1:37" x14ac:dyDescent="0.35">
      <c r="A444" t="s">
        <v>1326</v>
      </c>
      <c r="B444">
        <v>5</v>
      </c>
      <c r="C444" s="2" t="s">
        <v>247</v>
      </c>
      <c r="D444">
        <v>42.289766666666672</v>
      </c>
      <c r="E444">
        <v>-8.6342499999999998</v>
      </c>
      <c r="F444">
        <v>3.3017500000000002</v>
      </c>
      <c r="G444">
        <v>17.168125</v>
      </c>
      <c r="H444">
        <v>31.610108333333329</v>
      </c>
      <c r="I444">
        <v>250.1275</v>
      </c>
      <c r="J444" cm="1">
        <f t="array" ref="J444">(I444/([1]!O2sat(H444,G444)))*100</f>
        <v>102.86377976877834</v>
      </c>
      <c r="K444">
        <v>5.5E-2</v>
      </c>
      <c r="L444">
        <v>491.97183333333328</v>
      </c>
      <c r="M444" t="b">
        <v>0</v>
      </c>
      <c r="O444" t="str">
        <f t="shared" si="7"/>
        <v/>
      </c>
      <c r="Q444">
        <v>580.29649725018987</v>
      </c>
      <c r="R444">
        <v>438.22405359999999</v>
      </c>
      <c r="S444" s="1">
        <v>46154.430694444447</v>
      </c>
      <c r="T444">
        <v>2.786382450755184</v>
      </c>
      <c r="U444">
        <v>42.286838531494141</v>
      </c>
      <c r="V444">
        <v>-8.6360359191894531</v>
      </c>
      <c r="W444">
        <v>3.4297934252480499E-3</v>
      </c>
      <c r="X444">
        <v>1.8077622909857449</v>
      </c>
      <c r="Y444">
        <v>3.5789320743697277E-2</v>
      </c>
      <c r="Z444">
        <v>142.07244365018991</v>
      </c>
      <c r="AA444" s="23">
        <v>0.80576072632207774</v>
      </c>
      <c r="AB444">
        <v>2.192421961</v>
      </c>
      <c r="AC444" s="23">
        <v>0.4988533930686388</v>
      </c>
      <c r="AD444">
        <v>-2.38</v>
      </c>
      <c r="AE444">
        <v>3.1805555555555549</v>
      </c>
      <c r="AF444">
        <v>2.3554063549016102</v>
      </c>
      <c r="AG444" s="23">
        <v>1.0498581283462149</v>
      </c>
      <c r="AH444">
        <v>2.0069856599065319</v>
      </c>
      <c r="AI444">
        <v>-4.3869856599065322</v>
      </c>
      <c r="AJ444">
        <v>2.7197866557702461</v>
      </c>
      <c r="AK444">
        <v>0.9278094273341464</v>
      </c>
    </row>
    <row r="445" spans="1:37" x14ac:dyDescent="0.35">
      <c r="A445" t="s">
        <v>1326</v>
      </c>
      <c r="B445">
        <v>5</v>
      </c>
      <c r="C445" s="2" t="s">
        <v>248</v>
      </c>
      <c r="D445">
        <v>42.290025</v>
      </c>
      <c r="E445">
        <v>-8.6354249999999997</v>
      </c>
      <c r="F445">
        <v>3.1797499999999999</v>
      </c>
      <c r="G445">
        <v>17.20130833333333</v>
      </c>
      <c r="H445">
        <v>31.330124999999999</v>
      </c>
      <c r="I445">
        <v>255.845</v>
      </c>
      <c r="J445" cm="1">
        <f t="array" ref="J445">(I445/([1]!O2sat(H445,G445)))*100</f>
        <v>105.08184911964027</v>
      </c>
      <c r="K445">
        <v>5.3333333333333337E-2</v>
      </c>
      <c r="L445">
        <v>494.65283333333332</v>
      </c>
      <c r="M445" t="b">
        <v>0</v>
      </c>
      <c r="O445" t="str">
        <f t="shared" si="7"/>
        <v/>
      </c>
      <c r="Q445">
        <v>586.6747166863463</v>
      </c>
      <c r="R445">
        <v>438.22405359999999</v>
      </c>
      <c r="S445" s="1">
        <v>46154.431388888886</v>
      </c>
      <c r="T445">
        <v>2.6640323832744399</v>
      </c>
      <c r="U445">
        <v>42.286838531494141</v>
      </c>
      <c r="V445">
        <v>-8.6360359191894531</v>
      </c>
      <c r="W445">
        <v>3.244503628427002E-3</v>
      </c>
      <c r="X445">
        <v>1.653894351176125</v>
      </c>
      <c r="Y445">
        <v>3.5809817042504577E-2</v>
      </c>
      <c r="Z445">
        <v>148.45066308634631</v>
      </c>
      <c r="AA445" s="23">
        <v>0.7707144013231142</v>
      </c>
      <c r="AB445">
        <v>2.192421961</v>
      </c>
      <c r="AC445" s="23">
        <v>0.52199069585710534</v>
      </c>
      <c r="AD445">
        <v>-2.25</v>
      </c>
      <c r="AE445">
        <v>3.1805555555555549</v>
      </c>
      <c r="AF445">
        <v>2.3574079093471592</v>
      </c>
      <c r="AG445" s="23">
        <v>1.098551563607939</v>
      </c>
      <c r="AH445">
        <v>1.9979387483773321</v>
      </c>
      <c r="AI445">
        <v>-4.2479387483773321</v>
      </c>
      <c r="AJ445">
        <v>2.6790032999433318</v>
      </c>
      <c r="AK445">
        <v>0.93463298246552662</v>
      </c>
    </row>
    <row r="446" spans="1:37" x14ac:dyDescent="0.35">
      <c r="A446" t="s">
        <v>1326</v>
      </c>
      <c r="B446">
        <v>5</v>
      </c>
      <c r="C446" s="2" t="s">
        <v>249</v>
      </c>
      <c r="D446">
        <v>42.290308333333343</v>
      </c>
      <c r="E446">
        <v>-8.6365499999999997</v>
      </c>
      <c r="F446">
        <v>3.1819999999999999</v>
      </c>
      <c r="G446">
        <v>17.280091666666671</v>
      </c>
      <c r="H446">
        <v>28.647516666666661</v>
      </c>
      <c r="I446">
        <v>261.53500000000003</v>
      </c>
      <c r="J446" cm="1">
        <f t="array" ref="J446">(I446/([1]!O2sat(H446,G446)))*100</f>
        <v>105.64089529752478</v>
      </c>
      <c r="K446">
        <v>4.7500000000000007E-2</v>
      </c>
      <c r="L446">
        <v>495.36183333333332</v>
      </c>
      <c r="M446" t="b">
        <v>0</v>
      </c>
      <c r="O446" t="str">
        <f t="shared" si="7"/>
        <v/>
      </c>
      <c r="Q446">
        <v>588.36145953611685</v>
      </c>
      <c r="R446">
        <v>438.22405359999999</v>
      </c>
      <c r="S446" s="1">
        <v>46154.43209490741</v>
      </c>
      <c r="T446">
        <v>2.547569013252208</v>
      </c>
      <c r="U446">
        <v>42.286838531494141</v>
      </c>
      <c r="V446">
        <v>-8.6360359191894531</v>
      </c>
      <c r="W446">
        <v>3.507677847679639E-3</v>
      </c>
      <c r="X446">
        <v>1.5154985156008529</v>
      </c>
      <c r="Y446">
        <v>3.6259359530306207E-2</v>
      </c>
      <c r="Z446">
        <v>150.13740593611689</v>
      </c>
      <c r="AA446" s="23">
        <v>0.72321265701016868</v>
      </c>
      <c r="AB446">
        <v>2.192421961</v>
      </c>
      <c r="AC446" s="23">
        <v>0.53562691237027082</v>
      </c>
      <c r="AD446">
        <v>-2.13</v>
      </c>
      <c r="AE446">
        <v>3.1805555555555549</v>
      </c>
      <c r="AF446">
        <v>2.3621614167604101</v>
      </c>
      <c r="AG446" s="23">
        <v>1.127249559742979</v>
      </c>
      <c r="AH446">
        <v>1.9887528643736621</v>
      </c>
      <c r="AI446">
        <v>-4.1187528643736613</v>
      </c>
      <c r="AJ446">
        <v>2.6401821766025879</v>
      </c>
      <c r="AK446">
        <v>0.92523110837657385</v>
      </c>
    </row>
    <row r="447" spans="1:37" x14ac:dyDescent="0.35">
      <c r="A447" t="s">
        <v>1326</v>
      </c>
      <c r="B447">
        <v>5</v>
      </c>
      <c r="C447" s="2" t="s">
        <v>250</v>
      </c>
      <c r="D447">
        <v>42.290599999999998</v>
      </c>
      <c r="E447">
        <v>-8.6376833333333334</v>
      </c>
      <c r="F447">
        <v>3.28775</v>
      </c>
      <c r="G447">
        <v>17.211233333333329</v>
      </c>
      <c r="H447">
        <v>26.884866666666671</v>
      </c>
      <c r="I447">
        <v>252.52583333333331</v>
      </c>
      <c r="J447" cm="1">
        <f t="array" ref="J447">(I447/([1]!O2sat(H447,G447)))*100</f>
        <v>100.65610650446666</v>
      </c>
      <c r="K447">
        <v>4.3333333333333328E-2</v>
      </c>
      <c r="L447">
        <v>493.94466666666671</v>
      </c>
      <c r="M447" t="b">
        <v>0</v>
      </c>
      <c r="O447" t="str">
        <f t="shared" si="7"/>
        <v/>
      </c>
      <c r="Q447">
        <v>584.98995637401094</v>
      </c>
      <c r="R447">
        <v>438.22405359999999</v>
      </c>
      <c r="S447" s="1">
        <v>46154.432789351849</v>
      </c>
      <c r="T447">
        <v>2.4386785290031439</v>
      </c>
      <c r="U447">
        <v>42.286838531494141</v>
      </c>
      <c r="V447">
        <v>-8.6360359191894531</v>
      </c>
      <c r="W447">
        <v>4.1064118987276148E-3</v>
      </c>
      <c r="X447">
        <v>1.386271071189606</v>
      </c>
      <c r="Y447">
        <v>3.6687357404845147E-2</v>
      </c>
      <c r="Z447">
        <v>146.76590277401101</v>
      </c>
      <c r="AA447" s="23">
        <v>0.65432155557282601</v>
      </c>
      <c r="AB447">
        <v>2.192421961</v>
      </c>
      <c r="AC447" s="23">
        <v>0.52884743922483779</v>
      </c>
      <c r="AD447">
        <v>-3.49</v>
      </c>
      <c r="AE447">
        <v>3.1805555555555549</v>
      </c>
      <c r="AF447">
        <v>2.358006636422926</v>
      </c>
      <c r="AG447" s="23">
        <v>1.1129818709058741</v>
      </c>
      <c r="AH447">
        <v>1.9797298782216091</v>
      </c>
      <c r="AI447">
        <v>-5.4697298782216093</v>
      </c>
      <c r="AJ447">
        <v>2.6038853485195665</v>
      </c>
      <c r="AK447">
        <v>0.88365171323934999</v>
      </c>
    </row>
    <row r="448" spans="1:37" x14ac:dyDescent="0.35">
      <c r="A448" t="s">
        <v>1326</v>
      </c>
      <c r="B448">
        <v>5</v>
      </c>
      <c r="C448" s="2" t="s">
        <v>251</v>
      </c>
      <c r="D448">
        <v>42.290841666666672</v>
      </c>
      <c r="E448">
        <v>-8.6389333333333322</v>
      </c>
      <c r="F448">
        <v>3.324416666666667</v>
      </c>
      <c r="G448">
        <v>17.04978333333333</v>
      </c>
      <c r="H448">
        <v>26.9114</v>
      </c>
      <c r="I448">
        <v>249.7858333333333</v>
      </c>
      <c r="J448" cm="1">
        <f t="array" ref="J448">(I448/([1]!O2sat(H448,G448)))*100</f>
        <v>99.27177793973442</v>
      </c>
      <c r="K448">
        <v>4.4166666666666667E-2</v>
      </c>
      <c r="L448">
        <v>492.68233333333342</v>
      </c>
      <c r="M448" t="b">
        <v>0</v>
      </c>
      <c r="O448" t="str">
        <f t="shared" si="7"/>
        <v/>
      </c>
      <c r="Q448">
        <v>581.98680866734389</v>
      </c>
      <c r="R448">
        <v>438.22405359999999</v>
      </c>
      <c r="S448" s="1">
        <v>46154.433495370373</v>
      </c>
      <c r="T448">
        <v>2.3329767952980189</v>
      </c>
      <c r="U448">
        <v>42.286838531494141</v>
      </c>
      <c r="V448">
        <v>-8.6360359191894531</v>
      </c>
      <c r="W448">
        <v>4.9416697512796289E-3</v>
      </c>
      <c r="X448">
        <v>1.2634646953208319</v>
      </c>
      <c r="Y448">
        <v>3.6856838554455408E-2</v>
      </c>
      <c r="Z448">
        <v>143.7627550673439</v>
      </c>
      <c r="AA448" s="23">
        <v>0.58685261568441605</v>
      </c>
      <c r="AB448">
        <v>2.192421961</v>
      </c>
      <c r="AC448" s="23">
        <v>0.51827050497694283</v>
      </c>
      <c r="AD448">
        <v>-3.73</v>
      </c>
      <c r="AE448">
        <v>3.1805555555555549</v>
      </c>
      <c r="AF448">
        <v>2.3482711608247899</v>
      </c>
      <c r="AG448" s="23">
        <v>1.0907222640806511</v>
      </c>
      <c r="AH448">
        <v>1.9705697320114719</v>
      </c>
      <c r="AI448">
        <v>-5.7005697320114734</v>
      </c>
      <c r="AJ448">
        <v>2.5686514372845246</v>
      </c>
      <c r="AK448">
        <v>0.83878743988253357</v>
      </c>
    </row>
    <row r="449" spans="1:37" x14ac:dyDescent="0.35">
      <c r="A449" t="s">
        <v>1326</v>
      </c>
      <c r="B449">
        <v>5</v>
      </c>
      <c r="C449" s="2" t="s">
        <v>252</v>
      </c>
      <c r="D449">
        <v>42.290833333333332</v>
      </c>
      <c r="E449">
        <v>-8.6401500000000002</v>
      </c>
      <c r="F449">
        <v>3.217166666666667</v>
      </c>
      <c r="G449">
        <v>17.319758333333329</v>
      </c>
      <c r="H449">
        <v>27.265000000000001</v>
      </c>
      <c r="I449">
        <v>250.16666666666671</v>
      </c>
      <c r="J449" cm="1">
        <f t="array" ref="J449">(I449/([1]!O2sat(H449,G449)))*100</f>
        <v>100.18240030026848</v>
      </c>
      <c r="K449">
        <v>4.5833333333333337E-2</v>
      </c>
      <c r="L449">
        <v>489.5915</v>
      </c>
      <c r="M449" t="b">
        <v>0</v>
      </c>
      <c r="O449" t="str">
        <f t="shared" si="7"/>
        <v/>
      </c>
      <c r="Q449">
        <v>574.63357732061252</v>
      </c>
      <c r="R449">
        <v>438.22405359999999</v>
      </c>
      <c r="S449" s="1">
        <v>46154.434189814812</v>
      </c>
      <c r="T449">
        <v>2.251387891435185</v>
      </c>
      <c r="U449">
        <v>42.286838531494141</v>
      </c>
      <c r="V449">
        <v>-8.6360359191894531</v>
      </c>
      <c r="W449">
        <v>5.7344662044619644E-3</v>
      </c>
      <c r="X449">
        <v>1.184797689935942</v>
      </c>
      <c r="Y449">
        <v>3.649406237177473E-2</v>
      </c>
      <c r="Z449">
        <v>136.4095237206125</v>
      </c>
      <c r="AA449" s="23">
        <v>0.51702621944070004</v>
      </c>
      <c r="AB449">
        <v>2.192421961</v>
      </c>
      <c r="AC449" s="23">
        <v>0.49029809166328447</v>
      </c>
      <c r="AD449">
        <v>-3.75</v>
      </c>
      <c r="AE449">
        <v>3.1805555555555549</v>
      </c>
      <c r="AF449">
        <v>2.3645555352416241</v>
      </c>
      <c r="AG449" s="23">
        <v>1.03185313360094</v>
      </c>
      <c r="AH449">
        <v>1.9615734502633051</v>
      </c>
      <c r="AI449">
        <v>-5.7115734502633044</v>
      </c>
      <c r="AJ449">
        <v>2.5414551359969138</v>
      </c>
      <c r="AK449">
        <v>0.77443967652082002</v>
      </c>
    </row>
    <row r="450" spans="1:37" x14ac:dyDescent="0.35">
      <c r="A450" t="s">
        <v>1326</v>
      </c>
      <c r="B450">
        <v>5</v>
      </c>
      <c r="C450" s="2" t="s">
        <v>253</v>
      </c>
      <c r="D450">
        <v>42.290900000000001</v>
      </c>
      <c r="E450">
        <v>-8.641350000000001</v>
      </c>
      <c r="F450">
        <v>3.3097500000000002</v>
      </c>
      <c r="G450">
        <v>17.328949999999999</v>
      </c>
      <c r="H450">
        <v>29.596908333333332</v>
      </c>
      <c r="I450">
        <v>260.41250000000002</v>
      </c>
      <c r="J450" cm="1">
        <f t="array" ref="J450">(I450/([1]!O2sat(H450,G450)))*100</f>
        <v>105.96589643439948</v>
      </c>
      <c r="K450">
        <v>4.8333333333333339E-2</v>
      </c>
      <c r="L450">
        <v>490.95949999999999</v>
      </c>
      <c r="M450" t="b">
        <v>0</v>
      </c>
      <c r="O450" t="str">
        <f t="shared" si="7"/>
        <v/>
      </c>
      <c r="Q450">
        <v>577.88811077404841</v>
      </c>
      <c r="R450">
        <v>438.22405359999999</v>
      </c>
      <c r="S450" s="1">
        <v>46154.434895833343</v>
      </c>
      <c r="T450">
        <v>2.1746979290023249</v>
      </c>
      <c r="U450">
        <v>42.286838531494141</v>
      </c>
      <c r="V450">
        <v>-8.6360359191894531</v>
      </c>
      <c r="W450">
        <v>6.6884214344735621E-3</v>
      </c>
      <c r="X450">
        <v>1.1057153131184321</v>
      </c>
      <c r="Y450">
        <v>3.6018669777393549E-2</v>
      </c>
      <c r="Z450">
        <v>139.66405717404839</v>
      </c>
      <c r="AA450" s="23">
        <v>0.48759260922989361</v>
      </c>
      <c r="AB450">
        <v>2.192421961</v>
      </c>
      <c r="AC450" s="23">
        <v>0.49557286613153367</v>
      </c>
      <c r="AD450">
        <v>-3.67</v>
      </c>
      <c r="AE450">
        <v>3.1805555555555549</v>
      </c>
      <c r="AF450">
        <v>2.365110380670747</v>
      </c>
      <c r="AG450" s="23">
        <v>1.0429541202387571</v>
      </c>
      <c r="AH450">
        <v>1.952441863117931</v>
      </c>
      <c r="AI450">
        <v>-5.6224418631179311</v>
      </c>
      <c r="AJ450">
        <v>2.5158918151859599</v>
      </c>
      <c r="AK450">
        <v>0.76527336473432539</v>
      </c>
    </row>
    <row r="451" spans="1:37" x14ac:dyDescent="0.35">
      <c r="A451" t="s">
        <v>1326</v>
      </c>
      <c r="B451">
        <v>5</v>
      </c>
      <c r="C451" s="2" t="s">
        <v>254</v>
      </c>
      <c r="D451">
        <v>42.29100833333333</v>
      </c>
      <c r="E451">
        <v>-8.6425916666666662</v>
      </c>
      <c r="F451">
        <v>3.1654166666666672</v>
      </c>
      <c r="G451">
        <v>17.189466666666661</v>
      </c>
      <c r="H451">
        <v>30.746691666666671</v>
      </c>
      <c r="I451">
        <v>269.76166666666671</v>
      </c>
      <c r="J451" cm="1">
        <f t="array" ref="J451">(I451/([1]!O2sat(H451,G451)))*100</f>
        <v>110.33503450347072</v>
      </c>
      <c r="K451">
        <v>5.4166666666666669E-2</v>
      </c>
      <c r="L451">
        <v>492.3533333333333</v>
      </c>
      <c r="M451" t="b">
        <v>0</v>
      </c>
      <c r="O451" t="str">
        <f t="shared" si="7"/>
        <v/>
      </c>
      <c r="Q451">
        <v>581.204102887972</v>
      </c>
      <c r="R451">
        <v>438.22405359999999</v>
      </c>
      <c r="S451" s="1">
        <v>46154.435590277782</v>
      </c>
      <c r="T451">
        <v>2.1026306306587772</v>
      </c>
      <c r="U451">
        <v>42.286636352539063</v>
      </c>
      <c r="V451">
        <v>-8.648188591003418</v>
      </c>
      <c r="W451">
        <v>7.1020967394686708E-3</v>
      </c>
      <c r="X451">
        <v>1.029966559656041</v>
      </c>
      <c r="Y451">
        <v>3.5937619881639987E-2</v>
      </c>
      <c r="Z451">
        <v>142.98004928797201</v>
      </c>
      <c r="AA451" s="23">
        <v>0.46392667458030118</v>
      </c>
      <c r="AB451">
        <v>2.192421961</v>
      </c>
      <c r="AC451" s="23">
        <v>0.50439602769833081</v>
      </c>
      <c r="AD451">
        <v>-4.05</v>
      </c>
      <c r="AE451">
        <v>3.1805555555555549</v>
      </c>
      <c r="AF451">
        <v>2.356693601416838</v>
      </c>
      <c r="AG451" s="23">
        <v>1.0615228380570989</v>
      </c>
      <c r="AH451">
        <v>1.9434750565755881</v>
      </c>
      <c r="AI451">
        <v>-5.993475056575587</v>
      </c>
      <c r="AJ451">
        <v>2.4918693824047775</v>
      </c>
      <c r="AK451">
        <v>0.76272475631870007</v>
      </c>
    </row>
    <row r="452" spans="1:37" x14ac:dyDescent="0.35">
      <c r="A452" t="s">
        <v>1326</v>
      </c>
      <c r="B452">
        <v>5</v>
      </c>
      <c r="C452" s="2" t="s">
        <v>255</v>
      </c>
      <c r="D452">
        <v>42.29119166666667</v>
      </c>
      <c r="E452">
        <v>-8.6437499999999989</v>
      </c>
      <c r="F452">
        <v>3.1287500000000001</v>
      </c>
      <c r="G452">
        <v>17.045275</v>
      </c>
      <c r="H452">
        <v>31.0627</v>
      </c>
      <c r="I452">
        <v>272.68083333333328</v>
      </c>
      <c r="J452" cm="1">
        <f t="array" ref="J452">(I452/([1]!O2sat(H452,G452)))*100</f>
        <v>111.46073863877828</v>
      </c>
      <c r="K452">
        <v>5.2499999999999998E-2</v>
      </c>
      <c r="L452">
        <v>489.01600000000002</v>
      </c>
      <c r="M452" t="b">
        <v>0</v>
      </c>
      <c r="O452" t="str">
        <f t="shared" ref="O452:O515" si="8">IF(ISBLANK(N452), "",L452-N452)</f>
        <v/>
      </c>
      <c r="Q452">
        <v>573.26443696794263</v>
      </c>
      <c r="R452">
        <v>438.22405359999999</v>
      </c>
      <c r="S452" s="1">
        <v>46154.436296296299</v>
      </c>
      <c r="T452">
        <v>2.070300326331254</v>
      </c>
      <c r="U452">
        <v>42.286636352539063</v>
      </c>
      <c r="V452">
        <v>-8.648188591003418</v>
      </c>
      <c r="W452">
        <v>6.36018686021185E-3</v>
      </c>
      <c r="X452">
        <v>0.99485254784558097</v>
      </c>
      <c r="Y452">
        <v>3.6027001458206538E-2</v>
      </c>
      <c r="Z452">
        <v>135.04038336794261</v>
      </c>
      <c r="AA452" s="23">
        <v>0.4242794157808592</v>
      </c>
      <c r="AB452">
        <v>2.192421961</v>
      </c>
      <c r="AC452" s="23">
        <v>0.47580998141734088</v>
      </c>
      <c r="AD452">
        <v>-8.52</v>
      </c>
      <c r="AE452">
        <v>3.1805555555555549</v>
      </c>
      <c r="AF452">
        <v>2.347999430164013</v>
      </c>
      <c r="AG452" s="23">
        <v>1.0013622909657629</v>
      </c>
      <c r="AH452">
        <v>1.934374840970184</v>
      </c>
      <c r="AI452">
        <v>-10.45437484097018</v>
      </c>
      <c r="AJ452">
        <v>2.4810926142956031</v>
      </c>
      <c r="AK452">
        <v>0.71282085337331103</v>
      </c>
    </row>
    <row r="453" spans="1:37" x14ac:dyDescent="0.35">
      <c r="A453" t="s">
        <v>1326</v>
      </c>
      <c r="B453">
        <v>5</v>
      </c>
      <c r="C453" s="2" t="s">
        <v>256</v>
      </c>
      <c r="D453">
        <v>42.291183333333343</v>
      </c>
      <c r="E453">
        <v>-8.6449499999999997</v>
      </c>
      <c r="F453">
        <v>3.3304999999999998</v>
      </c>
      <c r="G453">
        <v>16.882224999999998</v>
      </c>
      <c r="H453">
        <v>33.251508333333327</v>
      </c>
      <c r="I453">
        <v>280.99416666666667</v>
      </c>
      <c r="J453" cm="1">
        <f t="array" ref="J453">(I453/([1]!O2sat(H453,G453)))*100</f>
        <v>116.21770675126422</v>
      </c>
      <c r="K453">
        <v>6.1666666666666668E-2</v>
      </c>
      <c r="L453">
        <v>477.90966666666668</v>
      </c>
      <c r="M453" t="b">
        <v>0</v>
      </c>
      <c r="O453" t="str">
        <f t="shared" si="8"/>
        <v/>
      </c>
      <c r="Q453">
        <v>546.84197104810028</v>
      </c>
      <c r="R453">
        <v>438.22405359999999</v>
      </c>
      <c r="S453" s="1">
        <v>46154.436990740738</v>
      </c>
      <c r="T453">
        <v>2.047596003997576</v>
      </c>
      <c r="U453">
        <v>42.286636352539063</v>
      </c>
      <c r="V453">
        <v>-8.648188591003418</v>
      </c>
      <c r="W453">
        <v>5.5824283274378576E-3</v>
      </c>
      <c r="X453">
        <v>0.96908049276135744</v>
      </c>
      <c r="Y453">
        <v>3.5765018136603828E-2</v>
      </c>
      <c r="Z453">
        <v>108.6179174481003</v>
      </c>
      <c r="AA453" s="23">
        <v>0.33000554640216162</v>
      </c>
      <c r="AB453">
        <v>2.192421961</v>
      </c>
      <c r="AC453" s="23">
        <v>0.37833888514829628</v>
      </c>
      <c r="AD453">
        <v>-9.24</v>
      </c>
      <c r="AE453">
        <v>3.1805555555555549</v>
      </c>
      <c r="AF453">
        <v>2.338176421053801</v>
      </c>
      <c r="AG453" s="23">
        <v>0.79623023389505465</v>
      </c>
      <c r="AH453">
        <v>1.9254402713574119</v>
      </c>
      <c r="AI453">
        <v>-11.16544027135741</v>
      </c>
      <c r="AJ453">
        <v>2.4735245068510436</v>
      </c>
      <c r="AK453">
        <v>0.56311789014860814</v>
      </c>
    </row>
    <row r="454" spans="1:37" x14ac:dyDescent="0.35">
      <c r="A454" t="s">
        <v>1326</v>
      </c>
      <c r="B454">
        <v>5</v>
      </c>
      <c r="C454" s="2" t="s">
        <v>257</v>
      </c>
      <c r="D454">
        <v>42.290991666666663</v>
      </c>
      <c r="E454">
        <v>-8.6462000000000003</v>
      </c>
      <c r="F454">
        <v>3.5715833333333329</v>
      </c>
      <c r="G454">
        <v>16.998041666666669</v>
      </c>
      <c r="H454">
        <v>33.688058333333338</v>
      </c>
      <c r="I454">
        <v>290.80333333333328</v>
      </c>
      <c r="J454" cm="1">
        <f t="array" ref="J454">(I454/([1]!O2sat(H454,G454)))*100</f>
        <v>120.89876354511384</v>
      </c>
      <c r="K454">
        <v>7.0833333333333345E-2</v>
      </c>
      <c r="L454">
        <v>466.35866666666669</v>
      </c>
      <c r="M454" t="b">
        <v>0</v>
      </c>
      <c r="O454" t="str">
        <f t="shared" si="8"/>
        <v/>
      </c>
      <c r="Q454">
        <v>519.36162315289641</v>
      </c>
      <c r="R454">
        <v>438.22405359999999</v>
      </c>
      <c r="S454" s="1">
        <v>46154.437696759262</v>
      </c>
      <c r="T454">
        <v>2.0337728694758122</v>
      </c>
      <c r="U454">
        <v>42.286636352539063</v>
      </c>
      <c r="V454">
        <v>-8.648188591003418</v>
      </c>
      <c r="W454">
        <v>4.7878236526580509E-3</v>
      </c>
      <c r="X454">
        <v>0.95889288838057385</v>
      </c>
      <c r="Y454">
        <v>3.5557994410312592E-2</v>
      </c>
      <c r="Z454">
        <v>81.137569552896423</v>
      </c>
      <c r="AA454" s="23">
        <v>0.2425106500634566</v>
      </c>
      <c r="AB454">
        <v>2.192421961</v>
      </c>
      <c r="AC454" s="23">
        <v>0.28182155312343071</v>
      </c>
      <c r="AD454">
        <v>-7.11</v>
      </c>
      <c r="AE454">
        <v>3.0277777777777781</v>
      </c>
      <c r="AF454">
        <v>2.1252655033563559</v>
      </c>
      <c r="AG454" s="23">
        <v>0.53749435940318802</v>
      </c>
      <c r="AH454">
        <v>1.916374230104934</v>
      </c>
      <c r="AI454">
        <v>-9.0263742301049348</v>
      </c>
      <c r="AJ454">
        <v>2.4179908694178636</v>
      </c>
      <c r="AK454">
        <v>0.39000250473332232</v>
      </c>
    </row>
    <row r="455" spans="1:37" x14ac:dyDescent="0.35">
      <c r="A455" t="s">
        <v>1326</v>
      </c>
      <c r="B455">
        <v>5</v>
      </c>
      <c r="C455" s="2" t="s">
        <v>258</v>
      </c>
      <c r="D455">
        <v>42.290725000000002</v>
      </c>
      <c r="E455">
        <v>-8.6475166666666663</v>
      </c>
      <c r="F455">
        <v>3.646583333333334</v>
      </c>
      <c r="G455">
        <v>17.156549999999999</v>
      </c>
      <c r="H455">
        <v>33.828150000000001</v>
      </c>
      <c r="I455">
        <v>300.14499999999998</v>
      </c>
      <c r="J455" cm="1">
        <f t="array" ref="J455">(I455/([1]!O2sat(H455,G455)))*100</f>
        <v>125.27795645415314</v>
      </c>
      <c r="K455">
        <v>7.0833333333333345E-2</v>
      </c>
      <c r="L455">
        <v>459.34550000000002</v>
      </c>
      <c r="M455" t="b">
        <v>0</v>
      </c>
      <c r="O455" t="str">
        <f t="shared" si="8"/>
        <v/>
      </c>
      <c r="Q455">
        <v>502.67698460670579</v>
      </c>
      <c r="R455">
        <v>438.22405359999999</v>
      </c>
      <c r="S455" s="1">
        <v>46154.438391203701</v>
      </c>
      <c r="T455">
        <v>2.0261169351945498</v>
      </c>
      <c r="U455">
        <v>42.286636352539063</v>
      </c>
      <c r="V455">
        <v>-8.648188591003418</v>
      </c>
      <c r="W455">
        <v>4.1434913266670858E-3</v>
      </c>
      <c r="X455">
        <v>0.95556481099903723</v>
      </c>
      <c r="Y455">
        <v>3.5366282739344522E-2</v>
      </c>
      <c r="Z455">
        <v>64.452931006705796</v>
      </c>
      <c r="AA455" s="23">
        <v>0.19093858553697141</v>
      </c>
      <c r="AB455">
        <v>3.707180927</v>
      </c>
      <c r="AC455" s="23">
        <v>0.6392227923539614</v>
      </c>
      <c r="AD455">
        <v>-10.81</v>
      </c>
      <c r="AE455">
        <v>3.0277777777777781</v>
      </c>
      <c r="AF455">
        <v>2.1339248922143672</v>
      </c>
      <c r="AG455" s="23">
        <v>0.42639556822478658</v>
      </c>
      <c r="AH455">
        <v>1.907474649216697</v>
      </c>
      <c r="AI455">
        <v>-12.717474649216699</v>
      </c>
      <c r="AJ455">
        <v>2.9203585466574427</v>
      </c>
      <c r="AK455">
        <v>0.30866707688087902</v>
      </c>
    </row>
    <row r="456" spans="1:37" x14ac:dyDescent="0.35">
      <c r="A456" t="s">
        <v>1326</v>
      </c>
      <c r="B456">
        <v>5</v>
      </c>
      <c r="C456" s="2" t="s">
        <v>259</v>
      </c>
      <c r="D456">
        <v>42.290475000000001</v>
      </c>
      <c r="E456">
        <v>-8.6488416666666676</v>
      </c>
      <c r="F456">
        <v>3.5766666666666671</v>
      </c>
      <c r="G456">
        <v>16.993633333333339</v>
      </c>
      <c r="H456">
        <v>33.879800000000003</v>
      </c>
      <c r="I456">
        <v>290.40666666666669</v>
      </c>
      <c r="J456" cm="1">
        <f t="array" ref="J456">(I456/([1]!O2sat(H456,G456)))*100</f>
        <v>120.88113209707177</v>
      </c>
      <c r="K456">
        <v>7.8333333333333338E-2</v>
      </c>
      <c r="L456">
        <v>455.35399999999998</v>
      </c>
      <c r="M456" t="b">
        <v>0</v>
      </c>
      <c r="O456" t="str">
        <f t="shared" si="8"/>
        <v/>
      </c>
      <c r="Q456">
        <v>493.1810268001343</v>
      </c>
      <c r="R456">
        <v>438.22405359999999</v>
      </c>
      <c r="S456" s="1">
        <v>46154.439097222217</v>
      </c>
      <c r="T456">
        <v>2.050646357346908</v>
      </c>
      <c r="U456">
        <v>42.286636352539063</v>
      </c>
      <c r="V456">
        <v>-8.648188591003418</v>
      </c>
      <c r="W456">
        <v>3.8938056129314341E-3</v>
      </c>
      <c r="X456">
        <v>0.97475965685758492</v>
      </c>
      <c r="Y456">
        <v>3.5524966781554847E-2</v>
      </c>
      <c r="Z456">
        <v>54.956973200134307</v>
      </c>
      <c r="AA456" s="23">
        <v>0.1668228355581064</v>
      </c>
      <c r="AB456">
        <v>3.707180927</v>
      </c>
      <c r="AC456" s="23">
        <v>0.54520712296075757</v>
      </c>
      <c r="AD456">
        <v>-11.9</v>
      </c>
      <c r="AE456">
        <v>3.0277777777777781</v>
      </c>
      <c r="AF456">
        <v>2.1250247809752221</v>
      </c>
      <c r="AG456" s="23">
        <v>0.36368212112549952</v>
      </c>
      <c r="AH456">
        <v>1.8984455746046009</v>
      </c>
      <c r="AI456">
        <v>-13.7984455746046</v>
      </c>
      <c r="AJ456">
        <v>2.9285350207082286</v>
      </c>
      <c r="AK456">
        <v>0.26525247834180299</v>
      </c>
    </row>
    <row r="457" spans="1:37" x14ac:dyDescent="0.35">
      <c r="A457" t="s">
        <v>1326</v>
      </c>
      <c r="B457">
        <v>5</v>
      </c>
      <c r="C457" s="2" t="s">
        <v>260</v>
      </c>
      <c r="D457">
        <v>42.290216666666673</v>
      </c>
      <c r="E457">
        <v>-8.6501583333333336</v>
      </c>
      <c r="F457">
        <v>3.6772499999999999</v>
      </c>
      <c r="G457">
        <v>16.955408333333331</v>
      </c>
      <c r="H457">
        <v>33.897599999999997</v>
      </c>
      <c r="I457">
        <v>285.48833333333329</v>
      </c>
      <c r="J457" cm="1">
        <f t="array" ref="J457">(I457/([1]!O2sat(H457,G457)))*100</f>
        <v>118.76186075254209</v>
      </c>
      <c r="K457">
        <v>7.8333333333333338E-2</v>
      </c>
      <c r="L457">
        <v>451.48316666666659</v>
      </c>
      <c r="M457" t="b">
        <v>0</v>
      </c>
      <c r="O457" t="str">
        <f t="shared" si="8"/>
        <v/>
      </c>
      <c r="Q457">
        <v>483.97214041416311</v>
      </c>
      <c r="R457">
        <v>438.22405359999999</v>
      </c>
      <c r="S457" s="1">
        <v>46154.439791666657</v>
      </c>
      <c r="T457">
        <v>2.1162323990321221</v>
      </c>
      <c r="U457">
        <v>42.286636352539063</v>
      </c>
      <c r="V457">
        <v>-8.648188591003418</v>
      </c>
      <c r="W457">
        <v>4.086383988152472E-3</v>
      </c>
      <c r="X457">
        <v>1.0370888703919121</v>
      </c>
      <c r="Y457">
        <v>3.5561254079427257E-2</v>
      </c>
      <c r="Z457">
        <v>45.748086814163123</v>
      </c>
      <c r="AA457" s="23">
        <v>0.14789975161015931</v>
      </c>
      <c r="AB457">
        <v>3.707180927</v>
      </c>
      <c r="AC457" s="23">
        <v>0.45386666940248011</v>
      </c>
      <c r="AD457">
        <v>-13.89</v>
      </c>
      <c r="AE457">
        <v>3.0277777777777781</v>
      </c>
      <c r="AF457">
        <v>2.1229377018174009</v>
      </c>
      <c r="AG457" s="23">
        <v>0.30275318513830302</v>
      </c>
      <c r="AH457">
        <v>1.8895837234595401</v>
      </c>
      <c r="AI457">
        <v>-15.77958372345954</v>
      </c>
      <c r="AJ457">
        <v>2.9503970346033004</v>
      </c>
      <c r="AK457">
        <v>0.22532646837423115</v>
      </c>
    </row>
    <row r="458" spans="1:37" x14ac:dyDescent="0.35">
      <c r="A458" t="s">
        <v>1326</v>
      </c>
      <c r="B458">
        <v>5</v>
      </c>
      <c r="C458" s="2" t="s">
        <v>261</v>
      </c>
      <c r="D458">
        <v>42.289816666666667</v>
      </c>
      <c r="E458">
        <v>-8.6514499999999988</v>
      </c>
      <c r="F458">
        <v>3.6739999999999999</v>
      </c>
      <c r="G458">
        <v>16.947424999999999</v>
      </c>
      <c r="H458">
        <v>33.850408333333327</v>
      </c>
      <c r="I458">
        <v>279.23</v>
      </c>
      <c r="J458" cm="1">
        <f t="array" ref="J458">(I458/([1]!O2sat(H458,G458)))*100</f>
        <v>116.10352100568151</v>
      </c>
      <c r="K458">
        <v>7.0833333333333345E-2</v>
      </c>
      <c r="L458">
        <v>446.62216666666671</v>
      </c>
      <c r="M458" t="b">
        <v>0</v>
      </c>
      <c r="O458" t="str">
        <f t="shared" si="8"/>
        <v/>
      </c>
      <c r="Q458">
        <v>472.40760304782413</v>
      </c>
      <c r="R458">
        <v>438.22405359999999</v>
      </c>
      <c r="S458" s="1">
        <v>46154.440497685187</v>
      </c>
      <c r="T458">
        <v>2.185600750516997</v>
      </c>
      <c r="U458">
        <v>42.286636352539063</v>
      </c>
      <c r="V458">
        <v>-8.648188591003418</v>
      </c>
      <c r="W458">
        <v>4.5553470332366317E-3</v>
      </c>
      <c r="X458">
        <v>1.1059659316153601</v>
      </c>
      <c r="Y458">
        <v>3.5578839720184302E-2</v>
      </c>
      <c r="Z458">
        <v>34.183549447824127</v>
      </c>
      <c r="AA458" s="23">
        <v>0.11791041069408011</v>
      </c>
      <c r="AB458">
        <v>3.707180927</v>
      </c>
      <c r="AC458" s="23">
        <v>0.33923296942252479</v>
      </c>
      <c r="AD458">
        <v>-15.14</v>
      </c>
      <c r="AE458">
        <v>3.0277777777777781</v>
      </c>
      <c r="AF458">
        <v>2.12250186813043</v>
      </c>
      <c r="AG458" s="23">
        <v>0.22628641607854699</v>
      </c>
      <c r="AH458">
        <v>1.880594396389774</v>
      </c>
      <c r="AI458">
        <v>-17.020594396389779</v>
      </c>
      <c r="AJ458">
        <v>2.9735198184315919</v>
      </c>
      <c r="AK458">
        <v>0.17209841338631354</v>
      </c>
    </row>
    <row r="459" spans="1:37" x14ac:dyDescent="0.35">
      <c r="A459" t="s">
        <v>1326</v>
      </c>
      <c r="B459">
        <v>5</v>
      </c>
      <c r="C459" s="2" t="s">
        <v>262</v>
      </c>
      <c r="D459">
        <v>42.28950833333333</v>
      </c>
      <c r="E459">
        <v>-8.6527583333333329</v>
      </c>
      <c r="F459">
        <v>3.6055833333333331</v>
      </c>
      <c r="G459">
        <v>16.938433333333329</v>
      </c>
      <c r="H459">
        <v>33.758074999999998</v>
      </c>
      <c r="I459">
        <v>278.75416666666672</v>
      </c>
      <c r="J459" cm="1">
        <f t="array" ref="J459">(I459/([1]!O2sat(H459,G459)))*100</f>
        <v>115.81310985632778</v>
      </c>
      <c r="K459">
        <v>6.6666666666666666E-2</v>
      </c>
      <c r="L459">
        <v>440.52466666666669</v>
      </c>
      <c r="M459" t="b">
        <v>0</v>
      </c>
      <c r="O459" t="str">
        <f t="shared" si="8"/>
        <v/>
      </c>
      <c r="Q459">
        <v>457.9013766353051</v>
      </c>
      <c r="R459">
        <v>438.22405359999999</v>
      </c>
      <c r="S459" s="1">
        <v>46154.441192129627</v>
      </c>
      <c r="T459">
        <v>2.257586321460328</v>
      </c>
      <c r="U459">
        <v>42.286636352539063</v>
      </c>
      <c r="V459">
        <v>-8.648188591003418</v>
      </c>
      <c r="W459">
        <v>5.3972973463076611E-3</v>
      </c>
      <c r="X459">
        <v>1.1797456061883389</v>
      </c>
      <c r="Y459">
        <v>3.5606361771680882E-2</v>
      </c>
      <c r="Z459">
        <v>19.677323035305111</v>
      </c>
      <c r="AA459" s="23">
        <v>7.2457517482377845E-2</v>
      </c>
      <c r="AB459">
        <v>3.707180927</v>
      </c>
      <c r="AC459" s="23">
        <v>0.19538098029506459</v>
      </c>
      <c r="AD459">
        <v>-18.399999999999999</v>
      </c>
      <c r="AE459">
        <v>3.0277777777777781</v>
      </c>
      <c r="AF459">
        <v>2.1220110093637432</v>
      </c>
      <c r="AG459" s="23">
        <v>0.13032949561519749</v>
      </c>
      <c r="AH459">
        <v>1.871773004385991</v>
      </c>
      <c r="AI459">
        <v>-20.271773004385992</v>
      </c>
      <c r="AJ459">
        <v>2.9975150087460354</v>
      </c>
      <c r="AK459">
        <v>0.10139350654878768</v>
      </c>
    </row>
    <row r="460" spans="1:37" x14ac:dyDescent="0.35">
      <c r="A460" t="s">
        <v>1326</v>
      </c>
      <c r="B460">
        <v>5</v>
      </c>
      <c r="C460" s="2" t="s">
        <v>263</v>
      </c>
      <c r="D460">
        <v>42.289216666666668</v>
      </c>
      <c r="E460">
        <v>-8.6540499999999998</v>
      </c>
      <c r="F460">
        <v>3.5169166666666669</v>
      </c>
      <c r="G460">
        <v>16.909175000000001</v>
      </c>
      <c r="H460">
        <v>33.914524999999998</v>
      </c>
      <c r="I460">
        <v>278.96249999999998</v>
      </c>
      <c r="J460" cm="1">
        <f t="array" ref="J460">(I460/([1]!O2sat(H460,G460)))*100</f>
        <v>115.95838171443289</v>
      </c>
      <c r="K460">
        <v>6.5000000000000002E-2</v>
      </c>
      <c r="L460">
        <v>434.52366666666671</v>
      </c>
      <c r="M460" t="b">
        <v>0</v>
      </c>
      <c r="O460" t="str">
        <f t="shared" si="8"/>
        <v/>
      </c>
      <c r="Q460">
        <v>443.62472805776912</v>
      </c>
      <c r="R460">
        <v>438.22405359999999</v>
      </c>
      <c r="S460" s="1">
        <v>46154.44189814815</v>
      </c>
      <c r="T460">
        <v>2.3327017434204338</v>
      </c>
      <c r="U460">
        <v>42.286636352539063</v>
      </c>
      <c r="V460">
        <v>-8.648188591003418</v>
      </c>
      <c r="W460">
        <v>6.4042280114258998E-3</v>
      </c>
      <c r="X460">
        <v>1.258609735540074</v>
      </c>
      <c r="Y460">
        <v>3.5606132419225167E-2</v>
      </c>
      <c r="Z460">
        <v>5.4006744577691279</v>
      </c>
      <c r="AA460" s="23">
        <v>2.1216090309226721E-2</v>
      </c>
      <c r="AB460">
        <v>3.707180927</v>
      </c>
      <c r="AC460" s="23">
        <v>5.3583921207349297E-2</v>
      </c>
      <c r="AD460">
        <v>-20.41</v>
      </c>
      <c r="AE460">
        <v>3.0277777777777781</v>
      </c>
      <c r="AF460">
        <v>2.120413952275443</v>
      </c>
      <c r="AG460" s="23">
        <v>3.5743322679063903E-2</v>
      </c>
      <c r="AH460">
        <v>1.862826193518492</v>
      </c>
      <c r="AI460">
        <v>-22.27282619351849</v>
      </c>
      <c r="AJ460">
        <v>3.0225534827327376</v>
      </c>
      <c r="AK460">
        <v>2.8479706494145312E-2</v>
      </c>
    </row>
    <row r="461" spans="1:37" x14ac:dyDescent="0.35">
      <c r="A461" t="s">
        <v>1326</v>
      </c>
      <c r="B461">
        <v>5</v>
      </c>
      <c r="C461" s="2" t="s">
        <v>264</v>
      </c>
      <c r="D461">
        <v>42.288900000000012</v>
      </c>
      <c r="E461">
        <v>-8.6552500000000006</v>
      </c>
      <c r="F461">
        <v>3.4273333333333329</v>
      </c>
      <c r="G461">
        <v>16.903933333333331</v>
      </c>
      <c r="H461">
        <v>33.940141666666669</v>
      </c>
      <c r="I461">
        <v>279.10916666666668</v>
      </c>
      <c r="J461" cm="1">
        <f t="array" ref="J461">(I461/([1]!O2sat(H461,G461)))*100</f>
        <v>116.02797485761749</v>
      </c>
      <c r="K461">
        <v>6.5833333333333341E-2</v>
      </c>
      <c r="L461">
        <v>429.80700000000002</v>
      </c>
      <c r="M461" t="b">
        <v>0</v>
      </c>
      <c r="O461" t="str">
        <f t="shared" si="8"/>
        <v/>
      </c>
      <c r="Q461">
        <v>432.40356617518648</v>
      </c>
      <c r="R461">
        <v>438.22405359999999</v>
      </c>
      <c r="S461" s="1">
        <v>46154.44259259259</v>
      </c>
      <c r="T461">
        <v>2.4071248026243959</v>
      </c>
      <c r="U461">
        <v>42.286434173583977</v>
      </c>
      <c r="V461">
        <v>-8.6603422164916992</v>
      </c>
      <c r="W461">
        <v>5.6578236727834949E-3</v>
      </c>
      <c r="X461">
        <v>1.340019984205582</v>
      </c>
      <c r="Y461">
        <v>3.5606565976230409E-2</v>
      </c>
      <c r="Z461">
        <v>-5.820487424813507</v>
      </c>
      <c r="AA461" s="23">
        <v>-2.4344574462911571E-2</v>
      </c>
      <c r="AB461">
        <v>3.707180927</v>
      </c>
      <c r="AC461" s="23">
        <v>-5.7742094892437222E-2</v>
      </c>
      <c r="AD461">
        <v>-23.06</v>
      </c>
      <c r="AE461">
        <v>3.0277777777777781</v>
      </c>
      <c r="AF461">
        <v>2.1201278645686821</v>
      </c>
      <c r="AG461" s="23">
        <v>-3.8517045475619981E-2</v>
      </c>
      <c r="AH461">
        <v>1.854047977592912</v>
      </c>
      <c r="AI461">
        <v>-24.914047977592912</v>
      </c>
      <c r="AJ461">
        <v>3.0473611691340583</v>
      </c>
      <c r="AK461">
        <v>-3.1430809969265776E-2</v>
      </c>
    </row>
    <row r="462" spans="1:37" x14ac:dyDescent="0.35">
      <c r="A462" t="s">
        <v>1326</v>
      </c>
      <c r="B462">
        <v>5</v>
      </c>
      <c r="C462" s="2" t="s">
        <v>265</v>
      </c>
      <c r="D462">
        <v>42.288566666666668</v>
      </c>
      <c r="E462">
        <v>-8.6564416666666677</v>
      </c>
      <c r="F462">
        <v>3.4220833333333331</v>
      </c>
      <c r="G462">
        <v>16.8644</v>
      </c>
      <c r="H462">
        <v>33.864416666666664</v>
      </c>
      <c r="I462">
        <v>277.87666666666672</v>
      </c>
      <c r="J462" cm="1">
        <f t="array" ref="J462">(I462/([1]!O2sat(H462,G462)))*100</f>
        <v>115.36919698531318</v>
      </c>
      <c r="K462">
        <v>6.083333333333333E-2</v>
      </c>
      <c r="L462">
        <v>426.32566666666668</v>
      </c>
      <c r="M462" t="b">
        <v>0</v>
      </c>
      <c r="O462" t="str">
        <f t="shared" si="8"/>
        <v/>
      </c>
      <c r="Q462">
        <v>424.12131778637422</v>
      </c>
      <c r="R462">
        <v>438.22405359999999</v>
      </c>
      <c r="S462" s="1">
        <v>46154.443298611113</v>
      </c>
      <c r="T462">
        <v>2.4844978570986092</v>
      </c>
      <c r="U462">
        <v>42.286434173583977</v>
      </c>
      <c r="V462">
        <v>-8.6603422164916992</v>
      </c>
      <c r="W462">
        <v>4.4454263783406424E-3</v>
      </c>
      <c r="X462">
        <v>1.4260972708837121</v>
      </c>
      <c r="Y462">
        <v>3.5662783632625698E-2</v>
      </c>
      <c r="Z462">
        <v>-14.10273581362577</v>
      </c>
      <c r="AA462" s="23">
        <v>-6.2873729768510647E-2</v>
      </c>
      <c r="AB462">
        <v>3.707180927</v>
      </c>
      <c r="AC462" s="23">
        <v>-0.13998436618720991</v>
      </c>
      <c r="AD462">
        <v>-23.27</v>
      </c>
      <c r="AE462">
        <v>3.0277777777777781</v>
      </c>
      <c r="AF462">
        <v>2.1179704187995112</v>
      </c>
      <c r="AG462" s="23">
        <v>-9.3377010452296447E-2</v>
      </c>
      <c r="AH462">
        <v>1.84514643849288</v>
      </c>
      <c r="AI462">
        <v>-25.115146438492879</v>
      </c>
      <c r="AJ462">
        <v>3.0731521872921292</v>
      </c>
      <c r="AK462">
        <v>-7.8125370110403547E-2</v>
      </c>
    </row>
    <row r="463" spans="1:37" x14ac:dyDescent="0.35">
      <c r="A463" t="s">
        <v>1326</v>
      </c>
      <c r="B463">
        <v>5</v>
      </c>
      <c r="C463" s="2" t="s">
        <v>266</v>
      </c>
      <c r="D463">
        <v>42.288108333333327</v>
      </c>
      <c r="E463">
        <v>-8.6575249999999997</v>
      </c>
      <c r="F463">
        <v>3.4279166666666669</v>
      </c>
      <c r="G463">
        <v>16.822858333333329</v>
      </c>
      <c r="H463">
        <v>33.862333333333332</v>
      </c>
      <c r="I463">
        <v>276.06916666666672</v>
      </c>
      <c r="J463" cm="1">
        <f t="array" ref="J463">(I463/([1]!O2sat(H463,G463)))*100</f>
        <v>114.52636735769943</v>
      </c>
      <c r="K463">
        <v>5.7500000000000002E-2</v>
      </c>
      <c r="L463">
        <v>424.54983333333331</v>
      </c>
      <c r="M463" t="b">
        <v>0</v>
      </c>
      <c r="O463" t="str">
        <f t="shared" si="8"/>
        <v/>
      </c>
      <c r="Q463">
        <v>419.89653051220739</v>
      </c>
      <c r="R463">
        <v>438.22405359999999</v>
      </c>
      <c r="S463" s="1">
        <v>46154.443993055553</v>
      </c>
      <c r="T463">
        <v>2.558826873140613</v>
      </c>
      <c r="U463">
        <v>42.286434173583977</v>
      </c>
      <c r="V463">
        <v>-8.6603422164916992</v>
      </c>
      <c r="W463">
        <v>3.2771206305873398E-3</v>
      </c>
      <c r="X463">
        <v>1.5110843016885149</v>
      </c>
      <c r="Y463">
        <v>3.5706700267362619E-2</v>
      </c>
      <c r="Z463">
        <v>-18.327523087792599</v>
      </c>
      <c r="AA463" s="23">
        <v>-8.6684940089746032E-2</v>
      </c>
      <c r="AB463">
        <v>3.707180927</v>
      </c>
      <c r="AC463" s="23">
        <v>-0.18194889035366921</v>
      </c>
      <c r="AD463">
        <v>-22.75</v>
      </c>
      <c r="AE463">
        <v>3.0277777777777781</v>
      </c>
      <c r="AF463">
        <v>2.1157038774328232</v>
      </c>
      <c r="AG463" s="23">
        <v>-0.12136957789712551</v>
      </c>
      <c r="AH463">
        <v>1.836414102284448</v>
      </c>
      <c r="AI463">
        <v>-24.586414102284451</v>
      </c>
      <c r="AJ463">
        <v>3.0979285259727973</v>
      </c>
      <c r="AK463">
        <v>-0.10402725899343576</v>
      </c>
    </row>
    <row r="464" spans="1:37" x14ac:dyDescent="0.35">
      <c r="A464" t="s">
        <v>1326</v>
      </c>
      <c r="B464">
        <v>5</v>
      </c>
      <c r="C464" s="2" t="s">
        <v>267</v>
      </c>
      <c r="D464">
        <v>42.287858333333332</v>
      </c>
      <c r="E464">
        <v>-8.6587499999999995</v>
      </c>
      <c r="F464">
        <v>3.4661666666666671</v>
      </c>
      <c r="G464">
        <v>16.894641666666669</v>
      </c>
      <c r="H464">
        <v>33.758916666666657</v>
      </c>
      <c r="I464">
        <v>277.96499999999997</v>
      </c>
      <c r="J464" cm="1">
        <f t="array" ref="J464">(I464/([1]!O2sat(H464,G464)))*100</f>
        <v>115.38958903203044</v>
      </c>
      <c r="K464">
        <v>5.5833333333333339E-2</v>
      </c>
      <c r="L464">
        <v>423.91916666666663</v>
      </c>
      <c r="M464" t="b">
        <v>0</v>
      </c>
      <c r="O464" t="str">
        <f t="shared" si="8"/>
        <v/>
      </c>
      <c r="Q464">
        <v>418.39614618133493</v>
      </c>
      <c r="R464">
        <v>438.22405359999999</v>
      </c>
      <c r="S464" s="1">
        <v>46154.444699074083</v>
      </c>
      <c r="T464">
        <v>2.6502686489431269</v>
      </c>
      <c r="U464">
        <v>42.286434173583977</v>
      </c>
      <c r="V464">
        <v>-8.6603422164916992</v>
      </c>
      <c r="W464">
        <v>2.136207936532325E-3</v>
      </c>
      <c r="X464">
        <v>1.6240147386980019</v>
      </c>
      <c r="Y464">
        <v>3.5651933755843607E-2</v>
      </c>
      <c r="Z464">
        <v>-19.82790741866506</v>
      </c>
      <c r="AA464" s="23">
        <v>-0.10063554571409659</v>
      </c>
      <c r="AB464">
        <v>3.707180927</v>
      </c>
      <c r="AC464" s="23">
        <v>-0.19690610059796351</v>
      </c>
      <c r="AD464">
        <v>-19.059999999999999</v>
      </c>
      <c r="AE464">
        <v>2.958333333333333</v>
      </c>
      <c r="AF464">
        <v>2.0235054668269319</v>
      </c>
      <c r="AG464" s="23">
        <v>-0.12539084286442179</v>
      </c>
      <c r="AH464">
        <v>1.82756057657364</v>
      </c>
      <c r="AI464">
        <v>-20.887560576573641</v>
      </c>
      <c r="AJ464">
        <v>3.1052609697588203</v>
      </c>
      <c r="AK464">
        <v>-0.11301319428925918</v>
      </c>
    </row>
    <row r="465" spans="1:37" x14ac:dyDescent="0.35">
      <c r="A465" t="s">
        <v>1326</v>
      </c>
      <c r="B465">
        <v>5</v>
      </c>
      <c r="C465" s="2" t="s">
        <v>268</v>
      </c>
      <c r="D465">
        <v>42.287533333333343</v>
      </c>
      <c r="E465">
        <v>-8.6599500000000003</v>
      </c>
      <c r="F465">
        <v>3.580916666666667</v>
      </c>
      <c r="G465">
        <v>16.948975000000001</v>
      </c>
      <c r="H465">
        <v>33.866783333333331</v>
      </c>
      <c r="I465">
        <v>282.97916666666669</v>
      </c>
      <c r="J465" cm="1">
        <f t="array" ref="J465">(I465/([1]!O2sat(H465,G465)))*100</f>
        <v>117.67899084194782</v>
      </c>
      <c r="K465">
        <v>5.8333333333333327E-2</v>
      </c>
      <c r="L465">
        <v>422.52850000000001</v>
      </c>
      <c r="M465" t="b">
        <v>0</v>
      </c>
      <c r="O465" t="str">
        <f t="shared" si="8"/>
        <v/>
      </c>
      <c r="Q465">
        <v>415.08768770966469</v>
      </c>
      <c r="R465">
        <v>438.22405359999999</v>
      </c>
      <c r="S465" s="1">
        <v>46154.445393518523</v>
      </c>
      <c r="T465">
        <v>2.7563417024776009</v>
      </c>
      <c r="U465">
        <v>42.286434173583977</v>
      </c>
      <c r="V465">
        <v>-8.6603422164916992</v>
      </c>
      <c r="W465">
        <v>1.1670415292399331E-3</v>
      </c>
      <c r="X465">
        <v>1.7590715803822801</v>
      </c>
      <c r="Y465">
        <v>3.5574007900133847E-2</v>
      </c>
      <c r="Z465">
        <v>-23.136365890335298</v>
      </c>
      <c r="AA465" s="23">
        <v>-0.12691498988834279</v>
      </c>
      <c r="AB465">
        <v>3.707180927</v>
      </c>
      <c r="AC465" s="23">
        <v>-0.2295801693369032</v>
      </c>
      <c r="AD465">
        <v>-12.37</v>
      </c>
      <c r="AE465">
        <v>2.958333333333333</v>
      </c>
      <c r="AF465">
        <v>2.026336719763624</v>
      </c>
      <c r="AG465" s="23">
        <v>-0.14619786208091071</v>
      </c>
      <c r="AH465">
        <v>1.81887680959062</v>
      </c>
      <c r="AI465">
        <v>-14.188876809590621</v>
      </c>
      <c r="AJ465">
        <v>3.1406186542703112</v>
      </c>
      <c r="AK465">
        <v>-0.13655642598462675</v>
      </c>
    </row>
    <row r="466" spans="1:37" x14ac:dyDescent="0.35">
      <c r="A466" t="s">
        <v>1326</v>
      </c>
      <c r="B466">
        <v>5</v>
      </c>
      <c r="C466" s="2" t="s">
        <v>269</v>
      </c>
      <c r="D466">
        <v>42.287158333333331</v>
      </c>
      <c r="E466">
        <v>-8.6612333333333336</v>
      </c>
      <c r="F466">
        <v>3.6447500000000002</v>
      </c>
      <c r="G466">
        <v>16.905374999999999</v>
      </c>
      <c r="H466">
        <v>33.879249999999999</v>
      </c>
      <c r="I466">
        <v>291.71249999999998</v>
      </c>
      <c r="J466" cm="1">
        <f t="array" ref="J466">(I466/([1]!O2sat(H466,G466)))*100</f>
        <v>121.22041073277121</v>
      </c>
      <c r="K466">
        <v>5.6666666666666671E-2</v>
      </c>
      <c r="L466">
        <v>422.48316666666659</v>
      </c>
      <c r="M466" t="b">
        <v>0</v>
      </c>
      <c r="O466" t="str">
        <f t="shared" si="8"/>
        <v/>
      </c>
      <c r="Q466">
        <v>414.9798376731959</v>
      </c>
      <c r="R466">
        <v>438.22405359999999</v>
      </c>
      <c r="S466" s="1">
        <v>46154.446099537039</v>
      </c>
      <c r="T466">
        <v>2.80243805944969</v>
      </c>
      <c r="U466">
        <v>42.286434173583977</v>
      </c>
      <c r="V466">
        <v>-8.6603422164916992</v>
      </c>
      <c r="W466">
        <v>1.148258058111257E-3</v>
      </c>
      <c r="X466">
        <v>1.8163612251671311</v>
      </c>
      <c r="Y466">
        <v>3.5617036875350658E-2</v>
      </c>
      <c r="Z466">
        <v>-23.244215926804092</v>
      </c>
      <c r="AA466" s="23">
        <v>-0.13181850310778051</v>
      </c>
      <c r="AB466">
        <v>3.707180927</v>
      </c>
      <c r="AC466" s="23">
        <v>-0.23067041388512011</v>
      </c>
      <c r="AD466">
        <v>-11.3</v>
      </c>
      <c r="AE466">
        <v>2.958333333333333</v>
      </c>
      <c r="AF466">
        <v>2.024064702727566</v>
      </c>
      <c r="AG466" s="23">
        <v>-0.14689213555651201</v>
      </c>
      <c r="AH466">
        <v>1.8100740241029549</v>
      </c>
      <c r="AI466">
        <v>-13.110074024102961</v>
      </c>
      <c r="AJ466">
        <v>3.155984106594341</v>
      </c>
      <c r="AK466">
        <v>-0.13935531933214626</v>
      </c>
    </row>
    <row r="467" spans="1:37" x14ac:dyDescent="0.35">
      <c r="A467" t="s">
        <v>1326</v>
      </c>
      <c r="B467">
        <v>5</v>
      </c>
      <c r="C467" s="2" t="s">
        <v>270</v>
      </c>
      <c r="D467">
        <v>42.286724999999997</v>
      </c>
      <c r="E467">
        <v>-8.6624499999999998</v>
      </c>
      <c r="F467">
        <v>3.679333333333334</v>
      </c>
      <c r="G467">
        <v>16.669883333333331</v>
      </c>
      <c r="H467">
        <v>33.784391666666657</v>
      </c>
      <c r="I467">
        <v>289.47416666666669</v>
      </c>
      <c r="J467" cm="1">
        <f t="array" ref="J467">(I467/([1]!O2sat(H467,G467)))*100</f>
        <v>119.67342798952811</v>
      </c>
      <c r="K467">
        <v>6.083333333333333E-2</v>
      </c>
      <c r="L467">
        <v>423.21283333333332</v>
      </c>
      <c r="M467" t="b">
        <v>0</v>
      </c>
      <c r="O467" t="str">
        <f t="shared" si="8"/>
        <v/>
      </c>
      <c r="Q467">
        <v>416.71574745135672</v>
      </c>
      <c r="R467">
        <v>438.22405359999999</v>
      </c>
      <c r="S467" s="1">
        <v>46154.446793981479</v>
      </c>
      <c r="T467">
        <v>2.808465446576573</v>
      </c>
      <c r="U467">
        <v>42.286434173583977</v>
      </c>
      <c r="V467">
        <v>-8.6603422164916992</v>
      </c>
      <c r="W467">
        <v>2.1277526458953109E-3</v>
      </c>
      <c r="X467">
        <v>1.813131515723102</v>
      </c>
      <c r="Y467">
        <v>3.5883112042595637E-2</v>
      </c>
      <c r="Z467">
        <v>-21.508306148643271</v>
      </c>
      <c r="AA467" s="23">
        <v>-0.1226668135271637</v>
      </c>
      <c r="AB467">
        <v>3.707180927</v>
      </c>
      <c r="AC467" s="23">
        <v>-0.21373540972294239</v>
      </c>
      <c r="AD467">
        <v>-17.59</v>
      </c>
      <c r="AE467">
        <v>2.958333333333333</v>
      </c>
      <c r="AF467">
        <v>2.0118025342416819</v>
      </c>
      <c r="AG467" s="23">
        <v>-0.1361078356320336</v>
      </c>
      <c r="AH467">
        <v>1.8014415008945719</v>
      </c>
      <c r="AI467">
        <v>-19.391441500894569</v>
      </c>
      <c r="AJ467">
        <v>3.1579932356366349</v>
      </c>
      <c r="AK467">
        <v>-0.12938732457959864</v>
      </c>
    </row>
    <row r="468" spans="1:37" x14ac:dyDescent="0.35">
      <c r="A468" t="s">
        <v>1326</v>
      </c>
      <c r="B468">
        <v>5</v>
      </c>
      <c r="C468" s="2" t="s">
        <v>271</v>
      </c>
      <c r="D468">
        <v>42.286175</v>
      </c>
      <c r="E468">
        <v>-8.6636499999999987</v>
      </c>
      <c r="F468">
        <v>3.850083333333334</v>
      </c>
      <c r="G468">
        <v>16.683425</v>
      </c>
      <c r="H468">
        <v>33.71875</v>
      </c>
      <c r="I468">
        <v>279.23250000000002</v>
      </c>
      <c r="J468" cm="1">
        <f t="array" ref="J468">(I468/([1]!O2sat(H468,G468)))*100</f>
        <v>115.41764763518077</v>
      </c>
      <c r="K468">
        <v>7.0000000000000007E-2</v>
      </c>
      <c r="L468">
        <v>423.18950000000001</v>
      </c>
      <c r="M468" t="b">
        <v>0</v>
      </c>
      <c r="O468" t="str">
        <f t="shared" si="8"/>
        <v/>
      </c>
      <c r="Q468">
        <v>416.66023640317428</v>
      </c>
      <c r="R468">
        <v>438.22405359999999</v>
      </c>
      <c r="S468" s="1">
        <v>46154.447500000002</v>
      </c>
      <c r="T468">
        <v>2.820073795225416</v>
      </c>
      <c r="U468">
        <v>42.286434173583977</v>
      </c>
      <c r="V468">
        <v>-8.6603422164916992</v>
      </c>
      <c r="W468">
        <v>3.3179214403619571E-3</v>
      </c>
      <c r="X468">
        <v>1.8287914379863059</v>
      </c>
      <c r="Y468">
        <v>3.5881834980704047E-2</v>
      </c>
      <c r="Z468">
        <v>-21.56381719682571</v>
      </c>
      <c r="AA468" s="23">
        <v>-0.1240411923297514</v>
      </c>
      <c r="AB468">
        <v>3.707180927</v>
      </c>
      <c r="AC468" s="23">
        <v>-0.2143544728898702</v>
      </c>
      <c r="AD468">
        <v>-13.38</v>
      </c>
      <c r="AE468">
        <v>2.958333333333333</v>
      </c>
      <c r="AF468">
        <v>2.0125072230827938</v>
      </c>
      <c r="AG468" s="23">
        <v>-0.13650205832016599</v>
      </c>
      <c r="AH468">
        <v>1.792692166836275</v>
      </c>
      <c r="AI468">
        <v>-15.17269216683628</v>
      </c>
      <c r="AJ468">
        <v>3.1618626851862501</v>
      </c>
      <c r="AK468">
        <v>-0.1302716253249587</v>
      </c>
    </row>
    <row r="469" spans="1:37" x14ac:dyDescent="0.35">
      <c r="A469" t="s">
        <v>1326</v>
      </c>
      <c r="B469">
        <v>5</v>
      </c>
      <c r="C469" s="2" t="s">
        <v>272</v>
      </c>
      <c r="D469">
        <v>42.285608333333343</v>
      </c>
      <c r="E469">
        <v>-8.6649416666666657</v>
      </c>
      <c r="F469">
        <v>3.838833333333334</v>
      </c>
      <c r="G469">
        <v>16.735308333333329</v>
      </c>
      <c r="H469">
        <v>33.918183333333332</v>
      </c>
      <c r="I469">
        <v>288.44083333333327</v>
      </c>
      <c r="J469" cm="1">
        <f t="array" ref="J469">(I469/([1]!O2sat(H469,G469)))*100</f>
        <v>119.5043057795762</v>
      </c>
      <c r="K469">
        <v>6.3333333333333339E-2</v>
      </c>
      <c r="L469">
        <v>423.11599999999999</v>
      </c>
      <c r="M469" t="b">
        <v>0</v>
      </c>
      <c r="O469" t="str">
        <f t="shared" si="8"/>
        <v/>
      </c>
      <c r="Q469">
        <v>416.48537660139982</v>
      </c>
      <c r="R469">
        <v>438.22405359999999</v>
      </c>
      <c r="S469" s="1">
        <v>46154.448194444441</v>
      </c>
      <c r="T469">
        <v>2.8524391234045372</v>
      </c>
      <c r="U469">
        <v>42.286434173583977</v>
      </c>
      <c r="V469">
        <v>-8.6603422164916992</v>
      </c>
      <c r="W469">
        <v>4.6730026783191724E-3</v>
      </c>
      <c r="X469">
        <v>1.8735201031133351</v>
      </c>
      <c r="Y469">
        <v>3.5787617209247807E-2</v>
      </c>
      <c r="Z469">
        <v>-21.73867699860017</v>
      </c>
      <c r="AA469" s="23">
        <v>-0.12776906506163119</v>
      </c>
      <c r="AB469">
        <v>3.707180927</v>
      </c>
      <c r="AC469" s="23">
        <v>-0.21581444613139569</v>
      </c>
      <c r="AD469">
        <v>-13.38</v>
      </c>
      <c r="AE469">
        <v>2.958333333333333</v>
      </c>
      <c r="AF469">
        <v>2.0152076470800302</v>
      </c>
      <c r="AG469" s="23">
        <v>-0.1374317769767156</v>
      </c>
      <c r="AH469">
        <v>1.7841135461689741</v>
      </c>
      <c r="AI469">
        <v>-15.164113546168981</v>
      </c>
      <c r="AJ469">
        <v>3.1726511279126233</v>
      </c>
      <c r="AK469">
        <v>-0.13260042101917341</v>
      </c>
    </row>
    <row r="470" spans="1:37" x14ac:dyDescent="0.35">
      <c r="A470" t="s">
        <v>1326</v>
      </c>
      <c r="B470">
        <v>5</v>
      </c>
      <c r="C470" s="2" t="s">
        <v>273</v>
      </c>
      <c r="D470">
        <v>42.285024999999997</v>
      </c>
      <c r="E470">
        <v>-8.6661000000000001</v>
      </c>
      <c r="F470">
        <v>3.71075</v>
      </c>
      <c r="G470">
        <v>16.5977</v>
      </c>
      <c r="H470">
        <v>34.110608333333332</v>
      </c>
      <c r="I470">
        <v>294.35416666666669</v>
      </c>
      <c r="J470" cm="1">
        <f t="array" ref="J470">(I470/([1]!O2sat(H470,G470)))*100</f>
        <v>121.79333450363706</v>
      </c>
      <c r="K470">
        <v>6.6666666666666666E-2</v>
      </c>
      <c r="L470">
        <v>423.65699999999998</v>
      </c>
      <c r="M470" t="b">
        <v>0</v>
      </c>
      <c r="O470" t="str">
        <f t="shared" si="8"/>
        <v/>
      </c>
      <c r="Q470">
        <v>417.77243990425711</v>
      </c>
      <c r="R470">
        <v>438.22405359999999</v>
      </c>
      <c r="S470" s="1">
        <v>46154.448888888888</v>
      </c>
      <c r="T470">
        <v>2.8817626338151361</v>
      </c>
      <c r="U470">
        <v>42.286434173583977</v>
      </c>
      <c r="V470">
        <v>-8.6603422164916992</v>
      </c>
      <c r="W470">
        <v>5.927718036333093E-3</v>
      </c>
      <c r="X470">
        <v>1.9054435881833769</v>
      </c>
      <c r="Y470">
        <v>3.589464336706516E-2</v>
      </c>
      <c r="Z470">
        <v>-20.451613695742878</v>
      </c>
      <c r="AA470" s="23">
        <v>-0.12261815741154521</v>
      </c>
      <c r="AB470">
        <v>3.707180927</v>
      </c>
      <c r="AC470" s="23">
        <v>-0.20292050673859349</v>
      </c>
      <c r="AD470">
        <v>-10.5</v>
      </c>
      <c r="AE470">
        <v>2.958333333333333</v>
      </c>
      <c r="AF470">
        <v>2.008047113423983</v>
      </c>
      <c r="AG470" s="23">
        <v>-0.12922084840011799</v>
      </c>
      <c r="AH470">
        <v>1.775562635017137</v>
      </c>
      <c r="AI470">
        <v>-12.27556263501714</v>
      </c>
      <c r="AJ470">
        <v>3.1824256313828232</v>
      </c>
      <c r="AK470">
        <v>-0.12591950290583159</v>
      </c>
    </row>
    <row r="471" spans="1:37" x14ac:dyDescent="0.35">
      <c r="A471" t="s">
        <v>1326</v>
      </c>
      <c r="B471">
        <v>5</v>
      </c>
      <c r="C471" s="2" t="s">
        <v>274</v>
      </c>
      <c r="D471">
        <v>42.284291666666668</v>
      </c>
      <c r="E471">
        <v>-8.6670499999999997</v>
      </c>
      <c r="F471">
        <v>3.678833333333333</v>
      </c>
      <c r="G471">
        <v>16.536725000000001</v>
      </c>
      <c r="H471">
        <v>34.226525000000002</v>
      </c>
      <c r="I471">
        <v>290.55333333333328</v>
      </c>
      <c r="J471" cm="1">
        <f t="array" ref="J471">(I471/([1]!O2sat(H471,G471)))*100</f>
        <v>120.17533523248929</v>
      </c>
      <c r="K471">
        <v>6.7500000000000004E-2</v>
      </c>
      <c r="L471">
        <v>426.21083333333331</v>
      </c>
      <c r="M471" t="b">
        <v>0</v>
      </c>
      <c r="O471" t="str">
        <f t="shared" si="8"/>
        <v/>
      </c>
      <c r="Q471">
        <v>423.8481241278194</v>
      </c>
      <c r="R471">
        <v>438.22405359999999</v>
      </c>
      <c r="S471" s="1">
        <v>46154.449594907397</v>
      </c>
      <c r="T471">
        <v>2.9145932529153602</v>
      </c>
      <c r="U471">
        <v>42.286228179931641</v>
      </c>
      <c r="V471">
        <v>-8.6724948883056641</v>
      </c>
      <c r="W471">
        <v>5.7790044373209172E-3</v>
      </c>
      <c r="X471">
        <v>1.9460285753512909</v>
      </c>
      <c r="Y471">
        <v>3.593616255517694E-2</v>
      </c>
      <c r="Z471">
        <v>-14.375929472180591</v>
      </c>
      <c r="AA471" s="23">
        <v>-8.8128892410015938E-2</v>
      </c>
      <c r="AB471">
        <v>3.707180927</v>
      </c>
      <c r="AC471" s="23">
        <v>-0.1425771619650047</v>
      </c>
      <c r="AD471">
        <v>-10.5</v>
      </c>
      <c r="AE471">
        <v>2.958333333333333</v>
      </c>
      <c r="AF471">
        <v>2.0048759987053022</v>
      </c>
      <c r="AG471" s="23">
        <v>-9.0793888344331067E-2</v>
      </c>
      <c r="AH471">
        <v>1.766898282322106</v>
      </c>
      <c r="AI471">
        <v>-12.26689828232211</v>
      </c>
      <c r="AJ471">
        <v>3.1933691710828978</v>
      </c>
      <c r="AK471">
        <v>-8.9461390377173503E-2</v>
      </c>
    </row>
    <row r="472" spans="1:37" x14ac:dyDescent="0.35">
      <c r="A472" t="s">
        <v>1326</v>
      </c>
      <c r="B472">
        <v>5</v>
      </c>
      <c r="C472" s="2" t="s">
        <v>275</v>
      </c>
      <c r="D472">
        <v>42.283650000000002</v>
      </c>
      <c r="E472">
        <v>-8.6681499999999989</v>
      </c>
      <c r="F472">
        <v>3.7406666666666659</v>
      </c>
      <c r="G472">
        <v>16.564550000000001</v>
      </c>
      <c r="H472">
        <v>34.159458333333333</v>
      </c>
      <c r="I472">
        <v>287.15249999999997</v>
      </c>
      <c r="J472" cm="1">
        <f t="array" ref="J472">(I472/([1]!O2sat(H472,G472)))*100</f>
        <v>118.77770560222807</v>
      </c>
      <c r="K472">
        <v>6.5833333333333341E-2</v>
      </c>
      <c r="L472">
        <v>427.95983333333328</v>
      </c>
      <c r="M472" t="b">
        <v>0</v>
      </c>
      <c r="O472" t="str">
        <f t="shared" si="8"/>
        <v/>
      </c>
      <c r="Q472">
        <v>428.00907369657631</v>
      </c>
      <c r="R472">
        <v>438.22405359999999</v>
      </c>
      <c r="S472" s="1">
        <v>46154.450289351851</v>
      </c>
      <c r="T472">
        <v>2.9375810870709449</v>
      </c>
      <c r="U472">
        <v>42.286228179931641</v>
      </c>
      <c r="V472">
        <v>-8.6724948883056641</v>
      </c>
      <c r="W472">
        <v>5.0522337781037461E-3</v>
      </c>
      <c r="X472">
        <v>1.978273596503096</v>
      </c>
      <c r="Y472">
        <v>3.5920020720313237E-2</v>
      </c>
      <c r="Z472">
        <v>-10.21497990342368</v>
      </c>
      <c r="AA472" s="23">
        <v>-6.3629998940959512E-2</v>
      </c>
      <c r="AB472">
        <v>3.707180927</v>
      </c>
      <c r="AC472" s="23">
        <v>-0.1013373990221982</v>
      </c>
      <c r="AD472">
        <v>-10.5</v>
      </c>
      <c r="AE472">
        <v>2.958333333333333</v>
      </c>
      <c r="AF472">
        <v>2.006322953587357</v>
      </c>
      <c r="AG472" s="23">
        <v>-6.4532189904191767E-2</v>
      </c>
      <c r="AH472">
        <v>1.758405219632021</v>
      </c>
      <c r="AI472">
        <v>-12.258405219632021</v>
      </c>
      <c r="AJ472">
        <v>3.2010317824680925</v>
      </c>
      <c r="AK472">
        <v>-6.4081094422575646E-2</v>
      </c>
    </row>
    <row r="473" spans="1:37" x14ac:dyDescent="0.35">
      <c r="A473" t="s">
        <v>1326</v>
      </c>
      <c r="B473">
        <v>5</v>
      </c>
      <c r="C473" s="2" t="s">
        <v>276</v>
      </c>
      <c r="D473">
        <v>42.283099999999997</v>
      </c>
      <c r="E473">
        <v>-8.6693499999999997</v>
      </c>
      <c r="F473">
        <v>3.7729166666666671</v>
      </c>
      <c r="G473">
        <v>16.559633333333331</v>
      </c>
      <c r="H473">
        <v>33.129666666666672</v>
      </c>
      <c r="I473">
        <v>292.92500000000001</v>
      </c>
      <c r="J473" cm="1">
        <f t="array" ref="J473">(I473/([1]!O2sat(H473,G473)))*100</f>
        <v>120.30648633427612</v>
      </c>
      <c r="K473">
        <v>6.4166666666666664E-2</v>
      </c>
      <c r="L473">
        <v>429.05783333333329</v>
      </c>
      <c r="M473" t="b">
        <v>0</v>
      </c>
      <c r="O473" t="str">
        <f t="shared" si="8"/>
        <v/>
      </c>
      <c r="Q473">
        <v>430.62126502104468</v>
      </c>
      <c r="R473">
        <v>438.22405359999999</v>
      </c>
      <c r="S473" s="1">
        <v>46154.450995370367</v>
      </c>
      <c r="T473">
        <v>2.9514612371444349</v>
      </c>
      <c r="U473">
        <v>42.286228179931641</v>
      </c>
      <c r="V473">
        <v>-8.6724948883056641</v>
      </c>
      <c r="W473">
        <v>4.4357448235713103E-3</v>
      </c>
      <c r="X473">
        <v>1.9967580494432919</v>
      </c>
      <c r="Y473">
        <v>3.613059241580114E-2</v>
      </c>
      <c r="Z473">
        <v>-7.6027885789553116</v>
      </c>
      <c r="AA473" s="23">
        <v>-4.8081156623896011E-2</v>
      </c>
      <c r="AB473">
        <v>3.707180927</v>
      </c>
      <c r="AC473" s="23">
        <v>-7.5855714402373056E-2</v>
      </c>
      <c r="AD473">
        <v>-10.5</v>
      </c>
      <c r="AE473">
        <v>2.958333333333333</v>
      </c>
      <c r="AF473">
        <v>2.006067260799429</v>
      </c>
      <c r="AG473" s="23">
        <v>-4.8305318809887539E-2</v>
      </c>
      <c r="AH473">
        <v>1.7498010115541189</v>
      </c>
      <c r="AI473">
        <v>-12.249801011554119</v>
      </c>
      <c r="AJ473">
        <v>3.2056584991592558</v>
      </c>
      <c r="AK473">
        <v>-4.8193237716891775E-2</v>
      </c>
    </row>
    <row r="474" spans="1:37" x14ac:dyDescent="0.35">
      <c r="A474" t="s">
        <v>1326</v>
      </c>
      <c r="B474">
        <v>5</v>
      </c>
      <c r="C474" s="2" t="s">
        <v>277</v>
      </c>
      <c r="D474">
        <v>42.282391666666669</v>
      </c>
      <c r="E474">
        <v>-8.6706166666666658</v>
      </c>
      <c r="F474">
        <v>3.7671666666666672</v>
      </c>
      <c r="G474">
        <v>16.565449999999998</v>
      </c>
      <c r="H474">
        <v>33.928033333333332</v>
      </c>
      <c r="I474">
        <v>285.67333333333329</v>
      </c>
      <c r="J474" cm="1">
        <f t="array" ref="J474">(I474/([1]!O2sat(H474,G474)))*100</f>
        <v>117.98162691622728</v>
      </c>
      <c r="K474">
        <v>6.25E-2</v>
      </c>
      <c r="L474">
        <v>430.21949999999998</v>
      </c>
      <c r="M474" t="b">
        <v>0</v>
      </c>
      <c r="O474" t="str">
        <f t="shared" si="8"/>
        <v/>
      </c>
      <c r="Q474">
        <v>433.38492220555361</v>
      </c>
      <c r="R474">
        <v>438.22405359999999</v>
      </c>
      <c r="S474" s="1">
        <v>46154.451689814807</v>
      </c>
      <c r="T474">
        <v>2.9635808267849502</v>
      </c>
      <c r="U474">
        <v>42.286228179931641</v>
      </c>
      <c r="V474">
        <v>-8.6724948883056641</v>
      </c>
      <c r="W474">
        <v>4.2715981268729442E-3</v>
      </c>
      <c r="X474">
        <v>2.0134938716890569</v>
      </c>
      <c r="Y474">
        <v>3.5965107527774029E-2</v>
      </c>
      <c r="Z474">
        <v>-4.8391313944463832</v>
      </c>
      <c r="AA474" s="23">
        <v>-3.071853896673778E-2</v>
      </c>
      <c r="AB474">
        <v>3.707180927</v>
      </c>
      <c r="AC474" s="23">
        <v>-4.8067835614510647E-2</v>
      </c>
      <c r="AD474">
        <v>-10.5</v>
      </c>
      <c r="AE474">
        <v>2.916666666666667</v>
      </c>
      <c r="AF474">
        <v>1.950250311395574</v>
      </c>
      <c r="AG474" s="23">
        <v>-2.9753673963378781E-2</v>
      </c>
      <c r="AH474">
        <v>1.74136841313921</v>
      </c>
      <c r="AI474">
        <v>-12.24136841313921</v>
      </c>
      <c r="AJ474">
        <v>3.1958094734838718</v>
      </c>
      <c r="AK474">
        <v>-3.0236106465058282E-2</v>
      </c>
    </row>
    <row r="475" spans="1:37" x14ac:dyDescent="0.35">
      <c r="A475" t="s">
        <v>1326</v>
      </c>
      <c r="B475">
        <v>5</v>
      </c>
      <c r="C475" s="2" t="s">
        <v>278</v>
      </c>
      <c r="D475">
        <v>42.281700000000001</v>
      </c>
      <c r="E475">
        <v>-8.6717500000000012</v>
      </c>
      <c r="F475">
        <v>3.698</v>
      </c>
      <c r="G475">
        <v>16.618516666666672</v>
      </c>
      <c r="H475">
        <v>33.729308333333329</v>
      </c>
      <c r="I475">
        <v>287.39833333333331</v>
      </c>
      <c r="J475" cm="1">
        <f t="array" ref="J475">(I475/([1]!O2sat(H475,G475)))*100</f>
        <v>118.65394196911248</v>
      </c>
      <c r="K475">
        <v>6.5000000000000002E-2</v>
      </c>
      <c r="L475">
        <v>430.21016666666668</v>
      </c>
      <c r="M475" t="b">
        <v>0</v>
      </c>
      <c r="O475" t="str">
        <f t="shared" si="8"/>
        <v/>
      </c>
      <c r="Q475">
        <v>433.36271778628071</v>
      </c>
      <c r="R475">
        <v>438.22405359999999</v>
      </c>
      <c r="S475" s="1">
        <v>46154.452499999999</v>
      </c>
      <c r="T475">
        <v>2.975167560921868</v>
      </c>
      <c r="U475">
        <v>42.277236938476563</v>
      </c>
      <c r="V475">
        <v>-8.6722164154052734</v>
      </c>
      <c r="W475">
        <v>4.487366877387009E-3</v>
      </c>
      <c r="X475">
        <v>2.0320607069452472</v>
      </c>
      <c r="Y475">
        <v>3.5948399237473221E-2</v>
      </c>
      <c r="Z475">
        <v>-4.861335813719279</v>
      </c>
      <c r="AA475" s="23">
        <v>-3.1129584446287099E-2</v>
      </c>
      <c r="AB475">
        <v>3.707180927</v>
      </c>
      <c r="AC475" s="23">
        <v>-4.8332362832513728E-2</v>
      </c>
      <c r="AD475">
        <v>-10.5</v>
      </c>
      <c r="AE475">
        <v>2.916666666666667</v>
      </c>
      <c r="AF475">
        <v>1.9529333167786209</v>
      </c>
      <c r="AG475" s="23">
        <v>-2.9917414570757559E-2</v>
      </c>
      <c r="AH475">
        <v>1.7315695395742381</v>
      </c>
      <c r="AI475">
        <v>-12.23156953957424</v>
      </c>
      <c r="AJ475">
        <v>3.1996717181961785</v>
      </c>
      <c r="AK475">
        <v>-3.0523499508522331E-2</v>
      </c>
    </row>
    <row r="476" spans="1:37" x14ac:dyDescent="0.35">
      <c r="A476" t="s">
        <v>1326</v>
      </c>
      <c r="B476">
        <v>5</v>
      </c>
      <c r="C476" s="2" t="s">
        <v>279</v>
      </c>
      <c r="D476">
        <v>42.281300000000002</v>
      </c>
      <c r="E476">
        <v>-8.6725499999999993</v>
      </c>
      <c r="F476">
        <v>3.44075</v>
      </c>
      <c r="G476">
        <v>16.689250000000001</v>
      </c>
      <c r="H476">
        <v>34.213425000000001</v>
      </c>
      <c r="I476">
        <v>291.66000000000003</v>
      </c>
      <c r="J476" cm="1">
        <f t="array" ref="J476">(I476/([1]!O2sat(H476,G476)))*100</f>
        <v>120.97473751261225</v>
      </c>
      <c r="K476">
        <v>6.5000000000000002E-2</v>
      </c>
      <c r="L476">
        <v>429.89550000000003</v>
      </c>
      <c r="M476" t="b">
        <v>0</v>
      </c>
      <c r="O476" t="str">
        <f t="shared" si="8"/>
        <v/>
      </c>
      <c r="Q476">
        <v>432.61411165079261</v>
      </c>
      <c r="R476">
        <v>438.22405359999999</v>
      </c>
      <c r="S476" s="1">
        <v>46154.453298611108</v>
      </c>
      <c r="T476">
        <v>2.9718293814070109</v>
      </c>
      <c r="U476">
        <v>42.277236938476563</v>
      </c>
      <c r="V476">
        <v>-8.6722164154052734</v>
      </c>
      <c r="W476">
        <v>4.0767324691583793E-3</v>
      </c>
      <c r="X476">
        <v>2.031217315686094</v>
      </c>
      <c r="Y476">
        <v>3.5777667217732782E-2</v>
      </c>
      <c r="Z476">
        <v>-5.6099419492073821</v>
      </c>
      <c r="AA476" s="23">
        <v>-3.5737835374760801E-2</v>
      </c>
      <c r="AB476">
        <v>3.707180927</v>
      </c>
      <c r="AC476" s="23">
        <v>-5.5611942346607622E-2</v>
      </c>
      <c r="AD476">
        <v>-10.5</v>
      </c>
      <c r="AE476">
        <v>2.916666666666667</v>
      </c>
      <c r="AF476">
        <v>1.956510768417774</v>
      </c>
      <c r="AG476" s="23">
        <v>-3.4423426391008018E-2</v>
      </c>
      <c r="AH476">
        <v>1.7219528572612519</v>
      </c>
      <c r="AI476">
        <v>-12.22195285726125</v>
      </c>
      <c r="AJ476">
        <v>3.1985589916912258</v>
      </c>
      <c r="AK476">
        <v>-3.5080630882884406E-2</v>
      </c>
    </row>
    <row r="477" spans="1:37" x14ac:dyDescent="0.35">
      <c r="A477" t="s">
        <v>1326</v>
      </c>
      <c r="B477">
        <v>5</v>
      </c>
      <c r="C477" s="2" t="s">
        <v>280</v>
      </c>
      <c r="D477">
        <v>42.281300000000002</v>
      </c>
      <c r="E477">
        <v>-8.6732999999999993</v>
      </c>
      <c r="F477">
        <v>1.002</v>
      </c>
      <c r="G477">
        <v>16.590299999999999</v>
      </c>
      <c r="H477">
        <v>34.330599999999997</v>
      </c>
      <c r="I477">
        <v>282.64</v>
      </c>
      <c r="J477" cm="1">
        <f t="array" ref="J477">(I477/([1]!O2sat(H477,G477)))*100</f>
        <v>117.10531693735761</v>
      </c>
      <c r="K477">
        <v>0.06</v>
      </c>
      <c r="L477">
        <v>418.61200000000002</v>
      </c>
      <c r="M477" t="b">
        <v>1</v>
      </c>
      <c r="N477">
        <v>409.526130246261</v>
      </c>
      <c r="O477">
        <f>IF(ISBLANK(N477), "",(L477-15)-N477)</f>
        <v>-5.9141302462609815</v>
      </c>
      <c r="P477">
        <f t="shared" ref="P477:P478" si="9">ABS(O477)</f>
        <v>5.9141302462609815</v>
      </c>
      <c r="Q477">
        <v>405.77015827225102</v>
      </c>
      <c r="R477">
        <v>438.22405359999999</v>
      </c>
      <c r="S477" s="1">
        <v>46154.454791666663</v>
      </c>
      <c r="T477">
        <v>2.944033686919509</v>
      </c>
      <c r="U477">
        <v>42.277236938476563</v>
      </c>
      <c r="V477">
        <v>-8.6722164154052734</v>
      </c>
      <c r="W477">
        <v>4.2050712856239493E-3</v>
      </c>
      <c r="X477">
        <v>1.9883003068628371</v>
      </c>
      <c r="Y477">
        <v>3.5858788439957878E-2</v>
      </c>
      <c r="Z477">
        <v>-32.453895327748967</v>
      </c>
      <c r="AA477" s="23">
        <v>-0.20283639766086139</v>
      </c>
      <c r="AB477">
        <v>3.707180927</v>
      </c>
      <c r="AC477" s="23">
        <v>-0.32162359565248239</v>
      </c>
      <c r="AD477">
        <v>-10.5</v>
      </c>
      <c r="AE477">
        <v>2.916666666666667</v>
      </c>
      <c r="AF477">
        <v>1.951506607092701</v>
      </c>
      <c r="AG477" s="23">
        <v>-0.19908288945476699</v>
      </c>
      <c r="AH477">
        <v>1.704089587590502</v>
      </c>
      <c r="AI477">
        <v>-12.2040895875905</v>
      </c>
      <c r="AJ477">
        <v>3.1892937601953917</v>
      </c>
      <c r="AK477">
        <v>-0.2009596435578142</v>
      </c>
    </row>
    <row r="478" spans="1:37" x14ac:dyDescent="0.35">
      <c r="A478" t="s">
        <v>1326</v>
      </c>
      <c r="B478">
        <v>6</v>
      </c>
      <c r="C478" s="2" t="s">
        <v>282</v>
      </c>
      <c r="D478">
        <v>42.340110000000003</v>
      </c>
      <c r="E478">
        <v>-8.6165716666666654</v>
      </c>
      <c r="F478">
        <v>2.4239999999999999</v>
      </c>
      <c r="G478">
        <v>16.741900000000001</v>
      </c>
      <c r="H478">
        <v>31.821100000000001</v>
      </c>
      <c r="I478">
        <v>225.93</v>
      </c>
      <c r="J478" cm="1">
        <f t="array" ref="J478">(I478/([1]!O2sat(H478,G478)))*100</f>
        <v>92.290061149532193</v>
      </c>
      <c r="K478">
        <v>0.14000000000000001</v>
      </c>
      <c r="L478">
        <v>439.024</v>
      </c>
      <c r="M478" t="b">
        <v>1</v>
      </c>
      <c r="N478">
        <v>437.196831746187</v>
      </c>
      <c r="O478">
        <f t="shared" si="8"/>
        <v>1.8271682538129994</v>
      </c>
      <c r="P478">
        <f t="shared" si="9"/>
        <v>1.8271682538129994</v>
      </c>
      <c r="Q478">
        <v>430.57723076114797</v>
      </c>
      <c r="R478">
        <v>436.71372919999999</v>
      </c>
      <c r="S478" s="1">
        <v>46154.326909722222</v>
      </c>
      <c r="T478">
        <v>0.96616143928034437</v>
      </c>
      <c r="U478">
        <v>42.3411865234375</v>
      </c>
      <c r="V478">
        <v>-8.6133518218994141</v>
      </c>
      <c r="W478">
        <v>3.3950409477172231E-3</v>
      </c>
      <c r="X478">
        <v>0.21498043237847769</v>
      </c>
      <c r="Y478">
        <v>3.619794096231628E-2</v>
      </c>
      <c r="Z478">
        <v>-6.1364984388520156</v>
      </c>
      <c r="AA478" s="23">
        <v>-4.1860546492857968E-3</v>
      </c>
      <c r="AB478">
        <v>0.80672204800000002</v>
      </c>
      <c r="AC478" s="23">
        <v>-2.9184573188751812E-3</v>
      </c>
      <c r="AD478">
        <v>1.57</v>
      </c>
      <c r="AE478">
        <v>0.86111111111111116</v>
      </c>
      <c r="AF478">
        <v>0.17077249267971839</v>
      </c>
      <c r="AG478" s="23">
        <v>-3.3252467633590401E-3</v>
      </c>
      <c r="AH478">
        <v>3</v>
      </c>
      <c r="AI478">
        <v>-1.43</v>
      </c>
      <c r="AJ478">
        <v>0.87799819946381852</v>
      </c>
      <c r="AK478">
        <v>-3.7556507063224182E-3</v>
      </c>
    </row>
    <row r="479" spans="1:37" x14ac:dyDescent="0.35">
      <c r="A479" t="s">
        <v>1326</v>
      </c>
      <c r="B479">
        <v>6</v>
      </c>
      <c r="C479" s="2" t="s">
        <v>283</v>
      </c>
      <c r="D479">
        <v>42.33962984722222</v>
      </c>
      <c r="E479">
        <v>-8.6165075555555557</v>
      </c>
      <c r="F479">
        <v>3.1814166666666668</v>
      </c>
      <c r="G479">
        <v>16.768016666666661</v>
      </c>
      <c r="H479">
        <v>32.532566666666668</v>
      </c>
      <c r="I479">
        <v>236.94833333333341</v>
      </c>
      <c r="J479" cm="1">
        <f t="array" ref="J479">(I479/([1]!O2sat(H479,G479)))*100</f>
        <v>97.30959596847427</v>
      </c>
      <c r="K479">
        <v>0.12</v>
      </c>
      <c r="L479">
        <v>442.95716666666658</v>
      </c>
      <c r="M479" t="b">
        <v>0</v>
      </c>
      <c r="O479" t="str">
        <f t="shared" si="8"/>
        <v/>
      </c>
      <c r="Q479">
        <v>435.05285730218981</v>
      </c>
      <c r="R479">
        <v>436.71372919999999</v>
      </c>
      <c r="S479" s="1">
        <v>46154.326967592591</v>
      </c>
      <c r="T479">
        <v>0.97106583401619129</v>
      </c>
      <c r="U479">
        <v>42.3411865234375</v>
      </c>
      <c r="V479">
        <v>-8.6133518218994141</v>
      </c>
      <c r="W479">
        <v>3.5187918022701829E-3</v>
      </c>
      <c r="X479">
        <v>0.2173150230705885</v>
      </c>
      <c r="Y479">
        <v>3.6028123017693349E-2</v>
      </c>
      <c r="Z479">
        <v>-1.660871897810182</v>
      </c>
      <c r="AA479" s="23">
        <v>-1.1399058708889351E-3</v>
      </c>
      <c r="AB479">
        <v>0.80672204800000002</v>
      </c>
      <c r="AC479" s="23">
        <v>-7.8671873954327541E-4</v>
      </c>
      <c r="AD479">
        <v>1.49</v>
      </c>
      <c r="AE479">
        <v>0.86111111111111116</v>
      </c>
      <c r="AF479">
        <v>0.17088769350749</v>
      </c>
      <c r="AG479" s="23">
        <v>-8.963756041319936E-4</v>
      </c>
      <c r="AH479">
        <v>3</v>
      </c>
      <c r="AI479">
        <v>-1.51</v>
      </c>
      <c r="AJ479">
        <v>0.87963299770910075</v>
      </c>
      <c r="AK479">
        <v>-1.0181407375104644E-3</v>
      </c>
    </row>
    <row r="480" spans="1:37" x14ac:dyDescent="0.35">
      <c r="A480" t="s">
        <v>1326</v>
      </c>
      <c r="B480">
        <v>6</v>
      </c>
      <c r="C480" s="2" t="s">
        <v>284</v>
      </c>
      <c r="D480">
        <v>42.33886434722222</v>
      </c>
      <c r="E480">
        <v>-8.6160108333333323</v>
      </c>
      <c r="F480">
        <v>3.0452499999999998</v>
      </c>
      <c r="G480">
        <v>16.8386</v>
      </c>
      <c r="H480">
        <v>33.266800000000003</v>
      </c>
      <c r="I480">
        <v>244.11</v>
      </c>
      <c r="J480" cm="1">
        <f t="array" ref="J480">(I480/([1]!O2sat(H480,G480)))*100</f>
        <v>100.88903644204082</v>
      </c>
      <c r="K480">
        <v>0.1258333333333333</v>
      </c>
      <c r="L480">
        <v>441.65766666666673</v>
      </c>
      <c r="M480" t="b">
        <v>0</v>
      </c>
      <c r="O480" t="str">
        <f t="shared" si="8"/>
        <v/>
      </c>
      <c r="Q480">
        <v>433.57413107902357</v>
      </c>
      <c r="R480">
        <v>436.71372919999999</v>
      </c>
      <c r="S480" s="1">
        <v>46154.327673611107</v>
      </c>
      <c r="T480">
        <v>0.98341428572755607</v>
      </c>
      <c r="U480">
        <v>42.3411865234375</v>
      </c>
      <c r="V480">
        <v>-8.6133518218994141</v>
      </c>
      <c r="W480">
        <v>3.530275368936589E-3</v>
      </c>
      <c r="X480">
        <v>0.22328326194176101</v>
      </c>
      <c r="Y480">
        <v>3.5807833511809099E-2</v>
      </c>
      <c r="Z480">
        <v>-3.1395981209764159</v>
      </c>
      <c r="AA480" s="23">
        <v>-2.200441061508933E-3</v>
      </c>
      <c r="AB480">
        <v>0.80672204800000002</v>
      </c>
      <c r="AC480" s="23">
        <v>-1.4807596374193171E-3</v>
      </c>
      <c r="AD480">
        <v>0.8600000000000001</v>
      </c>
      <c r="AE480">
        <v>0.86111111111111116</v>
      </c>
      <c r="AF480">
        <v>0.17119912022981071</v>
      </c>
      <c r="AG480" s="23">
        <v>-1.6871554570272191E-3</v>
      </c>
      <c r="AH480">
        <v>3</v>
      </c>
      <c r="AI480">
        <v>-2.14</v>
      </c>
      <c r="AJ480">
        <v>0.88374914827955575</v>
      </c>
      <c r="AK480">
        <v>-1.943798259268076E-3</v>
      </c>
    </row>
    <row r="481" spans="1:37" x14ac:dyDescent="0.35">
      <c r="A481" t="s">
        <v>1326</v>
      </c>
      <c r="B481">
        <v>6</v>
      </c>
      <c r="C481" s="2" t="s">
        <v>285</v>
      </c>
      <c r="D481">
        <v>42.338114194444437</v>
      </c>
      <c r="E481">
        <v>-8.6154329305555546</v>
      </c>
      <c r="F481">
        <v>3.1087500000000001</v>
      </c>
      <c r="G481">
        <v>16.976808333333331</v>
      </c>
      <c r="H481">
        <v>32.846899999999998</v>
      </c>
      <c r="I481">
        <v>233.68333333333331</v>
      </c>
      <c r="J481" cm="1">
        <f t="array" ref="J481">(I481/([1]!O2sat(H481,G481)))*100</f>
        <v>96.558808018084108</v>
      </c>
      <c r="K481">
        <v>0.1125</v>
      </c>
      <c r="L481">
        <v>443.01216666666659</v>
      </c>
      <c r="M481" t="b">
        <v>0</v>
      </c>
      <c r="O481" t="str">
        <f t="shared" si="8"/>
        <v/>
      </c>
      <c r="Q481">
        <v>435.11544286761813</v>
      </c>
      <c r="R481">
        <v>436.71372919999999</v>
      </c>
      <c r="S481" s="1">
        <v>46154.328368055547</v>
      </c>
      <c r="T481">
        <v>0.92242781600695556</v>
      </c>
      <c r="U481">
        <v>42.3411865234375</v>
      </c>
      <c r="V481">
        <v>-8.6133518218994141</v>
      </c>
      <c r="W481">
        <v>3.7108245283603938E-3</v>
      </c>
      <c r="X481">
        <v>0.1971482789437492</v>
      </c>
      <c r="Y481">
        <v>3.5745702045690587E-2</v>
      </c>
      <c r="Z481">
        <v>-1.598286332381861</v>
      </c>
      <c r="AA481" s="23">
        <v>-9.8735396178425147E-4</v>
      </c>
      <c r="AB481">
        <v>0.80672204800000002</v>
      </c>
      <c r="AC481" s="23">
        <v>-7.55189503023625E-4</v>
      </c>
      <c r="AD481">
        <v>1.0900000000000001</v>
      </c>
      <c r="AE481">
        <v>0.86111111111111116</v>
      </c>
      <c r="AF481">
        <v>0.17180927089324491</v>
      </c>
      <c r="AG481" s="23">
        <v>-8.6045166205133404E-4</v>
      </c>
      <c r="AH481">
        <v>3</v>
      </c>
      <c r="AI481">
        <v>-1.91</v>
      </c>
      <c r="AJ481">
        <v>0.86342032503935562</v>
      </c>
      <c r="AK481">
        <v>-9.2390281191779276E-4</v>
      </c>
    </row>
    <row r="482" spans="1:37" x14ac:dyDescent="0.35">
      <c r="A482" t="s">
        <v>1326</v>
      </c>
      <c r="B482">
        <v>6</v>
      </c>
      <c r="C482" s="2" t="s">
        <v>286</v>
      </c>
      <c r="D482">
        <v>42.33731493055555</v>
      </c>
      <c r="E482">
        <v>-8.6150231805555553</v>
      </c>
      <c r="F482">
        <v>3.0283333333333329</v>
      </c>
      <c r="G482">
        <v>16.966941666666671</v>
      </c>
      <c r="H482">
        <v>32.575433333333329</v>
      </c>
      <c r="I482">
        <v>223.26333333333329</v>
      </c>
      <c r="J482" cm="1">
        <f t="array" ref="J482">(I482/([1]!O2sat(H482,G482)))*100</f>
        <v>92.065830138106989</v>
      </c>
      <c r="K482">
        <v>0.1008333333333333</v>
      </c>
      <c r="L482">
        <v>451.18299999999999</v>
      </c>
      <c r="M482" t="b">
        <v>0</v>
      </c>
      <c r="O482" t="str">
        <f t="shared" si="8"/>
        <v/>
      </c>
      <c r="Q482">
        <v>444.41319239830079</v>
      </c>
      <c r="R482">
        <v>436.71372919999999</v>
      </c>
      <c r="S482" s="1">
        <v>46154.329085648147</v>
      </c>
      <c r="T482">
        <v>0.85866405271246171</v>
      </c>
      <c r="U482">
        <v>42.3411865234375</v>
      </c>
      <c r="V482">
        <v>-8.6133518218994141</v>
      </c>
      <c r="W482">
        <v>4.216950462244436E-3</v>
      </c>
      <c r="X482">
        <v>0.17079085543091471</v>
      </c>
      <c r="Y482">
        <v>3.5809669338108162E-2</v>
      </c>
      <c r="Z482">
        <v>7.6994631983008048</v>
      </c>
      <c r="AA482" s="23">
        <v>4.1278778594099272E-3</v>
      </c>
      <c r="AB482">
        <v>0.80672204800000002</v>
      </c>
      <c r="AC482" s="23">
        <v>3.6435784743099912E-3</v>
      </c>
      <c r="AD482">
        <v>1.1499999999999999</v>
      </c>
      <c r="AE482">
        <v>0.86111111111111116</v>
      </c>
      <c r="AF482">
        <v>0.17176569703720071</v>
      </c>
      <c r="AG482" s="23">
        <v>4.1514389983998744E-3</v>
      </c>
      <c r="AH482">
        <v>3</v>
      </c>
      <c r="AI482">
        <v>-1.85</v>
      </c>
      <c r="AJ482">
        <v>0.84216573727452426</v>
      </c>
      <c r="AK482">
        <v>4.1396584289049004E-3</v>
      </c>
    </row>
    <row r="483" spans="1:37" x14ac:dyDescent="0.35">
      <c r="A483" t="s">
        <v>1326</v>
      </c>
      <c r="B483">
        <v>6</v>
      </c>
      <c r="C483" s="2" t="s">
        <v>287</v>
      </c>
      <c r="D483">
        <v>42.336485944444441</v>
      </c>
      <c r="E483">
        <v>-8.6151221666666675</v>
      </c>
      <c r="F483">
        <v>3.12975</v>
      </c>
      <c r="G483">
        <v>16.888616666666671</v>
      </c>
      <c r="H483">
        <v>32.995049999999999</v>
      </c>
      <c r="I483">
        <v>223.95833333333329</v>
      </c>
      <c r="J483" cm="1">
        <f t="array" ref="J483">(I483/([1]!O2sat(H483,G483)))*100</f>
        <v>92.47785370012619</v>
      </c>
      <c r="K483">
        <v>0.1075</v>
      </c>
      <c r="L483">
        <v>454.3533333333333</v>
      </c>
      <c r="M483" t="b">
        <v>0</v>
      </c>
      <c r="O483" t="str">
        <f t="shared" si="8"/>
        <v/>
      </c>
      <c r="Q483">
        <v>448.02077611217419</v>
      </c>
      <c r="R483">
        <v>436.71372919999999</v>
      </c>
      <c r="S483" s="1">
        <v>46154.329780092587</v>
      </c>
      <c r="T483">
        <v>0.79673359432550916</v>
      </c>
      <c r="U483">
        <v>42.332195281982422</v>
      </c>
      <c r="V483">
        <v>-8.6130809783935547</v>
      </c>
      <c r="W483">
        <v>4.7514454568341356E-3</v>
      </c>
      <c r="X483">
        <v>0.14674693875691069</v>
      </c>
      <c r="Y483">
        <v>3.5808997657485422E-2</v>
      </c>
      <c r="Z483">
        <v>11.307046912174201</v>
      </c>
      <c r="AA483" s="23">
        <v>5.2084904879971554E-3</v>
      </c>
      <c r="AB483">
        <v>0.80672204800000002</v>
      </c>
      <c r="AC483" s="23">
        <v>5.3399042433405338E-3</v>
      </c>
      <c r="AD483">
        <v>1.1000000000000001</v>
      </c>
      <c r="AE483">
        <v>0.86111111111111116</v>
      </c>
      <c r="AF483">
        <v>0.17141987625156821</v>
      </c>
      <c r="AG483" s="23">
        <v>6.0842072923166608E-3</v>
      </c>
      <c r="AH483">
        <v>3</v>
      </c>
      <c r="AI483">
        <v>-1.9</v>
      </c>
      <c r="AJ483">
        <v>0.82152225114554012</v>
      </c>
      <c r="AK483">
        <v>5.6463488901569081E-3</v>
      </c>
    </row>
    <row r="484" spans="1:37" x14ac:dyDescent="0.35">
      <c r="A484" t="s">
        <v>1326</v>
      </c>
      <c r="B484">
        <v>6</v>
      </c>
      <c r="C484" s="2" t="s">
        <v>288</v>
      </c>
      <c r="D484">
        <v>42.335652444444442</v>
      </c>
      <c r="E484">
        <v>-8.6153600416666656</v>
      </c>
      <c r="F484">
        <v>3.048</v>
      </c>
      <c r="G484">
        <v>16.878699999999998</v>
      </c>
      <c r="H484">
        <v>33.094266666666663</v>
      </c>
      <c r="I484">
        <v>222.44</v>
      </c>
      <c r="J484" cm="1">
        <f t="array" ref="J484">(I484/([1]!O2sat(H484,G484)))*100</f>
        <v>91.895491673247207</v>
      </c>
      <c r="K484">
        <v>0.1066666666666667</v>
      </c>
      <c r="L484">
        <v>456.1658333333333</v>
      </c>
      <c r="M484" t="b">
        <v>0</v>
      </c>
      <c r="O484" t="str">
        <f t="shared" si="8"/>
        <v/>
      </c>
      <c r="Q484">
        <v>450.08325497288138</v>
      </c>
      <c r="R484">
        <v>436.71372919999999</v>
      </c>
      <c r="S484" s="1">
        <v>46154.330474537041</v>
      </c>
      <c r="T484">
        <v>0.73428679955522225</v>
      </c>
      <c r="U484">
        <v>42.332195281982422</v>
      </c>
      <c r="V484">
        <v>-8.6130809783935547</v>
      </c>
      <c r="W484">
        <v>4.1407851540067007E-3</v>
      </c>
      <c r="X484">
        <v>0.1246129903441012</v>
      </c>
      <c r="Y484">
        <v>3.579979941847352E-2</v>
      </c>
      <c r="Z484">
        <v>13.36952577288139</v>
      </c>
      <c r="AA484" s="23">
        <v>5.2283106052484892E-3</v>
      </c>
      <c r="AB484">
        <v>0.80672204800000002</v>
      </c>
      <c r="AC484" s="23">
        <v>6.3107037297000382E-3</v>
      </c>
      <c r="AD484">
        <v>1.03</v>
      </c>
      <c r="AE484">
        <v>0.86111111111111116</v>
      </c>
      <c r="AF484">
        <v>0.17137610274332141</v>
      </c>
      <c r="AG484" s="23">
        <v>7.1903217552589322E-3</v>
      </c>
      <c r="AH484">
        <v>3</v>
      </c>
      <c r="AI484">
        <v>-1.97</v>
      </c>
      <c r="AJ484">
        <v>0.80070665288877774</v>
      </c>
      <c r="AK484">
        <v>6.2093161802537107E-3</v>
      </c>
    </row>
    <row r="485" spans="1:37" x14ac:dyDescent="0.35">
      <c r="A485" t="s">
        <v>1326</v>
      </c>
      <c r="B485">
        <v>6</v>
      </c>
      <c r="C485" s="2" t="s">
        <v>289</v>
      </c>
      <c r="D485">
        <v>42.334814069444441</v>
      </c>
      <c r="E485">
        <v>-8.6156224166666657</v>
      </c>
      <c r="F485">
        <v>3.0870833333333341</v>
      </c>
      <c r="G485">
        <v>16.948141666666672</v>
      </c>
      <c r="H485">
        <v>33.460391666666673</v>
      </c>
      <c r="I485">
        <v>227.94333333333341</v>
      </c>
      <c r="J485" cm="1">
        <f t="array" ref="J485">(I485/([1]!O2sat(H485,G485)))*100</f>
        <v>94.528919695420711</v>
      </c>
      <c r="K485">
        <v>0.1225</v>
      </c>
      <c r="L485">
        <v>451.65050000000002</v>
      </c>
      <c r="M485" t="b">
        <v>0</v>
      </c>
      <c r="O485" t="str">
        <f t="shared" si="8"/>
        <v/>
      </c>
      <c r="Q485">
        <v>444.94516970444192</v>
      </c>
      <c r="R485">
        <v>436.71372919999999</v>
      </c>
      <c r="S485" s="1">
        <v>46154.33116898148</v>
      </c>
      <c r="T485">
        <v>0.66992509943808942</v>
      </c>
      <c r="U485">
        <v>42.332195281982422</v>
      </c>
      <c r="V485">
        <v>-8.6130809783935547</v>
      </c>
      <c r="W485">
        <v>3.6492405055384282E-3</v>
      </c>
      <c r="X485">
        <v>0.1039107766618888</v>
      </c>
      <c r="Y485">
        <v>3.5654787700598128E-2</v>
      </c>
      <c r="Z485">
        <v>8.2314405044419345</v>
      </c>
      <c r="AA485" s="23">
        <v>2.673349596627884E-3</v>
      </c>
      <c r="AB485">
        <v>0.80672204800000002</v>
      </c>
      <c r="AC485" s="23">
        <v>3.8766010573294762E-3</v>
      </c>
      <c r="AD485">
        <v>1.0900000000000001</v>
      </c>
      <c r="AE485">
        <v>0.86111111111111116</v>
      </c>
      <c r="AF485">
        <v>0.17168267768685261</v>
      </c>
      <c r="AG485" s="23">
        <v>4.4169414557987527E-3</v>
      </c>
      <c r="AH485">
        <v>3</v>
      </c>
      <c r="AI485">
        <v>-1.91</v>
      </c>
      <c r="AJ485">
        <v>0.77925275284973361</v>
      </c>
      <c r="AK485">
        <v>3.5451455262133181E-3</v>
      </c>
    </row>
    <row r="486" spans="1:37" x14ac:dyDescent="0.35">
      <c r="A486" t="s">
        <v>1326</v>
      </c>
      <c r="B486">
        <v>6</v>
      </c>
      <c r="C486" s="2" t="s">
        <v>290</v>
      </c>
      <c r="D486">
        <v>42.333990819444438</v>
      </c>
      <c r="E486">
        <v>-8.6159334444444458</v>
      </c>
      <c r="F486">
        <v>3.0630000000000002</v>
      </c>
      <c r="G486">
        <v>16.90624166666667</v>
      </c>
      <c r="H486">
        <v>33.471291666666673</v>
      </c>
      <c r="I486">
        <v>229.2775</v>
      </c>
      <c r="J486" cm="1">
        <f t="array" ref="J486">(I486/([1]!O2sat(H486,G486)))*100</f>
        <v>95.013331196134843</v>
      </c>
      <c r="K486">
        <v>0.1191666666666667</v>
      </c>
      <c r="L486">
        <v>448.46783333333332</v>
      </c>
      <c r="M486" t="b">
        <v>0</v>
      </c>
      <c r="O486" t="str">
        <f t="shared" si="8"/>
        <v/>
      </c>
      <c r="Q486">
        <v>441.32355165165421</v>
      </c>
      <c r="R486">
        <v>436.71372919999999</v>
      </c>
      <c r="S486" s="1">
        <v>46154.331875000003</v>
      </c>
      <c r="T486">
        <v>0.60561226795831358</v>
      </c>
      <c r="U486">
        <v>42.332195281982422</v>
      </c>
      <c r="V486">
        <v>-8.6130809783935547</v>
      </c>
      <c r="W486">
        <v>3.370536655933017E-3</v>
      </c>
      <c r="X486">
        <v>8.482604033316464E-2</v>
      </c>
      <c r="Y486">
        <v>3.5696466980637838E-2</v>
      </c>
      <c r="Z486">
        <v>4.6098224516542254</v>
      </c>
      <c r="AA486" s="23">
        <v>1.2236017633035731E-3</v>
      </c>
      <c r="AB486">
        <v>0.80672204800000002</v>
      </c>
      <c r="AC486" s="23">
        <v>2.1711939439377609E-3</v>
      </c>
      <c r="AD486">
        <v>1.06</v>
      </c>
      <c r="AE486">
        <v>0.86111111111111116</v>
      </c>
      <c r="AF486">
        <v>0.171497681264591</v>
      </c>
      <c r="AG486" s="23">
        <v>2.4738260134934539E-3</v>
      </c>
      <c r="AH486">
        <v>3</v>
      </c>
      <c r="AI486">
        <v>-1.94</v>
      </c>
      <c r="AJ486">
        <v>0.75781514235647496</v>
      </c>
      <c r="AK486">
        <v>1.8487138883985135E-3</v>
      </c>
    </row>
    <row r="487" spans="1:37" x14ac:dyDescent="0.35">
      <c r="A487" t="s">
        <v>1326</v>
      </c>
      <c r="B487">
        <v>6</v>
      </c>
      <c r="C487" s="2" t="s">
        <v>291</v>
      </c>
      <c r="D487">
        <v>42.333159000000002</v>
      </c>
      <c r="E487">
        <v>-8.6162229861111115</v>
      </c>
      <c r="F487">
        <v>3.1128333333333331</v>
      </c>
      <c r="G487">
        <v>16.891641666666668</v>
      </c>
      <c r="H487">
        <v>33.529949999999999</v>
      </c>
      <c r="I487">
        <v>232.7233333333333</v>
      </c>
      <c r="J487" cm="1">
        <f t="array" ref="J487">(I487/([1]!O2sat(H487,G487)))*100</f>
        <v>96.452914872756125</v>
      </c>
      <c r="K487">
        <v>0.1191666666666667</v>
      </c>
      <c r="L487">
        <v>445.95833333333331</v>
      </c>
      <c r="M487" t="b">
        <v>0</v>
      </c>
      <c r="O487" t="str">
        <f t="shared" si="8"/>
        <v/>
      </c>
      <c r="Q487">
        <v>438.46794298906389</v>
      </c>
      <c r="R487">
        <v>436.71372919999999</v>
      </c>
      <c r="S487" s="1">
        <v>46154.332569444443</v>
      </c>
      <c r="T487">
        <v>0.53849437783284893</v>
      </c>
      <c r="U487">
        <v>42.332195281982422</v>
      </c>
      <c r="V487">
        <v>-8.6130809783935547</v>
      </c>
      <c r="W487">
        <v>3.2864821488325451E-3</v>
      </c>
      <c r="X487">
        <v>6.7040765895581778E-2</v>
      </c>
      <c r="Y487">
        <v>3.5700189852424707E-2</v>
      </c>
      <c r="Z487">
        <v>1.7542137890638969</v>
      </c>
      <c r="AA487" s="23">
        <v>3.6803869291935411E-4</v>
      </c>
      <c r="AB487">
        <v>0.80672204800000002</v>
      </c>
      <c r="AC487" s="23">
        <v>8.2599798127994844E-4</v>
      </c>
      <c r="AD487">
        <v>1.07</v>
      </c>
      <c r="AE487">
        <v>0.86111111111111116</v>
      </c>
      <c r="AF487">
        <v>0.17143322948499751</v>
      </c>
      <c r="AG487" s="23">
        <v>9.4112978662674049E-4</v>
      </c>
      <c r="AH487">
        <v>3</v>
      </c>
      <c r="AI487">
        <v>-1.93</v>
      </c>
      <c r="AJ487">
        <v>0.73544251231465341</v>
      </c>
      <c r="AK487">
        <v>6.5458423977304728E-4</v>
      </c>
    </row>
    <row r="488" spans="1:37" x14ac:dyDescent="0.35">
      <c r="A488" t="s">
        <v>1326</v>
      </c>
      <c r="B488">
        <v>6</v>
      </c>
      <c r="C488" s="2" t="s">
        <v>292</v>
      </c>
      <c r="D488">
        <v>42.33230031944445</v>
      </c>
      <c r="E488">
        <v>-8.6164368611111115</v>
      </c>
      <c r="F488">
        <v>3.128333333333333</v>
      </c>
      <c r="G488">
        <v>16.85701666666667</v>
      </c>
      <c r="H488">
        <v>33.456866666666663</v>
      </c>
      <c r="I488">
        <v>228.565</v>
      </c>
      <c r="J488" cm="1">
        <f t="array" ref="J488">(I488/([1]!O2sat(H488,G488)))*100</f>
        <v>94.619878683254953</v>
      </c>
      <c r="K488">
        <v>0.11</v>
      </c>
      <c r="L488">
        <v>447.06299999999999</v>
      </c>
      <c r="M488" t="b">
        <v>0</v>
      </c>
      <c r="O488" t="str">
        <f t="shared" si="8"/>
        <v/>
      </c>
      <c r="Q488">
        <v>439.72496458803113</v>
      </c>
      <c r="R488">
        <v>436.71372919999999</v>
      </c>
      <c r="S488" s="1">
        <v>46154.333275462966</v>
      </c>
      <c r="T488">
        <v>0.46655792628465798</v>
      </c>
      <c r="U488">
        <v>42.332195281982422</v>
      </c>
      <c r="V488">
        <v>-8.6130809783935547</v>
      </c>
      <c r="W488">
        <v>3.3575261253526831E-3</v>
      </c>
      <c r="X488">
        <v>5.028059646869152E-2</v>
      </c>
      <c r="Y488">
        <v>3.5750912871053447E-2</v>
      </c>
      <c r="Z488">
        <v>3.0112353880311389</v>
      </c>
      <c r="AA488" s="23">
        <v>4.7449728145296461E-4</v>
      </c>
      <c r="AB488">
        <v>0.80672204800000002</v>
      </c>
      <c r="AC488" s="23">
        <v>1.418634239690831E-3</v>
      </c>
      <c r="AD488">
        <v>0.96000000000000019</v>
      </c>
      <c r="AE488">
        <v>0.86111111111111116</v>
      </c>
      <c r="AF488">
        <v>0.17128039787988791</v>
      </c>
      <c r="AG488" s="23">
        <v>1.6163707049655831E-3</v>
      </c>
      <c r="AH488">
        <v>3</v>
      </c>
      <c r="AI488">
        <v>-2.04</v>
      </c>
      <c r="AJ488">
        <v>0.71146369513192298</v>
      </c>
      <c r="AK488">
        <v>1.0454339932092738E-3</v>
      </c>
    </row>
    <row r="489" spans="1:37" x14ac:dyDescent="0.35">
      <c r="A489" t="s">
        <v>1326</v>
      </c>
      <c r="B489">
        <v>6</v>
      </c>
      <c r="C489" s="2" t="s">
        <v>293</v>
      </c>
      <c r="D489">
        <v>42.331461305555557</v>
      </c>
      <c r="E489">
        <v>-8.6166626388888883</v>
      </c>
      <c r="F489">
        <v>3.1014166666666672</v>
      </c>
      <c r="G489">
        <v>16.758941666666669</v>
      </c>
      <c r="H489">
        <v>33.551883333333329</v>
      </c>
      <c r="I489">
        <v>230.91166666666669</v>
      </c>
      <c r="J489" cm="1">
        <f t="array" ref="J489">(I489/([1]!O2sat(H489,G489)))*100</f>
        <v>95.474152538861233</v>
      </c>
      <c r="K489">
        <v>0.1108333333333333</v>
      </c>
      <c r="L489">
        <v>445.54016666666672</v>
      </c>
      <c r="M489" t="b">
        <v>0</v>
      </c>
      <c r="O489" t="str">
        <f t="shared" si="8"/>
        <v/>
      </c>
      <c r="Q489">
        <v>437.9921030385799</v>
      </c>
      <c r="R489">
        <v>436.71372919999999</v>
      </c>
      <c r="S489" s="1">
        <v>46154.333969907413</v>
      </c>
      <c r="T489">
        <v>0.46486423787051001</v>
      </c>
      <c r="U489">
        <v>42.332195281982422</v>
      </c>
      <c r="V489">
        <v>-8.6130809783935547</v>
      </c>
      <c r="W489">
        <v>3.6560926272493168E-3</v>
      </c>
      <c r="X489">
        <v>4.9790091834644341E-2</v>
      </c>
      <c r="Y489">
        <v>3.5835253253255449E-2</v>
      </c>
      <c r="Z489">
        <v>1.2783738385799099</v>
      </c>
      <c r="AA489" s="23">
        <v>1.9994601184973679E-4</v>
      </c>
      <c r="AB489">
        <v>0.80672204800000002</v>
      </c>
      <c r="AC489" s="23">
        <v>6.0215503894091727E-4</v>
      </c>
      <c r="AD489">
        <v>0.84000000000000008</v>
      </c>
      <c r="AE489">
        <v>0.68055555555555558</v>
      </c>
      <c r="AF489">
        <v>0.1067131206555719</v>
      </c>
      <c r="AG489" s="23">
        <v>4.2853632321029401E-4</v>
      </c>
      <c r="AH489">
        <v>3</v>
      </c>
      <c r="AI489">
        <v>-2.16</v>
      </c>
      <c r="AJ489">
        <v>0.65071394714202191</v>
      </c>
      <c r="AK489">
        <v>3.142411675300154E-4</v>
      </c>
    </row>
    <row r="490" spans="1:37" x14ac:dyDescent="0.35">
      <c r="A490" t="s">
        <v>1326</v>
      </c>
      <c r="B490">
        <v>6</v>
      </c>
      <c r="C490" s="2" t="s">
        <v>294</v>
      </c>
      <c r="D490">
        <v>42.330662791666668</v>
      </c>
      <c r="E490">
        <v>-8.6171533472222226</v>
      </c>
      <c r="F490">
        <v>3.1267499999999999</v>
      </c>
      <c r="G490">
        <v>16.726466666666671</v>
      </c>
      <c r="H490">
        <v>33.383491666666657</v>
      </c>
      <c r="I490">
        <v>230.9758333333333</v>
      </c>
      <c r="J490" cm="1">
        <f t="array" ref="J490">(I490/([1]!O2sat(H490,G490)))*100</f>
        <v>95.332040617235478</v>
      </c>
      <c r="K490">
        <v>0.11166666666666671</v>
      </c>
      <c r="L490">
        <v>444.76316666666668</v>
      </c>
      <c r="M490" t="b">
        <v>0</v>
      </c>
      <c r="O490" t="str">
        <f t="shared" si="8"/>
        <v/>
      </c>
      <c r="Q490">
        <v>437.10793968698289</v>
      </c>
      <c r="R490">
        <v>436.71372919999999</v>
      </c>
      <c r="S490" s="1">
        <v>46154.334675925929</v>
      </c>
      <c r="T490">
        <v>0.48074014241068291</v>
      </c>
      <c r="U490">
        <v>42.332195281982422</v>
      </c>
      <c r="V490">
        <v>-8.6130809783935547</v>
      </c>
      <c r="W490">
        <v>4.351173915690342E-3</v>
      </c>
      <c r="X490">
        <v>5.3204352942056589E-2</v>
      </c>
      <c r="Y490">
        <v>3.5902910673077763E-2</v>
      </c>
      <c r="Z490">
        <v>0.39421048698289951</v>
      </c>
      <c r="AA490" s="23">
        <v>6.6009503181946913E-5</v>
      </c>
      <c r="AB490">
        <v>0.80672204800000002</v>
      </c>
      <c r="AC490" s="23">
        <v>1.8588037568006849E-4</v>
      </c>
      <c r="AD490">
        <v>0.8</v>
      </c>
      <c r="AE490">
        <v>0.68055555555555558</v>
      </c>
      <c r="AF490">
        <v>0.10662365293551471</v>
      </c>
      <c r="AG490" s="23">
        <v>1.3228568657498279E-4</v>
      </c>
      <c r="AH490">
        <v>3</v>
      </c>
      <c r="AI490">
        <v>-2.2000000000000002</v>
      </c>
      <c r="AJ490">
        <v>0.65600591532207952</v>
      </c>
      <c r="AK490">
        <v>9.9147594878464852E-5</v>
      </c>
    </row>
    <row r="491" spans="1:37" x14ac:dyDescent="0.35">
      <c r="A491" t="s">
        <v>1326</v>
      </c>
      <c r="B491">
        <v>6</v>
      </c>
      <c r="C491" s="2" t="s">
        <v>295</v>
      </c>
      <c r="D491">
        <v>42.329873791666657</v>
      </c>
      <c r="E491">
        <v>-8.6176607361111106</v>
      </c>
      <c r="F491">
        <v>3.1693333333333329</v>
      </c>
      <c r="G491">
        <v>16.77171666666667</v>
      </c>
      <c r="H491">
        <v>32.531133333333337</v>
      </c>
      <c r="I491">
        <v>228.77833333333331</v>
      </c>
      <c r="J491" cm="1">
        <f t="array" ref="J491">(I491/([1]!O2sat(H491,G491)))*100</f>
        <v>93.960096593380882</v>
      </c>
      <c r="K491">
        <v>0.1216666666666667</v>
      </c>
      <c r="L491">
        <v>443.82883333333331</v>
      </c>
      <c r="M491" t="b">
        <v>0</v>
      </c>
      <c r="O491" t="str">
        <f t="shared" si="8"/>
        <v/>
      </c>
      <c r="Q491">
        <v>436.04474368761498</v>
      </c>
      <c r="R491">
        <v>436.71372919999999</v>
      </c>
      <c r="S491" s="1">
        <v>46154.335370370369</v>
      </c>
      <c r="T491">
        <v>0.49642268694212632</v>
      </c>
      <c r="U491">
        <v>42.332195281982422</v>
      </c>
      <c r="V491">
        <v>-8.6130809783935547</v>
      </c>
      <c r="W491">
        <v>5.134539710402895E-3</v>
      </c>
      <c r="X491">
        <v>5.6798533512992751E-2</v>
      </c>
      <c r="Y491">
        <v>3.6024484871300479E-2</v>
      </c>
      <c r="Z491">
        <v>-0.66898551238500659</v>
      </c>
      <c r="AA491" s="23">
        <v>-1.1999221801878261E-4</v>
      </c>
      <c r="AB491">
        <v>0.80672204800000002</v>
      </c>
      <c r="AC491" s="23">
        <v>-3.1688208900718681E-4</v>
      </c>
      <c r="AD491">
        <v>0.61999999999999988</v>
      </c>
      <c r="AE491">
        <v>0.68055555555555558</v>
      </c>
      <c r="AF491">
        <v>0.1067483198260952</v>
      </c>
      <c r="AG491" s="23">
        <v>-2.2551581657969161E-4</v>
      </c>
      <c r="AH491">
        <v>3</v>
      </c>
      <c r="AI491">
        <v>-2.38</v>
      </c>
      <c r="AJ491">
        <v>0.66123343016589398</v>
      </c>
      <c r="AK491">
        <v>-1.7275401729923711E-4</v>
      </c>
    </row>
    <row r="492" spans="1:37" x14ac:dyDescent="0.35">
      <c r="A492" t="s">
        <v>1326</v>
      </c>
      <c r="B492">
        <v>6</v>
      </c>
      <c r="C492" s="2" t="s">
        <v>296</v>
      </c>
      <c r="D492">
        <v>42.32905226388889</v>
      </c>
      <c r="E492">
        <v>-8.6180758750000006</v>
      </c>
      <c r="F492">
        <v>3.0920833333333331</v>
      </c>
      <c r="G492">
        <v>16.621166666666671</v>
      </c>
      <c r="H492">
        <v>32.664916666666663</v>
      </c>
      <c r="I492">
        <v>240.8041666666667</v>
      </c>
      <c r="J492" cm="1">
        <f t="array" ref="J492">(I492/([1]!O2sat(H492,G492)))*100</f>
        <v>98.703851698910952</v>
      </c>
      <c r="K492">
        <v>0.1216666666666667</v>
      </c>
      <c r="L492">
        <v>429.12950000000001</v>
      </c>
      <c r="M492" t="b">
        <v>0</v>
      </c>
      <c r="O492" t="str">
        <f t="shared" si="8"/>
        <v/>
      </c>
      <c r="Q492">
        <v>419.31808754058642</v>
      </c>
      <c r="R492">
        <v>436.71372919999999</v>
      </c>
      <c r="S492" s="1">
        <v>46154.336064814823</v>
      </c>
      <c r="T492">
        <v>0.51194769765054726</v>
      </c>
      <c r="U492">
        <v>42.332195281982422</v>
      </c>
      <c r="V492">
        <v>-8.6130809783935547</v>
      </c>
      <c r="W492">
        <v>5.9014875112426094E-3</v>
      </c>
      <c r="X492">
        <v>6.0172049605409152E-2</v>
      </c>
      <c r="Y492">
        <v>3.6157911550537367E-2</v>
      </c>
      <c r="Z492">
        <v>-17.39564165941357</v>
      </c>
      <c r="AA492" s="23">
        <v>-3.3177225307514731E-3</v>
      </c>
      <c r="AB492">
        <v>0.80672204800000002</v>
      </c>
      <c r="AC492" s="23">
        <v>-8.2382833801974645E-3</v>
      </c>
      <c r="AD492">
        <v>0.42000000000000021</v>
      </c>
      <c r="AE492">
        <v>0.68055555555555558</v>
      </c>
      <c r="AF492">
        <v>0.1063336651656222</v>
      </c>
      <c r="AG492" s="23">
        <v>-5.8629479801807216E-3</v>
      </c>
      <c r="AH492">
        <v>3</v>
      </c>
      <c r="AI492">
        <v>-2.58</v>
      </c>
      <c r="AJ492">
        <v>0.66640843373536762</v>
      </c>
      <c r="AK492">
        <v>-4.5903352554660971E-3</v>
      </c>
    </row>
    <row r="493" spans="1:37" x14ac:dyDescent="0.35">
      <c r="A493" t="s">
        <v>1326</v>
      </c>
      <c r="B493">
        <v>6</v>
      </c>
      <c r="C493" s="2" t="s">
        <v>297</v>
      </c>
      <c r="D493">
        <v>42.328315444444449</v>
      </c>
      <c r="E493">
        <v>-8.6187153055555559</v>
      </c>
      <c r="F493">
        <v>3.0620833333333328</v>
      </c>
      <c r="G493">
        <v>16.679675</v>
      </c>
      <c r="H493">
        <v>32.467916666666667</v>
      </c>
      <c r="I493">
        <v>248.2091666666667</v>
      </c>
      <c r="J493" cm="1">
        <f t="array" ref="J493">(I493/([1]!O2sat(H493,G493)))*100</f>
        <v>101.7168468675347</v>
      </c>
      <c r="K493">
        <v>0.1191666666666667</v>
      </c>
      <c r="L493">
        <v>417.82133333333331</v>
      </c>
      <c r="M493" t="b">
        <v>0</v>
      </c>
      <c r="O493" t="str">
        <f t="shared" si="8"/>
        <v/>
      </c>
      <c r="Q493">
        <v>406.45030563528741</v>
      </c>
      <c r="R493">
        <v>436.71372919999999</v>
      </c>
      <c r="S493" s="1">
        <v>46154.336782407408</v>
      </c>
      <c r="T493">
        <v>0.52744921987844307</v>
      </c>
      <c r="U493">
        <v>42.332195281982422</v>
      </c>
      <c r="V493">
        <v>-8.6130809783935547</v>
      </c>
      <c r="W493">
        <v>6.8409635205522431E-3</v>
      </c>
      <c r="X493">
        <v>6.3967949186423845E-2</v>
      </c>
      <c r="Y493">
        <v>3.6134924474811522E-2</v>
      </c>
      <c r="Z493">
        <v>-30.263423564712578</v>
      </c>
      <c r="AA493" s="23">
        <v>-6.1320982040078756E-3</v>
      </c>
      <c r="AB493">
        <v>0.80672204800000002</v>
      </c>
      <c r="AC493" s="23">
        <v>-1.434483792578733E-2</v>
      </c>
      <c r="AD493">
        <v>0.6100000000000001</v>
      </c>
      <c r="AE493">
        <v>0.68055555555555558</v>
      </c>
      <c r="AF493">
        <v>0.1064947714891325</v>
      </c>
      <c r="AG493" s="23">
        <v>-1.020880621139774E-2</v>
      </c>
      <c r="AH493">
        <v>3</v>
      </c>
      <c r="AI493">
        <v>-2.39</v>
      </c>
      <c r="AJ493">
        <v>0.67157560781133296</v>
      </c>
      <c r="AK493">
        <v>-8.170452207702808E-3</v>
      </c>
    </row>
    <row r="494" spans="1:37" x14ac:dyDescent="0.35">
      <c r="A494" t="s">
        <v>1326</v>
      </c>
      <c r="B494">
        <v>6</v>
      </c>
      <c r="C494" s="2" t="s">
        <v>298</v>
      </c>
      <c r="D494">
        <v>42.327585722222217</v>
      </c>
      <c r="E494">
        <v>-8.6191601527777788</v>
      </c>
      <c r="F494">
        <v>2.834916666666667</v>
      </c>
      <c r="G494">
        <v>16.666933333333329</v>
      </c>
      <c r="H494">
        <v>32.816708333333331</v>
      </c>
      <c r="I494">
        <v>249.06</v>
      </c>
      <c r="J494" cm="1">
        <f t="array" ref="J494">(I494/([1]!O2sat(H494,G494)))*100</f>
        <v>102.28328610508095</v>
      </c>
      <c r="K494">
        <v>0.1241666666666667</v>
      </c>
      <c r="L494">
        <v>410.74049999999988</v>
      </c>
      <c r="M494" t="b">
        <v>0</v>
      </c>
      <c r="O494" t="str">
        <f t="shared" si="8"/>
        <v/>
      </c>
      <c r="Q494">
        <v>398.39288821945757</v>
      </c>
      <c r="R494">
        <v>436.71372919999999</v>
      </c>
      <c r="S494" s="1">
        <v>46154.337476851862</v>
      </c>
      <c r="T494">
        <v>0.54180691835398653</v>
      </c>
      <c r="U494">
        <v>42.323005676269531</v>
      </c>
      <c r="V494">
        <v>-8.6249704360961914</v>
      </c>
      <c r="W494">
        <v>7.398392607109892E-3</v>
      </c>
      <c r="X494">
        <v>6.747565206067184E-2</v>
      </c>
      <c r="Y494">
        <v>3.607882945566581E-2</v>
      </c>
      <c r="Z494">
        <v>-38.320840980542407</v>
      </c>
      <c r="AA494" s="23">
        <v>-8.1777913691243979E-3</v>
      </c>
      <c r="AB494">
        <v>0.80672204800000002</v>
      </c>
      <c r="AC494" s="23">
        <v>-1.8129874058842491E-2</v>
      </c>
      <c r="AD494">
        <v>0.54000000000000026</v>
      </c>
      <c r="AE494">
        <v>0.68055555555555558</v>
      </c>
      <c r="AF494">
        <v>0.1064596820533454</v>
      </c>
      <c r="AG494" s="23">
        <v>-1.290250694091487E-2</v>
      </c>
      <c r="AH494">
        <v>3</v>
      </c>
      <c r="AI494">
        <v>-2.46</v>
      </c>
      <c r="AJ494">
        <v>0.67636150730318079</v>
      </c>
      <c r="AK494">
        <v>-1.0540149155019635E-2</v>
      </c>
    </row>
    <row r="495" spans="1:37" x14ac:dyDescent="0.35">
      <c r="A495" t="s">
        <v>1326</v>
      </c>
      <c r="B495">
        <v>6</v>
      </c>
      <c r="C495" s="2" t="s">
        <v>299</v>
      </c>
      <c r="D495">
        <v>42.326874944444448</v>
      </c>
      <c r="E495">
        <v>-8.6195804583333331</v>
      </c>
      <c r="F495">
        <v>3.0089999999999999</v>
      </c>
      <c r="G495">
        <v>16.601700000000001</v>
      </c>
      <c r="H495">
        <v>32.999591666666667</v>
      </c>
      <c r="I495">
        <v>257.46166666666659</v>
      </c>
      <c r="J495" cm="1">
        <f t="array" ref="J495">(I495/([1]!O2sat(H495,G495)))*100</f>
        <v>105.73307173884916</v>
      </c>
      <c r="K495">
        <v>0.1191666666666667</v>
      </c>
      <c r="L495">
        <v>406.02483333333328</v>
      </c>
      <c r="M495" t="b">
        <v>0</v>
      </c>
      <c r="O495" t="str">
        <f t="shared" si="8"/>
        <v/>
      </c>
      <c r="Q495">
        <v>393.02683977027601</v>
      </c>
      <c r="R495">
        <v>436.71372919999999</v>
      </c>
      <c r="S495" s="1">
        <v>46154.338182870371</v>
      </c>
      <c r="T495">
        <v>0.54731809732593739</v>
      </c>
      <c r="U495">
        <v>42.323005676269531</v>
      </c>
      <c r="V495">
        <v>-8.6249704360961914</v>
      </c>
      <c r="W495">
        <v>6.6349903160088713E-3</v>
      </c>
      <c r="X495">
        <v>6.8739172319443695E-2</v>
      </c>
      <c r="Y495">
        <v>3.6111749495210552E-2</v>
      </c>
      <c r="Z495">
        <v>-43.686889429723983</v>
      </c>
      <c r="AA495" s="23">
        <v>-9.5061665147092907E-3</v>
      </c>
      <c r="AB495">
        <v>0.80672204800000002</v>
      </c>
      <c r="AC495" s="23">
        <v>-2.0652548624507931E-2</v>
      </c>
      <c r="AD495">
        <v>0.44000000000000022</v>
      </c>
      <c r="AE495">
        <v>0.68055555555555558</v>
      </c>
      <c r="AF495">
        <v>0.10628007413584491</v>
      </c>
      <c r="AG495" s="23">
        <v>-1.469782145813253E-2</v>
      </c>
      <c r="AH495">
        <v>3</v>
      </c>
      <c r="AI495">
        <v>-2.56</v>
      </c>
      <c r="AJ495">
        <v>0.67819856696049763</v>
      </c>
      <c r="AK495">
        <v>-1.210199398642091E-2</v>
      </c>
    </row>
    <row r="496" spans="1:37" x14ac:dyDescent="0.35">
      <c r="A496" t="s">
        <v>1326</v>
      </c>
      <c r="B496">
        <v>6</v>
      </c>
      <c r="C496" s="2" t="s">
        <v>300</v>
      </c>
      <c r="D496">
        <v>42.326064624999987</v>
      </c>
      <c r="E496">
        <v>-8.6200059583333335</v>
      </c>
      <c r="F496">
        <v>3.2213333333333329</v>
      </c>
      <c r="G496">
        <v>16.546208333333329</v>
      </c>
      <c r="H496">
        <v>33.397166666666671</v>
      </c>
      <c r="I496">
        <v>261.21833333333331</v>
      </c>
      <c r="J496" cm="1">
        <f t="array" ref="J496">(I496/([1]!O2sat(H496,G496)))*100</f>
        <v>107.45245575026723</v>
      </c>
      <c r="K496">
        <v>0.1133333333333333</v>
      </c>
      <c r="L496">
        <v>402.07516666666669</v>
      </c>
      <c r="M496" t="b">
        <v>0</v>
      </c>
      <c r="O496" t="str">
        <f t="shared" si="8"/>
        <v/>
      </c>
      <c r="Q496">
        <v>388.53243755960568</v>
      </c>
      <c r="R496">
        <v>436.71372919999999</v>
      </c>
      <c r="S496" s="1">
        <v>46154.338877314818</v>
      </c>
      <c r="T496">
        <v>0.5484091164779189</v>
      </c>
      <c r="U496">
        <v>42.323005676269531</v>
      </c>
      <c r="V496">
        <v>-8.6249704360961914</v>
      </c>
      <c r="W496">
        <v>5.8312268686327804E-3</v>
      </c>
      <c r="X496">
        <v>6.8914314669714843E-2</v>
      </c>
      <c r="Y496">
        <v>3.6091432905217553E-2</v>
      </c>
      <c r="Z496">
        <v>-48.181291640394313</v>
      </c>
      <c r="AA496" s="23">
        <v>-1.0504937456071591E-2</v>
      </c>
      <c r="AB496">
        <v>0.80672204800000002</v>
      </c>
      <c r="AC496" s="23">
        <v>-2.2731704026942221E-2</v>
      </c>
      <c r="AD496">
        <v>-0.1199999999999999</v>
      </c>
      <c r="AE496">
        <v>0.68055555555555558</v>
      </c>
      <c r="AF496">
        <v>0.1061273395934831</v>
      </c>
      <c r="AG496" s="23">
        <v>-1.6177496216163469E-2</v>
      </c>
      <c r="AH496">
        <v>3</v>
      </c>
      <c r="AI496">
        <v>-3.12</v>
      </c>
      <c r="AJ496">
        <v>0.67856224001115828</v>
      </c>
      <c r="AK496">
        <v>-1.3341216836117529E-2</v>
      </c>
    </row>
    <row r="497" spans="1:37" x14ac:dyDescent="0.35">
      <c r="A497" t="s">
        <v>1326</v>
      </c>
      <c r="B497">
        <v>6</v>
      </c>
      <c r="C497" s="2" t="s">
        <v>301</v>
      </c>
      <c r="D497">
        <v>42.325229180555553</v>
      </c>
      <c r="E497">
        <v>-8.6204822361111102</v>
      </c>
      <c r="F497">
        <v>3.24275</v>
      </c>
      <c r="G497">
        <v>16.578191666666669</v>
      </c>
      <c r="H497">
        <v>33.905000000000001</v>
      </c>
      <c r="I497">
        <v>259.685</v>
      </c>
      <c r="J497" cm="1">
        <f t="array" ref="J497">(I497/([1]!O2sat(H497,G497)))*100</f>
        <v>107.2579189201975</v>
      </c>
      <c r="K497">
        <v>0.1075</v>
      </c>
      <c r="L497">
        <v>401.23033333333342</v>
      </c>
      <c r="M497" t="b">
        <v>0</v>
      </c>
      <c r="O497" t="str">
        <f t="shared" si="8"/>
        <v/>
      </c>
      <c r="Q497">
        <v>387.57108534398049</v>
      </c>
      <c r="R497">
        <v>436.71372919999999</v>
      </c>
      <c r="S497" s="1">
        <v>46154.339583333327</v>
      </c>
      <c r="T497">
        <v>0.55002022634909697</v>
      </c>
      <c r="U497">
        <v>42.323005676269531</v>
      </c>
      <c r="V497">
        <v>-8.6249704360961914</v>
      </c>
      <c r="W497">
        <v>5.0087833269208014E-3</v>
      </c>
      <c r="X497">
        <v>6.937731639763399E-2</v>
      </c>
      <c r="Y497">
        <v>3.5956180622511713E-2</v>
      </c>
      <c r="Z497">
        <v>-49.142643856019497</v>
      </c>
      <c r="AA497" s="23">
        <v>-1.0746103871812889E-2</v>
      </c>
      <c r="AB497">
        <v>0.80672204800000002</v>
      </c>
      <c r="AC497" s="23">
        <v>-2.3117537259963079E-2</v>
      </c>
      <c r="AD497">
        <v>-2.0000000000000021E-2</v>
      </c>
      <c r="AE497">
        <v>0.68055555555555558</v>
      </c>
      <c r="AF497">
        <v>0.1062153643122532</v>
      </c>
      <c r="AG497" s="23">
        <v>-1.6452082567449199E-2</v>
      </c>
      <c r="AH497">
        <v>3</v>
      </c>
      <c r="AI497">
        <v>-3.02</v>
      </c>
      <c r="AJ497">
        <v>0.67909927663488412</v>
      </c>
      <c r="AK497">
        <v>-1.3599093219631044E-2</v>
      </c>
    </row>
    <row r="498" spans="1:37" x14ac:dyDescent="0.35">
      <c r="A498" t="s">
        <v>1326</v>
      </c>
      <c r="B498">
        <v>6</v>
      </c>
      <c r="C498" s="2" t="s">
        <v>302</v>
      </c>
      <c r="D498">
        <v>42.324509458333331</v>
      </c>
      <c r="E498">
        <v>-8.6211968333333342</v>
      </c>
      <c r="F498">
        <v>3.1932499999999999</v>
      </c>
      <c r="G498">
        <v>16.597741666666671</v>
      </c>
      <c r="H498">
        <v>33.922499999999999</v>
      </c>
      <c r="I498">
        <v>258.72083333333342</v>
      </c>
      <c r="J498" cm="1">
        <f t="array" ref="J498">(I498/([1]!O2sat(H498,G498)))*100</f>
        <v>106.9124582238959</v>
      </c>
      <c r="K498">
        <v>0.1066666666666667</v>
      </c>
      <c r="L498">
        <v>400.5291666666667</v>
      </c>
      <c r="M498" t="b">
        <v>0</v>
      </c>
      <c r="O498" t="str">
        <f t="shared" si="8"/>
        <v/>
      </c>
      <c r="Q498">
        <v>386.77321421138311</v>
      </c>
      <c r="R498">
        <v>436.71372919999999</v>
      </c>
      <c r="S498" s="1">
        <v>46154.340277777781</v>
      </c>
      <c r="T498">
        <v>0.55849749556431083</v>
      </c>
      <c r="U498">
        <v>42.323005676269531</v>
      </c>
      <c r="V498">
        <v>-8.6249704360961914</v>
      </c>
      <c r="W498">
        <v>4.0621962418438216E-3</v>
      </c>
      <c r="X498">
        <v>7.1568615003271982E-2</v>
      </c>
      <c r="Y498">
        <v>3.593198391295295E-2</v>
      </c>
      <c r="Z498">
        <v>-49.940514988616883</v>
      </c>
      <c r="AA498" s="23">
        <v>-1.1257923474162801E-2</v>
      </c>
      <c r="AB498">
        <v>0.80672204800000002</v>
      </c>
      <c r="AC498" s="23">
        <v>-2.3488954428528809E-2</v>
      </c>
      <c r="AD498">
        <v>-0.1000000000000001</v>
      </c>
      <c r="AE498">
        <v>0.5</v>
      </c>
      <c r="AF498">
        <v>5.7361455351546957E-2</v>
      </c>
      <c r="AG498" s="23">
        <v>-9.0231014626285314E-3</v>
      </c>
      <c r="AH498">
        <v>3</v>
      </c>
      <c r="AI498">
        <v>-3.1</v>
      </c>
      <c r="AJ498">
        <v>0.62173984785477032</v>
      </c>
      <c r="AK498">
        <v>-1.0140512468395667E-2</v>
      </c>
    </row>
    <row r="499" spans="1:37" x14ac:dyDescent="0.35">
      <c r="A499" t="s">
        <v>1326</v>
      </c>
      <c r="B499">
        <v>6</v>
      </c>
      <c r="C499" s="2" t="s">
        <v>303</v>
      </c>
      <c r="D499">
        <v>42.323987208333342</v>
      </c>
      <c r="E499">
        <v>-8.6221601388888889</v>
      </c>
      <c r="F499">
        <v>3.198583333333334</v>
      </c>
      <c r="G499">
        <v>16.606024999999999</v>
      </c>
      <c r="H499">
        <v>33.864558333333328</v>
      </c>
      <c r="I499">
        <v>263.38666666666671</v>
      </c>
      <c r="J499" cm="1">
        <f t="array" ref="J499">(I499/([1]!O2sat(H499,G499)))*100</f>
        <v>108.81483157363093</v>
      </c>
      <c r="K499">
        <v>0.1041666666666667</v>
      </c>
      <c r="L499">
        <v>400.36399999999998</v>
      </c>
      <c r="M499" t="b">
        <v>0</v>
      </c>
      <c r="O499" t="str">
        <f t="shared" si="8"/>
        <v/>
      </c>
      <c r="Q499">
        <v>386.5852678618694</v>
      </c>
      <c r="R499">
        <v>436.71372919999999</v>
      </c>
      <c r="S499" s="1">
        <v>46154.34097222222</v>
      </c>
      <c r="T499">
        <v>0.57508377552553935</v>
      </c>
      <c r="U499">
        <v>42.323005676269531</v>
      </c>
      <c r="V499">
        <v>-8.6249704360961914</v>
      </c>
      <c r="W499">
        <v>2.9767726795410011E-3</v>
      </c>
      <c r="X499">
        <v>7.5898913916235794E-2</v>
      </c>
      <c r="Y499">
        <v>3.5934732737599187E-2</v>
      </c>
      <c r="Z499">
        <v>-50.128461338130592</v>
      </c>
      <c r="AA499" s="23">
        <v>-1.198493881569684E-2</v>
      </c>
      <c r="AB499">
        <v>0.80672204800000002</v>
      </c>
      <c r="AC499" s="23">
        <v>-2.3584215998224179E-2</v>
      </c>
      <c r="AD499">
        <v>0.82999999999999985</v>
      </c>
      <c r="AE499">
        <v>0.33333333333333331</v>
      </c>
      <c r="AF499">
        <v>2.549945047728196E-2</v>
      </c>
      <c r="AG499" s="23">
        <v>-4.0265313169223346E-3</v>
      </c>
      <c r="AH499">
        <v>3</v>
      </c>
      <c r="AI499">
        <v>-2.17</v>
      </c>
      <c r="AJ499">
        <v>0.57171305228629088</v>
      </c>
      <c r="AK499">
        <v>-8.005735066309588E-3</v>
      </c>
    </row>
    <row r="500" spans="1:37" x14ac:dyDescent="0.35">
      <c r="A500" t="s">
        <v>1326</v>
      </c>
      <c r="B500">
        <v>6</v>
      </c>
      <c r="C500" s="2" t="s">
        <v>304</v>
      </c>
      <c r="D500">
        <v>42.323651944444443</v>
      </c>
      <c r="E500">
        <v>-8.6232687916666659</v>
      </c>
      <c r="F500">
        <v>3.1704166666666671</v>
      </c>
      <c r="G500">
        <v>16.655691666666669</v>
      </c>
      <c r="H500">
        <v>33.756766666666671</v>
      </c>
      <c r="I500">
        <v>261.67416666666668</v>
      </c>
      <c r="J500" cm="1">
        <f t="array" ref="J500">(I500/([1]!O2sat(H500,G500)))*100</f>
        <v>108.13072360692352</v>
      </c>
      <c r="K500">
        <v>9.5000000000000015E-2</v>
      </c>
      <c r="L500">
        <v>399.33283333333333</v>
      </c>
      <c r="M500" t="b">
        <v>0</v>
      </c>
      <c r="O500" t="str">
        <f t="shared" si="8"/>
        <v/>
      </c>
      <c r="Q500">
        <v>385.41188333670198</v>
      </c>
      <c r="R500">
        <v>436.71372919999999</v>
      </c>
      <c r="S500" s="1">
        <v>46154.341666666667</v>
      </c>
      <c r="T500">
        <v>0.59696040238136849</v>
      </c>
      <c r="U500">
        <v>42.323005676269531</v>
      </c>
      <c r="V500">
        <v>-8.6249704360961914</v>
      </c>
      <c r="W500">
        <v>1.8202352371158709E-3</v>
      </c>
      <c r="X500">
        <v>8.1888467447443436E-2</v>
      </c>
      <c r="Y500">
        <v>3.5903596142140948E-2</v>
      </c>
      <c r="Z500">
        <v>-51.301845863298013</v>
      </c>
      <c r="AA500" s="23">
        <v>-1.322193906376744E-2</v>
      </c>
      <c r="AB500">
        <v>0.80672204800000002</v>
      </c>
      <c r="AC500" s="23">
        <v>-2.4146375801285369E-2</v>
      </c>
      <c r="AD500">
        <v>0.21</v>
      </c>
      <c r="AE500">
        <v>0.33333333333333331</v>
      </c>
      <c r="AF500">
        <v>2.5532255692103569E-2</v>
      </c>
      <c r="AG500" s="23">
        <v>-4.1225088152759444E-3</v>
      </c>
      <c r="AH500">
        <v>3</v>
      </c>
      <c r="AI500">
        <v>-2.79</v>
      </c>
      <c r="AJ500">
        <v>0.57900526123823393</v>
      </c>
      <c r="AK500">
        <v>-8.6722239395216928E-3</v>
      </c>
    </row>
    <row r="501" spans="1:37" x14ac:dyDescent="0.35">
      <c r="A501" t="s">
        <v>1326</v>
      </c>
      <c r="B501">
        <v>6</v>
      </c>
      <c r="C501" s="2" t="s">
        <v>305</v>
      </c>
      <c r="D501">
        <v>42.323556222222223</v>
      </c>
      <c r="E501">
        <v>-8.6244201111111121</v>
      </c>
      <c r="F501">
        <v>3.105</v>
      </c>
      <c r="G501">
        <v>16.73843333333333</v>
      </c>
      <c r="H501">
        <v>33.672683333333332</v>
      </c>
      <c r="I501">
        <v>259.34416666666669</v>
      </c>
      <c r="J501" cm="1">
        <f t="array" ref="J501">(I501/([1]!O2sat(H501,G501)))*100</f>
        <v>107.27618761463175</v>
      </c>
      <c r="K501">
        <v>8.666666666666667E-2</v>
      </c>
      <c r="L501">
        <v>398.46949999999998</v>
      </c>
      <c r="M501" t="b">
        <v>0</v>
      </c>
      <c r="O501" t="str">
        <f t="shared" si="8"/>
        <v/>
      </c>
      <c r="Q501">
        <v>384.42947961270528</v>
      </c>
      <c r="R501">
        <v>436.71372919999999</v>
      </c>
      <c r="S501" s="1">
        <v>46154.342372685183</v>
      </c>
      <c r="T501">
        <v>0.61869611272442604</v>
      </c>
      <c r="U501">
        <v>42.323005676269531</v>
      </c>
      <c r="V501">
        <v>-8.6249704360961914</v>
      </c>
      <c r="W501">
        <v>7.7843332099006713E-4</v>
      </c>
      <c r="X501">
        <v>8.8148600097141788E-2</v>
      </c>
      <c r="Y501">
        <v>3.5832932954197802E-2</v>
      </c>
      <c r="Z501">
        <v>-52.28424958729471</v>
      </c>
      <c r="AA501" s="23">
        <v>-1.4476718247268761E-2</v>
      </c>
      <c r="AB501">
        <v>0.80672204800000002</v>
      </c>
      <c r="AC501" s="23">
        <v>-2.4612923416875661E-2</v>
      </c>
      <c r="AD501">
        <v>0.1399999999999999</v>
      </c>
      <c r="AE501">
        <v>0.33333333333333331</v>
      </c>
      <c r="AF501">
        <v>2.5586927316024171E-2</v>
      </c>
      <c r="AG501" s="23">
        <v>-4.2021624524861559E-3</v>
      </c>
      <c r="AH501">
        <v>3</v>
      </c>
      <c r="AI501">
        <v>-2.86</v>
      </c>
      <c r="AJ501">
        <v>0.58625049801925311</v>
      </c>
      <c r="AK501">
        <v>-9.3394403498774578E-3</v>
      </c>
    </row>
    <row r="502" spans="1:37" x14ac:dyDescent="0.35">
      <c r="A502" t="s">
        <v>1326</v>
      </c>
      <c r="B502">
        <v>6</v>
      </c>
      <c r="C502" s="2" t="s">
        <v>306</v>
      </c>
      <c r="D502">
        <v>42.323608805555558</v>
      </c>
      <c r="E502">
        <v>-8.6255565416666666</v>
      </c>
      <c r="F502">
        <v>3.011166666666667</v>
      </c>
      <c r="G502">
        <v>16.805458333333331</v>
      </c>
      <c r="H502">
        <v>33.585241666666668</v>
      </c>
      <c r="I502">
        <v>258.36750000000001</v>
      </c>
      <c r="J502" cm="1">
        <f t="array" ref="J502">(I502/([1]!O2sat(H502,G502)))*100</f>
        <v>106.9454669226471</v>
      </c>
      <c r="K502">
        <v>8.666666666666667E-2</v>
      </c>
      <c r="L502">
        <v>397.1515</v>
      </c>
      <c r="M502" t="b">
        <v>0</v>
      </c>
      <c r="O502" t="str">
        <f t="shared" si="8"/>
        <v/>
      </c>
      <c r="Q502">
        <v>382.9297018811676</v>
      </c>
      <c r="R502">
        <v>436.71372919999999</v>
      </c>
      <c r="S502" s="1">
        <v>46154.34306712963</v>
      </c>
      <c r="T502">
        <v>0.62358997408701555</v>
      </c>
      <c r="U502">
        <v>42.323005676269531</v>
      </c>
      <c r="V502">
        <v>-8.6249704360961914</v>
      </c>
      <c r="W502">
        <v>8.4100218513728103E-4</v>
      </c>
      <c r="X502">
        <v>8.9703677482237995E-2</v>
      </c>
      <c r="Y502">
        <v>3.5779696389789853E-2</v>
      </c>
      <c r="Z502">
        <v>-53.784027318832393</v>
      </c>
      <c r="AA502" s="23">
        <v>-1.513218645352047E-2</v>
      </c>
      <c r="AB502">
        <v>0.80672204800000002</v>
      </c>
      <c r="AC502" s="23">
        <v>-2.532510698684733E-2</v>
      </c>
      <c r="AD502">
        <v>-0.27</v>
      </c>
      <c r="AE502">
        <v>0.33333333333333331</v>
      </c>
      <c r="AF502">
        <v>2.563123249658953E-2</v>
      </c>
      <c r="AG502" s="23">
        <v>-4.3237534966024584E-3</v>
      </c>
      <c r="AH502">
        <v>3</v>
      </c>
      <c r="AI502">
        <v>-3.27</v>
      </c>
      <c r="AJ502">
        <v>0.58788178514011624</v>
      </c>
      <c r="AK502">
        <v>-9.7279699750614651E-3</v>
      </c>
    </row>
    <row r="503" spans="1:37" x14ac:dyDescent="0.35">
      <c r="A503" t="s">
        <v>1326</v>
      </c>
      <c r="B503">
        <v>6</v>
      </c>
      <c r="C503" s="2" t="s">
        <v>307</v>
      </c>
      <c r="D503">
        <v>42.323720263888887</v>
      </c>
      <c r="E503">
        <v>-8.6267194861111118</v>
      </c>
      <c r="F503">
        <v>3.07375</v>
      </c>
      <c r="G503">
        <v>16.878824999999999</v>
      </c>
      <c r="H503">
        <v>33.513575000000003</v>
      </c>
      <c r="I503">
        <v>258.54083333333341</v>
      </c>
      <c r="J503" cm="1">
        <f t="array" ref="J503">(I503/([1]!O2sat(H503,G503)))*100</f>
        <v>107.11493780639087</v>
      </c>
      <c r="K503">
        <v>8.7500000000000008E-2</v>
      </c>
      <c r="L503">
        <v>394.65499999999997</v>
      </c>
      <c r="M503" t="b">
        <v>0</v>
      </c>
      <c r="O503" t="str">
        <f t="shared" si="8"/>
        <v/>
      </c>
      <c r="Q503">
        <v>380.08888617040589</v>
      </c>
      <c r="R503">
        <v>436.71372919999999</v>
      </c>
      <c r="S503" s="1">
        <v>46154.343761574077</v>
      </c>
      <c r="T503">
        <v>0.63326972984220986</v>
      </c>
      <c r="U503">
        <v>42.323005676269531</v>
      </c>
      <c r="V503">
        <v>-8.6249704360961914</v>
      </c>
      <c r="W503">
        <v>1.8893944586640091E-3</v>
      </c>
      <c r="X503">
        <v>9.2685272923380441E-2</v>
      </c>
      <c r="Y503">
        <v>3.5716846973173483E-2</v>
      </c>
      <c r="Z503">
        <v>-56.624843029594103</v>
      </c>
      <c r="AA503" s="23">
        <v>-1.6432071788773029E-2</v>
      </c>
      <c r="AB503">
        <v>0.80672204800000002</v>
      </c>
      <c r="AC503" s="23">
        <v>-2.666629737846752E-2</v>
      </c>
      <c r="AD503">
        <v>-0.28999999999999998</v>
      </c>
      <c r="AE503">
        <v>0.33333333333333331</v>
      </c>
      <c r="AF503">
        <v>2.5679748436356079E-2</v>
      </c>
      <c r="AG503" s="23">
        <v>-4.5527348252258314E-3</v>
      </c>
      <c r="AH503">
        <v>3</v>
      </c>
      <c r="AI503">
        <v>-3.29</v>
      </c>
      <c r="AJ503">
        <v>0.59110837039184772</v>
      </c>
      <c r="AK503">
        <v>-1.049240330699943E-2</v>
      </c>
    </row>
    <row r="504" spans="1:37" x14ac:dyDescent="0.35">
      <c r="A504" t="s">
        <v>1326</v>
      </c>
      <c r="B504">
        <v>6</v>
      </c>
      <c r="C504" s="2" t="s">
        <v>308</v>
      </c>
      <c r="D504">
        <v>42.323829541666669</v>
      </c>
      <c r="E504">
        <v>-8.6278505416666658</v>
      </c>
      <c r="F504">
        <v>2.9987499999999998</v>
      </c>
      <c r="G504">
        <v>16.922541666666671</v>
      </c>
      <c r="H504">
        <v>33.524983333333331</v>
      </c>
      <c r="I504">
        <v>258.69833333333332</v>
      </c>
      <c r="J504" cm="1">
        <f t="array" ref="J504">(I504/([1]!O2sat(H504,G504)))*100</f>
        <v>107.27789693374454</v>
      </c>
      <c r="K504">
        <v>8.5000000000000006E-2</v>
      </c>
      <c r="L504">
        <v>393.06116666666668</v>
      </c>
      <c r="M504" t="b">
        <v>0</v>
      </c>
      <c r="O504" t="str">
        <f t="shared" si="8"/>
        <v/>
      </c>
      <c r="Q504">
        <v>378.2752323455835</v>
      </c>
      <c r="R504">
        <v>436.71372919999999</v>
      </c>
      <c r="S504" s="1">
        <v>46154.344490740739</v>
      </c>
      <c r="T504">
        <v>0.64051255095032156</v>
      </c>
      <c r="U504">
        <v>42.323005676269531</v>
      </c>
      <c r="V504">
        <v>-8.6249704360961914</v>
      </c>
      <c r="W504">
        <v>2.995623856507687E-3</v>
      </c>
      <c r="X504">
        <v>9.492428879804575E-2</v>
      </c>
      <c r="Y504">
        <v>3.5668830767436002E-2</v>
      </c>
      <c r="Z504">
        <v>-58.438496854416478</v>
      </c>
      <c r="AA504" s="23">
        <v>-1.734469742767376E-2</v>
      </c>
      <c r="AB504">
        <v>0.80672204800000002</v>
      </c>
      <c r="AC504" s="23">
        <v>-2.7514352231750781E-2</v>
      </c>
      <c r="AD504">
        <v>-0.31000000000000011</v>
      </c>
      <c r="AE504">
        <v>0.33333333333333331</v>
      </c>
      <c r="AF504">
        <v>2.570866670876527E-2</v>
      </c>
      <c r="AG504" s="23">
        <v>-4.6975231627084156E-3</v>
      </c>
      <c r="AH504">
        <v>3</v>
      </c>
      <c r="AI504">
        <v>-3.31</v>
      </c>
      <c r="AJ504">
        <v>0.59352264409455169</v>
      </c>
      <c r="AK504">
        <v>-1.1021110295191087E-2</v>
      </c>
    </row>
    <row r="505" spans="1:37" x14ac:dyDescent="0.35">
      <c r="A505" t="s">
        <v>1326</v>
      </c>
      <c r="B505">
        <v>6</v>
      </c>
      <c r="C505" s="2" t="s">
        <v>309</v>
      </c>
      <c r="D505">
        <v>42.323968999999998</v>
      </c>
      <c r="E505">
        <v>-8.6289518194444437</v>
      </c>
      <c r="F505">
        <v>2.9976666666666669</v>
      </c>
      <c r="G505">
        <v>16.987091666666672</v>
      </c>
      <c r="H505">
        <v>33.469374999999999</v>
      </c>
      <c r="I505">
        <v>260.67500000000001</v>
      </c>
      <c r="J505" cm="1">
        <f t="array" ref="J505">(I505/([1]!O2sat(H505,G505)))*100</f>
        <v>108.18970357870157</v>
      </c>
      <c r="K505">
        <v>8.7500000000000008E-2</v>
      </c>
      <c r="L505">
        <v>391.65300000000002</v>
      </c>
      <c r="M505" t="b">
        <v>0</v>
      </c>
      <c r="O505" t="str">
        <f t="shared" si="8"/>
        <v/>
      </c>
      <c r="Q505">
        <v>376.67285221738899</v>
      </c>
      <c r="R505">
        <v>436.71372919999999</v>
      </c>
      <c r="S505" s="1">
        <v>46154.345185185193</v>
      </c>
      <c r="T505">
        <v>0.64494057189910725</v>
      </c>
      <c r="U505">
        <v>42.323005676269531</v>
      </c>
      <c r="V505">
        <v>-8.6249704360961914</v>
      </c>
      <c r="W505">
        <v>4.0962673222607344E-3</v>
      </c>
      <c r="X505">
        <v>9.6401189497287681E-2</v>
      </c>
      <c r="Y505">
        <v>3.5612356742411179E-2</v>
      </c>
      <c r="Z505">
        <v>-60.040876982611003</v>
      </c>
      <c r="AA505" s="23">
        <v>-1.80688952987067E-2</v>
      </c>
      <c r="AB505">
        <v>0.80672204800000002</v>
      </c>
      <c r="AC505" s="23">
        <v>-2.8270927551184152E-2</v>
      </c>
      <c r="AD505">
        <v>-0.23</v>
      </c>
      <c r="AE505">
        <v>0.33333333333333331</v>
      </c>
      <c r="AF505">
        <v>2.5751378751685351E-2</v>
      </c>
      <c r="AG505" s="23">
        <v>-4.8266932066707994E-3</v>
      </c>
      <c r="AH505">
        <v>3</v>
      </c>
      <c r="AI505">
        <v>-3.23</v>
      </c>
      <c r="AJ505">
        <v>0.59499865107748018</v>
      </c>
      <c r="AK505">
        <v>-1.1447794252688749E-2</v>
      </c>
    </row>
    <row r="506" spans="1:37" x14ac:dyDescent="0.35">
      <c r="A506" t="s">
        <v>1326</v>
      </c>
      <c r="B506">
        <v>6</v>
      </c>
      <c r="C506" s="2" t="s">
        <v>310</v>
      </c>
      <c r="D506">
        <v>42.32404861111111</v>
      </c>
      <c r="E506">
        <v>-8.6300669861111121</v>
      </c>
      <c r="F506">
        <v>3.063333333333333</v>
      </c>
      <c r="G506">
        <v>17.073066666666669</v>
      </c>
      <c r="H506">
        <v>33.470975000000003</v>
      </c>
      <c r="I506">
        <v>259.99166666666667</v>
      </c>
      <c r="J506" cm="1">
        <f t="array" ref="J506">(I506/([1]!O2sat(H506,G506)))*100</f>
        <v>108.08394549839709</v>
      </c>
      <c r="K506">
        <v>8.8333333333333333E-2</v>
      </c>
      <c r="L506">
        <v>391.01549999999997</v>
      </c>
      <c r="M506" t="b">
        <v>0</v>
      </c>
      <c r="O506" t="str">
        <f t="shared" si="8"/>
        <v/>
      </c>
      <c r="Q506">
        <v>375.94742861810568</v>
      </c>
      <c r="R506">
        <v>436.71372919999999</v>
      </c>
      <c r="S506" s="1">
        <v>46154.345879629633</v>
      </c>
      <c r="T506">
        <v>0.64842990377418119</v>
      </c>
      <c r="U506">
        <v>42.323005676269531</v>
      </c>
      <c r="V506">
        <v>-8.6249704360961914</v>
      </c>
      <c r="W506">
        <v>5.2021663889543508E-3</v>
      </c>
      <c r="X506">
        <v>9.7662497182196634E-2</v>
      </c>
      <c r="Y506">
        <v>3.552255113727696E-2</v>
      </c>
      <c r="Z506">
        <v>-60.766300581894313</v>
      </c>
      <c r="AA506" s="23">
        <v>-1.8479756175582E-2</v>
      </c>
      <c r="AB506">
        <v>0.80672204800000002</v>
      </c>
      <c r="AC506" s="23">
        <v>-2.8603423722826721E-2</v>
      </c>
      <c r="AD506">
        <v>-0.3</v>
      </c>
      <c r="AE506">
        <v>0.33333333333333331</v>
      </c>
      <c r="AF506">
        <v>2.5808290895417411E-2</v>
      </c>
      <c r="AG506" s="23">
        <v>-4.8834602515442204E-3</v>
      </c>
      <c r="AH506">
        <v>3</v>
      </c>
      <c r="AI506">
        <v>-3.3</v>
      </c>
      <c r="AJ506">
        <v>0.59616176170250479</v>
      </c>
      <c r="AK506">
        <v>-1.1681608213563111E-2</v>
      </c>
    </row>
    <row r="507" spans="1:37" x14ac:dyDescent="0.35">
      <c r="A507" t="s">
        <v>1326</v>
      </c>
      <c r="B507">
        <v>6</v>
      </c>
      <c r="C507" s="2" t="s">
        <v>311</v>
      </c>
      <c r="D507">
        <v>42.32409611111111</v>
      </c>
      <c r="E507">
        <v>-8.6311973888888875</v>
      </c>
      <c r="F507">
        <v>3.018416666666667</v>
      </c>
      <c r="G507">
        <v>17.123016666666668</v>
      </c>
      <c r="H507">
        <v>33.498083333333327</v>
      </c>
      <c r="I507">
        <v>258.75166666666672</v>
      </c>
      <c r="J507" cm="1">
        <f t="array" ref="J507">(I507/([1]!O2sat(H507,G507)))*100</f>
        <v>107.69043919879526</v>
      </c>
      <c r="K507">
        <v>8.666666666666667E-2</v>
      </c>
      <c r="L507">
        <v>392.60966666666673</v>
      </c>
      <c r="M507" t="b">
        <v>0</v>
      </c>
      <c r="O507" t="str">
        <f t="shared" si="8"/>
        <v/>
      </c>
      <c r="Q507">
        <v>377.76146174938532</v>
      </c>
      <c r="R507">
        <v>436.71372919999999</v>
      </c>
      <c r="S507" s="1">
        <v>46154.346574074072</v>
      </c>
      <c r="T507">
        <v>0.65052944152857384</v>
      </c>
      <c r="U507">
        <v>42.322803497314453</v>
      </c>
      <c r="V507">
        <v>-8.6371307373046875</v>
      </c>
      <c r="W507">
        <v>6.0725179168599217E-3</v>
      </c>
      <c r="X507">
        <v>9.8421941009151928E-2</v>
      </c>
      <c r="Y507">
        <v>3.5465421746465629E-2</v>
      </c>
      <c r="Z507">
        <v>-58.95226745061467</v>
      </c>
      <c r="AA507" s="23">
        <v>-1.8038442421954459E-2</v>
      </c>
      <c r="AB507">
        <v>0.80672204800000002</v>
      </c>
      <c r="AC507" s="23">
        <v>-2.774041631316751E-2</v>
      </c>
      <c r="AD507">
        <v>-0.21</v>
      </c>
      <c r="AE507">
        <v>0.33333333333333331</v>
      </c>
      <c r="AF507">
        <v>2.5841368137767599E-2</v>
      </c>
      <c r="AG507" s="23">
        <v>-4.7361190653037897E-3</v>
      </c>
      <c r="AH507">
        <v>3</v>
      </c>
      <c r="AI507">
        <v>-3.21</v>
      </c>
      <c r="AJ507">
        <v>0.59686160762063578</v>
      </c>
      <c r="AK507">
        <v>-1.1387280743629125E-2</v>
      </c>
    </row>
    <row r="508" spans="1:37" x14ac:dyDescent="0.35">
      <c r="A508" t="s">
        <v>1326</v>
      </c>
      <c r="B508">
        <v>6</v>
      </c>
      <c r="C508" s="2" t="s">
        <v>312</v>
      </c>
      <c r="D508">
        <v>42.32426090277778</v>
      </c>
      <c r="E508">
        <v>-8.6323065972222217</v>
      </c>
      <c r="F508">
        <v>3.04575</v>
      </c>
      <c r="G508">
        <v>17.13729166666667</v>
      </c>
      <c r="H508">
        <v>33.535016666666671</v>
      </c>
      <c r="I508">
        <v>259.39083333333332</v>
      </c>
      <c r="J508" cm="1">
        <f t="array" ref="J508">(I508/([1]!O2sat(H508,G508)))*100</f>
        <v>108.01280919860253</v>
      </c>
      <c r="K508">
        <v>9.0000000000000011E-2</v>
      </c>
      <c r="L508">
        <v>394.31716666666671</v>
      </c>
      <c r="M508" t="b">
        <v>0</v>
      </c>
      <c r="O508" t="str">
        <f t="shared" si="8"/>
        <v/>
      </c>
      <c r="Q508">
        <v>379.70445907609297</v>
      </c>
      <c r="R508">
        <v>436.71372919999999</v>
      </c>
      <c r="S508" s="1">
        <v>46154.347268518519</v>
      </c>
      <c r="T508">
        <v>0.64836022498203383</v>
      </c>
      <c r="U508">
        <v>42.322803497314453</v>
      </c>
      <c r="V508">
        <v>-8.6371307373046875</v>
      </c>
      <c r="W508">
        <v>5.0394799552919084E-3</v>
      </c>
      <c r="X508">
        <v>9.7802421733104453E-2</v>
      </c>
      <c r="Y508">
        <v>3.5443416169896873E-2</v>
      </c>
      <c r="Z508">
        <v>-57.009270123907022</v>
      </c>
      <c r="AA508" s="23">
        <v>-1.7323359976927109E-2</v>
      </c>
      <c r="AB508">
        <v>0.80672204800000002</v>
      </c>
      <c r="AC508" s="23">
        <v>-2.6819288650958319E-2</v>
      </c>
      <c r="AD508">
        <v>5.0000000000000037E-2</v>
      </c>
      <c r="AE508">
        <v>0.125</v>
      </c>
      <c r="AF508">
        <v>3.63527195600663E-3</v>
      </c>
      <c r="AG508" s="23">
        <v>-6.4390148620026213E-4</v>
      </c>
      <c r="AH508">
        <v>3</v>
      </c>
      <c r="AI508">
        <v>-2.95</v>
      </c>
      <c r="AJ508">
        <v>0.52669409099401132</v>
      </c>
      <c r="AK508">
        <v>-8.9836307315636858E-3</v>
      </c>
    </row>
    <row r="509" spans="1:37" x14ac:dyDescent="0.35">
      <c r="A509" t="s">
        <v>1326</v>
      </c>
      <c r="B509">
        <v>6</v>
      </c>
      <c r="C509" s="2" t="s">
        <v>313</v>
      </c>
      <c r="D509">
        <v>42.324428249999997</v>
      </c>
      <c r="E509">
        <v>-8.6334371388888886</v>
      </c>
      <c r="F509">
        <v>3.085083333333333</v>
      </c>
      <c r="G509">
        <v>17.158550000000002</v>
      </c>
      <c r="H509">
        <v>33.520383333333328</v>
      </c>
      <c r="I509">
        <v>258.875</v>
      </c>
      <c r="J509" cm="1">
        <f t="array" ref="J509">(I509/([1]!O2sat(H509,G509)))*100</f>
        <v>107.83081939212539</v>
      </c>
      <c r="K509">
        <v>8.9166666666666672E-2</v>
      </c>
      <c r="L509">
        <v>396.29283333333342</v>
      </c>
      <c r="M509" t="b">
        <v>0</v>
      </c>
      <c r="O509" t="str">
        <f t="shared" si="8"/>
        <v/>
      </c>
      <c r="Q509">
        <v>381.95260844757098</v>
      </c>
      <c r="R509">
        <v>436.71372919999999</v>
      </c>
      <c r="S509" s="1">
        <v>46154.347962962973</v>
      </c>
      <c r="T509">
        <v>0.64412328083621107</v>
      </c>
      <c r="U509">
        <v>42.322803497314453</v>
      </c>
      <c r="V509">
        <v>-8.6371307373046875</v>
      </c>
      <c r="W509">
        <v>4.0351568180646271E-3</v>
      </c>
      <c r="X509">
        <v>9.6580927926260857E-2</v>
      </c>
      <c r="Y509">
        <v>3.542427810380018E-2</v>
      </c>
      <c r="Z509">
        <v>-54.761120752429008</v>
      </c>
      <c r="AA509" s="23">
        <v>-1.64235174635496E-2</v>
      </c>
      <c r="AB509">
        <v>0.80672204800000002</v>
      </c>
      <c r="AC509" s="23">
        <v>-2.5761790076288611E-2</v>
      </c>
      <c r="AD509">
        <v>-0.34000000000000008</v>
      </c>
      <c r="AE509">
        <v>0.125</v>
      </c>
      <c r="AF509">
        <v>3.6372521311884278E-3</v>
      </c>
      <c r="AG509" s="23">
        <v>-6.1851211391875116E-4</v>
      </c>
      <c r="AH509">
        <v>3</v>
      </c>
      <c r="AI509">
        <v>-3.34</v>
      </c>
      <c r="AJ509">
        <v>0.52528177627873707</v>
      </c>
      <c r="AK509">
        <v>-8.5210147887341756E-3</v>
      </c>
    </row>
    <row r="510" spans="1:37" x14ac:dyDescent="0.35">
      <c r="A510" t="s">
        <v>1326</v>
      </c>
      <c r="B510">
        <v>6</v>
      </c>
      <c r="C510" s="2" t="s">
        <v>314</v>
      </c>
      <c r="D510">
        <v>42.324604444444439</v>
      </c>
      <c r="E510">
        <v>-8.6345778611111115</v>
      </c>
      <c r="F510">
        <v>3.0565833333333341</v>
      </c>
      <c r="G510">
        <v>17.181708333333329</v>
      </c>
      <c r="H510">
        <v>33.440224999999998</v>
      </c>
      <c r="I510">
        <v>258.18666666666672</v>
      </c>
      <c r="J510" cm="1">
        <f t="array" ref="J510">(I510/([1]!O2sat(H510,G510)))*100</f>
        <v>107.53287266925264</v>
      </c>
      <c r="K510">
        <v>9.2499999999999985E-2</v>
      </c>
      <c r="L510">
        <v>397.20566666666667</v>
      </c>
      <c r="M510" t="b">
        <v>0</v>
      </c>
      <c r="O510" t="str">
        <f t="shared" si="8"/>
        <v/>
      </c>
      <c r="Q510">
        <v>382.99133918045322</v>
      </c>
      <c r="R510">
        <v>436.71372919999999</v>
      </c>
      <c r="S510" s="1">
        <v>46154.348668981482</v>
      </c>
      <c r="T510">
        <v>0.63748397249574884</v>
      </c>
      <c r="U510">
        <v>42.322803497314453</v>
      </c>
      <c r="V510">
        <v>-8.6371307373046875</v>
      </c>
      <c r="W510">
        <v>3.1241938839855791E-3</v>
      </c>
      <c r="X510">
        <v>9.4656282646174872E-2</v>
      </c>
      <c r="Y510">
        <v>3.5415985151611068E-2</v>
      </c>
      <c r="Z510">
        <v>-53.722390019546758</v>
      </c>
      <c r="AA510" s="23">
        <v>-1.578721645303895E-2</v>
      </c>
      <c r="AB510">
        <v>0.80672204800000002</v>
      </c>
      <c r="AC510" s="23">
        <v>-2.5282200777771369E-2</v>
      </c>
      <c r="AD510">
        <v>-0.22</v>
      </c>
      <c r="AE510">
        <v>0.125</v>
      </c>
      <c r="AF510">
        <v>3.6394095489252669E-3</v>
      </c>
      <c r="AG510" s="23">
        <v>-6.0699770478956044E-4</v>
      </c>
      <c r="AH510">
        <v>3</v>
      </c>
      <c r="AI510">
        <v>-3.22</v>
      </c>
      <c r="AJ510">
        <v>0.52306867349858299</v>
      </c>
      <c r="AK510">
        <v>-8.1971070789142557E-3</v>
      </c>
    </row>
    <row r="511" spans="1:37" x14ac:dyDescent="0.35">
      <c r="A511" t="s">
        <v>1326</v>
      </c>
      <c r="B511">
        <v>6</v>
      </c>
      <c r="C511" s="2" t="s">
        <v>315</v>
      </c>
      <c r="D511">
        <v>42.324883999999997</v>
      </c>
      <c r="E511">
        <v>-8.6356478888888883</v>
      </c>
      <c r="F511">
        <v>3.077</v>
      </c>
      <c r="G511">
        <v>17.184674999999999</v>
      </c>
      <c r="H511">
        <v>33.462400000000002</v>
      </c>
      <c r="I511">
        <v>261.21749999999997</v>
      </c>
      <c r="J511" cm="1">
        <f t="array" ref="J511">(I511/([1]!O2sat(H511,G511)))*100</f>
        <v>108.81769305017382</v>
      </c>
      <c r="K511">
        <v>8.8333333333333333E-2</v>
      </c>
      <c r="L511">
        <v>396.66399999999999</v>
      </c>
      <c r="M511" t="b">
        <v>0</v>
      </c>
      <c r="O511" t="str">
        <f t="shared" si="8"/>
        <v/>
      </c>
      <c r="Q511">
        <v>382.37496618759809</v>
      </c>
      <c r="R511">
        <v>436.71372919999999</v>
      </c>
      <c r="S511" s="1">
        <v>46154.349363425928</v>
      </c>
      <c r="T511">
        <v>0.64807003211526926</v>
      </c>
      <c r="U511">
        <v>42.322803497314453</v>
      </c>
      <c r="V511">
        <v>-8.6371307373046875</v>
      </c>
      <c r="W511">
        <v>2.554864154665474E-3</v>
      </c>
      <c r="X511">
        <v>9.7833539026440694E-2</v>
      </c>
      <c r="Y511">
        <v>3.5408589997346189E-2</v>
      </c>
      <c r="Z511">
        <v>-54.338763012401898</v>
      </c>
      <c r="AA511" s="23">
        <v>-1.65008991934503E-2</v>
      </c>
      <c r="AB511">
        <v>0.80672204800000002</v>
      </c>
      <c r="AC511" s="23">
        <v>-2.5568872963290461E-2</v>
      </c>
      <c r="AD511">
        <v>7.0000000000000062E-2</v>
      </c>
      <c r="AE511">
        <v>0.125</v>
      </c>
      <c r="AF511">
        <v>3.6396859416435571E-3</v>
      </c>
      <c r="AG511" s="23">
        <v>-6.138803872018483E-4</v>
      </c>
      <c r="AH511">
        <v>3</v>
      </c>
      <c r="AI511">
        <v>-2.93</v>
      </c>
      <c r="AJ511">
        <v>0.52659736003842317</v>
      </c>
      <c r="AK511">
        <v>-8.557389790326074E-3</v>
      </c>
    </row>
    <row r="512" spans="1:37" x14ac:dyDescent="0.35">
      <c r="A512" t="s">
        <v>1326</v>
      </c>
      <c r="B512">
        <v>6</v>
      </c>
      <c r="C512" s="2" t="s">
        <v>316</v>
      </c>
      <c r="D512">
        <v>42.325138666666668</v>
      </c>
      <c r="E512">
        <v>-8.6364746111111117</v>
      </c>
      <c r="F512">
        <v>3.0971666666666668</v>
      </c>
      <c r="G512">
        <v>17.182849999999998</v>
      </c>
      <c r="H512">
        <v>33.470100000000002</v>
      </c>
      <c r="I512">
        <v>262.41833333333341</v>
      </c>
      <c r="J512" cm="1">
        <f t="array" ref="J512">(I512/([1]!O2sat(H512,G512)))*100</f>
        <v>109.31986092866528</v>
      </c>
      <c r="K512">
        <v>9.3333333333333338E-2</v>
      </c>
      <c r="L512">
        <v>396.029</v>
      </c>
      <c r="M512" t="b">
        <v>0</v>
      </c>
      <c r="O512" t="str">
        <f t="shared" si="8"/>
        <v/>
      </c>
      <c r="Q512">
        <v>381.65238738674338</v>
      </c>
      <c r="R512">
        <v>436.71372919999999</v>
      </c>
      <c r="S512" s="1">
        <v>46154.350069444437</v>
      </c>
      <c r="T512">
        <v>0.65694279557187385</v>
      </c>
      <c r="U512">
        <v>42.322803497314453</v>
      </c>
      <c r="V512">
        <v>-8.6371307373046875</v>
      </c>
      <c r="W512">
        <v>2.425596315428007E-3</v>
      </c>
      <c r="X512">
        <v>0.1005260701529785</v>
      </c>
      <c r="Y512">
        <v>3.5408973032190372E-2</v>
      </c>
      <c r="Z512">
        <v>-55.061341813256597</v>
      </c>
      <c r="AA512" s="23">
        <v>-1.718067779494499E-2</v>
      </c>
      <c r="AB512">
        <v>0.80672204800000002</v>
      </c>
      <c r="AC512" s="23">
        <v>-2.5907949253010609E-2</v>
      </c>
      <c r="AD512">
        <v>-0.84</v>
      </c>
      <c r="AE512">
        <v>0.125</v>
      </c>
      <c r="AF512">
        <v>3.6395159130101079E-3</v>
      </c>
      <c r="AG512" s="23">
        <v>-6.2202123425143135E-4</v>
      </c>
      <c r="AH512">
        <v>3</v>
      </c>
      <c r="AI512">
        <v>-3.84</v>
      </c>
      <c r="AJ512">
        <v>0.52955494785729129</v>
      </c>
      <c r="AK512">
        <v>-8.9013495145982106E-3</v>
      </c>
    </row>
    <row r="513" spans="1:37" x14ac:dyDescent="0.35">
      <c r="A513" t="s">
        <v>1326</v>
      </c>
      <c r="B513">
        <v>6</v>
      </c>
      <c r="C513" s="2" t="s">
        <v>317</v>
      </c>
      <c r="D513">
        <v>42.325042000000003</v>
      </c>
      <c r="E513">
        <v>-8.6375099999999989</v>
      </c>
      <c r="F513">
        <v>1.0780000000000001</v>
      </c>
      <c r="G513">
        <v>17.191500000000001</v>
      </c>
      <c r="H513">
        <v>33.520000000000003</v>
      </c>
      <c r="I513">
        <v>258.35000000000002</v>
      </c>
      <c r="J513" cm="1">
        <f t="array" ref="J513">(I513/([1]!O2sat(H513,G513)))*100</f>
        <v>107.67917346576417</v>
      </c>
      <c r="K513">
        <v>0.1</v>
      </c>
      <c r="L513">
        <v>392.49599999999998</v>
      </c>
      <c r="M513" t="b">
        <v>1</v>
      </c>
      <c r="N513">
        <v>389.48611523529797</v>
      </c>
      <c r="O513">
        <f t="shared" si="8"/>
        <v>3.0098847647020079</v>
      </c>
      <c r="P513">
        <f>ABS(O513)</f>
        <v>3.0098847647020079</v>
      </c>
      <c r="Q513">
        <v>377.63211824749999</v>
      </c>
      <c r="R513">
        <v>436.71372919999999</v>
      </c>
      <c r="S513" s="1">
        <v>46154.351643518523</v>
      </c>
      <c r="T513">
        <v>0.65342399939255147</v>
      </c>
      <c r="U513">
        <v>42.322803497314453</v>
      </c>
      <c r="V513">
        <v>-8.6371307373046875</v>
      </c>
      <c r="W513">
        <v>2.2704040312839912E-3</v>
      </c>
      <c r="X513">
        <v>9.9474076392769395E-2</v>
      </c>
      <c r="Y513">
        <v>3.5390299459059797E-2</v>
      </c>
      <c r="Z513">
        <v>-59.0816109525</v>
      </c>
      <c r="AA513" s="23">
        <v>-1.823257244166342E-2</v>
      </c>
      <c r="AB513">
        <v>0.80672204800000002</v>
      </c>
      <c r="AC513" s="23">
        <v>-2.7791093659615441E-2</v>
      </c>
      <c r="AD513">
        <v>-0.97</v>
      </c>
      <c r="AE513">
        <v>0.125</v>
      </c>
      <c r="AF513">
        <v>3.6403218171287811E-3</v>
      </c>
      <c r="AG513" s="23">
        <v>-6.6723345064999111E-4</v>
      </c>
      <c r="AH513">
        <v>3</v>
      </c>
      <c r="AI513">
        <v>-3.97</v>
      </c>
      <c r="AJ513">
        <v>0.5283820157975172</v>
      </c>
      <c r="AK513">
        <v>-9.4499029461567064E-3</v>
      </c>
    </row>
    <row r="514" spans="1:37" x14ac:dyDescent="0.35">
      <c r="A514" t="s">
        <v>1326</v>
      </c>
      <c r="B514">
        <v>6</v>
      </c>
      <c r="C514" s="2" t="s">
        <v>318</v>
      </c>
      <c r="D514">
        <v>42.324310027777777</v>
      </c>
      <c r="E514">
        <v>-8.6380250694444438</v>
      </c>
      <c r="F514">
        <v>3.8964166666666671</v>
      </c>
      <c r="G514">
        <v>17.202725000000001</v>
      </c>
      <c r="H514">
        <v>33.580525000000002</v>
      </c>
      <c r="I514">
        <v>263.13583333333332</v>
      </c>
      <c r="J514" cm="1">
        <f t="array" ref="J514">(I514/([1]!O2sat(H514,G514)))*100</f>
        <v>109.74230644670484</v>
      </c>
      <c r="K514">
        <v>0.1008333333333333</v>
      </c>
      <c r="L514">
        <v>394.07650000000001</v>
      </c>
      <c r="M514" t="b">
        <v>0</v>
      </c>
      <c r="O514" t="str">
        <f t="shared" si="8"/>
        <v/>
      </c>
      <c r="Q514">
        <v>379.43059981403673</v>
      </c>
      <c r="R514">
        <v>436.71372919999999</v>
      </c>
      <c r="S514" s="1">
        <v>46154.352939814817</v>
      </c>
      <c r="T514">
        <v>0.63726947005431867</v>
      </c>
      <c r="U514">
        <v>42.322803497314453</v>
      </c>
      <c r="V514">
        <v>-8.6371307373046875</v>
      </c>
      <c r="W514">
        <v>1.751988588183198E-3</v>
      </c>
      <c r="X514">
        <v>9.464348723641762E-2</v>
      </c>
      <c r="Y514">
        <v>3.5366909889850438E-2</v>
      </c>
      <c r="Z514">
        <v>-57.283129385963257</v>
      </c>
      <c r="AA514" s="23">
        <v>-1.6808000475146991E-2</v>
      </c>
      <c r="AB514">
        <v>0.80672204800000002</v>
      </c>
      <c r="AC514" s="23">
        <v>-2.6935043337280178E-2</v>
      </c>
      <c r="AD514">
        <v>-1.03</v>
      </c>
      <c r="AE514">
        <v>0.125</v>
      </c>
      <c r="AF514">
        <v>3.6413676857278729E-3</v>
      </c>
      <c r="AG514" s="23">
        <v>-6.46680628314258E-4</v>
      </c>
      <c r="AH514">
        <v>3</v>
      </c>
      <c r="AI514">
        <v>-4.03</v>
      </c>
      <c r="AJ514">
        <v>0.52299717268477286</v>
      </c>
      <c r="AK514">
        <v>-8.7273405517306248E-3</v>
      </c>
    </row>
    <row r="515" spans="1:37" x14ac:dyDescent="0.35">
      <c r="A515" t="s">
        <v>1326</v>
      </c>
      <c r="B515">
        <v>6</v>
      </c>
      <c r="C515" s="2" t="s">
        <v>319</v>
      </c>
      <c r="D515">
        <v>42.323165291666669</v>
      </c>
      <c r="E515">
        <v>-8.6379922222222216</v>
      </c>
      <c r="F515">
        <v>4.1075833333333334</v>
      </c>
      <c r="G515">
        <v>17.210274999999999</v>
      </c>
      <c r="H515">
        <v>33.616458333333327</v>
      </c>
      <c r="I515">
        <v>271.32416666666671</v>
      </c>
      <c r="J515" cm="1">
        <f t="array" ref="J515">(I515/([1]!O2sat(H515,G515)))*100</f>
        <v>113.20109765992123</v>
      </c>
      <c r="K515">
        <v>9.1666666666666674E-2</v>
      </c>
      <c r="L515">
        <v>397.94983333333329</v>
      </c>
      <c r="M515" t="b">
        <v>0</v>
      </c>
      <c r="O515" t="str">
        <f t="shared" si="8"/>
        <v/>
      </c>
      <c r="Q515">
        <v>383.83814084602159</v>
      </c>
      <c r="R515">
        <v>436.71372919999999</v>
      </c>
      <c r="S515" s="1">
        <v>46154.353634259263</v>
      </c>
      <c r="T515">
        <v>0.6220662788866399</v>
      </c>
      <c r="U515">
        <v>42.322803497314453</v>
      </c>
      <c r="V515">
        <v>-8.6371307373046875</v>
      </c>
      <c r="W515">
        <v>9.3437220444213818E-4</v>
      </c>
      <c r="X515">
        <v>9.0198999947416592E-2</v>
      </c>
      <c r="Y515">
        <v>3.5352119519912087E-2</v>
      </c>
      <c r="Z515">
        <v>-52.875588353978401</v>
      </c>
      <c r="AA515" s="23">
        <v>-1.477998041205171E-2</v>
      </c>
      <c r="AB515">
        <v>0.80672204800000002</v>
      </c>
      <c r="AC515" s="23">
        <v>-2.4856981681121621E-2</v>
      </c>
      <c r="AD515">
        <v>-1.1299999999999999</v>
      </c>
      <c r="AE515">
        <v>0.125</v>
      </c>
      <c r="AF515">
        <v>3.6420711789714572E-3</v>
      </c>
      <c r="AG515" s="23">
        <v>-5.967886641301722E-4</v>
      </c>
      <c r="AH515">
        <v>3</v>
      </c>
      <c r="AI515">
        <v>-4.13</v>
      </c>
      <c r="AJ515">
        <v>0.5179294422955466</v>
      </c>
      <c r="AK515">
        <v>-7.6883845380909411E-3</v>
      </c>
    </row>
    <row r="516" spans="1:37" x14ac:dyDescent="0.35">
      <c r="A516" t="s">
        <v>1326</v>
      </c>
      <c r="B516">
        <v>6</v>
      </c>
      <c r="C516" s="2" t="s">
        <v>320</v>
      </c>
      <c r="D516">
        <v>42.322037208333327</v>
      </c>
      <c r="E516">
        <v>-8.6378672777777776</v>
      </c>
      <c r="F516">
        <v>4.1101666666666672</v>
      </c>
      <c r="G516">
        <v>17.215</v>
      </c>
      <c r="H516">
        <v>33.498883333333332</v>
      </c>
      <c r="I516">
        <v>280.18583333333328</v>
      </c>
      <c r="J516" cm="1">
        <f t="array" ref="J516">(I516/([1]!O2sat(H516,G516)))*100</f>
        <v>116.81558777349204</v>
      </c>
      <c r="K516">
        <v>8.3333333333333329E-2</v>
      </c>
      <c r="L516">
        <v>402.36366666666657</v>
      </c>
      <c r="M516" t="b">
        <v>0</v>
      </c>
      <c r="O516" t="str">
        <f t="shared" ref="O516:O579" si="10">IF(ISBLANK(N516), "",L516-N516)</f>
        <v/>
      </c>
      <c r="Q516">
        <v>388.86072729826162</v>
      </c>
      <c r="R516">
        <v>436.71372919999999</v>
      </c>
      <c r="S516" s="1">
        <v>46154.354328703703</v>
      </c>
      <c r="T516">
        <v>0.59413875180638587</v>
      </c>
      <c r="U516">
        <v>42.322803497314453</v>
      </c>
      <c r="V516">
        <v>-8.6371307373046875</v>
      </c>
      <c r="W516">
        <v>1.0628690752367189E-3</v>
      </c>
      <c r="X516">
        <v>8.229181853327118E-2</v>
      </c>
      <c r="Y516">
        <v>3.5370160852948161E-2</v>
      </c>
      <c r="Z516">
        <v>-47.853001901738367</v>
      </c>
      <c r="AA516" s="23">
        <v>-1.220968185899611E-2</v>
      </c>
      <c r="AB516">
        <v>0.489261907</v>
      </c>
      <c r="AC516" s="23">
        <v>-8.279638901377678E-3</v>
      </c>
      <c r="AD516">
        <v>-1.24</v>
      </c>
      <c r="AE516">
        <v>0.1388888888888889</v>
      </c>
      <c r="AF516">
        <v>4.4969277275649661E-3</v>
      </c>
      <c r="AG516" s="23">
        <v>-6.6721161198142259E-4</v>
      </c>
      <c r="AH516">
        <v>3</v>
      </c>
      <c r="AI516">
        <v>-4.24</v>
      </c>
      <c r="AJ516">
        <v>0.40742984923175823</v>
      </c>
      <c r="AK516">
        <v>-6.4384467354887667E-3</v>
      </c>
    </row>
    <row r="517" spans="1:37" x14ac:dyDescent="0.35">
      <c r="A517" t="s">
        <v>1326</v>
      </c>
      <c r="B517">
        <v>6</v>
      </c>
      <c r="C517" s="2" t="s">
        <v>321</v>
      </c>
      <c r="D517">
        <v>42.320929374999999</v>
      </c>
      <c r="E517">
        <v>-8.637540263888889</v>
      </c>
      <c r="F517">
        <v>4.1063333333333336</v>
      </c>
      <c r="G517">
        <v>17.229375000000001</v>
      </c>
      <c r="H517">
        <v>33.346483333333332</v>
      </c>
      <c r="I517">
        <v>286.2475</v>
      </c>
      <c r="J517" cm="1">
        <f t="array" ref="J517">(I517/([1]!O2sat(H517,G517)))*100</f>
        <v>119.2520103341413</v>
      </c>
      <c r="K517">
        <v>7.5833333333333336E-2</v>
      </c>
      <c r="L517">
        <v>401.733</v>
      </c>
      <c r="M517" t="b">
        <v>0</v>
      </c>
      <c r="O517" t="str">
        <f t="shared" si="10"/>
        <v/>
      </c>
      <c r="Q517">
        <v>388.14307948134979</v>
      </c>
      <c r="R517">
        <v>436.71372919999999</v>
      </c>
      <c r="S517" s="1">
        <v>46154.355023148149</v>
      </c>
      <c r="T517">
        <v>0.5867804145447395</v>
      </c>
      <c r="U517">
        <v>42.322803497314453</v>
      </c>
      <c r="V517">
        <v>-8.6371307373046875</v>
      </c>
      <c r="W517">
        <v>1.9183447220726491E-3</v>
      </c>
      <c r="X517">
        <v>8.0295610407298268E-2</v>
      </c>
      <c r="Y517">
        <v>3.5385041372110633E-2</v>
      </c>
      <c r="Z517">
        <v>-48.570649718650202</v>
      </c>
      <c r="AA517" s="23">
        <v>-1.2097256550333221E-2</v>
      </c>
      <c r="AB517">
        <v>0.489261907</v>
      </c>
      <c r="AC517" s="23">
        <v>-8.4104353969488236E-3</v>
      </c>
      <c r="AD517">
        <v>-1.46</v>
      </c>
      <c r="AE517">
        <v>0.1388888888888889</v>
      </c>
      <c r="AF517">
        <v>4.498581489225848E-3</v>
      </c>
      <c r="AG517" s="23">
        <v>-6.777517987807555E-4</v>
      </c>
      <c r="AH517">
        <v>3</v>
      </c>
      <c r="AI517">
        <v>-4.46</v>
      </c>
      <c r="AJ517">
        <v>0.40497707014454276</v>
      </c>
      <c r="AK517">
        <v>-6.3875041745569882E-3</v>
      </c>
    </row>
    <row r="518" spans="1:37" x14ac:dyDescent="0.35">
      <c r="A518" t="s">
        <v>1326</v>
      </c>
      <c r="B518">
        <v>6</v>
      </c>
      <c r="C518" s="2" t="s">
        <v>322</v>
      </c>
      <c r="D518">
        <v>42.319860749999997</v>
      </c>
      <c r="E518">
        <v>-8.6372266388888885</v>
      </c>
      <c r="F518">
        <v>3.6668333333333329</v>
      </c>
      <c r="G518">
        <v>17.218891666666671</v>
      </c>
      <c r="H518">
        <v>33.248075</v>
      </c>
      <c r="I518">
        <v>298.90249999999997</v>
      </c>
      <c r="J518" cm="1">
        <f t="array" ref="J518">(I518/([1]!O2sat(H518,G518)))*100</f>
        <v>124.41628264195239</v>
      </c>
      <c r="K518">
        <v>7.7499999999999999E-2</v>
      </c>
      <c r="L518">
        <v>400.89550000000003</v>
      </c>
      <c r="M518" t="b">
        <v>0</v>
      </c>
      <c r="O518" t="str">
        <f t="shared" si="10"/>
        <v/>
      </c>
      <c r="Q518">
        <v>387.19007200778168</v>
      </c>
      <c r="R518">
        <v>436.71372919999999</v>
      </c>
      <c r="S518" s="1">
        <v>46154.355717592603</v>
      </c>
      <c r="T518">
        <v>0.57964934027016124</v>
      </c>
      <c r="U518">
        <v>42.322803497314453</v>
      </c>
      <c r="V518">
        <v>-8.6371307373046875</v>
      </c>
      <c r="W518">
        <v>2.9443095745171639E-3</v>
      </c>
      <c r="X518">
        <v>7.8334815971432326E-2</v>
      </c>
      <c r="Y518">
        <v>3.5415066040422917E-2</v>
      </c>
      <c r="Z518">
        <v>-49.523657192218309</v>
      </c>
      <c r="AA518" s="23">
        <v>-1.2043620396469539E-2</v>
      </c>
      <c r="AB518">
        <v>0.489261907</v>
      </c>
      <c r="AC518" s="23">
        <v>-8.5804324008194616E-3</v>
      </c>
      <c r="AD518">
        <v>-1.63</v>
      </c>
      <c r="AE518">
        <v>0.1388888888888889</v>
      </c>
      <c r="AF518">
        <v>4.4973754288103037E-3</v>
      </c>
      <c r="AG518" s="23">
        <v>-6.9145094391686375E-4</v>
      </c>
      <c r="AH518">
        <v>3</v>
      </c>
      <c r="AI518">
        <v>-4.63</v>
      </c>
      <c r="AJ518">
        <v>0.40260004538635003</v>
      </c>
      <c r="AK518">
        <v>-6.3675356701932018E-3</v>
      </c>
    </row>
    <row r="519" spans="1:37" x14ac:dyDescent="0.35">
      <c r="A519" t="s">
        <v>1326</v>
      </c>
      <c r="B519">
        <v>6</v>
      </c>
      <c r="C519" s="2" t="s">
        <v>323</v>
      </c>
      <c r="D519">
        <v>42.318865430555547</v>
      </c>
      <c r="E519">
        <v>-8.6369268055555555</v>
      </c>
      <c r="F519">
        <v>3.690833333333333</v>
      </c>
      <c r="G519">
        <v>17.173358333333329</v>
      </c>
      <c r="H519">
        <v>33.211816666666671</v>
      </c>
      <c r="I519">
        <v>287.13333333333333</v>
      </c>
      <c r="J519" cm="1">
        <f t="array" ref="J519">(I519/([1]!O2sat(H519,G519)))*100</f>
        <v>119.38478691016292</v>
      </c>
      <c r="K519">
        <v>7.9166666666666677E-2</v>
      </c>
      <c r="L519">
        <v>394.92899999999997</v>
      </c>
      <c r="M519" t="b">
        <v>0</v>
      </c>
      <c r="O519" t="str">
        <f t="shared" si="10"/>
        <v/>
      </c>
      <c r="Q519">
        <v>380.40067607817622</v>
      </c>
      <c r="R519">
        <v>436.71372919999999</v>
      </c>
      <c r="S519" s="1">
        <v>46154.356423611112</v>
      </c>
      <c r="T519">
        <v>0.57212379714423878</v>
      </c>
      <c r="U519">
        <v>42.322803497314453</v>
      </c>
      <c r="V519">
        <v>-8.6371307373046875</v>
      </c>
      <c r="W519">
        <v>3.9433434996082144E-3</v>
      </c>
      <c r="X519">
        <v>7.6225115283920578E-2</v>
      </c>
      <c r="Y519">
        <v>3.5469253606265669E-2</v>
      </c>
      <c r="Z519">
        <v>-56.313053121823771</v>
      </c>
      <c r="AA519" s="23">
        <v>-1.3346293763686829E-2</v>
      </c>
      <c r="AB519">
        <v>0.489261907</v>
      </c>
      <c r="AC519" s="23">
        <v>-9.7603066500510181E-3</v>
      </c>
      <c r="AD519">
        <v>-1.67</v>
      </c>
      <c r="AE519">
        <v>0.1388888888888889</v>
      </c>
      <c r="AF519">
        <v>4.4921378223371699E-3</v>
      </c>
      <c r="AG519" s="23">
        <v>-7.8653067011532967E-4</v>
      </c>
      <c r="AH519">
        <v>3</v>
      </c>
      <c r="AI519">
        <v>-4.67</v>
      </c>
      <c r="AJ519">
        <v>0.4000915310110425</v>
      </c>
      <c r="AK519">
        <v>-7.0664122169010798E-3</v>
      </c>
    </row>
    <row r="520" spans="1:37" x14ac:dyDescent="0.35">
      <c r="A520" t="s">
        <v>1326</v>
      </c>
      <c r="B520">
        <v>6</v>
      </c>
      <c r="C520" s="2" t="s">
        <v>324</v>
      </c>
      <c r="D520">
        <v>42.317857375000003</v>
      </c>
      <c r="E520">
        <v>-8.6365987638888893</v>
      </c>
      <c r="F520">
        <v>3.7202500000000001</v>
      </c>
      <c r="G520">
        <v>17.122</v>
      </c>
      <c r="H520">
        <v>33.189766666666657</v>
      </c>
      <c r="I520">
        <v>274.97916666666669</v>
      </c>
      <c r="J520" cm="1">
        <f t="array" ref="J520">(I520/([1]!O2sat(H520,G520)))*100</f>
        <v>114.20268219162023</v>
      </c>
      <c r="K520">
        <v>7.4166666666666672E-2</v>
      </c>
      <c r="L520">
        <v>389.29866666666658</v>
      </c>
      <c r="M520" t="b">
        <v>0</v>
      </c>
      <c r="O520" t="str">
        <f t="shared" si="10"/>
        <v/>
      </c>
      <c r="Q520">
        <v>373.99381071059798</v>
      </c>
      <c r="R520">
        <v>436.71372919999999</v>
      </c>
      <c r="S520" s="1">
        <v>46154.357118055559</v>
      </c>
      <c r="T520">
        <v>0.5643281503651465</v>
      </c>
      <c r="U520">
        <v>42.313812255859382</v>
      </c>
      <c r="V520">
        <v>-8.6368570327758789</v>
      </c>
      <c r="W520">
        <v>4.0533556073775656E-3</v>
      </c>
      <c r="X520">
        <v>7.4064505171723749E-2</v>
      </c>
      <c r="Y520">
        <v>3.5526830973462632E-2</v>
      </c>
      <c r="Z520">
        <v>-62.719918489401998</v>
      </c>
      <c r="AA520" s="23">
        <v>-1.446683562562096E-2</v>
      </c>
      <c r="AB520">
        <v>0.489261907</v>
      </c>
      <c r="AC520" s="23">
        <v>-1.0874090047060169E-2</v>
      </c>
      <c r="AD520">
        <v>-1.78</v>
      </c>
      <c r="AE520">
        <v>0.1388888888888889</v>
      </c>
      <c r="AF520">
        <v>4.4862317368282037E-3</v>
      </c>
      <c r="AG520" s="23">
        <v>-8.7628448964397713E-4</v>
      </c>
      <c r="AH520">
        <v>3</v>
      </c>
      <c r="AI520">
        <v>-4.78</v>
      </c>
      <c r="AJ520">
        <v>0.39749298208467843</v>
      </c>
      <c r="AK520">
        <v>-7.6715600576324691E-3</v>
      </c>
    </row>
    <row r="521" spans="1:37" x14ac:dyDescent="0.35">
      <c r="A521" t="s">
        <v>1326</v>
      </c>
      <c r="B521">
        <v>6</v>
      </c>
      <c r="C521" s="2" t="s">
        <v>325</v>
      </c>
      <c r="D521">
        <v>42.316853402777781</v>
      </c>
      <c r="E521">
        <v>-8.6362192777777782</v>
      </c>
      <c r="F521">
        <v>3.7555833333333331</v>
      </c>
      <c r="G521">
        <v>17.095516666666661</v>
      </c>
      <c r="H521">
        <v>33.157041666666657</v>
      </c>
      <c r="I521">
        <v>270.74583333333328</v>
      </c>
      <c r="J521" cm="1">
        <f t="array" ref="J521">(I521/([1]!O2sat(H521,G521)))*100</f>
        <v>112.36293242758843</v>
      </c>
      <c r="K521">
        <v>7.2500000000000009E-2</v>
      </c>
      <c r="L521">
        <v>385.48500000000001</v>
      </c>
      <c r="M521" t="b">
        <v>0</v>
      </c>
      <c r="O521" t="str">
        <f t="shared" si="10"/>
        <v/>
      </c>
      <c r="Q521">
        <v>369.65416553444152</v>
      </c>
      <c r="R521">
        <v>436.71372919999999</v>
      </c>
      <c r="S521" s="1">
        <v>46154.357824074083</v>
      </c>
      <c r="T521">
        <v>0.55758573428754332</v>
      </c>
      <c r="U521">
        <v>42.313812255859382</v>
      </c>
      <c r="V521">
        <v>-8.6368570327758789</v>
      </c>
      <c r="W521">
        <v>3.1072988296802859E-3</v>
      </c>
      <c r="X521">
        <v>7.2256203931758065E-2</v>
      </c>
      <c r="Y521">
        <v>3.5560766277899968E-2</v>
      </c>
      <c r="Z521">
        <v>-67.059563665558471</v>
      </c>
      <c r="AA521" s="23">
        <v>-1.5104572636303999E-2</v>
      </c>
      <c r="AB521">
        <v>0.489261907</v>
      </c>
      <c r="AC521" s="23">
        <v>-1.1629684732816101E-2</v>
      </c>
      <c r="AD521">
        <v>-1.89</v>
      </c>
      <c r="AE521">
        <v>0.1388888888888889</v>
      </c>
      <c r="AF521">
        <v>4.4831868627233538E-3</v>
      </c>
      <c r="AG521" s="23">
        <v>-9.3717380550579869E-4</v>
      </c>
      <c r="AH521">
        <v>3</v>
      </c>
      <c r="AI521">
        <v>-4.8899999999999997</v>
      </c>
      <c r="AJ521">
        <v>0.39524551005881076</v>
      </c>
      <c r="AK521">
        <v>-8.0208732209048998E-3</v>
      </c>
    </row>
    <row r="522" spans="1:37" x14ac:dyDescent="0.35">
      <c r="A522" t="s">
        <v>1326</v>
      </c>
      <c r="B522">
        <v>6</v>
      </c>
      <c r="C522" s="2" t="s">
        <v>326</v>
      </c>
      <c r="D522">
        <v>42.315862430555548</v>
      </c>
      <c r="E522">
        <v>-8.6358060555555554</v>
      </c>
      <c r="F522">
        <v>3.7592500000000002</v>
      </c>
      <c r="G522">
        <v>17.06303333333333</v>
      </c>
      <c r="H522">
        <v>33.1663</v>
      </c>
      <c r="I522">
        <v>267.18</v>
      </c>
      <c r="J522" cm="1">
        <f t="array" ref="J522">(I522/([1]!O2sat(H522,G522)))*100</f>
        <v>110.82152157998965</v>
      </c>
      <c r="K522">
        <v>7.8333333333333338E-2</v>
      </c>
      <c r="L522">
        <v>382.29516666666672</v>
      </c>
      <c r="M522" t="b">
        <v>0</v>
      </c>
      <c r="O522" t="str">
        <f t="shared" si="10"/>
        <v/>
      </c>
      <c r="Q522">
        <v>366.02439239282529</v>
      </c>
      <c r="R522">
        <v>436.71372919999999</v>
      </c>
      <c r="S522" s="1">
        <v>46154.358518518522</v>
      </c>
      <c r="T522">
        <v>0.55214588425967481</v>
      </c>
      <c r="U522">
        <v>42.313812255859382</v>
      </c>
      <c r="V522">
        <v>-8.6368570327758789</v>
      </c>
      <c r="W522">
        <v>2.3038596750813659E-3</v>
      </c>
      <c r="X522">
        <v>7.0794192310689896E-2</v>
      </c>
      <c r="Y522">
        <v>3.5592753618687682E-2</v>
      </c>
      <c r="Z522">
        <v>-70.689336807174698</v>
      </c>
      <c r="AA522" s="23">
        <v>-1.561401503141435E-2</v>
      </c>
      <c r="AB522">
        <v>0.489261907</v>
      </c>
      <c r="AC522" s="23">
        <v>-1.2259978881683901E-2</v>
      </c>
      <c r="AD522">
        <v>-2.02</v>
      </c>
      <c r="AE522">
        <v>0.1388888888888889</v>
      </c>
      <c r="AF522">
        <v>4.4794527496348257E-3</v>
      </c>
      <c r="AG522" s="23">
        <v>-9.8796582434837986E-4</v>
      </c>
      <c r="AH522">
        <v>3</v>
      </c>
      <c r="AI522">
        <v>-5.0199999999999996</v>
      </c>
      <c r="AJ522">
        <v>0.39343222671618788</v>
      </c>
      <c r="AK522">
        <v>-8.3009904278813652E-3</v>
      </c>
    </row>
    <row r="523" spans="1:37" x14ac:dyDescent="0.35">
      <c r="A523" t="s">
        <v>1326</v>
      </c>
      <c r="B523">
        <v>6</v>
      </c>
      <c r="C523" s="2" t="s">
        <v>327</v>
      </c>
      <c r="D523">
        <v>42.314855013888888</v>
      </c>
      <c r="E523">
        <v>-8.6353057916666653</v>
      </c>
      <c r="F523">
        <v>3.8029166666666669</v>
      </c>
      <c r="G523">
        <v>17.072099999999999</v>
      </c>
      <c r="H523">
        <v>33.223666666666666</v>
      </c>
      <c r="I523">
        <v>266.38249999999999</v>
      </c>
      <c r="J523" cm="1">
        <f t="array" ref="J523">(I523/([1]!O2sat(H523,G523)))*100</f>
        <v>110.55286480081298</v>
      </c>
      <c r="K523">
        <v>7.3333333333333334E-2</v>
      </c>
      <c r="L523">
        <v>382.6875</v>
      </c>
      <c r="M523" t="b">
        <v>0</v>
      </c>
      <c r="O523" t="str">
        <f t="shared" si="10"/>
        <v/>
      </c>
      <c r="Q523">
        <v>366.47083609288092</v>
      </c>
      <c r="R523">
        <v>436.71372919999999</v>
      </c>
      <c r="S523" s="1">
        <v>46154.359224537038</v>
      </c>
      <c r="T523">
        <v>0.54934409180958244</v>
      </c>
      <c r="U523">
        <v>42.313812255859382</v>
      </c>
      <c r="V523">
        <v>-8.6368570327758789</v>
      </c>
      <c r="W523">
        <v>1.869142393459579E-3</v>
      </c>
      <c r="X523">
        <v>7.0093847616229152E-2</v>
      </c>
      <c r="Y523">
        <v>3.5572053942360238E-2</v>
      </c>
      <c r="Z523">
        <v>-70.242893107119073</v>
      </c>
      <c r="AA523" s="23">
        <v>-1.5352980533124011E-2</v>
      </c>
      <c r="AB523">
        <v>0.489261907</v>
      </c>
      <c r="AC523" s="23">
        <v>-1.2178297823575039E-2</v>
      </c>
      <c r="AD523">
        <v>-2.19</v>
      </c>
      <c r="AE523">
        <v>0.1388888888888889</v>
      </c>
      <c r="AF523">
        <v>4.4804949393736403E-3</v>
      </c>
      <c r="AG523" s="23">
        <v>-9.8138358675344136E-4</v>
      </c>
      <c r="AH523">
        <v>3</v>
      </c>
      <c r="AI523">
        <v>-5.19</v>
      </c>
      <c r="AJ523">
        <v>0.39249829589949042</v>
      </c>
      <c r="AK523">
        <v>-8.1671820599387261E-3</v>
      </c>
    </row>
    <row r="524" spans="1:37" x14ac:dyDescent="0.35">
      <c r="A524" t="s">
        <v>1326</v>
      </c>
      <c r="B524">
        <v>6</v>
      </c>
      <c r="C524" s="2" t="s">
        <v>328</v>
      </c>
      <c r="D524">
        <v>42.313858305555563</v>
      </c>
      <c r="E524">
        <v>-8.6348331805555549</v>
      </c>
      <c r="F524">
        <v>3.7584166666666672</v>
      </c>
      <c r="G524">
        <v>17.05780833333333</v>
      </c>
      <c r="H524">
        <v>33.263133333333343</v>
      </c>
      <c r="I524">
        <v>266.20499999999998</v>
      </c>
      <c r="J524" cm="1">
        <f t="array" ref="J524">(I524/([1]!O2sat(H524,G524)))*100</f>
        <v>110.47877073872353</v>
      </c>
      <c r="K524">
        <v>7.5833333333333336E-2</v>
      </c>
      <c r="L524">
        <v>382.2526666666667</v>
      </c>
      <c r="M524" t="b">
        <v>0</v>
      </c>
      <c r="O524" t="str">
        <f t="shared" si="10"/>
        <v/>
      </c>
      <c r="Q524">
        <v>365.97603081953969</v>
      </c>
      <c r="R524">
        <v>436.71372919999999</v>
      </c>
      <c r="S524" s="1">
        <v>46154.359930555547</v>
      </c>
      <c r="T524">
        <v>0.55572546713594595</v>
      </c>
      <c r="U524">
        <v>42.313812255859382</v>
      </c>
      <c r="V524">
        <v>-8.6368570327758789</v>
      </c>
      <c r="W524">
        <v>2.0243760481267479E-3</v>
      </c>
      <c r="X524">
        <v>7.1705475579282626E-2</v>
      </c>
      <c r="Y524">
        <v>3.5579182529843857E-2</v>
      </c>
      <c r="Z524">
        <v>-70.737698380460301</v>
      </c>
      <c r="AA524" s="23">
        <v>-1.5819788656242631E-2</v>
      </c>
      <c r="AB524">
        <v>0.489261907</v>
      </c>
      <c r="AC524" s="23">
        <v>-1.226204443468765E-2</v>
      </c>
      <c r="AD524">
        <v>-2.34</v>
      </c>
      <c r="AE524">
        <v>0.1388888888888889</v>
      </c>
      <c r="AF524">
        <v>4.478852172895789E-3</v>
      </c>
      <c r="AG524" s="23">
        <v>-9.8813227616659097E-4</v>
      </c>
      <c r="AH524">
        <v>3</v>
      </c>
      <c r="AI524">
        <v>-5.34</v>
      </c>
      <c r="AJ524">
        <v>0.39462542100827824</v>
      </c>
      <c r="AK524">
        <v>-8.4039604662046116E-3</v>
      </c>
    </row>
    <row r="525" spans="1:37" x14ac:dyDescent="0.35">
      <c r="A525" t="s">
        <v>1326</v>
      </c>
      <c r="B525">
        <v>6</v>
      </c>
      <c r="C525" s="2" t="s">
        <v>329</v>
      </c>
      <c r="D525">
        <v>42.312881361111117</v>
      </c>
      <c r="E525">
        <v>-8.6342820694444438</v>
      </c>
      <c r="F525">
        <v>3.7480000000000002</v>
      </c>
      <c r="G525">
        <v>17.024650000000001</v>
      </c>
      <c r="H525">
        <v>33.290708333333328</v>
      </c>
      <c r="I525">
        <v>265.50666666666672</v>
      </c>
      <c r="J525" cm="1">
        <f t="array" ref="J525">(I525/([1]!O2sat(H525,G525)))*100</f>
        <v>110.14005951609123</v>
      </c>
      <c r="K525">
        <v>8.0833333333333326E-2</v>
      </c>
      <c r="L525">
        <v>382.50583333333333</v>
      </c>
      <c r="M525" t="b">
        <v>0</v>
      </c>
      <c r="O525" t="str">
        <f t="shared" si="10"/>
        <v/>
      </c>
      <c r="Q525">
        <v>366.26411407373882</v>
      </c>
      <c r="R525">
        <v>436.71372919999999</v>
      </c>
      <c r="S525" s="1">
        <v>46154.360636574071</v>
      </c>
      <c r="T525">
        <v>0.57207845428259696</v>
      </c>
      <c r="U525">
        <v>42.313812255859382</v>
      </c>
      <c r="V525">
        <v>-8.6368570327758789</v>
      </c>
      <c r="W525">
        <v>2.7380652275959291E-3</v>
      </c>
      <c r="X525">
        <v>7.5922975394965092E-2</v>
      </c>
      <c r="Y525">
        <v>3.5608308414734863E-2</v>
      </c>
      <c r="Z525">
        <v>-70.449615126261165</v>
      </c>
      <c r="AA525" s="23">
        <v>-1.669570081521966E-2</v>
      </c>
      <c r="AB525">
        <v>0.489261907</v>
      </c>
      <c r="AC525" s="23">
        <v>-1.2211704253764581E-2</v>
      </c>
      <c r="AD525">
        <v>-2.5099999999999998</v>
      </c>
      <c r="AE525">
        <v>0.1388888888888889</v>
      </c>
      <c r="AF525">
        <v>4.4750412565233441E-3</v>
      </c>
      <c r="AG525" s="23">
        <v>-9.8407563146732445E-4</v>
      </c>
      <c r="AH525">
        <v>3</v>
      </c>
      <c r="AI525">
        <v>-5.51</v>
      </c>
      <c r="AJ525">
        <v>0.4000764167238286</v>
      </c>
      <c r="AK525">
        <v>-8.8398882233434919E-3</v>
      </c>
    </row>
    <row r="526" spans="1:37" x14ac:dyDescent="0.35">
      <c r="A526" t="s">
        <v>1326</v>
      </c>
      <c r="B526">
        <v>6</v>
      </c>
      <c r="C526" s="2" t="s">
        <v>330</v>
      </c>
      <c r="D526">
        <v>42.311946527777778</v>
      </c>
      <c r="E526">
        <v>-8.6336574444444452</v>
      </c>
      <c r="F526">
        <v>3.7242500000000001</v>
      </c>
      <c r="G526">
        <v>16.975866666666661</v>
      </c>
      <c r="H526">
        <v>33.313749999999999</v>
      </c>
      <c r="I526">
        <v>265.36083333333329</v>
      </c>
      <c r="J526" cm="1">
        <f t="array" ref="J526">(I526/([1]!O2sat(H526,G526)))*100</f>
        <v>109.99455165385605</v>
      </c>
      <c r="K526">
        <v>8.1666666666666665E-2</v>
      </c>
      <c r="L526">
        <v>382.15050000000002</v>
      </c>
      <c r="M526" t="b">
        <v>0</v>
      </c>
      <c r="O526" t="str">
        <f t="shared" si="10"/>
        <v/>
      </c>
      <c r="Q526">
        <v>365.85977339042591</v>
      </c>
      <c r="R526">
        <v>436.71372919999999</v>
      </c>
      <c r="S526" s="1">
        <v>46154.361331018517</v>
      </c>
      <c r="T526">
        <v>0.59201356004755235</v>
      </c>
      <c r="U526">
        <v>42.313812255859382</v>
      </c>
      <c r="V526">
        <v>-8.6368570327758789</v>
      </c>
      <c r="W526">
        <v>3.7038232632116089E-3</v>
      </c>
      <c r="X526">
        <v>8.1204669821772366E-2</v>
      </c>
      <c r="Y526">
        <v>3.5654684691760113E-2</v>
      </c>
      <c r="Z526">
        <v>-70.853955809574074</v>
      </c>
      <c r="AA526" s="23">
        <v>-1.7983042615666779E-2</v>
      </c>
      <c r="AB526">
        <v>0.489261907</v>
      </c>
      <c r="AC526" s="23">
        <v>-1.228238403092412E-2</v>
      </c>
      <c r="AD526">
        <v>-2.77</v>
      </c>
      <c r="AE526">
        <v>0.25</v>
      </c>
      <c r="AF526">
        <v>1.4480971990841361E-2</v>
      </c>
      <c r="AG526" s="23">
        <v>-3.206859125209524E-3</v>
      </c>
      <c r="AH526">
        <v>3</v>
      </c>
      <c r="AI526">
        <v>-5.77</v>
      </c>
      <c r="AJ526">
        <v>0.4437584890158508</v>
      </c>
      <c r="AK526">
        <v>-1.0594950870438151E-2</v>
      </c>
    </row>
    <row r="527" spans="1:37" x14ac:dyDescent="0.35">
      <c r="A527" t="s">
        <v>1326</v>
      </c>
      <c r="B527">
        <v>6</v>
      </c>
      <c r="C527" s="2" t="s">
        <v>331</v>
      </c>
      <c r="D527">
        <v>42.311298928571432</v>
      </c>
      <c r="E527">
        <v>-8.6330163809523803</v>
      </c>
      <c r="F527">
        <v>3.4731428571428569</v>
      </c>
      <c r="G527">
        <v>16.933499999999999</v>
      </c>
      <c r="H527">
        <v>33.342842857142863</v>
      </c>
      <c r="I527">
        <v>266.33714285714291</v>
      </c>
      <c r="J527" cm="1">
        <f t="array" ref="J527">(I527/([1]!O2sat(H527,G527)))*100</f>
        <v>110.33194518792386</v>
      </c>
      <c r="K527">
        <v>8.5714285714285715E-2</v>
      </c>
      <c r="L527">
        <v>381.904</v>
      </c>
      <c r="M527" t="b">
        <v>0</v>
      </c>
      <c r="O527" t="str">
        <f t="shared" si="10"/>
        <v/>
      </c>
      <c r="Q527">
        <v>365.57927626536957</v>
      </c>
      <c r="R527">
        <v>436.71372919999999</v>
      </c>
      <c r="S527" s="1">
        <v>46154.362013888887</v>
      </c>
      <c r="T527">
        <v>0.61107349150679902</v>
      </c>
      <c r="U527">
        <v>42.313812255859382</v>
      </c>
      <c r="V527">
        <v>-8.6368570327758789</v>
      </c>
      <c r="W527">
        <v>4.5899259782333779E-3</v>
      </c>
      <c r="X527">
        <v>8.6423411886554211E-2</v>
      </c>
      <c r="Y527">
        <v>3.5693253334921418E-2</v>
      </c>
      <c r="Z527">
        <v>-71.134452934630417</v>
      </c>
      <c r="AA527" s="23">
        <v>-1.9235301782144248E-2</v>
      </c>
      <c r="AB527">
        <v>0.489261907</v>
      </c>
      <c r="AC527" s="23">
        <v>-1.233090418357697E-2</v>
      </c>
      <c r="AD527">
        <v>-3.42</v>
      </c>
      <c r="AE527">
        <v>0.25</v>
      </c>
      <c r="AF527">
        <v>1.4465203119471861E-2</v>
      </c>
      <c r="AG527" s="23">
        <v>-3.2195274552258759E-3</v>
      </c>
      <c r="AH527">
        <v>3</v>
      </c>
      <c r="AI527">
        <v>-6.42</v>
      </c>
      <c r="AJ527">
        <v>0.45011179950226632</v>
      </c>
      <c r="AK527">
        <v>-1.1227414618685063E-2</v>
      </c>
    </row>
    <row r="528" spans="1:37" x14ac:dyDescent="0.35">
      <c r="A528" t="s">
        <v>1326</v>
      </c>
      <c r="B528">
        <v>6</v>
      </c>
      <c r="C528" s="2" t="s">
        <v>332</v>
      </c>
      <c r="D528">
        <v>42.310492999999987</v>
      </c>
      <c r="E528">
        <v>-8.6330383333333334</v>
      </c>
      <c r="F528">
        <v>0.83199999999999996</v>
      </c>
      <c r="G528">
        <v>16.850100000000001</v>
      </c>
      <c r="H528">
        <v>33.4437</v>
      </c>
      <c r="I528">
        <v>264.02999999999997</v>
      </c>
      <c r="J528" cm="1">
        <f t="array" ref="J528">(I528/([1]!O2sat(H528,G528)))*100</f>
        <v>109.27723562175078</v>
      </c>
      <c r="K528">
        <v>0.1</v>
      </c>
      <c r="L528">
        <v>384.93400000000003</v>
      </c>
      <c r="M528" t="b">
        <v>1</v>
      </c>
      <c r="N528">
        <v>369.65839865581302</v>
      </c>
      <c r="O528">
        <f t="shared" si="10"/>
        <v>15.27560134418701</v>
      </c>
      <c r="P528">
        <f>ABS(O528)</f>
        <v>15.27560134418701</v>
      </c>
      <c r="Q528">
        <v>369.02717196078652</v>
      </c>
      <c r="R528">
        <v>436.71372919999999</v>
      </c>
      <c r="S528" s="1">
        <v>46154.36383101852</v>
      </c>
      <c r="T528">
        <v>0.61835724394477254</v>
      </c>
      <c r="U528">
        <v>42.313812255859382</v>
      </c>
      <c r="V528">
        <v>-8.6368570327758789</v>
      </c>
      <c r="W528">
        <v>5.0596368340603704E-3</v>
      </c>
      <c r="X528">
        <v>8.8306114209357703E-2</v>
      </c>
      <c r="Y528">
        <v>3.5760774356398239E-2</v>
      </c>
      <c r="Z528">
        <v>-67.686557239213471</v>
      </c>
      <c r="AA528" s="23">
        <v>-1.873706573094204E-2</v>
      </c>
      <c r="AB528">
        <v>0.489261907</v>
      </c>
      <c r="AC528" s="23">
        <v>-1.1730201761638109E-2</v>
      </c>
      <c r="AD528">
        <v>-3.83</v>
      </c>
      <c r="AE528">
        <v>0.25</v>
      </c>
      <c r="AF528">
        <v>1.4434172339015091E-2</v>
      </c>
      <c r="AG528" s="23">
        <v>-3.0626875421861949E-3</v>
      </c>
      <c r="AH528">
        <v>3</v>
      </c>
      <c r="AI528">
        <v>-6.83</v>
      </c>
      <c r="AJ528">
        <v>0.45253971698159084</v>
      </c>
      <c r="AK528">
        <v>-1.0899876636564117E-2</v>
      </c>
    </row>
    <row r="529" spans="1:37" x14ac:dyDescent="0.35">
      <c r="A529" t="s">
        <v>1326</v>
      </c>
      <c r="B529">
        <v>6</v>
      </c>
      <c r="C529" s="2" t="s">
        <v>333</v>
      </c>
      <c r="D529">
        <v>42.310265125000001</v>
      </c>
      <c r="E529">
        <v>-8.6340792916666658</v>
      </c>
      <c r="F529">
        <v>3.3056666666666672</v>
      </c>
      <c r="G529">
        <v>16.78029166666667</v>
      </c>
      <c r="H529">
        <v>33.491691666666668</v>
      </c>
      <c r="I529">
        <v>269.30833333333328</v>
      </c>
      <c r="J529" cm="1">
        <f t="array" ref="J529">(I529/([1]!O2sat(H529,G529)))*100</f>
        <v>111.3496871162248</v>
      </c>
      <c r="K529">
        <v>9.7499999999999989E-2</v>
      </c>
      <c r="L529">
        <v>385.36500000000001</v>
      </c>
      <c r="M529" t="b">
        <v>0</v>
      </c>
      <c r="O529" t="str">
        <f t="shared" si="10"/>
        <v/>
      </c>
      <c r="Q529">
        <v>369.51761520987048</v>
      </c>
      <c r="R529">
        <v>436.71372919999999</v>
      </c>
      <c r="S529" s="1">
        <v>46154.365289351852</v>
      </c>
      <c r="T529">
        <v>0.59203746713004468</v>
      </c>
      <c r="U529">
        <v>42.313812255859382</v>
      </c>
      <c r="V529">
        <v>-8.6368570327758789</v>
      </c>
      <c r="W529">
        <v>4.5053282902955396E-3</v>
      </c>
      <c r="X529">
        <v>8.0803167068778964E-2</v>
      </c>
      <c r="Y529">
        <v>3.5824685158784279E-2</v>
      </c>
      <c r="Z529">
        <v>-67.196113990129504</v>
      </c>
      <c r="AA529" s="23">
        <v>-1.7051256599694399E-2</v>
      </c>
      <c r="AB529">
        <v>0.489261907</v>
      </c>
      <c r="AC529" s="23">
        <v>-1.164503541362188E-2</v>
      </c>
      <c r="AD529">
        <v>-3.13</v>
      </c>
      <c r="AE529">
        <v>0.25</v>
      </c>
      <c r="AF529">
        <v>1.4408209567336291E-2</v>
      </c>
      <c r="AG529" s="23">
        <v>-3.0404511034289512E-3</v>
      </c>
      <c r="AH529">
        <v>3</v>
      </c>
      <c r="AI529">
        <v>-6.13</v>
      </c>
      <c r="AJ529">
        <v>0.44376645804334824</v>
      </c>
      <c r="AK529">
        <v>-1.0045853851561676E-2</v>
      </c>
    </row>
    <row r="530" spans="1:37" x14ac:dyDescent="0.35">
      <c r="A530" t="s">
        <v>1326</v>
      </c>
      <c r="B530">
        <v>6</v>
      </c>
      <c r="C530" s="2" t="s">
        <v>334</v>
      </c>
      <c r="D530">
        <v>42.310784277777778</v>
      </c>
      <c r="E530">
        <v>-8.6350238888888899</v>
      </c>
      <c r="F530">
        <v>3.19875</v>
      </c>
      <c r="G530">
        <v>16.875083333333329</v>
      </c>
      <c r="H530">
        <v>33.397824999999997</v>
      </c>
      <c r="I530">
        <v>283.36583333333328</v>
      </c>
      <c r="J530" cm="1">
        <f t="array" ref="J530">(I530/([1]!O2sat(H530,G530)))*100</f>
        <v>117.29931415865904</v>
      </c>
      <c r="K530">
        <v>8.3333333333333329E-2</v>
      </c>
      <c r="L530">
        <v>386.47899999999998</v>
      </c>
      <c r="M530" t="b">
        <v>0</v>
      </c>
      <c r="O530" t="str">
        <f t="shared" si="10"/>
        <v/>
      </c>
      <c r="Q530">
        <v>370.78525738963759</v>
      </c>
      <c r="R530">
        <v>436.71372919999999</v>
      </c>
      <c r="S530" s="1">
        <v>46154.365983796299</v>
      </c>
      <c r="T530">
        <v>0.55464667719057181</v>
      </c>
      <c r="U530">
        <v>42.313812255859382</v>
      </c>
      <c r="V530">
        <v>-8.6368570327758789</v>
      </c>
      <c r="W530">
        <v>3.5396423227551069E-3</v>
      </c>
      <c r="X530">
        <v>7.1092575913510814E-2</v>
      </c>
      <c r="Y530">
        <v>3.5743615327290229E-2</v>
      </c>
      <c r="Z530">
        <v>-65.928471810362396</v>
      </c>
      <c r="AA530" s="23">
        <v>-1.468578627111646E-2</v>
      </c>
      <c r="AB530">
        <v>0.489261907</v>
      </c>
      <c r="AC530" s="23">
        <v>-1.142739343028467E-2</v>
      </c>
      <c r="AD530">
        <v>-2.69</v>
      </c>
      <c r="AE530">
        <v>0.25</v>
      </c>
      <c r="AF530">
        <v>1.4443466440488269E-2</v>
      </c>
      <c r="AG530" s="23">
        <v>-2.9836260458068848E-3</v>
      </c>
      <c r="AH530">
        <v>3</v>
      </c>
      <c r="AI530">
        <v>-5.69</v>
      </c>
      <c r="AJ530">
        <v>0.43130286139685725</v>
      </c>
      <c r="AK530">
        <v>-8.8347061584616721E-3</v>
      </c>
    </row>
    <row r="531" spans="1:37" x14ac:dyDescent="0.35">
      <c r="A531" t="s">
        <v>1326</v>
      </c>
      <c r="B531">
        <v>6</v>
      </c>
      <c r="C531" s="2" t="s">
        <v>335</v>
      </c>
      <c r="D531">
        <v>42.31135447222222</v>
      </c>
      <c r="E531">
        <v>-8.6359644166666669</v>
      </c>
      <c r="F531">
        <v>3.2045833333333329</v>
      </c>
      <c r="G531">
        <v>16.957274999999999</v>
      </c>
      <c r="H531">
        <v>33.336475</v>
      </c>
      <c r="I531">
        <v>279.32416666666671</v>
      </c>
      <c r="J531" cm="1">
        <f t="array" ref="J531">(I531/([1]!O2sat(H531,G531)))*100</f>
        <v>115.75934976285367</v>
      </c>
      <c r="K531">
        <v>8.3333333333333329E-2</v>
      </c>
      <c r="L531">
        <v>384.3965</v>
      </c>
      <c r="M531" t="b">
        <v>0</v>
      </c>
      <c r="O531" t="str">
        <f t="shared" si="10"/>
        <v/>
      </c>
      <c r="Q531">
        <v>368.41554029864568</v>
      </c>
      <c r="R531">
        <v>436.71372919999999</v>
      </c>
      <c r="S531" s="1">
        <v>46154.366689814808</v>
      </c>
      <c r="T531">
        <v>0.5133700964896164</v>
      </c>
      <c r="U531">
        <v>42.313812255859382</v>
      </c>
      <c r="V531">
        <v>-8.6368570327758789</v>
      </c>
      <c r="W531">
        <v>2.6148544750121362E-3</v>
      </c>
      <c r="X531">
        <v>6.1033916366284587E-2</v>
      </c>
      <c r="Y531">
        <v>3.5669639741999021E-2</v>
      </c>
      <c r="Z531">
        <v>-68.298188901354308</v>
      </c>
      <c r="AA531" s="23">
        <v>-1.303408698607428E-2</v>
      </c>
      <c r="AB531">
        <v>0.489261907</v>
      </c>
      <c r="AC531" s="23">
        <v>-1.1838652888868959E-2</v>
      </c>
      <c r="AD531">
        <v>-2.4700000000000002</v>
      </c>
      <c r="AE531">
        <v>0.25</v>
      </c>
      <c r="AF531">
        <v>1.447405172318604E-2</v>
      </c>
      <c r="AG531" s="23">
        <v>-3.0910035015409829E-3</v>
      </c>
      <c r="AH531">
        <v>3</v>
      </c>
      <c r="AI531">
        <v>-5.4700000000000006</v>
      </c>
      <c r="AJ531">
        <v>0.41754400116320545</v>
      </c>
      <c r="AK531">
        <v>-8.0625452438076312E-3</v>
      </c>
    </row>
    <row r="532" spans="1:37" x14ac:dyDescent="0.35">
      <c r="A532" t="s">
        <v>1326</v>
      </c>
      <c r="B532">
        <v>6</v>
      </c>
      <c r="C532" s="2" t="s">
        <v>336</v>
      </c>
      <c r="D532">
        <v>42.311879680555563</v>
      </c>
      <c r="E532">
        <v>-8.6369633055555557</v>
      </c>
      <c r="F532">
        <v>3.249083333333334</v>
      </c>
      <c r="G532">
        <v>17.02931666666667</v>
      </c>
      <c r="H532">
        <v>33.28295</v>
      </c>
      <c r="I532">
        <v>276.42250000000001</v>
      </c>
      <c r="J532" cm="1">
        <f t="array" ref="J532">(I532/([1]!O2sat(H532,G532)))*100</f>
        <v>114.67241547148956</v>
      </c>
      <c r="K532">
        <v>8.0833333333333326E-2</v>
      </c>
      <c r="L532">
        <v>383.24266666666671</v>
      </c>
      <c r="M532" t="b">
        <v>0</v>
      </c>
      <c r="O532" t="str">
        <f t="shared" si="10"/>
        <v/>
      </c>
      <c r="Q532">
        <v>367.10257099725021</v>
      </c>
      <c r="R532">
        <v>436.71372919999999</v>
      </c>
      <c r="S532" s="1">
        <v>46154.367395833331</v>
      </c>
      <c r="T532">
        <v>0.4724803845746578</v>
      </c>
      <c r="U532">
        <v>42.313812255859382</v>
      </c>
      <c r="V532">
        <v>-8.6368570327758789</v>
      </c>
      <c r="W532">
        <v>1.9354950810072579E-3</v>
      </c>
      <c r="X532">
        <v>5.1794261683143022E-2</v>
      </c>
      <c r="Y532">
        <v>3.5604968567126312E-2</v>
      </c>
      <c r="Z532">
        <v>-69.611158202749778</v>
      </c>
      <c r="AA532" s="23">
        <v>-1.125311039446749E-2</v>
      </c>
      <c r="AB532">
        <v>0.489261907</v>
      </c>
      <c r="AC532" s="23">
        <v>-1.206668069242248E-2</v>
      </c>
      <c r="AD532">
        <v>-2.36</v>
      </c>
      <c r="AE532">
        <v>0.25</v>
      </c>
      <c r="AF532">
        <v>1.4500871290875459E-2</v>
      </c>
      <c r="AG532" s="23">
        <v>-3.1505402364929232E-3</v>
      </c>
      <c r="AH532">
        <v>3</v>
      </c>
      <c r="AI532">
        <v>-5.3599999999999994</v>
      </c>
      <c r="AJ532">
        <v>0.40391409719155263</v>
      </c>
      <c r="AK532">
        <v>-7.2018253154802064E-3</v>
      </c>
    </row>
    <row r="533" spans="1:37" x14ac:dyDescent="0.35">
      <c r="A533" t="s">
        <v>1326</v>
      </c>
      <c r="B533">
        <v>6</v>
      </c>
      <c r="C533" s="2" t="s">
        <v>337</v>
      </c>
      <c r="D533">
        <v>42.312398097222221</v>
      </c>
      <c r="E533">
        <v>-8.6379791527777776</v>
      </c>
      <c r="F533">
        <v>3.2839166666666659</v>
      </c>
      <c r="G533">
        <v>17.08573333333333</v>
      </c>
      <c r="H533">
        <v>33.212241666666657</v>
      </c>
      <c r="I533">
        <v>279.98333333333329</v>
      </c>
      <c r="J533" cm="1">
        <f t="array" ref="J533">(I533/([1]!O2sat(H533,G533)))*100</f>
        <v>116.21854562026938</v>
      </c>
      <c r="K533">
        <v>7.6666666666666675E-2</v>
      </c>
      <c r="L533">
        <v>382.63749999999999</v>
      </c>
      <c r="M533" t="b">
        <v>0</v>
      </c>
      <c r="O533" t="str">
        <f t="shared" si="10"/>
        <v/>
      </c>
      <c r="Q533">
        <v>366.41394012430959</v>
      </c>
      <c r="R533">
        <v>436.71372919999999</v>
      </c>
      <c r="S533" s="1">
        <v>46154.368101851847</v>
      </c>
      <c r="T533">
        <v>0.45178004168656072</v>
      </c>
      <c r="U533">
        <v>42.313812255859382</v>
      </c>
      <c r="V533">
        <v>-8.6368570327758789</v>
      </c>
      <c r="W533">
        <v>1.8052694950332091E-3</v>
      </c>
      <c r="X533">
        <v>4.7423865446179533E-2</v>
      </c>
      <c r="Y533">
        <v>3.5560112899899972E-2</v>
      </c>
      <c r="Z533">
        <v>-70.299789075690398</v>
      </c>
      <c r="AA533" s="23">
        <v>-1.0392393179362139E-2</v>
      </c>
      <c r="AB533">
        <v>0.489261907</v>
      </c>
      <c r="AC533" s="23">
        <v>-1.218833252852993E-2</v>
      </c>
      <c r="AD533">
        <v>-2.2599999999999998</v>
      </c>
      <c r="AE533">
        <v>0.375</v>
      </c>
      <c r="AF533">
        <v>3.2674233092331563E-2</v>
      </c>
      <c r="AG533" s="23">
        <v>-7.1601813545755701E-3</v>
      </c>
      <c r="AH533">
        <v>3</v>
      </c>
      <c r="AI533">
        <v>-5.26</v>
      </c>
      <c r="AJ533">
        <v>0.43868064956218689</v>
      </c>
      <c r="AK533">
        <v>-8.7762872669688539E-3</v>
      </c>
    </row>
    <row r="534" spans="1:37" x14ac:dyDescent="0.35">
      <c r="A534" t="s">
        <v>1326</v>
      </c>
      <c r="B534">
        <v>6</v>
      </c>
      <c r="C534" s="2" t="s">
        <v>338</v>
      </c>
      <c r="D534">
        <v>42.312833249999997</v>
      </c>
      <c r="E534">
        <v>-8.6390627638888891</v>
      </c>
      <c r="F534">
        <v>3.276333333333334</v>
      </c>
      <c r="G534">
        <v>17.105466666666668</v>
      </c>
      <c r="H534">
        <v>33.142333333333333</v>
      </c>
      <c r="I534">
        <v>276.24250000000001</v>
      </c>
      <c r="J534" cm="1">
        <f t="array" ref="J534">(I534/([1]!O2sat(H534,G534)))*100</f>
        <v>114.65436628960089</v>
      </c>
      <c r="K534">
        <v>7.8333333333333338E-2</v>
      </c>
      <c r="L534">
        <v>380.59733333333332</v>
      </c>
      <c r="M534" t="b">
        <v>0</v>
      </c>
      <c r="O534" t="str">
        <f t="shared" si="10"/>
        <v/>
      </c>
      <c r="Q534">
        <v>364.09239495337471</v>
      </c>
      <c r="R534">
        <v>436.71372919999999</v>
      </c>
      <c r="S534" s="1">
        <v>46154.368796296287</v>
      </c>
      <c r="T534">
        <v>0.4200758894260252</v>
      </c>
      <c r="U534">
        <v>42.313812255859382</v>
      </c>
      <c r="V534">
        <v>-8.6368570327758789</v>
      </c>
      <c r="W534">
        <v>2.4132348032459049E-3</v>
      </c>
      <c r="X534">
        <v>4.1022124246596237E-2</v>
      </c>
      <c r="Y534">
        <v>3.5553305711174467E-2</v>
      </c>
      <c r="Z534">
        <v>-72.621334246625281</v>
      </c>
      <c r="AA534" s="23">
        <v>-9.2846133578777454E-3</v>
      </c>
      <c r="AB534">
        <v>0.489261907</v>
      </c>
      <c r="AC534" s="23">
        <v>-1.2594795469943781E-2</v>
      </c>
      <c r="AD534">
        <v>-2.27</v>
      </c>
      <c r="AE534">
        <v>0.375</v>
      </c>
      <c r="AF534">
        <v>3.2690771493431837E-2</v>
      </c>
      <c r="AG534" s="23">
        <v>-7.3989628587415373E-3</v>
      </c>
      <c r="AH534">
        <v>3</v>
      </c>
      <c r="AI534">
        <v>-5.27</v>
      </c>
      <c r="AJ534">
        <v>0.42811259880867508</v>
      </c>
      <c r="AK534">
        <v>-8.3417881083096418E-3</v>
      </c>
    </row>
    <row r="535" spans="1:37" x14ac:dyDescent="0.35">
      <c r="A535" t="s">
        <v>1326</v>
      </c>
      <c r="B535">
        <v>6</v>
      </c>
      <c r="C535" s="2" t="s">
        <v>339</v>
      </c>
      <c r="D535">
        <v>42.313333319444453</v>
      </c>
      <c r="E535">
        <v>-8.6401200277777779</v>
      </c>
      <c r="F535">
        <v>3.269166666666667</v>
      </c>
      <c r="G535">
        <v>17.135999999999999</v>
      </c>
      <c r="H535">
        <v>33.167375</v>
      </c>
      <c r="I535">
        <v>274.28166666666669</v>
      </c>
      <c r="J535" cm="1">
        <f t="array" ref="J535">(I535/([1]!O2sat(H535,G535)))*100</f>
        <v>113.92600222566121</v>
      </c>
      <c r="K535">
        <v>7.0833333333333345E-2</v>
      </c>
      <c r="L535">
        <v>379.23483333333343</v>
      </c>
      <c r="M535" t="b">
        <v>0</v>
      </c>
      <c r="O535" t="str">
        <f t="shared" si="10"/>
        <v/>
      </c>
      <c r="Q535">
        <v>362.54197980980871</v>
      </c>
      <c r="R535">
        <v>436.71372919999999</v>
      </c>
      <c r="S535" s="1">
        <v>46154.369502314818</v>
      </c>
      <c r="T535">
        <v>0.37663744679715982</v>
      </c>
      <c r="U535">
        <v>42.313812255859382</v>
      </c>
      <c r="V535">
        <v>-8.6368570327758789</v>
      </c>
      <c r="W535">
        <v>3.29795640843778E-3</v>
      </c>
      <c r="X535">
        <v>3.3002702246993913E-2</v>
      </c>
      <c r="Y535">
        <v>3.5516683544227282E-2</v>
      </c>
      <c r="Z535">
        <v>-74.17174939019128</v>
      </c>
      <c r="AA535" s="23">
        <v>-7.6211743209388316E-3</v>
      </c>
      <c r="AB535">
        <v>0.489261907</v>
      </c>
      <c r="AC535" s="23">
        <v>-1.286049570504115E-2</v>
      </c>
      <c r="AD535">
        <v>-2.09</v>
      </c>
      <c r="AE535">
        <v>0.375</v>
      </c>
      <c r="AF535">
        <v>3.2716364822921139E-2</v>
      </c>
      <c r="AG535" s="23">
        <v>-7.5550516317379529E-3</v>
      </c>
      <c r="AH535">
        <v>3</v>
      </c>
      <c r="AI535">
        <v>-5.09</v>
      </c>
      <c r="AJ535">
        <v>0.41363311793238661</v>
      </c>
      <c r="AK535">
        <v>-7.5881129763383922E-3</v>
      </c>
    </row>
    <row r="536" spans="1:37" x14ac:dyDescent="0.35">
      <c r="A536" t="s">
        <v>1326</v>
      </c>
      <c r="B536">
        <v>6</v>
      </c>
      <c r="C536" s="2" t="s">
        <v>340</v>
      </c>
      <c r="D536">
        <v>42.313893638888892</v>
      </c>
      <c r="E536">
        <v>-8.6410599305555547</v>
      </c>
      <c r="F536">
        <v>3.2312500000000002</v>
      </c>
      <c r="G536">
        <v>17.144816666666671</v>
      </c>
      <c r="H536">
        <v>33.171283333333342</v>
      </c>
      <c r="I536">
        <v>275.08249999999998</v>
      </c>
      <c r="J536" cm="1">
        <f t="array" ref="J536">(I536/([1]!O2sat(H536,G536)))*100</f>
        <v>114.28081843132586</v>
      </c>
      <c r="K536">
        <v>7.2499999999999995E-2</v>
      </c>
      <c r="L536">
        <v>378.77083333333331</v>
      </c>
      <c r="M536" t="b">
        <v>0</v>
      </c>
      <c r="O536" t="str">
        <f t="shared" si="10"/>
        <v/>
      </c>
      <c r="Q536">
        <v>362.01398522146752</v>
      </c>
      <c r="R536">
        <v>436.71372919999999</v>
      </c>
      <c r="S536" s="1">
        <v>46154.370196759257</v>
      </c>
      <c r="T536">
        <v>0.33770790050804689</v>
      </c>
      <c r="U536">
        <v>42.313812255859382</v>
      </c>
      <c r="V536">
        <v>-8.6368570327758789</v>
      </c>
      <c r="W536">
        <v>4.2036856380915028E-3</v>
      </c>
      <c r="X536">
        <v>2.6538908049649659E-2</v>
      </c>
      <c r="Y536">
        <v>3.5506769781741693E-2</v>
      </c>
      <c r="Z536">
        <v>-74.699743978532467</v>
      </c>
      <c r="AA536" s="23">
        <v>-6.1704209612443326E-3</v>
      </c>
      <c r="AB536">
        <v>0.489261907</v>
      </c>
      <c r="AC536" s="23">
        <v>-1.2951353561721311E-2</v>
      </c>
      <c r="AD536">
        <v>-2.19</v>
      </c>
      <c r="AE536">
        <v>0.375</v>
      </c>
      <c r="AF536">
        <v>3.2723755828926018E-2</v>
      </c>
      <c r="AG536" s="23">
        <v>-7.6084271636078886E-3</v>
      </c>
      <c r="AH536">
        <v>3</v>
      </c>
      <c r="AI536">
        <v>-5.19</v>
      </c>
      <c r="AJ536">
        <v>0.40065660250268231</v>
      </c>
      <c r="AK536">
        <v>-6.8894240624261111E-3</v>
      </c>
    </row>
    <row r="537" spans="1:37" x14ac:dyDescent="0.35">
      <c r="A537" t="s">
        <v>1326</v>
      </c>
      <c r="B537">
        <v>6</v>
      </c>
      <c r="C537" s="2" t="s">
        <v>341</v>
      </c>
      <c r="D537">
        <v>42.314452166666669</v>
      </c>
      <c r="E537">
        <v>-8.6420397777777769</v>
      </c>
      <c r="F537">
        <v>3.315833333333333</v>
      </c>
      <c r="G537">
        <v>17.148691666666672</v>
      </c>
      <c r="H537">
        <v>33.149708333333329</v>
      </c>
      <c r="I537">
        <v>273.23250000000002</v>
      </c>
      <c r="J537" cm="1">
        <f t="array" ref="J537">(I537/([1]!O2sat(H537,G537)))*100</f>
        <v>113.50398655954888</v>
      </c>
      <c r="K537">
        <v>7.0833333333333345E-2</v>
      </c>
      <c r="L537">
        <v>378.57233333333329</v>
      </c>
      <c r="M537" t="b">
        <v>0</v>
      </c>
      <c r="O537" t="str">
        <f t="shared" si="10"/>
        <v/>
      </c>
      <c r="Q537">
        <v>361.78810822623967</v>
      </c>
      <c r="R537">
        <v>436.71372919999999</v>
      </c>
      <c r="S537" s="1">
        <v>46154.370891203696</v>
      </c>
      <c r="T537">
        <v>0.31354087026134198</v>
      </c>
      <c r="U537">
        <v>42.313812255859382</v>
      </c>
      <c r="V537">
        <v>-8.6368570327758789</v>
      </c>
      <c r="W537">
        <v>5.2221003050487418E-3</v>
      </c>
      <c r="X537">
        <v>2.2878736561444572E-2</v>
      </c>
      <c r="Y537">
        <v>3.5506973946709618E-2</v>
      </c>
      <c r="Z537">
        <v>-74.925620973760317</v>
      </c>
      <c r="AA537" s="23">
        <v>-5.33552938918622E-3</v>
      </c>
      <c r="AB537">
        <v>0.489261907</v>
      </c>
      <c r="AC537" s="23">
        <v>-1.299188013461075E-2</v>
      </c>
      <c r="AD537">
        <v>-2.19</v>
      </c>
      <c r="AE537">
        <v>0.375</v>
      </c>
      <c r="AF537">
        <v>3.2727004351256091E-2</v>
      </c>
      <c r="AG537" s="23">
        <v>-7.6322349823467204E-3</v>
      </c>
      <c r="AH537">
        <v>3</v>
      </c>
      <c r="AI537">
        <v>-5.19</v>
      </c>
      <c r="AJ537">
        <v>0.39260092575378064</v>
      </c>
      <c r="AK537">
        <v>-6.4838821857664698E-3</v>
      </c>
    </row>
    <row r="538" spans="1:37" x14ac:dyDescent="0.35">
      <c r="A538" t="s">
        <v>1326</v>
      </c>
      <c r="B538">
        <v>6</v>
      </c>
      <c r="C538" s="2" t="s">
        <v>342</v>
      </c>
      <c r="D538">
        <v>42.314985972222217</v>
      </c>
      <c r="E538">
        <v>-8.643066680555556</v>
      </c>
      <c r="F538">
        <v>3.35425</v>
      </c>
      <c r="G538">
        <v>17.12724166666667</v>
      </c>
      <c r="H538">
        <v>33.072674999999997</v>
      </c>
      <c r="I538">
        <v>269.51333333333332</v>
      </c>
      <c r="J538" cm="1">
        <f t="array" ref="J538">(I538/([1]!O2sat(H538,G538)))*100</f>
        <v>111.85484652271261</v>
      </c>
      <c r="K538">
        <v>7.7499999999999999E-2</v>
      </c>
      <c r="L538">
        <v>377.97133333333329</v>
      </c>
      <c r="M538" t="b">
        <v>0</v>
      </c>
      <c r="O538" t="str">
        <f t="shared" si="10"/>
        <v/>
      </c>
      <c r="Q538">
        <v>361.10421868401352</v>
      </c>
      <c r="R538">
        <v>436.71372919999999</v>
      </c>
      <c r="S538" s="1">
        <v>46154.37159722222</v>
      </c>
      <c r="T538">
        <v>0.28810016734101179</v>
      </c>
      <c r="U538">
        <v>42.313610076904297</v>
      </c>
      <c r="V538">
        <v>-8.6490154266357422</v>
      </c>
      <c r="W538">
        <v>6.1057896993268433E-3</v>
      </c>
      <c r="X538">
        <v>1.9305989192129929E-2</v>
      </c>
      <c r="Y538">
        <v>3.5544333117605853E-2</v>
      </c>
      <c r="Z538">
        <v>-75.609510515986472</v>
      </c>
      <c r="AA538" s="23">
        <v>-4.5482080442072574E-3</v>
      </c>
      <c r="AB538">
        <v>0.489261907</v>
      </c>
      <c r="AC538" s="23">
        <v>-1.311704801764968E-2</v>
      </c>
      <c r="AD538">
        <v>-2.23</v>
      </c>
      <c r="AE538">
        <v>0.375</v>
      </c>
      <c r="AF538">
        <v>3.2709023069269358E-2</v>
      </c>
      <c r="AG538" s="23">
        <v>-7.7057663485306724E-3</v>
      </c>
      <c r="AH538">
        <v>3</v>
      </c>
      <c r="AI538">
        <v>-5.23</v>
      </c>
      <c r="AJ538">
        <v>0.38412069144700389</v>
      </c>
      <c r="AK538">
        <v>-6.1269871963689649E-3</v>
      </c>
    </row>
    <row r="539" spans="1:37" x14ac:dyDescent="0.35">
      <c r="A539" t="s">
        <v>1326</v>
      </c>
      <c r="B539">
        <v>6</v>
      </c>
      <c r="C539" s="2" t="s">
        <v>172</v>
      </c>
      <c r="D539">
        <v>42.315637055555563</v>
      </c>
      <c r="E539">
        <v>-8.6439742499999994</v>
      </c>
      <c r="F539">
        <v>3.3446666666666669</v>
      </c>
      <c r="G539">
        <v>17.098725000000002</v>
      </c>
      <c r="H539">
        <v>33.03864166666667</v>
      </c>
      <c r="I539">
        <v>269.27333333333343</v>
      </c>
      <c r="J539" cm="1">
        <f t="array" ref="J539">(I539/([1]!O2sat(H539,G539)))*100</f>
        <v>111.66882974064332</v>
      </c>
      <c r="K539">
        <v>8.0833333333333326E-2</v>
      </c>
      <c r="L539">
        <v>377.61583333333328</v>
      </c>
      <c r="M539" t="b">
        <v>0</v>
      </c>
      <c r="O539" t="str">
        <f t="shared" si="10"/>
        <v/>
      </c>
      <c r="Q539">
        <v>360.69968834747198</v>
      </c>
      <c r="R539">
        <v>436.71372919999999</v>
      </c>
      <c r="S539" s="1">
        <v>46154.372291666667</v>
      </c>
      <c r="T539">
        <v>0.26429391054623669</v>
      </c>
      <c r="U539">
        <v>42.313610076904297</v>
      </c>
      <c r="V539">
        <v>-8.6490154266357422</v>
      </c>
      <c r="W539">
        <v>5.4334247326567053E-3</v>
      </c>
      <c r="X539">
        <v>1.6235358288208868E-2</v>
      </c>
      <c r="Y539">
        <v>3.5580658881378041E-2</v>
      </c>
      <c r="Z539">
        <v>-76.014040852528012</v>
      </c>
      <c r="AA539" s="23">
        <v>-3.8492059599894361E-3</v>
      </c>
      <c r="AB539">
        <v>0.489261907</v>
      </c>
      <c r="AC539" s="23">
        <v>-1.31910584050929E-2</v>
      </c>
      <c r="AD539">
        <v>-2.21</v>
      </c>
      <c r="AE539">
        <v>0.375</v>
      </c>
      <c r="AF539">
        <v>3.2685121138555193E-2</v>
      </c>
      <c r="AG539" s="23">
        <v>-7.7492446336016891E-3</v>
      </c>
      <c r="AH539">
        <v>3</v>
      </c>
      <c r="AI539">
        <v>-5.21</v>
      </c>
      <c r="AJ539">
        <v>0.37618527251541223</v>
      </c>
      <c r="AK539">
        <v>-5.7992252967955628E-3</v>
      </c>
    </row>
    <row r="540" spans="1:37" x14ac:dyDescent="0.35">
      <c r="A540" t="s">
        <v>1326</v>
      </c>
      <c r="B540">
        <v>6</v>
      </c>
      <c r="C540" s="2" t="s">
        <v>343</v>
      </c>
      <c r="D540">
        <v>42.316282624999999</v>
      </c>
      <c r="E540">
        <v>-8.6448820277777774</v>
      </c>
      <c r="F540">
        <v>3.37975</v>
      </c>
      <c r="G540">
        <v>17.190525000000001</v>
      </c>
      <c r="H540">
        <v>33.134999999999998</v>
      </c>
      <c r="I540">
        <v>267.5408333333333</v>
      </c>
      <c r="J540" cm="1">
        <f t="array" ref="J540">(I540/([1]!O2sat(H540,G540)))*100</f>
        <v>111.21686614122264</v>
      </c>
      <c r="K540">
        <v>7.9166666666666677E-2</v>
      </c>
      <c r="L540">
        <v>378.24416666666667</v>
      </c>
      <c r="M540" t="b">
        <v>0</v>
      </c>
      <c r="O540" t="str">
        <f t="shared" si="10"/>
        <v/>
      </c>
      <c r="Q540">
        <v>361.41468101918389</v>
      </c>
      <c r="R540">
        <v>436.71372919999999</v>
      </c>
      <c r="S540" s="1">
        <v>46154.372997685183</v>
      </c>
      <c r="T540">
        <v>0.23995007567449189</v>
      </c>
      <c r="U540">
        <v>42.313610076904297</v>
      </c>
      <c r="V540">
        <v>-8.6490154266357422</v>
      </c>
      <c r="W540">
        <v>4.9221437852696387E-3</v>
      </c>
      <c r="X540">
        <v>1.3413765119544931E-2</v>
      </c>
      <c r="Y540">
        <v>3.5466495535089237E-2</v>
      </c>
      <c r="Z540">
        <v>-75.299048180816101</v>
      </c>
      <c r="AA540" s="23">
        <v>-3.1402189346704718E-3</v>
      </c>
      <c r="AB540">
        <v>0.489261907</v>
      </c>
      <c r="AC540" s="23">
        <v>-1.3055723774341461E-2</v>
      </c>
      <c r="AD540">
        <v>-2.21</v>
      </c>
      <c r="AE540">
        <v>0.375</v>
      </c>
      <c r="AF540">
        <v>3.2762078786938771E-2</v>
      </c>
      <c r="AG540" s="23">
        <v>-7.6697406901814922E-3</v>
      </c>
      <c r="AH540">
        <v>3</v>
      </c>
      <c r="AI540">
        <v>-5.21</v>
      </c>
      <c r="AJ540">
        <v>0.36807066089149726</v>
      </c>
      <c r="AK540">
        <v>-5.4049798124259823E-3</v>
      </c>
    </row>
    <row r="541" spans="1:37" x14ac:dyDescent="0.35">
      <c r="A541" t="s">
        <v>1326</v>
      </c>
      <c r="B541">
        <v>6</v>
      </c>
      <c r="C541" s="2" t="s">
        <v>344</v>
      </c>
      <c r="D541">
        <v>42.316781104166672</v>
      </c>
      <c r="E541">
        <v>-8.6457049374999997</v>
      </c>
      <c r="F541">
        <v>3.3184999999999998</v>
      </c>
      <c r="G541">
        <v>17.276362500000001</v>
      </c>
      <c r="H541">
        <v>33.027962500000001</v>
      </c>
      <c r="I541">
        <v>266.65499999999997</v>
      </c>
      <c r="J541" cm="1">
        <f t="array" ref="J541">(I541/([1]!O2sat(H541,G541)))*100</f>
        <v>110.94878422439218</v>
      </c>
      <c r="K541">
        <v>8.2500000000000004E-2</v>
      </c>
      <c r="L541">
        <v>376.60399999999998</v>
      </c>
      <c r="M541" t="b">
        <v>0</v>
      </c>
      <c r="O541" t="str">
        <f t="shared" si="10"/>
        <v/>
      </c>
      <c r="Q541">
        <v>359.54830359681881</v>
      </c>
      <c r="R541">
        <v>436.71372919999999</v>
      </c>
      <c r="S541" s="1">
        <v>46154.373692129629</v>
      </c>
      <c r="T541">
        <v>0.23780652213054959</v>
      </c>
      <c r="U541">
        <v>42.313610076904297</v>
      </c>
      <c r="V541">
        <v>-8.6490154266357422</v>
      </c>
      <c r="W541">
        <v>4.5841850111658679E-3</v>
      </c>
      <c r="X541">
        <v>1.3204128559168769E-2</v>
      </c>
      <c r="Y541">
        <v>3.5398663476814987E-2</v>
      </c>
      <c r="Z541">
        <v>-77.165425603181177</v>
      </c>
      <c r="AA541" s="23">
        <v>-3.1617012523246211E-3</v>
      </c>
      <c r="AB541">
        <v>0.489261907</v>
      </c>
      <c r="AC541" s="23">
        <v>-1.338308128442643E-2</v>
      </c>
      <c r="AD541">
        <v>-2.17</v>
      </c>
      <c r="AE541">
        <v>0.375</v>
      </c>
      <c r="AF541">
        <v>3.2834072783733237E-2</v>
      </c>
      <c r="AG541" s="23">
        <v>-7.8620507649603093E-3</v>
      </c>
      <c r="AH541">
        <v>3</v>
      </c>
      <c r="AI541">
        <v>-5.17</v>
      </c>
      <c r="AJ541">
        <v>0.36735614304351655</v>
      </c>
      <c r="AK541">
        <v>-5.511876008642465E-3</v>
      </c>
    </row>
    <row r="542" spans="1:37" x14ac:dyDescent="0.35">
      <c r="A542" t="s">
        <v>1326</v>
      </c>
      <c r="B542">
        <v>6</v>
      </c>
      <c r="C542" s="2" t="s">
        <v>345</v>
      </c>
      <c r="D542">
        <v>42.317186000000007</v>
      </c>
      <c r="E542">
        <v>-8.6465141666666661</v>
      </c>
      <c r="F542">
        <v>0.40400000000000003</v>
      </c>
      <c r="G542">
        <v>17.404499999999999</v>
      </c>
      <c r="H542">
        <v>33.130000000000003</v>
      </c>
      <c r="I542">
        <v>264.95</v>
      </c>
      <c r="J542" cm="1">
        <f t="array" ref="J542">(I542/([1]!O2sat(H542,G542)))*100</f>
        <v>110.58379426974136</v>
      </c>
      <c r="K542">
        <v>0.08</v>
      </c>
      <c r="L542">
        <v>375.42</v>
      </c>
      <c r="M542" t="b">
        <v>1</v>
      </c>
      <c r="N542">
        <v>360.02541172628099</v>
      </c>
      <c r="O542">
        <f t="shared" si="10"/>
        <v>15.394588273719023</v>
      </c>
      <c r="P542">
        <f>ABS(O542)</f>
        <v>15.394588273719023</v>
      </c>
      <c r="Q542">
        <v>358.201007061052</v>
      </c>
      <c r="R542">
        <v>436.71372919999999</v>
      </c>
      <c r="S542" s="1">
        <v>46154.375509259262</v>
      </c>
      <c r="T542">
        <v>0.24486482766263071</v>
      </c>
      <c r="U542">
        <v>42.313610076904297</v>
      </c>
      <c r="V542">
        <v>-8.6490154266357422</v>
      </c>
      <c r="W542">
        <v>4.3638890246353833E-3</v>
      </c>
      <c r="X542">
        <v>1.404543091468325E-2</v>
      </c>
      <c r="Y542">
        <v>3.5247016911299341E-2</v>
      </c>
      <c r="Z542">
        <v>-78.512722138947993</v>
      </c>
      <c r="AA542" s="23">
        <v>-3.407210271553847E-3</v>
      </c>
      <c r="AB542">
        <v>0.489261907</v>
      </c>
      <c r="AC542" s="23">
        <v>-1.360281928762914E-2</v>
      </c>
      <c r="AD542">
        <v>-2.12</v>
      </c>
      <c r="AE542">
        <v>0.45833333333333343</v>
      </c>
      <c r="AF542">
        <v>4.920906797877056E-2</v>
      </c>
      <c r="AG542" s="23">
        <v>-1.1937379699442261E-2</v>
      </c>
      <c r="AH542">
        <v>3</v>
      </c>
      <c r="AI542">
        <v>-5.12</v>
      </c>
      <c r="AJ542">
        <v>0.397486689331988</v>
      </c>
      <c r="AK542">
        <v>-7.6722949854980543E-3</v>
      </c>
    </row>
    <row r="543" spans="1:37" x14ac:dyDescent="0.35">
      <c r="A543" t="s">
        <v>1326</v>
      </c>
      <c r="B543">
        <v>6</v>
      </c>
      <c r="C543" s="2" t="s">
        <v>346</v>
      </c>
      <c r="D543">
        <v>42.316755847222218</v>
      </c>
      <c r="E543">
        <v>-8.6468583194444442</v>
      </c>
      <c r="F543">
        <v>3.0356666666666658</v>
      </c>
      <c r="G543">
        <v>17.378933333333329</v>
      </c>
      <c r="H543">
        <v>33.114550000000001</v>
      </c>
      <c r="I543">
        <v>264.68583333333328</v>
      </c>
      <c r="J543" cm="1">
        <f t="array" ref="J543">(I543/([1]!O2sat(H543,G543)))*100</f>
        <v>110.40853091782836</v>
      </c>
      <c r="K543">
        <v>9.0000000000000011E-2</v>
      </c>
      <c r="L543">
        <v>372.32749999999999</v>
      </c>
      <c r="M543" t="b">
        <v>0</v>
      </c>
      <c r="O543" t="str">
        <f t="shared" si="10"/>
        <v/>
      </c>
      <c r="Q543">
        <v>354.68199140492112</v>
      </c>
      <c r="R543">
        <v>436.71372919999999</v>
      </c>
      <c r="S543" s="1">
        <v>46154.376898148148</v>
      </c>
      <c r="T543">
        <v>0.2402226221267976</v>
      </c>
      <c r="U543">
        <v>42.313610076904297</v>
      </c>
      <c r="V543">
        <v>-8.6490154266357422</v>
      </c>
      <c r="W543">
        <v>3.814312825118698E-3</v>
      </c>
      <c r="X543">
        <v>1.350911871604347E-2</v>
      </c>
      <c r="Y543">
        <v>3.5276242246588388E-2</v>
      </c>
      <c r="Z543">
        <v>-82.031737795078868</v>
      </c>
      <c r="AA543" s="23">
        <v>-3.426831203326625E-3</v>
      </c>
      <c r="AB543">
        <v>0.489261907</v>
      </c>
      <c r="AC543" s="23">
        <v>-1.4215027817668729E-2</v>
      </c>
      <c r="AD543">
        <v>-2.06</v>
      </c>
      <c r="AE543">
        <v>0.45833333333333343</v>
      </c>
      <c r="AF543">
        <v>4.9177007624268167E-2</v>
      </c>
      <c r="AG543" s="23">
        <v>-1.2474633449844289E-2</v>
      </c>
      <c r="AH543">
        <v>3</v>
      </c>
      <c r="AI543">
        <v>-5.0599999999999996</v>
      </c>
      <c r="AJ543">
        <v>0.39593928748671031</v>
      </c>
      <c r="AK543">
        <v>-7.9507323265854569E-3</v>
      </c>
    </row>
    <row r="544" spans="1:37" x14ac:dyDescent="0.35">
      <c r="A544" t="s">
        <v>1326</v>
      </c>
      <c r="B544">
        <v>6</v>
      </c>
      <c r="C544" s="2" t="s">
        <v>347</v>
      </c>
      <c r="D544">
        <v>42.315971652777783</v>
      </c>
      <c r="E544">
        <v>-8.6463210138888886</v>
      </c>
      <c r="F544">
        <v>3.2602500000000001</v>
      </c>
      <c r="G544">
        <v>17.368191666666661</v>
      </c>
      <c r="H544">
        <v>33.044308333333333</v>
      </c>
      <c r="I544">
        <v>265.41500000000002</v>
      </c>
      <c r="J544" cm="1">
        <f t="array" ref="J544">(I544/([1]!O2sat(H544,G544)))*100</f>
        <v>110.6374928256663</v>
      </c>
      <c r="K544">
        <v>7.5833333333333336E-2</v>
      </c>
      <c r="L544">
        <v>370.66466666666662</v>
      </c>
      <c r="M544" t="b">
        <v>0</v>
      </c>
      <c r="O544" t="str">
        <f t="shared" si="10"/>
        <v/>
      </c>
      <c r="Q544">
        <v>352.78982114347042</v>
      </c>
      <c r="R544">
        <v>436.71372919999999</v>
      </c>
      <c r="S544" s="1">
        <v>46154.377604166657</v>
      </c>
      <c r="T544">
        <v>0.2119623653876728</v>
      </c>
      <c r="U544">
        <v>42.313610076904297</v>
      </c>
      <c r="V544">
        <v>-8.6490154266357422</v>
      </c>
      <c r="W544">
        <v>3.5828620761396142E-3</v>
      </c>
      <c r="X544">
        <v>1.051472129373991E-2</v>
      </c>
      <c r="Y544">
        <v>3.5300920603748377E-2</v>
      </c>
      <c r="Z544">
        <v>-83.923908056529569</v>
      </c>
      <c r="AA544" s="23">
        <v>-2.7306809630425659E-3</v>
      </c>
      <c r="AB544">
        <v>0.489261907</v>
      </c>
      <c r="AC544" s="23">
        <v>-1.454910423696577E-2</v>
      </c>
      <c r="AD544">
        <v>-2.21</v>
      </c>
      <c r="AE544">
        <v>0.45833333333333343</v>
      </c>
      <c r="AF544">
        <v>4.9163539011675257E-2</v>
      </c>
      <c r="AG544" s="23">
        <v>-1.2767807753012891E-2</v>
      </c>
      <c r="AH544">
        <v>3</v>
      </c>
      <c r="AI544">
        <v>-5.21</v>
      </c>
      <c r="AJ544">
        <v>0.38651920190700206</v>
      </c>
      <c r="AK544">
        <v>-7.7492443580277279E-3</v>
      </c>
    </row>
    <row r="545" spans="1:37" x14ac:dyDescent="0.35">
      <c r="A545" t="s">
        <v>1326</v>
      </c>
      <c r="B545">
        <v>6</v>
      </c>
      <c r="C545" s="2" t="s">
        <v>348</v>
      </c>
      <c r="D545">
        <v>42.31519627777778</v>
      </c>
      <c r="E545">
        <v>-8.6456601111111109</v>
      </c>
      <c r="F545">
        <v>3.2786666666666671</v>
      </c>
      <c r="G545">
        <v>17.29965833333333</v>
      </c>
      <c r="H545">
        <v>33.008783333333326</v>
      </c>
      <c r="I545">
        <v>265.85666666666668</v>
      </c>
      <c r="J545" cm="1">
        <f t="array" ref="J545">(I545/([1]!O2sat(H545,G545)))*100</f>
        <v>110.65111030233076</v>
      </c>
      <c r="K545">
        <v>8.1666666666666665E-2</v>
      </c>
      <c r="L545">
        <v>370.84066666666672</v>
      </c>
      <c r="M545" t="b">
        <v>0</v>
      </c>
      <c r="O545" t="str">
        <f t="shared" si="10"/>
        <v/>
      </c>
      <c r="Q545">
        <v>352.99009495284122</v>
      </c>
      <c r="R545">
        <v>436.71372919999999</v>
      </c>
      <c r="S545" s="1">
        <v>46154.378298611111</v>
      </c>
      <c r="T545">
        <v>0.2141550519918051</v>
      </c>
      <c r="U545">
        <v>42.313610076904297</v>
      </c>
      <c r="V545">
        <v>-8.6490154266357422</v>
      </c>
      <c r="W545">
        <v>3.7113576331134599E-3</v>
      </c>
      <c r="X545">
        <v>1.071463318124726E-2</v>
      </c>
      <c r="Y545">
        <v>3.5378372238237678E-2</v>
      </c>
      <c r="Z545">
        <v>-83.72363424715877</v>
      </c>
      <c r="AA545" s="23">
        <v>-2.7820484729348771E-3</v>
      </c>
      <c r="AB545">
        <v>0.489261907</v>
      </c>
      <c r="AC545" s="23">
        <v>-1.452081030853093E-2</v>
      </c>
      <c r="AD545">
        <v>-2.23</v>
      </c>
      <c r="AE545">
        <v>0.45833333333333343</v>
      </c>
      <c r="AF545">
        <v>4.9077625952579272E-2</v>
      </c>
      <c r="AG545" s="23">
        <v>-1.2742977946795971E-2</v>
      </c>
      <c r="AH545">
        <v>3</v>
      </c>
      <c r="AI545">
        <v>-5.23</v>
      </c>
      <c r="AJ545">
        <v>0.38725009744171285</v>
      </c>
      <c r="AK545">
        <v>-7.762513209865424E-3</v>
      </c>
    </row>
    <row r="546" spans="1:37" x14ac:dyDescent="0.35">
      <c r="A546" t="s">
        <v>1326</v>
      </c>
      <c r="B546">
        <v>6</v>
      </c>
      <c r="C546" s="2" t="s">
        <v>349</v>
      </c>
      <c r="D546">
        <v>42.314475611111114</v>
      </c>
      <c r="E546">
        <v>-8.6448603055555555</v>
      </c>
      <c r="F546">
        <v>3.24925</v>
      </c>
      <c r="G546">
        <v>17.23351666666667</v>
      </c>
      <c r="H546">
        <v>33.072474999999997</v>
      </c>
      <c r="I546">
        <v>264.37083333333328</v>
      </c>
      <c r="J546" cm="1">
        <f t="array" ref="J546">(I546/([1]!O2sat(H546,G546)))*100</f>
        <v>109.94219043229991</v>
      </c>
      <c r="K546">
        <v>8.0833333333333326E-2</v>
      </c>
      <c r="L546">
        <v>371.18450000000001</v>
      </c>
      <c r="M546" t="b">
        <v>0</v>
      </c>
      <c r="O546" t="str">
        <f t="shared" si="10"/>
        <v/>
      </c>
      <c r="Q546">
        <v>353.38134956338268</v>
      </c>
      <c r="R546">
        <v>436.71372919999999</v>
      </c>
      <c r="S546" s="1">
        <v>46154.379004629627</v>
      </c>
      <c r="T546">
        <v>0.2254485146946853</v>
      </c>
      <c r="U546">
        <v>42.313610076904297</v>
      </c>
      <c r="V546">
        <v>-8.6490154266357422</v>
      </c>
      <c r="W546">
        <v>4.2443115642211574E-3</v>
      </c>
      <c r="X546">
        <v>1.185444812504375E-2</v>
      </c>
      <c r="Y546">
        <v>3.5434232603366179E-2</v>
      </c>
      <c r="Z546">
        <v>-83.332379636617304</v>
      </c>
      <c r="AA546" s="23">
        <v>-3.0684540368704572E-3</v>
      </c>
      <c r="AB546">
        <v>0.489261907</v>
      </c>
      <c r="AC546" s="23">
        <v>-1.44513251587988E-2</v>
      </c>
      <c r="AD546">
        <v>-2.2799999999999998</v>
      </c>
      <c r="AE546">
        <v>0.45833333333333343</v>
      </c>
      <c r="AF546">
        <v>4.8994741493140342E-2</v>
      </c>
      <c r="AG546" s="23">
        <v>-1.2682000101079871E-2</v>
      </c>
      <c r="AH546">
        <v>3</v>
      </c>
      <c r="AI546">
        <v>-5.2799999999999994</v>
      </c>
      <c r="AJ546">
        <v>0.39101458500933961</v>
      </c>
      <c r="AK546">
        <v>-7.8752270689751644E-3</v>
      </c>
    </row>
    <row r="547" spans="1:37" x14ac:dyDescent="0.35">
      <c r="A547" t="s">
        <v>1326</v>
      </c>
      <c r="B547">
        <v>6</v>
      </c>
      <c r="C547" s="2" t="s">
        <v>350</v>
      </c>
      <c r="D547">
        <v>42.313778652777778</v>
      </c>
      <c r="E547">
        <v>-8.644103722222221</v>
      </c>
      <c r="F547">
        <v>3.237333333333333</v>
      </c>
      <c r="G547">
        <v>17.16599166666667</v>
      </c>
      <c r="H547">
        <v>33.048949999999998</v>
      </c>
      <c r="I547">
        <v>262.99916666666672</v>
      </c>
      <c r="J547" cm="1">
        <f t="array" ref="J547">(I547/([1]!O2sat(H547,G547)))*100</f>
        <v>109.2141488911808</v>
      </c>
      <c r="K547">
        <v>0.08</v>
      </c>
      <c r="L547">
        <v>373.16133333333329</v>
      </c>
      <c r="M547" t="b">
        <v>0</v>
      </c>
      <c r="O547" t="str">
        <f t="shared" si="10"/>
        <v/>
      </c>
      <c r="Q547">
        <v>355.63082650746071</v>
      </c>
      <c r="R547">
        <v>436.71372919999999</v>
      </c>
      <c r="S547" s="1">
        <v>46154.379699074067</v>
      </c>
      <c r="T547">
        <v>0.2343592294256209</v>
      </c>
      <c r="U547">
        <v>42.313610076904297</v>
      </c>
      <c r="V547">
        <v>-8.6490154266357422</v>
      </c>
      <c r="W547">
        <v>4.9145964301174584E-3</v>
      </c>
      <c r="X547">
        <v>1.278793055052666E-2</v>
      </c>
      <c r="Y547">
        <v>3.5508754677001458E-2</v>
      </c>
      <c r="Z547">
        <v>-81.082902692539278</v>
      </c>
      <c r="AA547" s="23">
        <v>-3.2275015867419192E-3</v>
      </c>
      <c r="AB547">
        <v>0.489261907</v>
      </c>
      <c r="AC547" s="23">
        <v>-1.406647080524019E-2</v>
      </c>
      <c r="AD547">
        <v>-2.31</v>
      </c>
      <c r="AE547">
        <v>0.45833333333333343</v>
      </c>
      <c r="AF547">
        <v>4.8910154326540223E-2</v>
      </c>
      <c r="AG547" s="23">
        <v>-1.2344264779432941E-2</v>
      </c>
      <c r="AH547">
        <v>3</v>
      </c>
      <c r="AI547">
        <v>-5.31</v>
      </c>
      <c r="AJ547">
        <v>0.39398482325298478</v>
      </c>
      <c r="AK547">
        <v>-7.7858831830874302E-3</v>
      </c>
    </row>
    <row r="548" spans="1:37" x14ac:dyDescent="0.35">
      <c r="A548" t="s">
        <v>1326</v>
      </c>
      <c r="B548">
        <v>6</v>
      </c>
      <c r="C548" s="2" t="s">
        <v>351</v>
      </c>
      <c r="D548">
        <v>42.31300652777778</v>
      </c>
      <c r="E548">
        <v>-8.6434514999999994</v>
      </c>
      <c r="F548">
        <v>3.3130000000000002</v>
      </c>
      <c r="G548">
        <v>17.113108333333329</v>
      </c>
      <c r="H548">
        <v>33.125233333333327</v>
      </c>
      <c r="I548">
        <v>264.88</v>
      </c>
      <c r="J548" cm="1">
        <f t="array" ref="J548">(I548/([1]!O2sat(H548,G548)))*100</f>
        <v>109.94157753054077</v>
      </c>
      <c r="K548">
        <v>7.4999999999999997E-2</v>
      </c>
      <c r="L548">
        <v>374.61416666666668</v>
      </c>
      <c r="M548" t="b">
        <v>0</v>
      </c>
      <c r="O548" t="str">
        <f t="shared" si="10"/>
        <v/>
      </c>
      <c r="Q548">
        <v>357.28403370091218</v>
      </c>
      <c r="R548">
        <v>436.71372919999999</v>
      </c>
      <c r="S548" s="1">
        <v>46154.380393518521</v>
      </c>
      <c r="T548">
        <v>0.27318551490423931</v>
      </c>
      <c r="U548">
        <v>42.313610076904297</v>
      </c>
      <c r="V548">
        <v>-8.6490154266357422</v>
      </c>
      <c r="W548">
        <v>5.5965660146242383E-3</v>
      </c>
      <c r="X548">
        <v>1.735253987737282E-2</v>
      </c>
      <c r="Y548">
        <v>3.5548715870367453E-2</v>
      </c>
      <c r="Z548">
        <v>-79.429695499087813</v>
      </c>
      <c r="AA548" s="23">
        <v>-4.2950807414529292E-3</v>
      </c>
      <c r="AB548">
        <v>0.489261907</v>
      </c>
      <c r="AC548" s="23">
        <v>-1.377649705569549E-2</v>
      </c>
      <c r="AD548">
        <v>-2.35</v>
      </c>
      <c r="AE548">
        <v>0.45833333333333343</v>
      </c>
      <c r="AF548">
        <v>4.8843930194662002E-2</v>
      </c>
      <c r="AG548" s="23">
        <v>-1.208979350564824E-2</v>
      </c>
      <c r="AH548">
        <v>3</v>
      </c>
      <c r="AI548">
        <v>-5.35</v>
      </c>
      <c r="AJ548">
        <v>0.40692691841252421</v>
      </c>
      <c r="AK548">
        <v>-8.192437123550585E-3</v>
      </c>
    </row>
    <row r="549" spans="1:37" x14ac:dyDescent="0.35">
      <c r="A549" t="s">
        <v>1326</v>
      </c>
      <c r="B549">
        <v>6</v>
      </c>
      <c r="C549" s="2" t="s">
        <v>352</v>
      </c>
      <c r="D549">
        <v>42.312176180555561</v>
      </c>
      <c r="E549">
        <v>-8.6428704722222225</v>
      </c>
      <c r="F549">
        <v>3.3916666666666671</v>
      </c>
      <c r="G549">
        <v>17.162591666666671</v>
      </c>
      <c r="H549">
        <v>33.253883333333327</v>
      </c>
      <c r="I549">
        <v>266.625</v>
      </c>
      <c r="J549" cm="1">
        <f t="array" ref="J549">(I549/([1]!O2sat(H549,G549)))*100</f>
        <v>110.86677655925401</v>
      </c>
      <c r="K549">
        <v>6.9166666666666668E-2</v>
      </c>
      <c r="L549">
        <v>376.02583333333331</v>
      </c>
      <c r="M549" t="b">
        <v>0</v>
      </c>
      <c r="O549" t="str">
        <f t="shared" si="10"/>
        <v/>
      </c>
      <c r="Q549">
        <v>358.89039654690669</v>
      </c>
      <c r="R549">
        <v>436.71372919999999</v>
      </c>
      <c r="S549" s="1">
        <v>46154.38108796296</v>
      </c>
      <c r="T549">
        <v>0.31717661973439681</v>
      </c>
      <c r="U549">
        <v>42.313812255859382</v>
      </c>
      <c r="V549">
        <v>-8.6368570327758789</v>
      </c>
      <c r="W549">
        <v>6.2320298759386541E-3</v>
      </c>
      <c r="X549">
        <v>2.3420742873575678E-2</v>
      </c>
      <c r="Y549">
        <v>3.547217977659603E-2</v>
      </c>
      <c r="Z549">
        <v>-77.823332653093303</v>
      </c>
      <c r="AA549" s="23">
        <v>-5.6676083845661916E-3</v>
      </c>
      <c r="AB549">
        <v>0.489261907</v>
      </c>
      <c r="AC549" s="23">
        <v>-1.348591160911651E-2</v>
      </c>
      <c r="AD549">
        <v>-2.48</v>
      </c>
      <c r="AE549">
        <v>0.45833333333333343</v>
      </c>
      <c r="AF549">
        <v>4.890589603970414E-2</v>
      </c>
      <c r="AG549" s="23">
        <v>-1.1834785426984721E-2</v>
      </c>
      <c r="AH549">
        <v>3</v>
      </c>
      <c r="AI549">
        <v>-5.48</v>
      </c>
      <c r="AJ549">
        <v>0.42159062002257675</v>
      </c>
      <c r="AK549">
        <v>-8.7511969057754557E-3</v>
      </c>
    </row>
    <row r="550" spans="1:37" x14ac:dyDescent="0.35">
      <c r="A550" t="s">
        <v>1326</v>
      </c>
      <c r="B550">
        <v>6</v>
      </c>
      <c r="C550" s="2" t="s">
        <v>353</v>
      </c>
      <c r="D550">
        <v>42.311365180555548</v>
      </c>
      <c r="E550">
        <v>-8.642178805555556</v>
      </c>
      <c r="F550">
        <v>3.344416666666667</v>
      </c>
      <c r="G550">
        <v>17.211349999999999</v>
      </c>
      <c r="H550">
        <v>33.182250000000003</v>
      </c>
      <c r="I550">
        <v>267.07666666666671</v>
      </c>
      <c r="J550" cm="1">
        <f t="array" ref="J550">(I550/([1]!O2sat(H550,G550)))*100</f>
        <v>111.1034373228452</v>
      </c>
      <c r="K550">
        <v>6.7500000000000004E-2</v>
      </c>
      <c r="L550">
        <v>375.45116666666672</v>
      </c>
      <c r="M550" t="b">
        <v>0</v>
      </c>
      <c r="O550" t="str">
        <f t="shared" si="10"/>
        <v/>
      </c>
      <c r="Q550">
        <v>358.23647221479479</v>
      </c>
      <c r="R550">
        <v>436.71372919999999</v>
      </c>
      <c r="S550" s="1">
        <v>46154.381793981483</v>
      </c>
      <c r="T550">
        <v>0.36138491784233828</v>
      </c>
      <c r="U550">
        <v>42.313812255859382</v>
      </c>
      <c r="V550">
        <v>-8.6368570327758789</v>
      </c>
      <c r="W550">
        <v>5.8574263171731712E-3</v>
      </c>
      <c r="X550">
        <v>3.044250560910737E-2</v>
      </c>
      <c r="Y550">
        <v>3.5435713718648058E-2</v>
      </c>
      <c r="Z550">
        <v>-78.477256985205202</v>
      </c>
      <c r="AA550" s="23">
        <v>-7.4210756742280589E-3</v>
      </c>
      <c r="AB550">
        <v>0.489261907</v>
      </c>
      <c r="AC550" s="23">
        <v>-1.360221454000593E-2</v>
      </c>
      <c r="AD550">
        <v>-2.4900000000000002</v>
      </c>
      <c r="AE550">
        <v>0.45833333333333343</v>
      </c>
      <c r="AF550">
        <v>4.8966970339695562E-2</v>
      </c>
      <c r="AG550" s="23">
        <v>-1.1936848993134399E-2</v>
      </c>
      <c r="AH550">
        <v>3</v>
      </c>
      <c r="AI550">
        <v>-5.49</v>
      </c>
      <c r="AJ550">
        <v>0.43632671939189055</v>
      </c>
      <c r="AK550">
        <v>-9.6789623336812295E-3</v>
      </c>
    </row>
    <row r="551" spans="1:37" x14ac:dyDescent="0.35">
      <c r="A551" t="s">
        <v>1326</v>
      </c>
      <c r="B551">
        <v>6</v>
      </c>
      <c r="C551" s="2" t="s">
        <v>354</v>
      </c>
      <c r="D551">
        <v>42.310640055555552</v>
      </c>
      <c r="E551">
        <v>-8.6414007916666673</v>
      </c>
      <c r="F551">
        <v>3.319833333333333</v>
      </c>
      <c r="G551">
        <v>17.23651666666667</v>
      </c>
      <c r="H551">
        <v>33.187166666666663</v>
      </c>
      <c r="I551">
        <v>267.72666666666669</v>
      </c>
      <c r="J551" cm="1">
        <f t="array" ref="J551">(I551/([1]!O2sat(H551,G551)))*100</f>
        <v>111.43076249612183</v>
      </c>
      <c r="K551">
        <v>6.5000000000000002E-2</v>
      </c>
      <c r="L551">
        <v>376.07766666666657</v>
      </c>
      <c r="M551" t="b">
        <v>0</v>
      </c>
      <c r="O551" t="str">
        <f t="shared" si="10"/>
        <v/>
      </c>
      <c r="Q551">
        <v>358.94937870099221</v>
      </c>
      <c r="R551">
        <v>436.71372919999999</v>
      </c>
      <c r="S551" s="1">
        <v>46154.382511574076</v>
      </c>
      <c r="T551">
        <v>0.40249171110699983</v>
      </c>
      <c r="U551">
        <v>42.313812255859382</v>
      </c>
      <c r="V551">
        <v>-8.6368570327758789</v>
      </c>
      <c r="W551">
        <v>5.5415340498088383E-3</v>
      </c>
      <c r="X551">
        <v>3.7786249021342463E-2</v>
      </c>
      <c r="Y551">
        <v>3.5408745082309373E-2</v>
      </c>
      <c r="Z551">
        <v>-77.764350499007776</v>
      </c>
      <c r="AA551" s="23">
        <v>-9.1206613981173537E-3</v>
      </c>
      <c r="AB551">
        <v>0.489261907</v>
      </c>
      <c r="AC551" s="23">
        <v>-1.3477062999835671E-2</v>
      </c>
      <c r="AD551">
        <v>-2.56</v>
      </c>
      <c r="AE551">
        <v>0.47222222222222221</v>
      </c>
      <c r="AF551">
        <v>5.201310036007209E-2</v>
      </c>
      <c r="AG551" s="23">
        <v>-1.255466972608385E-2</v>
      </c>
      <c r="AH551">
        <v>3</v>
      </c>
      <c r="AI551">
        <v>-5.56</v>
      </c>
      <c r="AJ551">
        <v>0.45465861344307407</v>
      </c>
      <c r="AK551">
        <v>-1.0837665562100602E-2</v>
      </c>
    </row>
    <row r="552" spans="1:37" x14ac:dyDescent="0.35">
      <c r="A552" t="s">
        <v>1326</v>
      </c>
      <c r="B552">
        <v>6</v>
      </c>
      <c r="C552" s="2" t="s">
        <v>355</v>
      </c>
      <c r="D552">
        <v>42.309930083333327</v>
      </c>
      <c r="E552">
        <v>-8.6406308472222211</v>
      </c>
      <c r="F552">
        <v>3.3298333333333332</v>
      </c>
      <c r="G552">
        <v>17.225533333333331</v>
      </c>
      <c r="H552">
        <v>33.142158333333327</v>
      </c>
      <c r="I552">
        <v>266.20749999999998</v>
      </c>
      <c r="J552" cm="1">
        <f t="array" ref="J552">(I552/([1]!O2sat(H552,G552)))*100</f>
        <v>110.74155790318869</v>
      </c>
      <c r="K552">
        <v>6.3333333333333339E-2</v>
      </c>
      <c r="L552">
        <v>376.43150000000003</v>
      </c>
      <c r="M552" t="b">
        <v>0</v>
      </c>
      <c r="O552" t="str">
        <f t="shared" si="10"/>
        <v/>
      </c>
      <c r="Q552">
        <v>359.35201250524813</v>
      </c>
      <c r="R552">
        <v>436.71372919999999</v>
      </c>
      <c r="S552" s="1">
        <v>46154.383206018523</v>
      </c>
      <c r="T552">
        <v>0.4274691815007976</v>
      </c>
      <c r="U552">
        <v>42.313812255859382</v>
      </c>
      <c r="V552">
        <v>-8.6368570327758789</v>
      </c>
      <c r="W552">
        <v>5.4141424988099233E-3</v>
      </c>
      <c r="X552">
        <v>4.2609607483915221E-2</v>
      </c>
      <c r="Y552">
        <v>3.5428878824358932E-2</v>
      </c>
      <c r="Z552">
        <v>-77.361716694751863</v>
      </c>
      <c r="AA552" s="23">
        <v>-1.023746681968374E-2</v>
      </c>
      <c r="AB552">
        <v>0.489261907</v>
      </c>
      <c r="AC552" s="23">
        <v>-1.341113997679967E-2</v>
      </c>
      <c r="AD552">
        <v>-2.61</v>
      </c>
      <c r="AE552">
        <v>0.47222222222222221</v>
      </c>
      <c r="AF552">
        <v>5.199849279035542E-2</v>
      </c>
      <c r="AG552" s="23">
        <v>-1.2493258587650199E-2</v>
      </c>
      <c r="AH552">
        <v>3</v>
      </c>
      <c r="AI552">
        <v>-5.6099999999999994</v>
      </c>
      <c r="AJ552">
        <v>0.46298443690767321</v>
      </c>
      <c r="AK552">
        <v>-1.1365362703666969E-2</v>
      </c>
    </row>
    <row r="553" spans="1:37" x14ac:dyDescent="0.35">
      <c r="A553" t="s">
        <v>1326</v>
      </c>
      <c r="B553">
        <v>6</v>
      </c>
      <c r="C553" s="2" t="s">
        <v>356</v>
      </c>
      <c r="D553">
        <v>42.309174180555551</v>
      </c>
      <c r="E553">
        <v>-8.639899486111112</v>
      </c>
      <c r="F553">
        <v>3.3296666666666659</v>
      </c>
      <c r="G553">
        <v>17.21340833333333</v>
      </c>
      <c r="H553">
        <v>33.123733333333327</v>
      </c>
      <c r="I553">
        <v>265.59416666666669</v>
      </c>
      <c r="J553" cm="1">
        <f t="array" ref="J553">(I553/([1]!O2sat(H553,G553)))*100</f>
        <v>110.44717790835175</v>
      </c>
      <c r="K553">
        <v>6.5000000000000002E-2</v>
      </c>
      <c r="L553">
        <v>376.6611666666667</v>
      </c>
      <c r="M553" t="b">
        <v>0</v>
      </c>
      <c r="O553" t="str">
        <f t="shared" si="10"/>
        <v/>
      </c>
      <c r="Q553">
        <v>359.6133546542186</v>
      </c>
      <c r="R553">
        <v>436.71372919999999</v>
      </c>
      <c r="S553" s="1">
        <v>46154.383900462963</v>
      </c>
      <c r="T553">
        <v>0.4480353031488527</v>
      </c>
      <c r="U553">
        <v>42.304821014404297</v>
      </c>
      <c r="V553">
        <v>-8.6365833282470703</v>
      </c>
      <c r="W553">
        <v>5.4723814303897301E-3</v>
      </c>
      <c r="X553">
        <v>4.6793732545965132E-2</v>
      </c>
      <c r="Y553">
        <v>3.5445015044132049E-2</v>
      </c>
      <c r="Z553">
        <v>-77.100374545781392</v>
      </c>
      <c r="AA553" s="23">
        <v>-1.120987597506313E-2</v>
      </c>
      <c r="AB553">
        <v>0.489261907</v>
      </c>
      <c r="AC553" s="23">
        <v>-1.3367775505725319E-2</v>
      </c>
      <c r="AD553">
        <v>-2.63</v>
      </c>
      <c r="AE553">
        <v>0.47222222222222221</v>
      </c>
      <c r="AF553">
        <v>5.1982367846108338E-2</v>
      </c>
      <c r="AG553" s="23">
        <v>-1.245286205524611E-2</v>
      </c>
      <c r="AH553">
        <v>3</v>
      </c>
      <c r="AI553">
        <v>-5.63</v>
      </c>
      <c r="AJ553">
        <v>0.4698398107903583</v>
      </c>
      <c r="AK553">
        <v>-1.183136901515462E-2</v>
      </c>
    </row>
    <row r="554" spans="1:37" x14ac:dyDescent="0.35">
      <c r="A554" t="s">
        <v>1326</v>
      </c>
      <c r="B554">
        <v>6</v>
      </c>
      <c r="C554" s="2" t="s">
        <v>357</v>
      </c>
      <c r="D554">
        <v>42.30838123611111</v>
      </c>
      <c r="E554">
        <v>-8.6392074027777781</v>
      </c>
      <c r="F554">
        <v>3.379166666666666</v>
      </c>
      <c r="G554">
        <v>17.223291666666672</v>
      </c>
      <c r="H554">
        <v>33.18225833333333</v>
      </c>
      <c r="I554">
        <v>265.25833333333333</v>
      </c>
      <c r="J554" cm="1">
        <f t="array" ref="J554">(I554/([1]!O2sat(H554,G554)))*100</f>
        <v>110.37203513461256</v>
      </c>
      <c r="K554">
        <v>6.8333333333333343E-2</v>
      </c>
      <c r="L554">
        <v>377.02949999999998</v>
      </c>
      <c r="M554" t="b">
        <v>0</v>
      </c>
      <c r="O554" t="str">
        <f t="shared" si="10"/>
        <v/>
      </c>
      <c r="Q554">
        <v>360.03248828936</v>
      </c>
      <c r="R554">
        <v>436.71372919999999</v>
      </c>
      <c r="S554" s="1">
        <v>46154.384594907409</v>
      </c>
      <c r="T554">
        <v>0.46930374747823311</v>
      </c>
      <c r="U554">
        <v>42.304821014404297</v>
      </c>
      <c r="V554">
        <v>-8.6365833282470703</v>
      </c>
      <c r="W554">
        <v>4.42277579630403E-3</v>
      </c>
      <c r="X554">
        <v>5.1354801897191077E-2</v>
      </c>
      <c r="Y554">
        <v>3.542336678577316E-2</v>
      </c>
      <c r="Z554">
        <v>-76.681240910639985</v>
      </c>
      <c r="AA554" s="23">
        <v>-1.2228170706412749E-2</v>
      </c>
      <c r="AB554">
        <v>0.489261907</v>
      </c>
      <c r="AC554" s="23">
        <v>-1.329034503836973E-2</v>
      </c>
      <c r="AD554">
        <v>-2.75</v>
      </c>
      <c r="AE554">
        <v>0.47222222222222221</v>
      </c>
      <c r="AF554">
        <v>5.1995511534860747E-2</v>
      </c>
      <c r="AG554" s="23">
        <v>-1.238073106169079E-2</v>
      </c>
      <c r="AH554">
        <v>3</v>
      </c>
      <c r="AI554">
        <v>-5.75</v>
      </c>
      <c r="AJ554">
        <v>0.47692929223348512</v>
      </c>
      <c r="AK554">
        <v>-1.2304450884051771E-2</v>
      </c>
    </row>
    <row r="555" spans="1:37" x14ac:dyDescent="0.35">
      <c r="A555" t="s">
        <v>1326</v>
      </c>
      <c r="B555">
        <v>6</v>
      </c>
      <c r="C555" s="2" t="s">
        <v>358</v>
      </c>
      <c r="D555">
        <v>42.307592958333338</v>
      </c>
      <c r="E555">
        <v>-8.6385198472222218</v>
      </c>
      <c r="F555">
        <v>3.3650833333333332</v>
      </c>
      <c r="G555">
        <v>17.143133333333331</v>
      </c>
      <c r="H555">
        <v>33.277116666666657</v>
      </c>
      <c r="I555">
        <v>266.27083333333331</v>
      </c>
      <c r="J555" cm="1">
        <f t="array" ref="J555">(I555/([1]!O2sat(H555,G555)))*100</f>
        <v>110.6960416159628</v>
      </c>
      <c r="K555">
        <v>6.6666666666666666E-2</v>
      </c>
      <c r="L555">
        <v>377.29399999999998</v>
      </c>
      <c r="M555" t="b">
        <v>0</v>
      </c>
      <c r="O555" t="str">
        <f t="shared" si="10"/>
        <v/>
      </c>
      <c r="Q555">
        <v>360.33346796310178</v>
      </c>
      <c r="R555">
        <v>436.71372919999999</v>
      </c>
      <c r="S555" s="1">
        <v>46154.385300925933</v>
      </c>
      <c r="T555">
        <v>0.49012486443521591</v>
      </c>
      <c r="U555">
        <v>42.304821014404297</v>
      </c>
      <c r="V555">
        <v>-8.6365833282470703</v>
      </c>
      <c r="W555">
        <v>3.381387124667587E-3</v>
      </c>
      <c r="X555">
        <v>5.5897881628503919E-2</v>
      </c>
      <c r="Y555">
        <v>3.5487800334485127E-2</v>
      </c>
      <c r="Z555">
        <v>-76.380261236898207</v>
      </c>
      <c r="AA555" s="23">
        <v>-1.3281803062672249E-2</v>
      </c>
      <c r="AB555">
        <v>0.489261907</v>
      </c>
      <c r="AC555" s="23">
        <v>-1.323507398870083E-2</v>
      </c>
      <c r="AD555">
        <v>-2.81</v>
      </c>
      <c r="AE555">
        <v>0.47222222222222221</v>
      </c>
      <c r="AF555">
        <v>5.1888930633570432E-2</v>
      </c>
      <c r="AG555" s="23">
        <v>-1.2329242857323451E-2</v>
      </c>
      <c r="AH555">
        <v>3</v>
      </c>
      <c r="AI555">
        <v>-5.81</v>
      </c>
      <c r="AJ555">
        <v>0.48386966455247937</v>
      </c>
      <c r="AK555">
        <v>-1.280552295999785E-2</v>
      </c>
    </row>
    <row r="556" spans="1:37" x14ac:dyDescent="0.35">
      <c r="A556" t="s">
        <v>1326</v>
      </c>
      <c r="B556">
        <v>6</v>
      </c>
      <c r="C556" s="2" t="s">
        <v>359</v>
      </c>
      <c r="D556">
        <v>42.306893652777781</v>
      </c>
      <c r="E556">
        <v>-8.6377381805555569</v>
      </c>
      <c r="F556">
        <v>3.2608333333333341</v>
      </c>
      <c r="G556">
        <v>17.036841666666671</v>
      </c>
      <c r="H556">
        <v>33.374899999999997</v>
      </c>
      <c r="I556">
        <v>267.30583333333328</v>
      </c>
      <c r="J556" cm="1">
        <f t="array" ref="J556">(I556/([1]!O2sat(H556,G556)))*100</f>
        <v>110.9756014517435</v>
      </c>
      <c r="K556">
        <v>7.0000000000000007E-2</v>
      </c>
      <c r="L556">
        <v>377.58766666666662</v>
      </c>
      <c r="M556" t="b">
        <v>0</v>
      </c>
      <c r="O556" t="str">
        <f t="shared" si="10"/>
        <v/>
      </c>
      <c r="Q556">
        <v>360.66763695184352</v>
      </c>
      <c r="R556">
        <v>436.71372919999999</v>
      </c>
      <c r="S556" s="1">
        <v>46154.385995370372</v>
      </c>
      <c r="T556">
        <v>0.50803056837910576</v>
      </c>
      <c r="U556">
        <v>42.304821014404297</v>
      </c>
      <c r="V556">
        <v>-8.6365833282470703</v>
      </c>
      <c r="W556">
        <v>2.3726596219548258E-3</v>
      </c>
      <c r="X556">
        <v>5.9893222503146187E-2</v>
      </c>
      <c r="Y556">
        <v>3.557907038177844E-2</v>
      </c>
      <c r="Z556">
        <v>-76.046092248156469</v>
      </c>
      <c r="AA556" s="23">
        <v>-1.420530770253324E-2</v>
      </c>
      <c r="AB556">
        <v>0.489261907</v>
      </c>
      <c r="AC556" s="23">
        <v>-1.317509524486609E-2</v>
      </c>
      <c r="AD556">
        <v>-3</v>
      </c>
      <c r="AE556">
        <v>0.47222222222222221</v>
      </c>
      <c r="AF556">
        <v>5.1747673858440833E-2</v>
      </c>
      <c r="AG556" s="23">
        <v>-1.2273369161441819E-2</v>
      </c>
      <c r="AH556">
        <v>3</v>
      </c>
      <c r="AI556">
        <v>-6</v>
      </c>
      <c r="AJ556">
        <v>0.48983823253377601</v>
      </c>
      <c r="AK556">
        <v>-1.3239338431987529E-2</v>
      </c>
    </row>
    <row r="557" spans="1:37" x14ac:dyDescent="0.35">
      <c r="A557" t="s">
        <v>1326</v>
      </c>
      <c r="B557">
        <v>6</v>
      </c>
      <c r="C557" s="2" t="s">
        <v>360</v>
      </c>
      <c r="D557">
        <v>42.306185277777779</v>
      </c>
      <c r="E557">
        <v>-8.6369363749999994</v>
      </c>
      <c r="F557">
        <v>3.347666666666667</v>
      </c>
      <c r="G557">
        <v>16.971283333333329</v>
      </c>
      <c r="H557">
        <v>33.429308333333331</v>
      </c>
      <c r="I557">
        <v>267.95249999999999</v>
      </c>
      <c r="J557" cm="1">
        <f t="array" ref="J557">(I557/([1]!O2sat(H557,G557)))*100</f>
        <v>111.14638445861476</v>
      </c>
      <c r="K557">
        <v>7.0833333333333345E-2</v>
      </c>
      <c r="L557">
        <v>377.53966666666662</v>
      </c>
      <c r="M557" t="b">
        <v>0</v>
      </c>
      <c r="O557" t="str">
        <f t="shared" si="10"/>
        <v/>
      </c>
      <c r="Q557">
        <v>360.61301682201508</v>
      </c>
      <c r="R557">
        <v>436.71372919999999</v>
      </c>
      <c r="S557" s="1">
        <v>46154.386689814812</v>
      </c>
      <c r="T557">
        <v>0.52575762909572876</v>
      </c>
      <c r="U557">
        <v>42.304821014404297</v>
      </c>
      <c r="V557">
        <v>-8.6365833282470703</v>
      </c>
      <c r="W557">
        <v>1.4092042300453949E-3</v>
      </c>
      <c r="X557">
        <v>6.4037990128925623E-2</v>
      </c>
      <c r="Y557">
        <v>3.5636732502223482E-2</v>
      </c>
      <c r="Z557">
        <v>-76.100712377984905</v>
      </c>
      <c r="AA557" s="23">
        <v>-1.5223894250136261E-2</v>
      </c>
      <c r="AB557">
        <v>0.489261907</v>
      </c>
      <c r="AC557" s="23">
        <v>-1.3183702655203021E-2</v>
      </c>
      <c r="AD557">
        <v>-3.1</v>
      </c>
      <c r="AE557">
        <v>0.47222222222222221</v>
      </c>
      <c r="AF557">
        <v>5.1660590673248741E-2</v>
      </c>
      <c r="AG557" s="23">
        <v>-1.228138746587345E-2</v>
      </c>
      <c r="AH557">
        <v>3</v>
      </c>
      <c r="AI557">
        <v>-6.1</v>
      </c>
      <c r="AJ557">
        <v>0.49574725277265036</v>
      </c>
      <c r="AK557">
        <v>-1.3752640858004855E-2</v>
      </c>
    </row>
    <row r="558" spans="1:37" x14ac:dyDescent="0.35">
      <c r="A558" t="s">
        <v>1326</v>
      </c>
      <c r="B558">
        <v>6</v>
      </c>
      <c r="C558" s="2" t="s">
        <v>361</v>
      </c>
      <c r="D558">
        <v>42.305507749999997</v>
      </c>
      <c r="E558">
        <v>-8.6360763055555552</v>
      </c>
      <c r="F558">
        <v>3.2330000000000001</v>
      </c>
      <c r="G558">
        <v>16.82555</v>
      </c>
      <c r="H558">
        <v>33.541783333333328</v>
      </c>
      <c r="I558">
        <v>267.05083333333329</v>
      </c>
      <c r="J558" cm="1">
        <f t="array" ref="J558">(I558/([1]!O2sat(H558,G558)))*100</f>
        <v>110.54945915978844</v>
      </c>
      <c r="K558">
        <v>7.8333333333333338E-2</v>
      </c>
      <c r="L558">
        <v>378.04883333333328</v>
      </c>
      <c r="M558" t="b">
        <v>0</v>
      </c>
      <c r="O558" t="str">
        <f t="shared" si="10"/>
        <v/>
      </c>
      <c r="Q558">
        <v>361.19240743529878</v>
      </c>
      <c r="R558">
        <v>436.71372919999999</v>
      </c>
      <c r="S558" s="1">
        <v>46154.387384259258</v>
      </c>
      <c r="T558">
        <v>0.56930649346223094</v>
      </c>
      <c r="U558">
        <v>42.304821014404297</v>
      </c>
      <c r="V558">
        <v>-8.6365833282470703</v>
      </c>
      <c r="W558">
        <v>8.5362625786260921E-4</v>
      </c>
      <c r="X558">
        <v>7.4804772099925296E-2</v>
      </c>
      <c r="Y558">
        <v>3.5767175124053828E-2</v>
      </c>
      <c r="Z558">
        <v>-75.521321764701213</v>
      </c>
      <c r="AA558" s="23">
        <v>-1.7712709252665469E-2</v>
      </c>
      <c r="AB558">
        <v>0.489261907</v>
      </c>
      <c r="AC558" s="23">
        <v>-1.308204162482402E-2</v>
      </c>
      <c r="AD558">
        <v>-3.29</v>
      </c>
      <c r="AE558">
        <v>0.47222222222222221</v>
      </c>
      <c r="AF558">
        <v>5.1467120472802122E-2</v>
      </c>
      <c r="AG558" s="23">
        <v>-1.218668429052751E-2</v>
      </c>
      <c r="AH558">
        <v>3</v>
      </c>
      <c r="AI558">
        <v>-6.29</v>
      </c>
      <c r="AJ558">
        <v>0.51026354089481762</v>
      </c>
      <c r="AK558">
        <v>-1.494969677159649E-2</v>
      </c>
    </row>
    <row r="559" spans="1:37" x14ac:dyDescent="0.35">
      <c r="A559" t="s">
        <v>1326</v>
      </c>
      <c r="B559">
        <v>6</v>
      </c>
      <c r="C559" s="2" t="s">
        <v>362</v>
      </c>
      <c r="D559">
        <v>42.30494108333334</v>
      </c>
      <c r="E559">
        <v>-8.6351560972222217</v>
      </c>
      <c r="F559">
        <v>3.1480000000000001</v>
      </c>
      <c r="G559">
        <v>16.53080833333334</v>
      </c>
      <c r="H559">
        <v>33.701508333333329</v>
      </c>
      <c r="I559">
        <v>266.14833333333343</v>
      </c>
      <c r="J559" cm="1">
        <f t="array" ref="J559">(I559/([1]!O2sat(H559,G559)))*100</f>
        <v>109.67541882512522</v>
      </c>
      <c r="K559">
        <v>8.666666666666667E-2</v>
      </c>
      <c r="L559">
        <v>380.84233333333327</v>
      </c>
      <c r="M559" t="b">
        <v>0</v>
      </c>
      <c r="O559" t="str">
        <f t="shared" si="10"/>
        <v/>
      </c>
      <c r="Q559">
        <v>364.37118519937371</v>
      </c>
      <c r="R559">
        <v>436.71372919999999</v>
      </c>
      <c r="S559" s="1">
        <v>46154.388090277767</v>
      </c>
      <c r="T559">
        <v>0.58075848414004616</v>
      </c>
      <c r="U559">
        <v>42.304821014404297</v>
      </c>
      <c r="V559">
        <v>-8.6365833282470703</v>
      </c>
      <c r="W559">
        <v>1.432272650724024E-3</v>
      </c>
      <c r="X559">
        <v>7.7253431781063336E-2</v>
      </c>
      <c r="Y559">
        <v>3.6047058617764319E-2</v>
      </c>
      <c r="Z559">
        <v>-72.342544000626276</v>
      </c>
      <c r="AA559" s="23">
        <v>-1.7659681113325911E-2</v>
      </c>
      <c r="AB559">
        <v>0.489261907</v>
      </c>
      <c r="AC559" s="23">
        <v>-1.253356271777473E-2</v>
      </c>
      <c r="AD559">
        <v>-3.16</v>
      </c>
      <c r="AE559">
        <v>0.47222222222222221</v>
      </c>
      <c r="AF559">
        <v>5.1076307875936242E-2</v>
      </c>
      <c r="AG559" s="23">
        <v>-1.1675744219251501E-2</v>
      </c>
      <c r="AH559">
        <v>3</v>
      </c>
      <c r="AI559">
        <v>-6.16</v>
      </c>
      <c r="AJ559">
        <v>0.51408087112075618</v>
      </c>
      <c r="AK559">
        <v>-1.4667712666288706E-2</v>
      </c>
    </row>
    <row r="560" spans="1:37" x14ac:dyDescent="0.35">
      <c r="A560" t="s">
        <v>1326</v>
      </c>
      <c r="B560">
        <v>6</v>
      </c>
      <c r="C560" s="2" t="s">
        <v>363</v>
      </c>
      <c r="D560">
        <v>42.304354916666668</v>
      </c>
      <c r="E560">
        <v>-8.6342599861111111</v>
      </c>
      <c r="F560">
        <v>3.237333333333333</v>
      </c>
      <c r="G560">
        <v>16.46758333333333</v>
      </c>
      <c r="H560">
        <v>33.925066666666673</v>
      </c>
      <c r="I560">
        <v>266.30166666666668</v>
      </c>
      <c r="J560" cm="1">
        <f t="array" ref="J560">(I560/([1]!O2sat(H560,G560)))*100</f>
        <v>109.77280588436287</v>
      </c>
      <c r="K560">
        <v>8.5000000000000006E-2</v>
      </c>
      <c r="L560">
        <v>383.89699999999999</v>
      </c>
      <c r="M560" t="b">
        <v>0</v>
      </c>
      <c r="O560" t="str">
        <f t="shared" si="10"/>
        <v/>
      </c>
      <c r="Q560">
        <v>367.84714957261912</v>
      </c>
      <c r="R560">
        <v>436.71372919999999</v>
      </c>
      <c r="S560" s="1">
        <v>46154.388784722221</v>
      </c>
      <c r="T560">
        <v>0.6054271782741566</v>
      </c>
      <c r="U560">
        <v>42.304821014404297</v>
      </c>
      <c r="V560">
        <v>-8.6365833282470703</v>
      </c>
      <c r="W560">
        <v>2.3696341029252311E-3</v>
      </c>
      <c r="X560">
        <v>8.3818095270358814E-2</v>
      </c>
      <c r="Y560">
        <v>3.6069742019461122E-2</v>
      </c>
      <c r="Z560">
        <v>-68.866579627380872</v>
      </c>
      <c r="AA560" s="23">
        <v>-1.8251173914174759E-2</v>
      </c>
      <c r="AB560">
        <v>0.489261907</v>
      </c>
      <c r="AC560" s="23">
        <v>-1.1919273492386679E-2</v>
      </c>
      <c r="AD560">
        <v>-3.26</v>
      </c>
      <c r="AE560">
        <v>0.47222222222222221</v>
      </c>
      <c r="AF560">
        <v>5.0992558485260291E-2</v>
      </c>
      <c r="AG560" s="23">
        <v>-1.1103498000536571E-2</v>
      </c>
      <c r="AH560">
        <v>3</v>
      </c>
      <c r="AI560">
        <v>-6.26</v>
      </c>
      <c r="AJ560">
        <v>0.52230376916545962</v>
      </c>
      <c r="AK560">
        <v>-1.4677335957355665E-2</v>
      </c>
    </row>
    <row r="561" spans="1:37" x14ac:dyDescent="0.35">
      <c r="A561" t="s">
        <v>1326</v>
      </c>
      <c r="B561">
        <v>6</v>
      </c>
      <c r="C561" s="2" t="s">
        <v>364</v>
      </c>
      <c r="D561">
        <v>42.303705583333333</v>
      </c>
      <c r="E561">
        <v>-8.6333925694444442</v>
      </c>
      <c r="F561">
        <v>3.1975833333333341</v>
      </c>
      <c r="G561">
        <v>16.37843333333333</v>
      </c>
      <c r="H561">
        <v>34.200366666666667</v>
      </c>
      <c r="I561">
        <v>272.04666666666668</v>
      </c>
      <c r="J561" cm="1">
        <f t="array" ref="J561">(I561/([1]!O2sat(H561,G561)))*100</f>
        <v>112.15969018260384</v>
      </c>
      <c r="K561">
        <v>8.5000000000000006E-2</v>
      </c>
      <c r="L561">
        <v>384.09</v>
      </c>
      <c r="M561" t="b">
        <v>0</v>
      </c>
      <c r="O561" t="str">
        <f t="shared" si="10"/>
        <v/>
      </c>
      <c r="Q561">
        <v>368.06676801130402</v>
      </c>
      <c r="R561">
        <v>436.71372919999999</v>
      </c>
      <c r="S561" s="1">
        <v>46154.389490740738</v>
      </c>
      <c r="T561">
        <v>0.63763135604300503</v>
      </c>
      <c r="U561">
        <v>42.304821014404297</v>
      </c>
      <c r="V561">
        <v>-8.6365833282470703</v>
      </c>
      <c r="W561">
        <v>3.3801077217462039E-3</v>
      </c>
      <c r="X561">
        <v>9.2757024132941679E-2</v>
      </c>
      <c r="Y561">
        <v>3.6109805794781721E-2</v>
      </c>
      <c r="Z561">
        <v>-68.646961188695968</v>
      </c>
      <c r="AA561" s="23">
        <v>-2.015555415008068E-2</v>
      </c>
      <c r="AB561">
        <v>0.489261907</v>
      </c>
      <c r="AC561" s="23">
        <v>-1.186692558687528E-2</v>
      </c>
      <c r="AD561">
        <v>-3.54</v>
      </c>
      <c r="AE561">
        <v>0.61111111111111116</v>
      </c>
      <c r="AF561">
        <v>8.52016167228484E-2</v>
      </c>
      <c r="AG561" s="23">
        <v>-1.8513808690871041E-2</v>
      </c>
      <c r="AH561">
        <v>3</v>
      </c>
      <c r="AI561">
        <v>-6.54</v>
      </c>
      <c r="AJ561">
        <v>0.57933479138470545</v>
      </c>
      <c r="AK561">
        <v>-1.9334681420475862E-2</v>
      </c>
    </row>
    <row r="562" spans="1:37" x14ac:dyDescent="0.35">
      <c r="A562" t="s">
        <v>1326</v>
      </c>
      <c r="B562">
        <v>6</v>
      </c>
      <c r="C562" s="2" t="s">
        <v>194</v>
      </c>
      <c r="D562">
        <v>42.303029916666667</v>
      </c>
      <c r="E562">
        <v>-8.6326128888888878</v>
      </c>
      <c r="F562">
        <v>3.1575000000000002</v>
      </c>
      <c r="G562">
        <v>16.356991666666669</v>
      </c>
      <c r="H562">
        <v>34.224224999999997</v>
      </c>
      <c r="I562">
        <v>274.84166666666658</v>
      </c>
      <c r="J562" cm="1">
        <f t="array" ref="J562">(I562/([1]!O2sat(H562,G562)))*100</f>
        <v>113.28380026004858</v>
      </c>
      <c r="K562">
        <v>8.5000000000000006E-2</v>
      </c>
      <c r="L562">
        <v>383.37116666666662</v>
      </c>
      <c r="M562" t="b">
        <v>0</v>
      </c>
      <c r="O562" t="str">
        <f t="shared" si="10"/>
        <v/>
      </c>
      <c r="Q562">
        <v>367.24879363647818</v>
      </c>
      <c r="R562">
        <v>436.71372919999999</v>
      </c>
      <c r="S562" s="1">
        <v>46154.390196759261</v>
      </c>
      <c r="T562">
        <v>0.66999624682320325</v>
      </c>
      <c r="U562">
        <v>42.304821014404297</v>
      </c>
      <c r="V562">
        <v>-8.6365833282470703</v>
      </c>
      <c r="W562">
        <v>4.3557341290245584E-3</v>
      </c>
      <c r="X562">
        <v>0.10235519053364869</v>
      </c>
      <c r="Y562">
        <v>3.6127941305854817E-2</v>
      </c>
      <c r="Z562">
        <v>-69.464935563521806</v>
      </c>
      <c r="AA562" s="23">
        <v>-2.251750092499169E-2</v>
      </c>
      <c r="AB562">
        <v>0.489261907</v>
      </c>
      <c r="AC562" s="23">
        <v>-1.2007656535998701E-2</v>
      </c>
      <c r="AD562">
        <v>-3.87</v>
      </c>
      <c r="AE562">
        <v>0.61111111111111116</v>
      </c>
      <c r="AF562">
        <v>8.515408592057612E-2</v>
      </c>
      <c r="AG562" s="23">
        <v>-1.873336563086208E-2</v>
      </c>
      <c r="AH562">
        <v>3</v>
      </c>
      <c r="AI562">
        <v>-6.87</v>
      </c>
      <c r="AJ562">
        <v>0.59012308831143812</v>
      </c>
      <c r="AK562">
        <v>-2.0625433277926885E-2</v>
      </c>
    </row>
    <row r="563" spans="1:37" x14ac:dyDescent="0.35">
      <c r="A563" t="s">
        <v>1326</v>
      </c>
      <c r="B563">
        <v>6</v>
      </c>
      <c r="C563" s="2" t="s">
        <v>365</v>
      </c>
      <c r="D563">
        <v>42.302444180555561</v>
      </c>
      <c r="E563">
        <v>-8.6317391388888893</v>
      </c>
      <c r="F563">
        <v>3.117666666666667</v>
      </c>
      <c r="G563">
        <v>16.399274999999999</v>
      </c>
      <c r="H563">
        <v>34.152749999999997</v>
      </c>
      <c r="I563">
        <v>274.19833333333332</v>
      </c>
      <c r="J563" cm="1">
        <f t="array" ref="J563">(I563/([1]!O2sat(H563,G563)))*100</f>
        <v>113.05529000999695</v>
      </c>
      <c r="K563">
        <v>8.0833333333333326E-2</v>
      </c>
      <c r="L563">
        <v>382.73649999999998</v>
      </c>
      <c r="M563" t="b">
        <v>0</v>
      </c>
      <c r="O563" t="str">
        <f t="shared" si="10"/>
        <v/>
      </c>
      <c r="Q563">
        <v>366.52659414208068</v>
      </c>
      <c r="R563">
        <v>436.71372919999999</v>
      </c>
      <c r="S563" s="1">
        <v>46154.390902777777</v>
      </c>
      <c r="T563">
        <v>0.70074700330425699</v>
      </c>
      <c r="U563">
        <v>42.304821014404297</v>
      </c>
      <c r="V563">
        <v>-8.6365833282470703</v>
      </c>
      <c r="W563">
        <v>5.395878953646939E-3</v>
      </c>
      <c r="X563">
        <v>0.11208963000752641</v>
      </c>
      <c r="Y563">
        <v>3.6097078764817929E-2</v>
      </c>
      <c r="Z563">
        <v>-70.187135057919306</v>
      </c>
      <c r="AA563" s="23">
        <v>-2.4894102563490911E-2</v>
      </c>
      <c r="AB563">
        <v>0.489261907</v>
      </c>
      <c r="AC563" s="23">
        <v>-1.2135475102009151E-2</v>
      </c>
      <c r="AD563">
        <v>-3.83</v>
      </c>
      <c r="AE563">
        <v>0.61111111111111116</v>
      </c>
      <c r="AF563">
        <v>8.5247823044022328E-2</v>
      </c>
      <c r="AG563" s="23">
        <v>-1.8932777724663029E-2</v>
      </c>
      <c r="AH563">
        <v>3</v>
      </c>
      <c r="AI563">
        <v>-6.83</v>
      </c>
      <c r="AJ563">
        <v>0.60037334047178936</v>
      </c>
      <c r="AK563">
        <v>-2.1913440144076972E-2</v>
      </c>
    </row>
    <row r="564" spans="1:37" x14ac:dyDescent="0.35">
      <c r="A564" t="s">
        <v>1326</v>
      </c>
      <c r="B564">
        <v>6</v>
      </c>
      <c r="C564" s="2" t="s">
        <v>366</v>
      </c>
      <c r="D564">
        <v>42.301902805555557</v>
      </c>
      <c r="E564">
        <v>-8.6308549305555555</v>
      </c>
      <c r="F564">
        <v>3.1380833333333329</v>
      </c>
      <c r="G564">
        <v>16.591975000000001</v>
      </c>
      <c r="H564">
        <v>33.752425000000002</v>
      </c>
      <c r="I564">
        <v>276.04666666666668</v>
      </c>
      <c r="J564" cm="1">
        <f t="array" ref="J564">(I564/([1]!O2sat(H564,G564)))*100</f>
        <v>113.92736452710675</v>
      </c>
      <c r="K564">
        <v>8.5833333333333331E-2</v>
      </c>
      <c r="L564">
        <v>379.36216666666661</v>
      </c>
      <c r="M564" t="b">
        <v>0</v>
      </c>
      <c r="O564" t="str">
        <f t="shared" si="10"/>
        <v/>
      </c>
      <c r="Q564">
        <v>362.6868748764366</v>
      </c>
      <c r="R564">
        <v>436.71372919999999</v>
      </c>
      <c r="S564" s="1">
        <v>46154.391597222217</v>
      </c>
      <c r="T564">
        <v>0.7303734018341046</v>
      </c>
      <c r="U564">
        <v>42.304821014404297</v>
      </c>
      <c r="V564">
        <v>-8.6365833282470703</v>
      </c>
      <c r="W564">
        <v>6.4288788289263927E-3</v>
      </c>
      <c r="X564">
        <v>0.12237851341699189</v>
      </c>
      <c r="Y564">
        <v>3.5971933250638383E-2</v>
      </c>
      <c r="Z564">
        <v>-74.026854323563384</v>
      </c>
      <c r="AA564" s="23">
        <v>-2.856667629010725E-2</v>
      </c>
      <c r="AB564">
        <v>0.489261907</v>
      </c>
      <c r="AC564" s="23">
        <v>-1.281895499882818E-2</v>
      </c>
      <c r="AD564">
        <v>-3.9</v>
      </c>
      <c r="AE564">
        <v>0.61111111111111116</v>
      </c>
      <c r="AF564">
        <v>8.5675300312131178E-2</v>
      </c>
      <c r="AG564" s="23">
        <v>-1.9999087272247858E-2</v>
      </c>
      <c r="AH564">
        <v>3</v>
      </c>
      <c r="AI564">
        <v>-6.9</v>
      </c>
      <c r="AJ564">
        <v>0.6102488066484052</v>
      </c>
      <c r="AK564">
        <v>-2.4282881781177552E-2</v>
      </c>
    </row>
    <row r="565" spans="1:37" x14ac:dyDescent="0.35">
      <c r="A565" t="s">
        <v>1326</v>
      </c>
      <c r="B565">
        <v>6</v>
      </c>
      <c r="C565" s="2" t="s">
        <v>367</v>
      </c>
      <c r="D565">
        <v>42.301278569444442</v>
      </c>
      <c r="E565">
        <v>-8.6300353888888885</v>
      </c>
      <c r="F565">
        <v>3.13625</v>
      </c>
      <c r="G565">
        <v>16.682524999999998</v>
      </c>
      <c r="H565">
        <v>33.025583333333337</v>
      </c>
      <c r="I565">
        <v>274.86333333333329</v>
      </c>
      <c r="J565" cm="1">
        <f t="array" ref="J565">(I565/([1]!O2sat(H565,G565)))*100</f>
        <v>113.0746384875398</v>
      </c>
      <c r="K565">
        <v>8.7500000000000008E-2</v>
      </c>
      <c r="L565">
        <v>374.61883333333338</v>
      </c>
      <c r="M565" t="b">
        <v>0</v>
      </c>
      <c r="O565" t="str">
        <f t="shared" si="10"/>
        <v/>
      </c>
      <c r="Q565">
        <v>357.28934399131231</v>
      </c>
      <c r="R565">
        <v>436.71372919999999</v>
      </c>
      <c r="S565" s="1">
        <v>46154.392291666663</v>
      </c>
      <c r="T565">
        <v>0.76242010535006044</v>
      </c>
      <c r="U565">
        <v>42.305023193359382</v>
      </c>
      <c r="V565">
        <v>-8.6244268417358398</v>
      </c>
      <c r="W565">
        <v>6.7437385352829846E-3</v>
      </c>
      <c r="X565">
        <v>0.1336662632272049</v>
      </c>
      <c r="Y565">
        <v>3.6020616407880339E-2</v>
      </c>
      <c r="Z565">
        <v>-79.424385208687681</v>
      </c>
      <c r="AA565" s="23">
        <v>-3.352187294647694E-2</v>
      </c>
      <c r="AB565">
        <v>0.489261907</v>
      </c>
      <c r="AC565" s="23">
        <v>-1.380455471832266E-2</v>
      </c>
      <c r="AD565">
        <v>-3.75</v>
      </c>
      <c r="AE565">
        <v>0.61111111111111116</v>
      </c>
      <c r="AF565">
        <v>8.5876332048692133E-2</v>
      </c>
      <c r="AG565" s="23">
        <v>-2.1536739507354009E-2</v>
      </c>
      <c r="AH565">
        <v>3</v>
      </c>
      <c r="AI565">
        <v>-6.75</v>
      </c>
      <c r="AJ565">
        <v>0.62093104115372388</v>
      </c>
      <c r="AK565">
        <v>-2.7529306226915476E-2</v>
      </c>
    </row>
    <row r="566" spans="1:37" x14ac:dyDescent="0.35">
      <c r="A566" t="s">
        <v>1326</v>
      </c>
      <c r="B566">
        <v>6</v>
      </c>
      <c r="C566" s="2" t="s">
        <v>368</v>
      </c>
      <c r="D566">
        <v>42.30068148611111</v>
      </c>
      <c r="E566">
        <v>-8.6291776944444454</v>
      </c>
      <c r="F566">
        <v>3.16</v>
      </c>
      <c r="G566">
        <v>16.720600000000001</v>
      </c>
      <c r="H566">
        <v>33.419833333333337</v>
      </c>
      <c r="I566">
        <v>275.86666666666667</v>
      </c>
      <c r="J566" cm="1">
        <f t="array" ref="J566">(I566/([1]!O2sat(H566,G566)))*100</f>
        <v>113.87549884034254</v>
      </c>
      <c r="K566">
        <v>8.9166666666666672E-2</v>
      </c>
      <c r="L566">
        <v>369.78533333333331</v>
      </c>
      <c r="M566" t="b">
        <v>0</v>
      </c>
      <c r="O566" t="str">
        <f t="shared" si="10"/>
        <v/>
      </c>
      <c r="Q566">
        <v>351.78921070953089</v>
      </c>
      <c r="R566">
        <v>436.71372919999999</v>
      </c>
      <c r="S566" s="1">
        <v>46154.39298611111</v>
      </c>
      <c r="T566">
        <v>0.80193629045373249</v>
      </c>
      <c r="U566">
        <v>42.305023193359382</v>
      </c>
      <c r="V566">
        <v>-8.6244268417358398</v>
      </c>
      <c r="W566">
        <v>6.4359166626445051E-3</v>
      </c>
      <c r="X566">
        <v>0.14802678078714751</v>
      </c>
      <c r="Y566">
        <v>3.5901894478906252E-2</v>
      </c>
      <c r="Z566">
        <v>-84.924518490469097</v>
      </c>
      <c r="AA566" s="23">
        <v>-3.9563273655921792E-2</v>
      </c>
      <c r="AB566">
        <v>0.489261907</v>
      </c>
      <c r="AC566" s="23">
        <v>-1.4726355928249481E-2</v>
      </c>
      <c r="AD566">
        <v>-3.94</v>
      </c>
      <c r="AE566">
        <v>0.61111111111111116</v>
      </c>
      <c r="AF566">
        <v>8.5960893292798241E-2</v>
      </c>
      <c r="AG566" s="23">
        <v>-2.2974858515235331E-2</v>
      </c>
      <c r="AH566">
        <v>3</v>
      </c>
      <c r="AI566">
        <v>-6.94</v>
      </c>
      <c r="AJ566">
        <v>0.63410310285494786</v>
      </c>
      <c r="AK566">
        <v>-3.1269066085578563E-2</v>
      </c>
    </row>
    <row r="567" spans="1:37" x14ac:dyDescent="0.35">
      <c r="A567" t="s">
        <v>1326</v>
      </c>
      <c r="B567">
        <v>6</v>
      </c>
      <c r="C567" s="2" t="s">
        <v>369</v>
      </c>
      <c r="D567">
        <v>42.300119236111108</v>
      </c>
      <c r="E567">
        <v>-8.6282516944444438</v>
      </c>
      <c r="F567">
        <v>3.157833333333333</v>
      </c>
      <c r="G567">
        <v>16.703908333333331</v>
      </c>
      <c r="H567">
        <v>33.497399999999999</v>
      </c>
      <c r="I567">
        <v>280.15833333333342</v>
      </c>
      <c r="J567" cm="1">
        <f t="array" ref="J567">(I567/([1]!O2sat(H567,G567)))*100</f>
        <v>115.67121568474548</v>
      </c>
      <c r="K567">
        <v>9.0833333333333335E-2</v>
      </c>
      <c r="L567">
        <v>364.43916666666672</v>
      </c>
      <c r="M567" t="b">
        <v>0</v>
      </c>
      <c r="O567" t="str">
        <f t="shared" si="10"/>
        <v/>
      </c>
      <c r="Q567">
        <v>345.70570409666612</v>
      </c>
      <c r="R567">
        <v>436.71372919999999</v>
      </c>
      <c r="S567" s="1">
        <v>46154.393680555557</v>
      </c>
      <c r="T567">
        <v>0.84853187721518009</v>
      </c>
      <c r="U567">
        <v>42.296031951904297</v>
      </c>
      <c r="V567">
        <v>-8.6241550445556641</v>
      </c>
      <c r="W567">
        <v>5.7869190851857627E-3</v>
      </c>
      <c r="X567">
        <v>0.16565690496551011</v>
      </c>
      <c r="Y567">
        <v>3.5904132417632753E-2</v>
      </c>
      <c r="Z567">
        <v>-91.008025103333864</v>
      </c>
      <c r="AA567" s="23">
        <v>-4.7449881967638552E-2</v>
      </c>
      <c r="AB567">
        <v>0.489261907</v>
      </c>
      <c r="AC567" s="23">
        <v>-1.577544501637174E-2</v>
      </c>
      <c r="AD567">
        <v>-4.17</v>
      </c>
      <c r="AE567">
        <v>0.61111111111111116</v>
      </c>
      <c r="AF567">
        <v>8.5923820363561318E-2</v>
      </c>
      <c r="AG567" s="23">
        <v>-2.461156168110477E-2</v>
      </c>
      <c r="AH567">
        <v>3</v>
      </c>
      <c r="AI567">
        <v>-7.17</v>
      </c>
      <c r="AJ567">
        <v>0.64963496510876373</v>
      </c>
      <c r="AK567">
        <v>-3.6030721824371663E-2</v>
      </c>
    </row>
    <row r="568" spans="1:37" x14ac:dyDescent="0.35">
      <c r="A568" t="s">
        <v>1326</v>
      </c>
      <c r="B568">
        <v>6</v>
      </c>
      <c r="C568" s="2" t="s">
        <v>370</v>
      </c>
      <c r="D568">
        <v>42.299544555555549</v>
      </c>
      <c r="E568">
        <v>-8.6273293055555555</v>
      </c>
      <c r="F568">
        <v>3.1913333333333331</v>
      </c>
      <c r="G568">
        <v>16.6968</v>
      </c>
      <c r="H568">
        <v>33.448683333333342</v>
      </c>
      <c r="I568">
        <v>279.27916666666658</v>
      </c>
      <c r="J568" cm="1">
        <f t="array" ref="J568">(I568/([1]!O2sat(H568,G568)))*100</f>
        <v>115.25429871945651</v>
      </c>
      <c r="K568">
        <v>9.1666666666666674E-2</v>
      </c>
      <c r="L568">
        <v>361.66149999999999</v>
      </c>
      <c r="M568" t="b">
        <v>0</v>
      </c>
      <c r="O568" t="str">
        <f t="shared" si="10"/>
        <v/>
      </c>
      <c r="Q568">
        <v>342.54494338930527</v>
      </c>
      <c r="R568">
        <v>436.71372919999999</v>
      </c>
      <c r="S568" s="1">
        <v>46154.394386574073</v>
      </c>
      <c r="T568">
        <v>0.89614282229961628</v>
      </c>
      <c r="U568">
        <v>42.296031951904297</v>
      </c>
      <c r="V568">
        <v>-8.6241550445556641</v>
      </c>
      <c r="W568">
        <v>4.7343761263996479E-3</v>
      </c>
      <c r="X568">
        <v>0.18473444445994799</v>
      </c>
      <c r="Y568">
        <v>3.5921322383811842E-2</v>
      </c>
      <c r="Z568">
        <v>-94.168785810694715</v>
      </c>
      <c r="AA568" s="23">
        <v>-5.477831033662247E-2</v>
      </c>
      <c r="AB568">
        <v>0.489261907</v>
      </c>
      <c r="AC568" s="23">
        <v>-1.6328149882958928E-2</v>
      </c>
      <c r="AD568">
        <v>-3.62</v>
      </c>
      <c r="AE568">
        <v>0.61111111111111116</v>
      </c>
      <c r="AF568">
        <v>8.5908033482553728E-2</v>
      </c>
      <c r="AG568" s="23">
        <v>-2.547384670072483E-2</v>
      </c>
      <c r="AH568">
        <v>3</v>
      </c>
      <c r="AI568">
        <v>-6.62</v>
      </c>
      <c r="AJ568">
        <v>0.66550528013690913</v>
      </c>
      <c r="AK568">
        <v>-4.0126078518673648E-2</v>
      </c>
    </row>
    <row r="569" spans="1:37" x14ac:dyDescent="0.35">
      <c r="A569" t="s">
        <v>1326</v>
      </c>
      <c r="B569">
        <v>6</v>
      </c>
      <c r="C569" s="2" t="s">
        <v>371</v>
      </c>
      <c r="D569">
        <v>42.299007874999987</v>
      </c>
      <c r="E569">
        <v>-8.6263488888888897</v>
      </c>
      <c r="F569">
        <v>3.199583333333333</v>
      </c>
      <c r="G569">
        <v>16.6845</v>
      </c>
      <c r="H569">
        <v>33.488016666666667</v>
      </c>
      <c r="I569">
        <v>279.5</v>
      </c>
      <c r="J569" cm="1">
        <f t="array" ref="J569">(I569/([1]!O2sat(H569,G569)))*100</f>
        <v>115.34917723840887</v>
      </c>
      <c r="K569">
        <v>9.5833333333333326E-2</v>
      </c>
      <c r="L569">
        <v>357.35716666666673</v>
      </c>
      <c r="M569" t="b">
        <v>0</v>
      </c>
      <c r="O569" t="str">
        <f t="shared" si="10"/>
        <v/>
      </c>
      <c r="Q569">
        <v>337.64695910823639</v>
      </c>
      <c r="R569">
        <v>436.71372919999999</v>
      </c>
      <c r="S569" s="1">
        <v>46154.39508101852</v>
      </c>
      <c r="T569">
        <v>0.94364750676902009</v>
      </c>
      <c r="U569">
        <v>42.296031951904297</v>
      </c>
      <c r="V569">
        <v>-8.6241550445556641</v>
      </c>
      <c r="W569">
        <v>3.697170706078712E-3</v>
      </c>
      <c r="X569">
        <v>0.20477404051125259</v>
      </c>
      <c r="Y569">
        <v>3.5926517149449402E-2</v>
      </c>
      <c r="Z569">
        <v>-99.066770091763601</v>
      </c>
      <c r="AA569" s="23">
        <v>-6.3888028544232298E-2</v>
      </c>
      <c r="AB569">
        <v>0.489261907</v>
      </c>
      <c r="AC569" s="23">
        <v>-1.717444457509102E-2</v>
      </c>
      <c r="AD569">
        <v>-3.62</v>
      </c>
      <c r="AE569">
        <v>0.61111111111111116</v>
      </c>
      <c r="AF569">
        <v>8.5880717911714657E-2</v>
      </c>
      <c r="AG569" s="23">
        <v>-2.6794166602584001E-2</v>
      </c>
      <c r="AH569">
        <v>3</v>
      </c>
      <c r="AI569">
        <v>-6.62</v>
      </c>
      <c r="AJ569">
        <v>0.68134017496004373</v>
      </c>
      <c r="AK569">
        <v>-4.5341097573408151E-2</v>
      </c>
    </row>
    <row r="570" spans="1:37" x14ac:dyDescent="0.35">
      <c r="A570" t="s">
        <v>1326</v>
      </c>
      <c r="B570">
        <v>6</v>
      </c>
      <c r="C570" s="2" t="s">
        <v>372</v>
      </c>
      <c r="D570">
        <v>42.298513111111113</v>
      </c>
      <c r="E570">
        <v>-8.6253583611111111</v>
      </c>
      <c r="F570">
        <v>3.234833333333333</v>
      </c>
      <c r="G570">
        <v>16.712091666666669</v>
      </c>
      <c r="H570">
        <v>33.405625000000001</v>
      </c>
      <c r="I570">
        <v>278.16916666666668</v>
      </c>
      <c r="J570" cm="1">
        <f t="array" ref="J570">(I570/([1]!O2sat(H570,G570)))*100</f>
        <v>114.79615243932879</v>
      </c>
      <c r="K570">
        <v>9.3333333333333338E-2</v>
      </c>
      <c r="L570">
        <v>355.99216666666672</v>
      </c>
      <c r="M570" t="b">
        <v>0</v>
      </c>
      <c r="O570" t="str">
        <f t="shared" si="10"/>
        <v/>
      </c>
      <c r="Q570">
        <v>336.09369916624172</v>
      </c>
      <c r="R570">
        <v>436.71372919999999</v>
      </c>
      <c r="S570" s="1">
        <v>46154.395787037043</v>
      </c>
      <c r="T570">
        <v>0.98981089102477726</v>
      </c>
      <c r="U570">
        <v>42.296031951904297</v>
      </c>
      <c r="V570">
        <v>-8.6241550445556641</v>
      </c>
      <c r="W570">
        <v>2.7575572056045112E-3</v>
      </c>
      <c r="X570">
        <v>0.22546001388348</v>
      </c>
      <c r="Y570">
        <v>3.5913707191363227E-2</v>
      </c>
      <c r="Z570">
        <v>-100.6200300337583</v>
      </c>
      <c r="AA570" s="23">
        <v>-7.1419314238559586E-2</v>
      </c>
      <c r="AB570">
        <v>0.489261907</v>
      </c>
      <c r="AC570" s="23">
        <v>-1.744994357884453E-2</v>
      </c>
      <c r="AD570">
        <v>-3.28</v>
      </c>
      <c r="AE570">
        <v>0.61111111111111116</v>
      </c>
      <c r="AF570">
        <v>8.5941995480025526E-2</v>
      </c>
      <c r="AG570" s="23">
        <v>-2.7223977661284759E-2</v>
      </c>
      <c r="AH570">
        <v>3</v>
      </c>
      <c r="AI570">
        <v>-6.2799999999999994</v>
      </c>
      <c r="AJ570">
        <v>0.69672796971196282</v>
      </c>
      <c r="AK570">
        <v>-4.9321645949922173E-2</v>
      </c>
    </row>
    <row r="571" spans="1:37" x14ac:dyDescent="0.35">
      <c r="A571" t="s">
        <v>1326</v>
      </c>
      <c r="B571">
        <v>6</v>
      </c>
      <c r="C571" s="2" t="s">
        <v>373</v>
      </c>
      <c r="D571">
        <v>42.298017625</v>
      </c>
      <c r="E571">
        <v>-8.6243359999999996</v>
      </c>
      <c r="F571">
        <v>3.3217500000000002</v>
      </c>
      <c r="G571">
        <v>16.714825000000001</v>
      </c>
      <c r="H571">
        <v>33.425066666666673</v>
      </c>
      <c r="I571">
        <v>276.03416666666658</v>
      </c>
      <c r="J571" cm="1">
        <f t="array" ref="J571">(I571/([1]!O2sat(H571,G571)))*100</f>
        <v>113.93611170328863</v>
      </c>
      <c r="K571">
        <v>9.5000000000000015E-2</v>
      </c>
      <c r="L571">
        <v>356.61950000000002</v>
      </c>
      <c r="M571" t="b">
        <v>0</v>
      </c>
      <c r="O571" t="str">
        <f t="shared" si="10"/>
        <v/>
      </c>
      <c r="Q571">
        <v>336.80755391858207</v>
      </c>
      <c r="R571">
        <v>436.71372919999999</v>
      </c>
      <c r="S571" s="1">
        <v>46154.396481481483</v>
      </c>
      <c r="T571">
        <v>1.037125830468568</v>
      </c>
      <c r="U571">
        <v>42.296031951904297</v>
      </c>
      <c r="V571">
        <v>-8.6241550445556641</v>
      </c>
      <c r="W571">
        <v>1.993901330516057E-3</v>
      </c>
      <c r="X571">
        <v>0.2475475612372631</v>
      </c>
      <c r="Y571">
        <v>3.5906957675859538E-2</v>
      </c>
      <c r="Z571">
        <v>-99.906175281417916</v>
      </c>
      <c r="AA571" s="23">
        <v>-7.7845060661751619E-2</v>
      </c>
      <c r="AB571">
        <v>1.1298718640000001</v>
      </c>
      <c r="AC571" s="23">
        <v>-9.2390336248891522E-2</v>
      </c>
      <c r="AD571">
        <v>-3.13</v>
      </c>
      <c r="AE571">
        <v>0.68055555555555558</v>
      </c>
      <c r="AF571">
        <v>0.10659158438304921</v>
      </c>
      <c r="AG571" s="23">
        <v>-3.3519329824371738E-2</v>
      </c>
      <c r="AH571">
        <v>2.9999730167401082</v>
      </c>
      <c r="AI571">
        <v>-6.1299730167401076</v>
      </c>
      <c r="AJ571">
        <v>0.94918441667470788</v>
      </c>
      <c r="AK571">
        <v>-5.5682195243061679E-2</v>
      </c>
    </row>
    <row r="572" spans="1:37" x14ac:dyDescent="0.35">
      <c r="A572" t="s">
        <v>1326</v>
      </c>
      <c r="B572">
        <v>6</v>
      </c>
      <c r="C572" s="2" t="s">
        <v>374</v>
      </c>
      <c r="D572">
        <v>42.297459222222223</v>
      </c>
      <c r="E572">
        <v>-8.6232964722222221</v>
      </c>
      <c r="F572">
        <v>3.319583333333334</v>
      </c>
      <c r="G572">
        <v>16.605083333333329</v>
      </c>
      <c r="H572">
        <v>33.991999999999997</v>
      </c>
      <c r="I572">
        <v>282.02999999999997</v>
      </c>
      <c r="J572" cm="1">
        <f t="array" ref="J572">(I572/([1]!O2sat(H572,G572)))*100</f>
        <v>116.61622206580284</v>
      </c>
      <c r="K572">
        <v>9.2500000000000013E-2</v>
      </c>
      <c r="L572">
        <v>355.61649999999997</v>
      </c>
      <c r="M572" t="b">
        <v>0</v>
      </c>
      <c r="O572" t="str">
        <f t="shared" si="10"/>
        <v/>
      </c>
      <c r="Q572">
        <v>335.66622078904311</v>
      </c>
      <c r="R572">
        <v>436.71372919999999</v>
      </c>
      <c r="S572" s="1">
        <v>46154.397187499999</v>
      </c>
      <c r="T572">
        <v>1.073185317492509</v>
      </c>
      <c r="U572">
        <v>42.296031951904297</v>
      </c>
      <c r="V572">
        <v>-8.6241550445556641</v>
      </c>
      <c r="W572">
        <v>1.6656071001842851E-3</v>
      </c>
      <c r="X572">
        <v>0.26430914121485533</v>
      </c>
      <c r="Y572">
        <v>3.5910396633200198E-2</v>
      </c>
      <c r="Z572">
        <v>-101.04750841095689</v>
      </c>
      <c r="AA572" s="23">
        <v>-8.4073564587647448E-2</v>
      </c>
      <c r="AB572">
        <v>1.1298718640000001</v>
      </c>
      <c r="AC572" s="23">
        <v>-9.3189805330976996E-2</v>
      </c>
      <c r="AD572">
        <v>-2.4</v>
      </c>
      <c r="AE572">
        <v>0.68055555555555558</v>
      </c>
      <c r="AF572">
        <v>0.1062893879120827</v>
      </c>
      <c r="AG572" s="23">
        <v>-3.380937820967711E-2</v>
      </c>
      <c r="AH572">
        <v>2.9998822172011468</v>
      </c>
      <c r="AI572">
        <v>-5.3998822172011467</v>
      </c>
      <c r="AJ572">
        <v>0.96120424568268825</v>
      </c>
      <c r="AK572">
        <v>-5.8941471398662279E-2</v>
      </c>
    </row>
    <row r="573" spans="1:37" x14ac:dyDescent="0.35">
      <c r="A573" t="s">
        <v>1326</v>
      </c>
      <c r="B573">
        <v>6</v>
      </c>
      <c r="C573" s="2" t="s">
        <v>375</v>
      </c>
      <c r="D573">
        <v>42.297048347222223</v>
      </c>
      <c r="E573">
        <v>-8.6222050972222224</v>
      </c>
      <c r="F573">
        <v>3.1970833333333331</v>
      </c>
      <c r="G573">
        <v>16.689766666666671</v>
      </c>
      <c r="H573">
        <v>34.228008333333342</v>
      </c>
      <c r="I573">
        <v>294.28833333333341</v>
      </c>
      <c r="J573" cm="1">
        <f t="array" ref="J573">(I573/([1]!O2sat(H573,G573)))*100</f>
        <v>122.07824692117262</v>
      </c>
      <c r="K573">
        <v>9.8333333333333328E-2</v>
      </c>
      <c r="L573">
        <v>349.41233333333338</v>
      </c>
      <c r="M573" t="b">
        <v>0</v>
      </c>
      <c r="O573" t="str">
        <f t="shared" si="10"/>
        <v/>
      </c>
      <c r="Q573">
        <v>328.60637935549579</v>
      </c>
      <c r="R573">
        <v>436.71372919999999</v>
      </c>
      <c r="S573" s="1">
        <v>46154.397893518522</v>
      </c>
      <c r="T573">
        <v>1.0914396101525941</v>
      </c>
      <c r="U573">
        <v>42.296031951904297</v>
      </c>
      <c r="V573">
        <v>-8.6241550445556641</v>
      </c>
      <c r="W573">
        <v>2.1989438477364271E-3</v>
      </c>
      <c r="X573">
        <v>0.27397685086483248</v>
      </c>
      <c r="Y573">
        <v>3.5774238014289958E-2</v>
      </c>
      <c r="Z573">
        <v>-108.1073498445042</v>
      </c>
      <c r="AA573" s="23">
        <v>-9.2884008404677892E-2</v>
      </c>
      <c r="AB573">
        <v>1.1298718640000001</v>
      </c>
      <c r="AC573" s="23">
        <v>-9.954052227542351E-2</v>
      </c>
      <c r="AD573">
        <v>-1.92</v>
      </c>
      <c r="AE573">
        <v>0.68055555555555558</v>
      </c>
      <c r="AF573">
        <v>0.1065225648189395</v>
      </c>
      <c r="AG573" s="23">
        <v>-3.6113426279257378E-2</v>
      </c>
      <c r="AH573">
        <v>2.9997273935407902</v>
      </c>
      <c r="AI573">
        <v>-4.9197273935407901</v>
      </c>
      <c r="AJ573">
        <v>0.9672890099027166</v>
      </c>
      <c r="AK573">
        <v>-6.4498717341967632E-2</v>
      </c>
    </row>
    <row r="574" spans="1:37" x14ac:dyDescent="0.35">
      <c r="A574" t="s">
        <v>1326</v>
      </c>
      <c r="B574">
        <v>6</v>
      </c>
      <c r="C574" s="2" t="s">
        <v>376</v>
      </c>
      <c r="D574">
        <v>42.296787958333333</v>
      </c>
      <c r="E574">
        <v>-8.6210541944444454</v>
      </c>
      <c r="F574">
        <v>3.10025</v>
      </c>
      <c r="G574">
        <v>16.671191666666669</v>
      </c>
      <c r="H574">
        <v>34.271850000000001</v>
      </c>
      <c r="I574">
        <v>296.46333333333331</v>
      </c>
      <c r="J574" cm="1">
        <f t="array" ref="J574">(I574/([1]!O2sat(H574,G574)))*100</f>
        <v>122.97357278623655</v>
      </c>
      <c r="K574">
        <v>9.5000000000000015E-2</v>
      </c>
      <c r="L574">
        <v>345.87266666666659</v>
      </c>
      <c r="M574" t="b">
        <v>0</v>
      </c>
      <c r="O574" t="str">
        <f t="shared" si="10"/>
        <v/>
      </c>
      <c r="Q574">
        <v>324.57852408710937</v>
      </c>
      <c r="R574">
        <v>436.71372919999999</v>
      </c>
      <c r="S574" s="1">
        <v>46154.398599537039</v>
      </c>
      <c r="T574">
        <v>1.0903897685095061</v>
      </c>
      <c r="U574">
        <v>42.296031951904297</v>
      </c>
      <c r="V574">
        <v>-8.6241550445556641</v>
      </c>
      <c r="W574">
        <v>3.1916793593637039E-3</v>
      </c>
      <c r="X574">
        <v>0.27331871424239618</v>
      </c>
      <c r="Y574">
        <v>3.5785114280429332E-2</v>
      </c>
      <c r="Z574">
        <v>-112.1352051128906</v>
      </c>
      <c r="AA574" s="23">
        <v>-9.6142458974668596E-2</v>
      </c>
      <c r="AB574">
        <v>1.1298718640000001</v>
      </c>
      <c r="AC574" s="23">
        <v>-0.1032309866427264</v>
      </c>
      <c r="AD574">
        <v>-0.99</v>
      </c>
      <c r="AE574">
        <v>0.68055555555555558</v>
      </c>
      <c r="AF574">
        <v>0.106471408854578</v>
      </c>
      <c r="AG574" s="23">
        <v>-3.7452331378590227E-2</v>
      </c>
      <c r="AH574">
        <v>2.9995085581514238</v>
      </c>
      <c r="AI574">
        <v>-3.989508558151424</v>
      </c>
      <c r="AJ574">
        <v>0.96693906268835372</v>
      </c>
      <c r="AK574">
        <v>-6.6797395176629415E-2</v>
      </c>
    </row>
    <row r="575" spans="1:37" x14ac:dyDescent="0.35">
      <c r="A575" t="s">
        <v>1326</v>
      </c>
      <c r="B575">
        <v>6</v>
      </c>
      <c r="C575" s="2" t="s">
        <v>377</v>
      </c>
      <c r="D575">
        <v>42.296677708333327</v>
      </c>
      <c r="E575">
        <v>-8.620118999999999</v>
      </c>
      <c r="F575">
        <v>3.0996250000000001</v>
      </c>
      <c r="G575">
        <v>16.658225000000002</v>
      </c>
      <c r="H575">
        <v>34.289587500000003</v>
      </c>
      <c r="I575">
        <v>295.63249999999999</v>
      </c>
      <c r="J575" cm="1">
        <f t="array" ref="J575">(I575/([1]!O2sat(H575,G575)))*100</f>
        <v>122.61337480412855</v>
      </c>
      <c r="K575">
        <v>9.5000000000000001E-2</v>
      </c>
      <c r="L575">
        <v>345.77</v>
      </c>
      <c r="M575" t="b">
        <v>0</v>
      </c>
      <c r="O575" t="str">
        <f t="shared" si="10"/>
        <v/>
      </c>
      <c r="Q575">
        <v>324.46169769830988</v>
      </c>
      <c r="R575">
        <v>436.71372919999999</v>
      </c>
      <c r="S575" s="1">
        <v>46154.399293981478</v>
      </c>
      <c r="T575">
        <v>1.0880828561290199</v>
      </c>
      <c r="U575">
        <v>42.296031951904297</v>
      </c>
      <c r="V575">
        <v>-8.6241550445556641</v>
      </c>
      <c r="W575">
        <v>4.0873777683188848E-3</v>
      </c>
      <c r="X575">
        <v>0.27207215393225898</v>
      </c>
      <c r="Y575">
        <v>3.5795258921285933E-2</v>
      </c>
      <c r="Z575">
        <v>-112.2520315016901</v>
      </c>
      <c r="AA575" s="23">
        <v>-9.5830836440256417E-2</v>
      </c>
      <c r="AB575">
        <v>1.1298718640000001</v>
      </c>
      <c r="AC575" s="23">
        <v>-0.1033331649995428</v>
      </c>
      <c r="AD575">
        <v>-0.54</v>
      </c>
      <c r="AE575">
        <v>0.68055555555555558</v>
      </c>
      <c r="AF575">
        <v>0.1064357014944234</v>
      </c>
      <c r="AG575" s="23">
        <v>-3.7489401814548101E-2</v>
      </c>
      <c r="AH575">
        <v>2.9992308809298409</v>
      </c>
      <c r="AI575">
        <v>-3.5392308809298409</v>
      </c>
      <c r="AJ575">
        <v>0.96617009189485847</v>
      </c>
      <c r="AK575">
        <v>-6.6660119127402259E-2</v>
      </c>
    </row>
    <row r="576" spans="1:37" x14ac:dyDescent="0.35">
      <c r="A576" t="s">
        <v>1326</v>
      </c>
      <c r="B576">
        <v>6</v>
      </c>
      <c r="C576" s="2" t="s">
        <v>378</v>
      </c>
      <c r="D576">
        <v>42.296576833333333</v>
      </c>
      <c r="E576">
        <v>-8.6192713333333337</v>
      </c>
      <c r="F576">
        <v>0.376</v>
      </c>
      <c r="G576">
        <v>16.595400000000001</v>
      </c>
      <c r="H576">
        <v>34.306100000000001</v>
      </c>
      <c r="I576">
        <v>289.43</v>
      </c>
      <c r="J576" cm="1">
        <f t="array" ref="J576">(I576/([1]!O2sat(H576,G576)))*100</f>
        <v>119.91027205786835</v>
      </c>
      <c r="K576">
        <v>0.1</v>
      </c>
      <c r="L576">
        <v>346.56599999999997</v>
      </c>
      <c r="M576" t="b">
        <v>1</v>
      </c>
      <c r="N576">
        <v>337.44260499695997</v>
      </c>
      <c r="O576">
        <f t="shared" si="10"/>
        <v>9.1233950030400024</v>
      </c>
      <c r="P576">
        <f>ABS(O576)</f>
        <v>9.1233950030400024</v>
      </c>
      <c r="Q576">
        <v>325.36748151796388</v>
      </c>
      <c r="R576">
        <v>436.71372919999999</v>
      </c>
      <c r="S576" s="1">
        <v>46154.401273148149</v>
      </c>
      <c r="T576">
        <v>1.0950384024918169</v>
      </c>
      <c r="U576">
        <v>42.296031951904297</v>
      </c>
      <c r="V576">
        <v>-8.6241550445556641</v>
      </c>
      <c r="W576">
        <v>4.9140137438578304E-3</v>
      </c>
      <c r="X576">
        <v>0.27511388443310197</v>
      </c>
      <c r="Y576">
        <v>3.5858262232099043E-2</v>
      </c>
      <c r="Z576">
        <v>-111.34624768203609</v>
      </c>
      <c r="AA576" s="23">
        <v>-9.628947087527237E-2</v>
      </c>
      <c r="AB576">
        <v>1.1298718640000001</v>
      </c>
      <c r="AC576" s="23">
        <v>-0.10251289263619071</v>
      </c>
      <c r="AD576">
        <v>-0.34000000000000008</v>
      </c>
      <c r="AE576">
        <v>0.68055555555555558</v>
      </c>
      <c r="AF576">
        <v>0.1062627317112419</v>
      </c>
      <c r="AG576" s="23">
        <v>-3.7191805972717318E-2</v>
      </c>
      <c r="AH576">
        <v>2.9981000396402249</v>
      </c>
      <c r="AI576">
        <v>-3.3381000396402252</v>
      </c>
      <c r="AJ576">
        <v>0.96848860734912423</v>
      </c>
      <c r="AK576">
        <v>-6.6740638423994844E-2</v>
      </c>
    </row>
    <row r="577" spans="1:37" x14ac:dyDescent="0.35">
      <c r="A577" t="s">
        <v>1326</v>
      </c>
      <c r="B577">
        <v>6</v>
      </c>
      <c r="C577" s="2" t="s">
        <v>379</v>
      </c>
      <c r="D577">
        <v>42.296629763888888</v>
      </c>
      <c r="E577">
        <v>-8.6193067499999998</v>
      </c>
      <c r="F577">
        <v>3.1551666666666671</v>
      </c>
      <c r="G577">
        <v>16.54676666666667</v>
      </c>
      <c r="H577">
        <v>33.885508333333327</v>
      </c>
      <c r="I577">
        <v>284.875</v>
      </c>
      <c r="J577" cm="1">
        <f t="array" ref="J577">(I577/([1]!O2sat(H577,G577)))*100</f>
        <v>117.57571285039457</v>
      </c>
      <c r="K577">
        <v>0.1041666666666667</v>
      </c>
      <c r="L577">
        <v>350.70249999999999</v>
      </c>
      <c r="M577" t="b">
        <v>0</v>
      </c>
      <c r="O577" t="str">
        <f t="shared" si="10"/>
        <v/>
      </c>
      <c r="Q577">
        <v>330.07448499786221</v>
      </c>
      <c r="R577">
        <v>436.71372919999999</v>
      </c>
      <c r="S577" s="1">
        <v>46154.402858796297</v>
      </c>
      <c r="T577">
        <v>1.103109575911198</v>
      </c>
      <c r="U577">
        <v>42.296031951904297</v>
      </c>
      <c r="V577">
        <v>-8.6241550445556641</v>
      </c>
      <c r="W577">
        <v>4.885011695728473E-3</v>
      </c>
      <c r="X577">
        <v>0.27883270197660792</v>
      </c>
      <c r="Y577">
        <v>3.5993404703196008E-2</v>
      </c>
      <c r="Z577">
        <v>-106.6392442021378</v>
      </c>
      <c r="AA577" s="23">
        <v>-9.38177820326936E-2</v>
      </c>
      <c r="AB577">
        <v>1.1298718640000001</v>
      </c>
      <c r="AC577" s="23">
        <v>-9.8425185098579226E-2</v>
      </c>
      <c r="AD577">
        <v>-0.46</v>
      </c>
      <c r="AE577">
        <v>0.76388888888888884</v>
      </c>
      <c r="AF577">
        <v>0.13371089138771999</v>
      </c>
      <c r="AG577" s="23">
        <v>-4.4989196656935418E-2</v>
      </c>
      <c r="AH577">
        <v>2.9968318092189352</v>
      </c>
      <c r="AI577">
        <v>-3.4568318092189352</v>
      </c>
      <c r="AJ577">
        <v>0.99895677626669555</v>
      </c>
      <c r="AK577">
        <v>-6.9403489344814509E-2</v>
      </c>
    </row>
    <row r="578" spans="1:37" x14ac:dyDescent="0.35">
      <c r="A578" t="s">
        <v>1326</v>
      </c>
      <c r="B578">
        <v>6</v>
      </c>
      <c r="C578" s="2" t="s">
        <v>380</v>
      </c>
      <c r="D578">
        <v>42.297018041666668</v>
      </c>
      <c r="E578">
        <v>-8.6205032638888888</v>
      </c>
      <c r="F578">
        <v>3.699416666666667</v>
      </c>
      <c r="G578">
        <v>16.657458333333331</v>
      </c>
      <c r="H578">
        <v>34.309608333333337</v>
      </c>
      <c r="I578">
        <v>292.70999999999998</v>
      </c>
      <c r="J578" cm="1">
        <f t="array" ref="J578">(I578/([1]!O2sat(H578,G578)))*100</f>
        <v>121.41604972231137</v>
      </c>
      <c r="K578">
        <v>9.4166666666666676E-2</v>
      </c>
      <c r="L578">
        <v>354.24349999999998</v>
      </c>
      <c r="M578" t="b">
        <v>0</v>
      </c>
      <c r="O578" t="str">
        <f t="shared" si="10"/>
        <v/>
      </c>
      <c r="Q578">
        <v>334.103857492077</v>
      </c>
      <c r="R578">
        <v>436.71372919999999</v>
      </c>
      <c r="S578" s="1">
        <v>46154.403553240743</v>
      </c>
      <c r="T578">
        <v>1.1021344260563259</v>
      </c>
      <c r="U578">
        <v>42.296031951904297</v>
      </c>
      <c r="V578">
        <v>-8.6241550445556641</v>
      </c>
      <c r="W578">
        <v>3.7825751886362761E-3</v>
      </c>
      <c r="X578">
        <v>0.27913910495141858</v>
      </c>
      <c r="Y578">
        <v>3.5792102382020713E-2</v>
      </c>
      <c r="Z578">
        <v>-102.60987170792301</v>
      </c>
      <c r="AA578" s="23">
        <v>-8.9866639444458635E-2</v>
      </c>
      <c r="AB578">
        <v>1.1298718640000001</v>
      </c>
      <c r="AC578" s="23">
        <v>-9.4446909901224715E-2</v>
      </c>
      <c r="AD578">
        <v>-1.24</v>
      </c>
      <c r="AE578">
        <v>0.76388888888888884</v>
      </c>
      <c r="AF578">
        <v>0.13409479832878099</v>
      </c>
      <c r="AG578" s="23">
        <v>-4.3170765682892229E-2</v>
      </c>
      <c r="AH578">
        <v>2.996175047082593</v>
      </c>
      <c r="AI578">
        <v>-4.2361750470825932</v>
      </c>
      <c r="AJ578">
        <v>0.99863172631507158</v>
      </c>
      <c r="AK578">
        <v>-6.6518702563675425E-2</v>
      </c>
    </row>
    <row r="579" spans="1:37" x14ac:dyDescent="0.35">
      <c r="A579" t="s">
        <v>1326</v>
      </c>
      <c r="B579">
        <v>6</v>
      </c>
      <c r="C579" s="2" t="s">
        <v>381</v>
      </c>
      <c r="D579">
        <v>42.297377611111109</v>
      </c>
      <c r="E579">
        <v>-8.6218304305555549</v>
      </c>
      <c r="F579">
        <v>3.7293333333333329</v>
      </c>
      <c r="G579">
        <v>16.731066666666671</v>
      </c>
      <c r="H579">
        <v>34.296166666666657</v>
      </c>
      <c r="I579">
        <v>306.01499999999999</v>
      </c>
      <c r="J579" cm="1">
        <f t="array" ref="J579">(I579/([1]!O2sat(H579,G579)))*100</f>
        <v>127.10189021339291</v>
      </c>
      <c r="K579">
        <v>9.0833333333333335E-2</v>
      </c>
      <c r="L579">
        <v>355.33</v>
      </c>
      <c r="M579" t="b">
        <v>0</v>
      </c>
      <c r="O579" t="str">
        <f t="shared" si="10"/>
        <v/>
      </c>
      <c r="Q579">
        <v>335.34020688912989</v>
      </c>
      <c r="R579">
        <v>436.71372919999999</v>
      </c>
      <c r="S579" s="1">
        <v>46154.404247685183</v>
      </c>
      <c r="T579">
        <v>1.101396794759798</v>
      </c>
      <c r="U579">
        <v>42.296031951904297</v>
      </c>
      <c r="V579">
        <v>-8.6241550445556641</v>
      </c>
      <c r="W579">
        <v>2.6860061337202188E-3</v>
      </c>
      <c r="X579">
        <v>0.27929658032378613</v>
      </c>
      <c r="Y579">
        <v>3.5717357359664449E-2</v>
      </c>
      <c r="Z579">
        <v>-101.3735223108701</v>
      </c>
      <c r="AA579" s="23">
        <v>-8.8648407921227829E-2</v>
      </c>
      <c r="AB579">
        <v>1.1298718640000001</v>
      </c>
      <c r="AC579" s="23">
        <v>-9.3291421756133378E-2</v>
      </c>
      <c r="AD579">
        <v>-1.97</v>
      </c>
      <c r="AE579">
        <v>0.76388888888888884</v>
      </c>
      <c r="AF579">
        <v>0.13435022182904269</v>
      </c>
      <c r="AG579" s="23">
        <v>-4.2642603268544667E-2</v>
      </c>
      <c r="AH579">
        <v>2.9954566298368421</v>
      </c>
      <c r="AI579">
        <v>-4.9654566298368419</v>
      </c>
      <c r="AJ579">
        <v>0.99838584921622886</v>
      </c>
      <c r="AK579">
        <v>-6.5645505594886244E-2</v>
      </c>
    </row>
    <row r="580" spans="1:37" x14ac:dyDescent="0.35">
      <c r="A580" t="s">
        <v>1326</v>
      </c>
      <c r="B580">
        <v>6</v>
      </c>
      <c r="C580" s="2" t="s">
        <v>382</v>
      </c>
      <c r="D580">
        <v>42.297609027777767</v>
      </c>
      <c r="E580">
        <v>-8.6231982499999997</v>
      </c>
      <c r="F580">
        <v>3.6970833333333331</v>
      </c>
      <c r="G580">
        <v>16.780525000000001</v>
      </c>
      <c r="H580">
        <v>34.251541666666668</v>
      </c>
      <c r="I580">
        <v>316.16500000000002</v>
      </c>
      <c r="J580" cm="1">
        <f t="array" ref="J580">(I580/([1]!O2sat(H580,G580)))*100</f>
        <v>131.40169296265594</v>
      </c>
      <c r="K580">
        <v>9.1666666666666674E-2</v>
      </c>
      <c r="L580">
        <v>353.40066666666672</v>
      </c>
      <c r="M580" t="b">
        <v>0</v>
      </c>
      <c r="O580" t="str">
        <f t="shared" ref="O580:O643" si="11">IF(ISBLANK(N580), "",L580-N580)</f>
        <v/>
      </c>
      <c r="Q580">
        <v>333.14478111519458</v>
      </c>
      <c r="R580">
        <v>436.71372919999999</v>
      </c>
      <c r="S580" s="1">
        <v>46154.404965277783</v>
      </c>
      <c r="T580">
        <v>1.086594555929056</v>
      </c>
      <c r="U580">
        <v>42.296031951904297</v>
      </c>
      <c r="V580">
        <v>-8.6241550445556641</v>
      </c>
      <c r="W580">
        <v>1.844620322025951E-3</v>
      </c>
      <c r="X580">
        <v>0.27218717877291421</v>
      </c>
      <c r="Y580">
        <v>3.5674295828298473E-2</v>
      </c>
      <c r="Z580">
        <v>-103.5689480848054</v>
      </c>
      <c r="AA580" s="23">
        <v>-8.8156452436644855E-2</v>
      </c>
      <c r="AB580">
        <v>1.1298718640000001</v>
      </c>
      <c r="AC580" s="23">
        <v>-9.531855359179825E-2</v>
      </c>
      <c r="AD580">
        <v>-2.54</v>
      </c>
      <c r="AE580">
        <v>0.76388888888888884</v>
      </c>
      <c r="AF580">
        <v>0.1345219024720018</v>
      </c>
      <c r="AG580" s="23">
        <v>-4.3569185552468449E-2</v>
      </c>
      <c r="AH580">
        <v>2.994649552369681</v>
      </c>
      <c r="AI580">
        <v>-5.5346495523696806</v>
      </c>
      <c r="AJ580">
        <v>0.99345176960598158</v>
      </c>
      <c r="AK580">
        <v>-6.5862818994556649E-2</v>
      </c>
    </row>
    <row r="581" spans="1:37" x14ac:dyDescent="0.35">
      <c r="A581" t="s">
        <v>1326</v>
      </c>
      <c r="B581">
        <v>6</v>
      </c>
      <c r="C581" s="2" t="s">
        <v>383</v>
      </c>
      <c r="D581">
        <v>42.297779291666657</v>
      </c>
      <c r="E581">
        <v>-8.6245292916666667</v>
      </c>
      <c r="F581">
        <v>3.6448333333333331</v>
      </c>
      <c r="G581">
        <v>16.712908333333331</v>
      </c>
      <c r="H581">
        <v>34.061541666666663</v>
      </c>
      <c r="I581">
        <v>320.19166666666672</v>
      </c>
      <c r="J581" cm="1">
        <f t="array" ref="J581">(I581/([1]!O2sat(H581,G581)))*100</f>
        <v>132.73177992435052</v>
      </c>
      <c r="K581">
        <v>9.5833333333333326E-2</v>
      </c>
      <c r="L581">
        <v>353.45299999999997</v>
      </c>
      <c r="M581" t="b">
        <v>0</v>
      </c>
      <c r="O581" t="str">
        <f t="shared" si="11"/>
        <v/>
      </c>
      <c r="Q581">
        <v>333.20433222896582</v>
      </c>
      <c r="R581">
        <v>436.71372919999999</v>
      </c>
      <c r="S581" s="1">
        <v>46154.405659722222</v>
      </c>
      <c r="T581">
        <v>1.061081495299107</v>
      </c>
      <c r="U581">
        <v>42.296031951904297</v>
      </c>
      <c r="V581">
        <v>-8.6241550445556641</v>
      </c>
      <c r="W581">
        <v>1.7869687029211129E-3</v>
      </c>
      <c r="X581">
        <v>0.25910256993962882</v>
      </c>
      <c r="Y581">
        <v>3.5782822634163769E-2</v>
      </c>
      <c r="Z581">
        <v>-103.50939697103421</v>
      </c>
      <c r="AA581" s="23">
        <v>-8.4125481149511461E-2</v>
      </c>
      <c r="AB581">
        <v>1.1298718640000001</v>
      </c>
      <c r="AC581" s="23">
        <v>-9.538684133684916E-2</v>
      </c>
      <c r="AD581">
        <v>-3.06</v>
      </c>
      <c r="AE581">
        <v>0.76388888888888884</v>
      </c>
      <c r="AF581">
        <v>0.13428720208633901</v>
      </c>
      <c r="AG581" s="23">
        <v>-4.3600399217835463E-2</v>
      </c>
      <c r="AH581">
        <v>2.9938059463696871</v>
      </c>
      <c r="AI581">
        <v>-6.0538059463696872</v>
      </c>
      <c r="AJ581">
        <v>0.98494741606266534</v>
      </c>
      <c r="AK581">
        <v>-6.3862940183673458E-2</v>
      </c>
    </row>
    <row r="582" spans="1:37" x14ac:dyDescent="0.35">
      <c r="A582" t="s">
        <v>1326</v>
      </c>
      <c r="B582">
        <v>6</v>
      </c>
      <c r="C582" s="2" t="s">
        <v>384</v>
      </c>
      <c r="D582">
        <v>42.298067986111107</v>
      </c>
      <c r="E582">
        <v>-8.6258299027777774</v>
      </c>
      <c r="F582">
        <v>3.6755</v>
      </c>
      <c r="G582">
        <v>16.82813333333333</v>
      </c>
      <c r="H582">
        <v>33.5959</v>
      </c>
      <c r="I582">
        <v>314.19333333333333</v>
      </c>
      <c r="J582" cm="1">
        <f t="array" ref="J582">(I582/([1]!O2sat(H582,G582)))*100</f>
        <v>130.11907789082395</v>
      </c>
      <c r="K582">
        <v>9.0833333333333335E-2</v>
      </c>
      <c r="L582">
        <v>357.64833333333331</v>
      </c>
      <c r="M582" t="b">
        <v>0</v>
      </c>
      <c r="O582" t="str">
        <f t="shared" si="11"/>
        <v/>
      </c>
      <c r="Q582">
        <v>337.97828329854951</v>
      </c>
      <c r="R582">
        <v>436.71372919999999</v>
      </c>
      <c r="S582" s="1">
        <v>46154.406354166669</v>
      </c>
      <c r="T582">
        <v>1.017865865653947</v>
      </c>
      <c r="U582">
        <v>42.296031951904297</v>
      </c>
      <c r="V582">
        <v>-8.6241550445556641</v>
      </c>
      <c r="W582">
        <v>2.6363962819503941E-3</v>
      </c>
      <c r="X582">
        <v>0.23913715459404511</v>
      </c>
      <c r="Y582">
        <v>3.5753768759083267E-2</v>
      </c>
      <c r="Z582">
        <v>-98.735445901450476</v>
      </c>
      <c r="AA582" s="23">
        <v>-7.4001997494860403E-2</v>
      </c>
      <c r="AB582">
        <v>1.1298718640000001</v>
      </c>
      <c r="AC582" s="23">
        <v>-9.1184438821659802E-2</v>
      </c>
      <c r="AD582">
        <v>-3.55</v>
      </c>
      <c r="AE582">
        <v>0.76388888888888884</v>
      </c>
      <c r="AF582">
        <v>0.13468720562800451</v>
      </c>
      <c r="AG582" s="23">
        <v>-4.1679521822501162E-2</v>
      </c>
      <c r="AH582">
        <v>2.992900868721398</v>
      </c>
      <c r="AI582">
        <v>-6.5429008687213983</v>
      </c>
      <c r="AJ582">
        <v>0.97054220618094533</v>
      </c>
      <c r="AK582">
        <v>-5.7840759658680782E-2</v>
      </c>
    </row>
    <row r="583" spans="1:37" x14ac:dyDescent="0.35">
      <c r="A583" t="s">
        <v>1326</v>
      </c>
      <c r="B583">
        <v>6</v>
      </c>
      <c r="C583" s="2" t="s">
        <v>385</v>
      </c>
      <c r="D583">
        <v>42.298355444444447</v>
      </c>
      <c r="E583">
        <v>-8.6271715694444442</v>
      </c>
      <c r="F583">
        <v>3.7199166666666672</v>
      </c>
      <c r="G583">
        <v>16.847116666666668</v>
      </c>
      <c r="H583">
        <v>33.548516666666657</v>
      </c>
      <c r="I583">
        <v>309.80333333333328</v>
      </c>
      <c r="J583" cm="1">
        <f t="array" ref="J583">(I583/([1]!O2sat(H583,G583)))*100</f>
        <v>128.30614394969143</v>
      </c>
      <c r="K583">
        <v>9.3333333333333338E-2</v>
      </c>
      <c r="L583">
        <v>360.75733333333329</v>
      </c>
      <c r="M583" t="b">
        <v>0</v>
      </c>
      <c r="O583" t="str">
        <f t="shared" si="11"/>
        <v/>
      </c>
      <c r="Q583">
        <v>341.51607462430883</v>
      </c>
      <c r="R583">
        <v>436.71372919999999</v>
      </c>
      <c r="S583" s="1">
        <v>46154.407048611109</v>
      </c>
      <c r="T583">
        <v>0.97348971427083397</v>
      </c>
      <c r="U583">
        <v>42.296031951904297</v>
      </c>
      <c r="V583">
        <v>-8.6241550445556641</v>
      </c>
      <c r="W583">
        <v>3.8076291821500848E-3</v>
      </c>
      <c r="X583">
        <v>0.21884730959670709</v>
      </c>
      <c r="Y583">
        <v>3.5743202085980058E-2</v>
      </c>
      <c r="Z583">
        <v>-95.197654575691161</v>
      </c>
      <c r="AA583" s="23">
        <v>-6.5277330159188962E-2</v>
      </c>
      <c r="AB583">
        <v>1.1298718640000001</v>
      </c>
      <c r="AC583" s="23">
        <v>-8.7934244591999472E-2</v>
      </c>
      <c r="AD583">
        <v>-3.69</v>
      </c>
      <c r="AE583">
        <v>0.76388888888888884</v>
      </c>
      <c r="AF583">
        <v>0.1347531306469148</v>
      </c>
      <c r="AG583" s="23">
        <v>-4.0193889591025329E-2</v>
      </c>
      <c r="AH583">
        <v>2.9919343895132502</v>
      </c>
      <c r="AI583">
        <v>-6.6819343895132501</v>
      </c>
      <c r="AJ583">
        <v>0.95575015571990762</v>
      </c>
      <c r="AK583">
        <v>-5.2735609875107142E-2</v>
      </c>
    </row>
    <row r="584" spans="1:37" x14ac:dyDescent="0.35">
      <c r="A584" t="s">
        <v>1326</v>
      </c>
      <c r="B584">
        <v>6</v>
      </c>
      <c r="C584" s="2" t="s">
        <v>386</v>
      </c>
      <c r="D584">
        <v>42.298708152777778</v>
      </c>
      <c r="E584">
        <v>-8.6284850416666661</v>
      </c>
      <c r="F584">
        <v>3.7278333333333329</v>
      </c>
      <c r="G584">
        <v>16.816825000000001</v>
      </c>
      <c r="H584">
        <v>33.633283333333331</v>
      </c>
      <c r="I584">
        <v>308.73</v>
      </c>
      <c r="J584" cm="1">
        <f t="array" ref="J584">(I584/([1]!O2sat(H584,G584)))*100</f>
        <v>127.86143065500985</v>
      </c>
      <c r="K584">
        <v>8.9166666666666672E-2</v>
      </c>
      <c r="L584">
        <v>361.27550000000002</v>
      </c>
      <c r="M584" t="b">
        <v>0</v>
      </c>
      <c r="O584" t="str">
        <f t="shared" si="11"/>
        <v/>
      </c>
      <c r="Q584">
        <v>342.10570651193552</v>
      </c>
      <c r="R584">
        <v>436.71372919999999</v>
      </c>
      <c r="S584" s="1">
        <v>46154.407754629632</v>
      </c>
      <c r="T584">
        <v>0.92583470146011349</v>
      </c>
      <c r="U584">
        <v>42.296031951904297</v>
      </c>
      <c r="V584">
        <v>-8.6241550445556641</v>
      </c>
      <c r="W584">
        <v>5.0902776050530223E-3</v>
      </c>
      <c r="X584">
        <v>0.19779086446303229</v>
      </c>
      <c r="Y584">
        <v>3.5758257374807513E-2</v>
      </c>
      <c r="Z584">
        <v>-94.608022688064466</v>
      </c>
      <c r="AA584" s="23">
        <v>-5.8655941029712708E-2</v>
      </c>
      <c r="AB584">
        <v>1.1298718640000001</v>
      </c>
      <c r="AC584" s="23">
        <v>-8.7358161470175125E-2</v>
      </c>
      <c r="AD584">
        <v>-3.79</v>
      </c>
      <c r="AE584">
        <v>0.76388888888888884</v>
      </c>
      <c r="AF584">
        <v>0.1346479375002983</v>
      </c>
      <c r="AG584" s="23">
        <v>-3.9930567588302747E-2</v>
      </c>
      <c r="AH584">
        <v>2.990888934362895</v>
      </c>
      <c r="AI584">
        <v>-6.7808889343628964</v>
      </c>
      <c r="AJ584">
        <v>0.93986515144966754</v>
      </c>
      <c r="AK584">
        <v>-4.9293254309007731E-2</v>
      </c>
    </row>
    <row r="585" spans="1:37" x14ac:dyDescent="0.35">
      <c r="A585" t="s">
        <v>1326</v>
      </c>
      <c r="B585">
        <v>6</v>
      </c>
      <c r="C585" s="2" t="s">
        <v>387</v>
      </c>
      <c r="D585">
        <v>42.298984249999997</v>
      </c>
      <c r="E585">
        <v>-8.6298515416666675</v>
      </c>
      <c r="F585">
        <v>3.7986666666666671</v>
      </c>
      <c r="G585">
        <v>16.874166666666671</v>
      </c>
      <c r="H585">
        <v>33.593891666666671</v>
      </c>
      <c r="I585">
        <v>307.50333333333327</v>
      </c>
      <c r="J585" cm="1">
        <f t="array" ref="J585">(I585/([1]!O2sat(H585,G585)))*100</f>
        <v>127.45866767951341</v>
      </c>
      <c r="K585">
        <v>8.5000000000000006E-2</v>
      </c>
      <c r="L585">
        <v>360.97699999999998</v>
      </c>
      <c r="M585" t="b">
        <v>0</v>
      </c>
      <c r="O585" t="str">
        <f t="shared" si="11"/>
        <v/>
      </c>
      <c r="Q585">
        <v>341.76603757956508</v>
      </c>
      <c r="R585">
        <v>436.71372919999999</v>
      </c>
      <c r="S585" s="1">
        <v>46154.408449074072</v>
      </c>
      <c r="T585">
        <v>0.88086887523286006</v>
      </c>
      <c r="U585">
        <v>42.296031951904297</v>
      </c>
      <c r="V585">
        <v>-8.6241550445556641</v>
      </c>
      <c r="W585">
        <v>6.4160847392738182E-3</v>
      </c>
      <c r="X585">
        <v>0.179309663055993</v>
      </c>
      <c r="Y585">
        <v>3.5705884774372948E-2</v>
      </c>
      <c r="Z585">
        <v>-94.94769162043491</v>
      </c>
      <c r="AA585" s="23">
        <v>-5.3287993848320767E-2</v>
      </c>
      <c r="AB585">
        <v>1.1298718640000001</v>
      </c>
      <c r="AC585" s="23">
        <v>-8.7672871072357758E-2</v>
      </c>
      <c r="AD585">
        <v>-4</v>
      </c>
      <c r="AE585">
        <v>0.76388888888888884</v>
      </c>
      <c r="AF585">
        <v>0.13484708134515139</v>
      </c>
      <c r="AG585" s="23">
        <v>-4.0074418292451702E-2</v>
      </c>
      <c r="AH585">
        <v>2.989798861230009</v>
      </c>
      <c r="AI585">
        <v>-6.9897988612300086</v>
      </c>
      <c r="AJ585">
        <v>0.92487654270724962</v>
      </c>
      <c r="AK585">
        <v>-4.6681206070386234E-2</v>
      </c>
    </row>
    <row r="586" spans="1:37" x14ac:dyDescent="0.35">
      <c r="A586" t="s">
        <v>1326</v>
      </c>
      <c r="B586">
        <v>6</v>
      </c>
      <c r="C586" s="2" t="s">
        <v>388</v>
      </c>
      <c r="D586">
        <v>42.299272500000001</v>
      </c>
      <c r="E586">
        <v>-8.6312317500000013</v>
      </c>
      <c r="F586">
        <v>3.7677499999999999</v>
      </c>
      <c r="G586">
        <v>16.915775</v>
      </c>
      <c r="H586">
        <v>33.568516666666667</v>
      </c>
      <c r="I586">
        <v>308.75</v>
      </c>
      <c r="J586" cm="1">
        <f t="array" ref="J586">(I586/([1]!O2sat(H586,G586)))*100</f>
        <v>128.05487634023211</v>
      </c>
      <c r="K586">
        <v>8.2500000000000004E-2</v>
      </c>
      <c r="L586">
        <v>361.32033333333328</v>
      </c>
      <c r="M586" t="b">
        <v>0</v>
      </c>
      <c r="O586" t="str">
        <f t="shared" si="11"/>
        <v/>
      </c>
      <c r="Q586">
        <v>342.15672323042088</v>
      </c>
      <c r="R586">
        <v>436.71372919999999</v>
      </c>
      <c r="S586" s="1">
        <v>46154.409155092602</v>
      </c>
      <c r="T586">
        <v>0.83461095589518564</v>
      </c>
      <c r="U586">
        <v>42.295829772949219</v>
      </c>
      <c r="V586">
        <v>-8.6363096237182617</v>
      </c>
      <c r="W586">
        <v>6.1349141024781822E-3</v>
      </c>
      <c r="X586">
        <v>0.16114416986695529</v>
      </c>
      <c r="Y586">
        <v>3.5667332693488603E-2</v>
      </c>
      <c r="Z586">
        <v>-94.557005969579109</v>
      </c>
      <c r="AA586" s="23">
        <v>-4.7640949546751833E-2</v>
      </c>
      <c r="AB586">
        <v>1.1298718640000001</v>
      </c>
      <c r="AC586" s="23">
        <v>-8.731133611217734E-2</v>
      </c>
      <c r="AD586">
        <v>-4.16</v>
      </c>
      <c r="AE586">
        <v>0.76388888888888884</v>
      </c>
      <c r="AF586">
        <v>0.1349916236288233</v>
      </c>
      <c r="AG586" s="23">
        <v>-3.9909164171713973E-2</v>
      </c>
      <c r="AH586">
        <v>2.9886279218413989</v>
      </c>
      <c r="AI586">
        <v>-7.1486279218413991</v>
      </c>
      <c r="AJ586">
        <v>0.90945723626135822</v>
      </c>
      <c r="AK586">
        <v>-4.37750568592329E-2</v>
      </c>
    </row>
    <row r="587" spans="1:37" x14ac:dyDescent="0.35">
      <c r="A587" t="s">
        <v>1326</v>
      </c>
      <c r="B587">
        <v>6</v>
      </c>
      <c r="C587" s="2" t="s">
        <v>389</v>
      </c>
      <c r="D587">
        <v>42.299601111111109</v>
      </c>
      <c r="E587">
        <v>-8.6325858888888884</v>
      </c>
      <c r="F587">
        <v>3.7878333333333329</v>
      </c>
      <c r="G587">
        <v>16.928175</v>
      </c>
      <c r="H587">
        <v>33.573149999999998</v>
      </c>
      <c r="I587">
        <v>307.37666666666672</v>
      </c>
      <c r="J587" cm="1">
        <f t="array" ref="J587">(I587/([1]!O2sat(H587,G587)))*100</f>
        <v>127.51943213679608</v>
      </c>
      <c r="K587">
        <v>8.666666666666667E-2</v>
      </c>
      <c r="L587">
        <v>362.06950000000001</v>
      </c>
      <c r="M587" t="b">
        <v>0</v>
      </c>
      <c r="O587" t="str">
        <f t="shared" si="11"/>
        <v/>
      </c>
      <c r="Q587">
        <v>343.00921449284658</v>
      </c>
      <c r="R587">
        <v>436.71372919999999</v>
      </c>
      <c r="S587" s="1">
        <v>46154.409849537027</v>
      </c>
      <c r="T587">
        <v>0.79825255056864064</v>
      </c>
      <c r="U587">
        <v>42.295829772949219</v>
      </c>
      <c r="V587">
        <v>-8.6363096237182617</v>
      </c>
      <c r="W587">
        <v>5.2999238306616764E-3</v>
      </c>
      <c r="X587">
        <v>0.1474570859575666</v>
      </c>
      <c r="Y587">
        <v>3.5653456158938272E-2</v>
      </c>
      <c r="Z587">
        <v>-93.704514707153407</v>
      </c>
      <c r="AA587" s="23">
        <v>-4.318463616163614E-2</v>
      </c>
      <c r="AB587">
        <v>1.1298718640000001</v>
      </c>
      <c r="AC587" s="23">
        <v>-8.6518109912936389E-2</v>
      </c>
      <c r="AD587">
        <v>-4.41</v>
      </c>
      <c r="AE587">
        <v>0.88888888888888884</v>
      </c>
      <c r="AF587">
        <v>0.1828436879922285</v>
      </c>
      <c r="AG587" s="23">
        <v>-5.354804137841386E-2</v>
      </c>
      <c r="AH587">
        <v>2.987414598085345</v>
      </c>
      <c r="AI587">
        <v>-7.3974145980853452</v>
      </c>
      <c r="AJ587">
        <v>0.93900443448584314</v>
      </c>
      <c r="AK587">
        <v>-4.8366338770024997E-2</v>
      </c>
    </row>
    <row r="588" spans="1:37" x14ac:dyDescent="0.35">
      <c r="A588" t="s">
        <v>1326</v>
      </c>
      <c r="B588">
        <v>6</v>
      </c>
      <c r="C588" s="2" t="s">
        <v>390</v>
      </c>
      <c r="D588">
        <v>42.299898666666671</v>
      </c>
      <c r="E588">
        <v>-8.6339684305555551</v>
      </c>
      <c r="F588">
        <v>3.8140000000000001</v>
      </c>
      <c r="G588">
        <v>16.9055</v>
      </c>
      <c r="H588">
        <v>33.559649999999998</v>
      </c>
      <c r="I588">
        <v>301.50416666666672</v>
      </c>
      <c r="J588" cm="1">
        <f t="array" ref="J588">(I588/([1]!O2sat(H588,G588)))*100</f>
        <v>125.01761884767039</v>
      </c>
      <c r="K588">
        <v>8.5000000000000006E-2</v>
      </c>
      <c r="L588">
        <v>363.49149999999997</v>
      </c>
      <c r="M588" t="b">
        <v>0</v>
      </c>
      <c r="O588" t="str">
        <f t="shared" si="11"/>
        <v/>
      </c>
      <c r="Q588">
        <v>344.62733583901252</v>
      </c>
      <c r="R588">
        <v>436.71372919999999</v>
      </c>
      <c r="S588" s="1">
        <v>46154.410555555558</v>
      </c>
      <c r="T588">
        <v>0.7692296652046926</v>
      </c>
      <c r="U588">
        <v>42.295829772949219</v>
      </c>
      <c r="V588">
        <v>-8.6363096237182617</v>
      </c>
      <c r="W588">
        <v>4.6943669976927194E-3</v>
      </c>
      <c r="X588">
        <v>0.1368496287487905</v>
      </c>
      <c r="Y588">
        <v>3.5679828186887468E-2</v>
      </c>
      <c r="Z588">
        <v>-92.086393360987472</v>
      </c>
      <c r="AA588" s="23">
        <v>-3.9415161292657867E-2</v>
      </c>
      <c r="AB588">
        <v>1.1298718640000001</v>
      </c>
      <c r="AC588" s="23">
        <v>-8.5037336184780987E-2</v>
      </c>
      <c r="AD588">
        <v>-4.6900000000000004</v>
      </c>
      <c r="AE588">
        <v>0.88888888888888884</v>
      </c>
      <c r="AF588">
        <v>0.18273701645971771</v>
      </c>
      <c r="AG588" s="23">
        <v>-5.2631556576016703E-2</v>
      </c>
      <c r="AH588">
        <v>2.9861185432276209</v>
      </c>
      <c r="AI588">
        <v>-7.6761185432276218</v>
      </c>
      <c r="AJ588">
        <v>0.92933013936452724</v>
      </c>
      <c r="AK588">
        <v>-4.6023358934337288E-2</v>
      </c>
    </row>
    <row r="589" spans="1:37" x14ac:dyDescent="0.35">
      <c r="A589" t="s">
        <v>1326</v>
      </c>
      <c r="B589">
        <v>6</v>
      </c>
      <c r="C589" s="2" t="s">
        <v>391</v>
      </c>
      <c r="D589">
        <v>42.30028318055556</v>
      </c>
      <c r="E589">
        <v>-8.6352653055555546</v>
      </c>
      <c r="F589">
        <v>3.6894166666666668</v>
      </c>
      <c r="G589">
        <v>16.79291666666667</v>
      </c>
      <c r="H589">
        <v>33.933866666666667</v>
      </c>
      <c r="I589">
        <v>299.4158333333333</v>
      </c>
      <c r="J589" cm="1">
        <f t="array" ref="J589">(I589/([1]!O2sat(H589,G589)))*100</f>
        <v>124.20115501072337</v>
      </c>
      <c r="K589">
        <v>0.08</v>
      </c>
      <c r="L589">
        <v>367.59766666666661</v>
      </c>
      <c r="M589" t="b">
        <v>0</v>
      </c>
      <c r="O589" t="str">
        <f t="shared" si="11"/>
        <v/>
      </c>
      <c r="Q589">
        <v>349.29982243131082</v>
      </c>
      <c r="R589">
        <v>436.71372919999999</v>
      </c>
      <c r="S589" s="1">
        <v>46154.411249999997</v>
      </c>
      <c r="T589">
        <v>0.7373324747486103</v>
      </c>
      <c r="U589">
        <v>42.295829772949219</v>
      </c>
      <c r="V589">
        <v>-8.6363096237182617</v>
      </c>
      <c r="W589">
        <v>4.5742146575318563E-3</v>
      </c>
      <c r="X589">
        <v>0.1253713229562026</v>
      </c>
      <c r="Y589">
        <v>3.5723984353063627E-2</v>
      </c>
      <c r="Z589">
        <v>-87.413906768689174</v>
      </c>
      <c r="AA589" s="23">
        <v>-3.4319432354303812E-2</v>
      </c>
      <c r="AB589">
        <v>1.1298718640000001</v>
      </c>
      <c r="AC589" s="23">
        <v>-8.0588256411598794E-2</v>
      </c>
      <c r="AD589">
        <v>-4.63</v>
      </c>
      <c r="AE589">
        <v>0.88888888888888884</v>
      </c>
      <c r="AF589">
        <v>0.18220757972451249</v>
      </c>
      <c r="AG589" s="23">
        <v>-4.9877919123349657E-2</v>
      </c>
      <c r="AH589">
        <v>2.984782350965836</v>
      </c>
      <c r="AI589">
        <v>-7.6147823509658359</v>
      </c>
      <c r="AJ589">
        <v>0.91869774254583303</v>
      </c>
      <c r="AK589">
        <v>-4.2098675738826738E-2</v>
      </c>
    </row>
    <row r="590" spans="1:37" x14ac:dyDescent="0.35">
      <c r="A590" t="s">
        <v>1326</v>
      </c>
      <c r="B590">
        <v>6</v>
      </c>
      <c r="C590" s="2" t="s">
        <v>392</v>
      </c>
      <c r="D590">
        <v>42.300688763888893</v>
      </c>
      <c r="E590">
        <v>-8.6365608749999989</v>
      </c>
      <c r="F590">
        <v>3.730583333333334</v>
      </c>
      <c r="G590">
        <v>16.619050000000001</v>
      </c>
      <c r="H590">
        <v>34.142283333333332</v>
      </c>
      <c r="I590">
        <v>302.73083333333341</v>
      </c>
      <c r="J590" cm="1">
        <f t="array" ref="J590">(I590/([1]!O2sat(H590,G590)))*100</f>
        <v>125.3375373305615</v>
      </c>
      <c r="K590">
        <v>8.0833333333333326E-2</v>
      </c>
      <c r="L590">
        <v>372.48016666666672</v>
      </c>
      <c r="M590" t="b">
        <v>0</v>
      </c>
      <c r="O590" t="str">
        <f t="shared" si="11"/>
        <v/>
      </c>
      <c r="Q590">
        <v>354.855713762292</v>
      </c>
      <c r="R590">
        <v>436.71372919999999</v>
      </c>
      <c r="S590" s="1">
        <v>46154.411956018521</v>
      </c>
      <c r="T590">
        <v>0.7067200767302585</v>
      </c>
      <c r="U590">
        <v>42.304821014404297</v>
      </c>
      <c r="V590">
        <v>-8.6365833282470703</v>
      </c>
      <c r="W590">
        <v>4.1323115166166406E-3</v>
      </c>
      <c r="X590">
        <v>0.11466072231872999</v>
      </c>
      <c r="Y590">
        <v>3.5865785874418903E-2</v>
      </c>
      <c r="Z590">
        <v>-81.858015437707991</v>
      </c>
      <c r="AA590" s="23">
        <v>-2.9509218111713319E-2</v>
      </c>
      <c r="AB590">
        <v>1.1298718640000001</v>
      </c>
      <c r="AC590" s="23">
        <v>-7.5426027007699542E-2</v>
      </c>
      <c r="AD590">
        <v>-4.6399999999999997</v>
      </c>
      <c r="AE590">
        <v>0.88888888888888884</v>
      </c>
      <c r="AF590">
        <v>0.18139059705675911</v>
      </c>
      <c r="AG590" s="23">
        <v>-4.6682897017538132E-2</v>
      </c>
      <c r="AH590">
        <v>2.9833615888113059</v>
      </c>
      <c r="AI590">
        <v>-7.6233615888113064</v>
      </c>
      <c r="AJ590">
        <v>0.90849360987304906</v>
      </c>
      <c r="AK590">
        <v>-3.8096057564625724E-2</v>
      </c>
    </row>
    <row r="591" spans="1:37" x14ac:dyDescent="0.35">
      <c r="A591" t="s">
        <v>1326</v>
      </c>
      <c r="B591">
        <v>6</v>
      </c>
      <c r="C591" s="2" t="s">
        <v>393</v>
      </c>
      <c r="D591">
        <v>42.300989388888887</v>
      </c>
      <c r="E591">
        <v>-8.6378848194444444</v>
      </c>
      <c r="F591">
        <v>3.6829999999999998</v>
      </c>
      <c r="G591">
        <v>16.6737</v>
      </c>
      <c r="H591">
        <v>34.118491666666657</v>
      </c>
      <c r="I591">
        <v>298.10500000000002</v>
      </c>
      <c r="J591" cm="1">
        <f t="array" ref="J591">(I591/([1]!O2sat(H591,G591)))*100</f>
        <v>123.53135827519934</v>
      </c>
      <c r="K591">
        <v>7.7499999999999999E-2</v>
      </c>
      <c r="L591">
        <v>375.11250000000001</v>
      </c>
      <c r="M591" t="b">
        <v>0</v>
      </c>
      <c r="O591" t="str">
        <f t="shared" si="11"/>
        <v/>
      </c>
      <c r="Q591">
        <v>357.85109685433889</v>
      </c>
      <c r="R591">
        <v>436.71372919999999</v>
      </c>
      <c r="S591" s="1">
        <v>46154.41265046296</v>
      </c>
      <c r="T591">
        <v>0.70769515083475154</v>
      </c>
      <c r="U591">
        <v>42.304821014404297</v>
      </c>
      <c r="V591">
        <v>-8.6365833282470703</v>
      </c>
      <c r="W591">
        <v>4.0466323563160067E-3</v>
      </c>
      <c r="X591">
        <v>0.11514005925957969</v>
      </c>
      <c r="Y591">
        <v>3.5812838603679148E-2</v>
      </c>
      <c r="Z591">
        <v>-78.862632345661098</v>
      </c>
      <c r="AA591" s="23">
        <v>-2.850610822966115E-2</v>
      </c>
      <c r="AB591">
        <v>1.1298718640000001</v>
      </c>
      <c r="AC591" s="23">
        <v>-7.2661419531256738E-2</v>
      </c>
      <c r="AD591">
        <v>-4.37</v>
      </c>
      <c r="AE591">
        <v>0.88888888888888884</v>
      </c>
      <c r="AF591">
        <v>0.18164730720459879</v>
      </c>
      <c r="AG591" s="23">
        <v>-4.4971818080508617E-2</v>
      </c>
      <c r="AH591">
        <v>2.9819029488567508</v>
      </c>
      <c r="AI591">
        <v>-7.3519029488567513</v>
      </c>
      <c r="AJ591">
        <v>0.90881863457454681</v>
      </c>
      <c r="AK591">
        <v>-3.6738963155084882E-2</v>
      </c>
    </row>
    <row r="592" spans="1:37" x14ac:dyDescent="0.35">
      <c r="A592" t="s">
        <v>1326</v>
      </c>
      <c r="B592">
        <v>6</v>
      </c>
      <c r="C592" s="2" t="s">
        <v>394</v>
      </c>
      <c r="D592">
        <v>42.30131869444444</v>
      </c>
      <c r="E592">
        <v>-8.6391776388888886</v>
      </c>
      <c r="F592">
        <v>3.6062500000000002</v>
      </c>
      <c r="G592">
        <v>17.036141666666669</v>
      </c>
      <c r="H592">
        <v>33.647525000000002</v>
      </c>
      <c r="I592">
        <v>299.54333333333341</v>
      </c>
      <c r="J592" cm="1">
        <f t="array" ref="J592">(I592/([1]!O2sat(H592,G592)))*100</f>
        <v>124.58831053999779</v>
      </c>
      <c r="K592">
        <v>7.4166666666666672E-2</v>
      </c>
      <c r="L592">
        <v>378.63816666666668</v>
      </c>
      <c r="M592" t="b">
        <v>0</v>
      </c>
      <c r="O592" t="str">
        <f t="shared" si="11"/>
        <v/>
      </c>
      <c r="Q592">
        <v>361.8630212515252</v>
      </c>
      <c r="R592">
        <v>436.71372919999999</v>
      </c>
      <c r="S592" s="1">
        <v>46154.413344907407</v>
      </c>
      <c r="T592">
        <v>0.70664751383237701</v>
      </c>
      <c r="U592">
        <v>42.304821014404297</v>
      </c>
      <c r="V592">
        <v>-8.6365833282470703</v>
      </c>
      <c r="W592">
        <v>4.35851956602971E-3</v>
      </c>
      <c r="X592">
        <v>0.1158766301059001</v>
      </c>
      <c r="Y592">
        <v>3.5526315295616243E-2</v>
      </c>
      <c r="Z592">
        <v>-74.850707948474792</v>
      </c>
      <c r="AA592" s="23">
        <v>-2.701117030546453E-2</v>
      </c>
      <c r="AB592">
        <v>1.1298718640000001</v>
      </c>
      <c r="AC592" s="23">
        <v>-6.9055157237141257E-2</v>
      </c>
      <c r="AD592">
        <v>-4.1500000000000004</v>
      </c>
      <c r="AE592">
        <v>0.88888888888888884</v>
      </c>
      <c r="AF592">
        <v>0.1833517844792526</v>
      </c>
      <c r="AG592" s="23">
        <v>-4.2739819684553877E-2</v>
      </c>
      <c r="AH592">
        <v>2.980383759011771</v>
      </c>
      <c r="AI592">
        <v>-7.1303837590117709</v>
      </c>
      <c r="AJ592">
        <v>0.90846942224042193</v>
      </c>
      <c r="AK592">
        <v>-3.4875494995009207E-2</v>
      </c>
    </row>
    <row r="593" spans="1:37" x14ac:dyDescent="0.35">
      <c r="A593" t="s">
        <v>1326</v>
      </c>
      <c r="B593">
        <v>6</v>
      </c>
      <c r="C593" s="2" t="s">
        <v>395</v>
      </c>
      <c r="D593">
        <v>42.30169022222222</v>
      </c>
      <c r="E593">
        <v>-8.6404061250000002</v>
      </c>
      <c r="F593">
        <v>3.4389166666666671</v>
      </c>
      <c r="G593">
        <v>17.323266666666669</v>
      </c>
      <c r="H593">
        <v>33.300474999999999</v>
      </c>
      <c r="I593">
        <v>292.17583333333329</v>
      </c>
      <c r="J593" cm="1">
        <f t="array" ref="J593">(I593/([1]!O2sat(H593,G593)))*100</f>
        <v>121.90056624430754</v>
      </c>
      <c r="K593">
        <v>7.6666666666666675E-2</v>
      </c>
      <c r="L593">
        <v>382.81933333333342</v>
      </c>
      <c r="M593" t="b">
        <v>0</v>
      </c>
      <c r="O593" t="str">
        <f t="shared" si="11"/>
        <v/>
      </c>
      <c r="Q593">
        <v>366.62085179668048</v>
      </c>
      <c r="R593">
        <v>436.71372919999999</v>
      </c>
      <c r="S593" s="1">
        <v>46154.414050925923</v>
      </c>
      <c r="T593">
        <v>0.70258547327305132</v>
      </c>
      <c r="U593">
        <v>42.304821014404297</v>
      </c>
      <c r="V593">
        <v>-8.6365833282470703</v>
      </c>
      <c r="W593">
        <v>4.9412179370641844E-3</v>
      </c>
      <c r="X593">
        <v>0.11539334777151231</v>
      </c>
      <c r="Y593">
        <v>3.5297294628951023E-2</v>
      </c>
      <c r="Z593">
        <v>-70.092877403319505</v>
      </c>
      <c r="AA593" s="23">
        <v>-2.5026351975141289E-2</v>
      </c>
      <c r="AB593">
        <v>1.1298718640000001</v>
      </c>
      <c r="AC593" s="23">
        <v>-6.4722845752603994E-2</v>
      </c>
      <c r="AD593">
        <v>-4.51</v>
      </c>
      <c r="AE593">
        <v>0.88888888888888884</v>
      </c>
      <c r="AF593">
        <v>0.18470446591627859</v>
      </c>
      <c r="AG593" s="23">
        <v>-4.0058452802271917E-2</v>
      </c>
      <c r="AH593">
        <v>2.9787772985809791</v>
      </c>
      <c r="AI593">
        <v>-7.4887772985809793</v>
      </c>
      <c r="AJ593">
        <v>0.90711540872064678</v>
      </c>
      <c r="AK593">
        <v>-3.2542402388706607E-2</v>
      </c>
    </row>
    <row r="594" spans="1:37" x14ac:dyDescent="0.35">
      <c r="A594" t="s">
        <v>1326</v>
      </c>
      <c r="B594">
        <v>6</v>
      </c>
      <c r="C594" s="2" t="s">
        <v>396</v>
      </c>
      <c r="D594">
        <v>42.301974000000001</v>
      </c>
      <c r="E594">
        <v>-8.6415909444444452</v>
      </c>
      <c r="F594">
        <v>3.1663333333333341</v>
      </c>
      <c r="G594">
        <v>17.31015833333333</v>
      </c>
      <c r="H594">
        <v>33.451116666666671</v>
      </c>
      <c r="I594">
        <v>284.25083333333328</v>
      </c>
      <c r="J594" cm="1">
        <f t="array" ref="J594">(I594/([1]!O2sat(H594,G594)))*100</f>
        <v>118.6858404964843</v>
      </c>
      <c r="K594">
        <v>7.166666666666667E-2</v>
      </c>
      <c r="L594">
        <v>384.55599999999998</v>
      </c>
      <c r="M594" t="b">
        <v>0</v>
      </c>
      <c r="O594" t="str">
        <f t="shared" si="11"/>
        <v/>
      </c>
      <c r="Q594">
        <v>368.59703843838793</v>
      </c>
      <c r="R594">
        <v>436.71372919999999</v>
      </c>
      <c r="S594" s="1">
        <v>46154.41474537037</v>
      </c>
      <c r="T594">
        <v>0.70998089616013649</v>
      </c>
      <c r="U594">
        <v>42.304821014404297</v>
      </c>
      <c r="V594">
        <v>-8.6365833282470703</v>
      </c>
      <c r="W594">
        <v>5.7603568464529888E-3</v>
      </c>
      <c r="X594">
        <v>0.11779596937982011</v>
      </c>
      <c r="Y594">
        <v>3.5281485982405908E-2</v>
      </c>
      <c r="Z594">
        <v>-68.116690761612062</v>
      </c>
      <c r="AA594" s="23">
        <v>-2.4816030038303741E-2</v>
      </c>
      <c r="AB594">
        <v>1.1298718640000001</v>
      </c>
      <c r="AC594" s="23">
        <v>-6.2848854713601174E-2</v>
      </c>
      <c r="AD594">
        <v>-5.16</v>
      </c>
      <c r="AE594">
        <v>0.88888888888888884</v>
      </c>
      <c r="AF594">
        <v>0.18464266482856509</v>
      </c>
      <c r="AG594" s="23">
        <v>-3.8898596792931443E-2</v>
      </c>
      <c r="AH594">
        <v>2.9771363624668479</v>
      </c>
      <c r="AI594">
        <v>-8.1371363624668476</v>
      </c>
      <c r="AJ594">
        <v>0.9095805496830085</v>
      </c>
      <c r="AK594">
        <v>-3.1857313415617594E-2</v>
      </c>
    </row>
    <row r="595" spans="1:37" x14ac:dyDescent="0.35">
      <c r="A595" t="s">
        <v>1326</v>
      </c>
      <c r="B595">
        <v>6</v>
      </c>
      <c r="C595" s="2" t="s">
        <v>397</v>
      </c>
      <c r="D595">
        <v>42.302182680555553</v>
      </c>
      <c r="E595">
        <v>-8.6427561944444449</v>
      </c>
      <c r="F595">
        <v>3.2282500000000001</v>
      </c>
      <c r="G595">
        <v>17.556133333333332</v>
      </c>
      <c r="H595">
        <v>33.300924999999999</v>
      </c>
      <c r="I595">
        <v>276.92083333333329</v>
      </c>
      <c r="J595" cm="1">
        <f t="array" ref="J595">(I595/([1]!O2sat(H595,G595)))*100</f>
        <v>116.04599118342182</v>
      </c>
      <c r="K595">
        <v>6.9166666666666668E-2</v>
      </c>
      <c r="L595">
        <v>386.1393333333333</v>
      </c>
      <c r="M595" t="b">
        <v>0</v>
      </c>
      <c r="O595" t="str">
        <f t="shared" si="11"/>
        <v/>
      </c>
      <c r="Q595">
        <v>370.39874410981031</v>
      </c>
      <c r="R595">
        <v>436.71372919999999</v>
      </c>
      <c r="S595" s="1">
        <v>46154.415451388893</v>
      </c>
      <c r="T595">
        <v>0.72222572161169174</v>
      </c>
      <c r="U595">
        <v>42.304618835449219</v>
      </c>
      <c r="V595">
        <v>-8.6487398147583008</v>
      </c>
      <c r="W595">
        <v>6.4605388882289557E-3</v>
      </c>
      <c r="X595">
        <v>0.1226602572519408</v>
      </c>
      <c r="Y595">
        <v>3.5059155638112911E-2</v>
      </c>
      <c r="Z595">
        <v>-66.31498509018968</v>
      </c>
      <c r="AA595" s="23">
        <v>-2.4998759945929979E-2</v>
      </c>
      <c r="AB595">
        <v>1.1298718640000001</v>
      </c>
      <c r="AC595" s="23">
        <v>-6.1183025807388998E-2</v>
      </c>
      <c r="AD595">
        <v>-6.04</v>
      </c>
      <c r="AE595">
        <v>0.88888888888888884</v>
      </c>
      <c r="AF595">
        <v>0.18580308617392721</v>
      </c>
      <c r="AG595" s="23">
        <v>-3.7867577099031817E-2</v>
      </c>
      <c r="AH595">
        <v>2.9754063845134371</v>
      </c>
      <c r="AI595">
        <v>-9.0154063845134367</v>
      </c>
      <c r="AJ595">
        <v>0.91366215816686014</v>
      </c>
      <c r="AK595">
        <v>-3.1433168522480896E-2</v>
      </c>
    </row>
    <row r="596" spans="1:37" x14ac:dyDescent="0.35">
      <c r="A596" t="s">
        <v>1326</v>
      </c>
      <c r="B596">
        <v>6</v>
      </c>
      <c r="C596" s="2" t="s">
        <v>398</v>
      </c>
      <c r="D596">
        <v>42.302443888888888</v>
      </c>
      <c r="E596">
        <v>-8.6438795833333337</v>
      </c>
      <c r="F596">
        <v>3.1109166666666672</v>
      </c>
      <c r="G596">
        <v>17.655316666666671</v>
      </c>
      <c r="H596">
        <v>33.222391666666667</v>
      </c>
      <c r="I596">
        <v>272.89</v>
      </c>
      <c r="J596" cm="1">
        <f t="array" ref="J596">(I596/([1]!O2sat(H596,G596)))*100</f>
        <v>114.51000064869984</v>
      </c>
      <c r="K596">
        <v>6.6666666666666666E-2</v>
      </c>
      <c r="L596">
        <v>387.29966666666661</v>
      </c>
      <c r="M596" t="b">
        <v>0</v>
      </c>
      <c r="O596" t="str">
        <f t="shared" si="11"/>
        <v/>
      </c>
      <c r="Q596">
        <v>371.71910988712011</v>
      </c>
      <c r="R596">
        <v>436.71372919999999</v>
      </c>
      <c r="S596" s="1">
        <v>46154.416145833333</v>
      </c>
      <c r="T596">
        <v>0.73283978672809014</v>
      </c>
      <c r="U596">
        <v>42.304618835449219</v>
      </c>
      <c r="V596">
        <v>-8.6487398147583008</v>
      </c>
      <c r="W596">
        <v>5.3246823421244146E-3</v>
      </c>
      <c r="X596">
        <v>0.12661040452948269</v>
      </c>
      <c r="Y596">
        <v>3.4973639100393479E-2</v>
      </c>
      <c r="Z596">
        <v>-64.994619312879877</v>
      </c>
      <c r="AA596" s="23">
        <v>-2.5228364160177149E-2</v>
      </c>
      <c r="AB596">
        <v>1.1298718640000001</v>
      </c>
      <c r="AC596" s="23">
        <v>-5.9969358051452003E-2</v>
      </c>
      <c r="AD596">
        <v>-6.82</v>
      </c>
      <c r="AE596">
        <v>0.88888888888888884</v>
      </c>
      <c r="AF596">
        <v>0.18627144009862351</v>
      </c>
      <c r="AG596" s="23">
        <v>-3.7116410305397987E-2</v>
      </c>
      <c r="AH596">
        <v>2.9736442189174488</v>
      </c>
      <c r="AI596">
        <v>-9.79364421891745</v>
      </c>
      <c r="AJ596">
        <v>0.91720017987232627</v>
      </c>
      <c r="AK596">
        <v>-3.117238723278757E-2</v>
      </c>
    </row>
    <row r="597" spans="1:37" x14ac:dyDescent="0.35">
      <c r="A597" t="s">
        <v>1326</v>
      </c>
      <c r="B597">
        <v>6</v>
      </c>
      <c r="C597" s="2" t="s">
        <v>399</v>
      </c>
      <c r="D597">
        <v>42.302755180555558</v>
      </c>
      <c r="E597">
        <v>-8.6449610694444434</v>
      </c>
      <c r="F597">
        <v>3.1070833333333332</v>
      </c>
      <c r="G597">
        <v>17.695966666666671</v>
      </c>
      <c r="H597">
        <v>33.133141666666667</v>
      </c>
      <c r="I597">
        <v>271.34500000000003</v>
      </c>
      <c r="J597" cm="1">
        <f t="array" ref="J597">(I597/([1]!O2sat(H597,G597)))*100</f>
        <v>113.88014064324021</v>
      </c>
      <c r="K597">
        <v>6.3333333333333339E-2</v>
      </c>
      <c r="L597">
        <v>388.46683333333328</v>
      </c>
      <c r="M597" t="b">
        <v>0</v>
      </c>
      <c r="O597" t="str">
        <f t="shared" si="11"/>
        <v/>
      </c>
      <c r="Q597">
        <v>373.04725144680128</v>
      </c>
      <c r="R597">
        <v>436.71372919999999</v>
      </c>
      <c r="S597" s="1">
        <v>46154.41684027778</v>
      </c>
      <c r="T597">
        <v>0.7408273822590451</v>
      </c>
      <c r="U597">
        <v>42.304618835449219</v>
      </c>
      <c r="V597">
        <v>-8.6487398147583008</v>
      </c>
      <c r="W597">
        <v>4.2133271543598957E-3</v>
      </c>
      <c r="X597">
        <v>0.1295188124648069</v>
      </c>
      <c r="Y597">
        <v>3.4949650712903173E-2</v>
      </c>
      <c r="Z597">
        <v>-63.666477753198713</v>
      </c>
      <c r="AA597" s="23">
        <v>-2.526317809887289E-2</v>
      </c>
      <c r="AB597">
        <v>1.1298718640000001</v>
      </c>
      <c r="AC597" s="23">
        <v>-5.8764131141645623E-2</v>
      </c>
      <c r="AD597">
        <v>-7.43</v>
      </c>
      <c r="AE597">
        <v>1.0277777777777779</v>
      </c>
      <c r="AF597">
        <v>0.24928563198746359</v>
      </c>
      <c r="AG597" s="23">
        <v>-4.8624189787878212E-2</v>
      </c>
      <c r="AH597">
        <v>2.9718221429799652</v>
      </c>
      <c r="AI597">
        <v>-10.40182214297996</v>
      </c>
      <c r="AJ597">
        <v>0.96615900801227428</v>
      </c>
      <c r="AK597">
        <v>-3.6943683943375549E-2</v>
      </c>
    </row>
    <row r="598" spans="1:37" x14ac:dyDescent="0.35">
      <c r="A598" t="s">
        <v>1326</v>
      </c>
      <c r="B598">
        <v>6</v>
      </c>
      <c r="C598" s="2" t="s">
        <v>400</v>
      </c>
      <c r="D598">
        <v>42.303087180555558</v>
      </c>
      <c r="E598">
        <v>-8.6460452916666668</v>
      </c>
      <c r="F598">
        <v>3.1143333333333332</v>
      </c>
      <c r="G598">
        <v>17.714441666666669</v>
      </c>
      <c r="H598">
        <v>33.126333333333328</v>
      </c>
      <c r="I598">
        <v>270.86083333333329</v>
      </c>
      <c r="J598" cm="1">
        <f t="array" ref="J598">(I598/([1]!O2sat(H598,G598)))*100</f>
        <v>113.71125311985777</v>
      </c>
      <c r="K598">
        <v>6.5000000000000002E-2</v>
      </c>
      <c r="L598">
        <v>388.75866666666673</v>
      </c>
      <c r="M598" t="b">
        <v>0</v>
      </c>
      <c r="O598" t="str">
        <f t="shared" si="11"/>
        <v/>
      </c>
      <c r="Q598">
        <v>373.37933425002882</v>
      </c>
      <c r="R598">
        <v>436.71372919999999</v>
      </c>
      <c r="S598" s="1">
        <v>46154.417534722219</v>
      </c>
      <c r="T598">
        <v>0.74330425016499491</v>
      </c>
      <c r="U598">
        <v>42.304618835449219</v>
      </c>
      <c r="V598">
        <v>-8.6487398147583008</v>
      </c>
      <c r="W598">
        <v>3.0994227534533801E-3</v>
      </c>
      <c r="X598">
        <v>0.13044735911241789</v>
      </c>
      <c r="Y598">
        <v>3.4932282750176333E-2</v>
      </c>
      <c r="Z598">
        <v>-63.33439494997117</v>
      </c>
      <c r="AA598" s="23">
        <v>-2.529899972782752E-2</v>
      </c>
      <c r="AB598">
        <v>1.1298718640000001</v>
      </c>
      <c r="AC598" s="23">
        <v>-5.8455920840238852E-2</v>
      </c>
      <c r="AD598">
        <v>-6.95</v>
      </c>
      <c r="AE598">
        <v>1.0277777777777779</v>
      </c>
      <c r="AF598">
        <v>0.24940232957280681</v>
      </c>
      <c r="AG598" s="23">
        <v>-4.8369162173259733E-2</v>
      </c>
      <c r="AH598">
        <v>2.9699402978009739</v>
      </c>
      <c r="AI598">
        <v>-9.9199402978009736</v>
      </c>
      <c r="AJ598">
        <v>0.96698463064759099</v>
      </c>
      <c r="AK598">
        <v>-3.6834080950543628E-2</v>
      </c>
    </row>
    <row r="599" spans="1:37" x14ac:dyDescent="0.35">
      <c r="A599" t="s">
        <v>1326</v>
      </c>
      <c r="B599">
        <v>6</v>
      </c>
      <c r="C599" s="2" t="s">
        <v>401</v>
      </c>
      <c r="D599">
        <v>42.303423041666669</v>
      </c>
      <c r="E599">
        <v>-8.6471241111111112</v>
      </c>
      <c r="F599">
        <v>3.077833333333333</v>
      </c>
      <c r="G599">
        <v>17.753066666666669</v>
      </c>
      <c r="H599">
        <v>33.12401666666667</v>
      </c>
      <c r="I599">
        <v>269.56166666666672</v>
      </c>
      <c r="J599" cm="1">
        <f t="array" ref="J599">(I599/([1]!O2sat(H599,G599)))*100</f>
        <v>113.24635214543682</v>
      </c>
      <c r="K599">
        <v>6.5833333333333341E-2</v>
      </c>
      <c r="L599">
        <v>388.37316666666669</v>
      </c>
      <c r="M599" t="b">
        <v>0</v>
      </c>
      <c r="O599" t="str">
        <f t="shared" si="11"/>
        <v/>
      </c>
      <c r="Q599">
        <v>372.94066633234462</v>
      </c>
      <c r="R599">
        <v>436.71372919999999</v>
      </c>
      <c r="S599" s="1">
        <v>46154.418240740742</v>
      </c>
      <c r="T599">
        <v>0.74234368912399762</v>
      </c>
      <c r="U599">
        <v>42.304618835449219</v>
      </c>
      <c r="V599">
        <v>-8.6487398147583008</v>
      </c>
      <c r="W599">
        <v>2.0100798605843431E-3</v>
      </c>
      <c r="X599">
        <v>0.13023772596493591</v>
      </c>
      <c r="Y599">
        <v>3.4893735121823588E-2</v>
      </c>
      <c r="Z599">
        <v>-63.773062867655369</v>
      </c>
      <c r="AA599" s="23">
        <v>-2.5405222714398001E-2</v>
      </c>
      <c r="AB599">
        <v>1.1298718640000001</v>
      </c>
      <c r="AC599" s="23">
        <v>-5.8853372283964873E-2</v>
      </c>
      <c r="AD599">
        <v>-6.33</v>
      </c>
      <c r="AE599">
        <v>1.0277777777777779</v>
      </c>
      <c r="AF599">
        <v>0.24964634353315479</v>
      </c>
      <c r="AG599" s="23">
        <v>-4.8698032081752309E-2</v>
      </c>
      <c r="AH599">
        <v>2.967965967003555</v>
      </c>
      <c r="AI599">
        <v>-9.2979659670035559</v>
      </c>
      <c r="AJ599">
        <v>0.96666444363392523</v>
      </c>
      <c r="AK599">
        <v>-3.7051627398075153E-2</v>
      </c>
    </row>
    <row r="600" spans="1:37" x14ac:dyDescent="0.35">
      <c r="A600" t="s">
        <v>1326</v>
      </c>
      <c r="B600">
        <v>6</v>
      </c>
      <c r="C600" s="2" t="s">
        <v>402</v>
      </c>
      <c r="D600">
        <v>42.303816249999997</v>
      </c>
      <c r="E600">
        <v>-8.6481254444444442</v>
      </c>
      <c r="F600">
        <v>3.0455833333333331</v>
      </c>
      <c r="G600">
        <v>17.748783333333328</v>
      </c>
      <c r="H600">
        <v>33.125583333333331</v>
      </c>
      <c r="I600">
        <v>268.90333333333342</v>
      </c>
      <c r="J600" cm="1">
        <f t="array" ref="J600">(I600/([1]!O2sat(H600,G600)))*100</f>
        <v>112.96187140245306</v>
      </c>
      <c r="K600">
        <v>5.9166666666666673E-2</v>
      </c>
      <c r="L600">
        <v>388.9256666666667</v>
      </c>
      <c r="M600" t="b">
        <v>0</v>
      </c>
      <c r="O600" t="str">
        <f t="shared" si="11"/>
        <v/>
      </c>
      <c r="Q600">
        <v>373.56936678505667</v>
      </c>
      <c r="R600">
        <v>436.71372919999999</v>
      </c>
      <c r="S600" s="1">
        <v>46154.418935185182</v>
      </c>
      <c r="T600">
        <v>0.73484706896907304</v>
      </c>
      <c r="U600">
        <v>42.304618835449219</v>
      </c>
      <c r="V600">
        <v>-8.6487398147583008</v>
      </c>
      <c r="W600">
        <v>1.0107394747662199E-3</v>
      </c>
      <c r="X600">
        <v>0.127606739993506</v>
      </c>
      <c r="Y600">
        <v>3.4897755450856563E-2</v>
      </c>
      <c r="Z600">
        <v>-63.144362414943323</v>
      </c>
      <c r="AA600" s="23">
        <v>-2.4649445692294679E-2</v>
      </c>
      <c r="AB600">
        <v>1.1298718640000001</v>
      </c>
      <c r="AC600" s="23">
        <v>-5.8273568381011921E-2</v>
      </c>
      <c r="AD600">
        <v>-5.75</v>
      </c>
      <c r="AE600">
        <v>1.0277777777777779</v>
      </c>
      <c r="AF600">
        <v>0.24961928093680161</v>
      </c>
      <c r="AG600" s="23">
        <v>-4.821827522209618E-2</v>
      </c>
      <c r="AH600">
        <v>2.9659640352247019</v>
      </c>
      <c r="AI600">
        <v>-8.715964035224701</v>
      </c>
      <c r="AJ600">
        <v>0.96416557024895033</v>
      </c>
      <c r="AK600">
        <v>-3.6433860457195433E-2</v>
      </c>
    </row>
    <row r="601" spans="1:37" x14ac:dyDescent="0.35">
      <c r="A601" t="s">
        <v>1326</v>
      </c>
      <c r="B601">
        <v>6</v>
      </c>
      <c r="C601" s="2" t="s">
        <v>403</v>
      </c>
      <c r="D601">
        <v>42.304212777777778</v>
      </c>
      <c r="E601">
        <v>-8.6491574444444446</v>
      </c>
      <c r="F601">
        <v>3.0381666666666671</v>
      </c>
      <c r="G601">
        <v>17.891258333333329</v>
      </c>
      <c r="H601">
        <v>33.145058333333331</v>
      </c>
      <c r="I601">
        <v>266.85666666666668</v>
      </c>
      <c r="J601" cm="1">
        <f t="array" ref="J601">(I601/([1]!O2sat(H601,G601)))*100</f>
        <v>112.4173888497819</v>
      </c>
      <c r="K601">
        <v>5.6666666666666671E-2</v>
      </c>
      <c r="L601">
        <v>390.74483333333342</v>
      </c>
      <c r="M601" t="b">
        <v>0</v>
      </c>
      <c r="O601" t="str">
        <f t="shared" si="11"/>
        <v/>
      </c>
      <c r="Q601">
        <v>375.63943177490688</v>
      </c>
      <c r="R601">
        <v>436.71372919999999</v>
      </c>
      <c r="S601" s="1">
        <v>46154.419641203713</v>
      </c>
      <c r="T601">
        <v>0.70643969800244322</v>
      </c>
      <c r="U601">
        <v>42.304618835449219</v>
      </c>
      <c r="V601">
        <v>-8.6487398147583008</v>
      </c>
      <c r="W601">
        <v>5.8249239246923256E-4</v>
      </c>
      <c r="X601">
        <v>0.1183569608513422</v>
      </c>
      <c r="Y601">
        <v>3.4750792192732319E-2</v>
      </c>
      <c r="Z601">
        <v>-61.074297425093107</v>
      </c>
      <c r="AA601" s="23">
        <v>-2.202005808967664E-2</v>
      </c>
      <c r="AB601">
        <v>1.1298718640000001</v>
      </c>
      <c r="AC601" s="23">
        <v>-5.6328301503012372E-2</v>
      </c>
      <c r="AD601">
        <v>-5.47</v>
      </c>
      <c r="AE601">
        <v>1.0277777777777779</v>
      </c>
      <c r="AF601">
        <v>0.25051980160171222</v>
      </c>
      <c r="AG601" s="23">
        <v>-4.6608670450846712E-2</v>
      </c>
      <c r="AH601">
        <v>2.9638679320960222</v>
      </c>
      <c r="AI601">
        <v>-8.433867932096021</v>
      </c>
      <c r="AJ601">
        <v>0.95469644659340702</v>
      </c>
      <c r="AK601">
        <v>-3.4314364270261674E-2</v>
      </c>
    </row>
    <row r="602" spans="1:37" x14ac:dyDescent="0.35">
      <c r="A602" t="s">
        <v>1326</v>
      </c>
      <c r="B602">
        <v>6</v>
      </c>
      <c r="C602" s="2" t="s">
        <v>404</v>
      </c>
      <c r="D602">
        <v>42.30443845833333</v>
      </c>
      <c r="E602">
        <v>-8.6498594166666667</v>
      </c>
      <c r="F602">
        <v>2.91275</v>
      </c>
      <c r="G602">
        <v>17.876249999999999</v>
      </c>
      <c r="H602">
        <v>33.177475000000001</v>
      </c>
      <c r="I602">
        <v>266.36500000000001</v>
      </c>
      <c r="J602" cm="1">
        <f t="array" ref="J602">(I602/([1]!O2sat(H602,G602)))*100</f>
        <v>112.20322155215396</v>
      </c>
      <c r="K602">
        <v>0.06</v>
      </c>
      <c r="L602">
        <v>391.28300000000002</v>
      </c>
      <c r="M602" t="b">
        <v>0</v>
      </c>
      <c r="O602" t="str">
        <f t="shared" si="11"/>
        <v/>
      </c>
      <c r="Q602">
        <v>376.25182204996179</v>
      </c>
      <c r="R602">
        <v>436.71372919999999</v>
      </c>
      <c r="S602" s="1">
        <v>46154.420347222222</v>
      </c>
      <c r="T602">
        <v>0.70494879544734002</v>
      </c>
      <c r="U602">
        <v>42.304618835449219</v>
      </c>
      <c r="V602">
        <v>-8.6487398147583008</v>
      </c>
      <c r="W602">
        <v>1.134038948693134E-3</v>
      </c>
      <c r="X602">
        <v>0.1178132725614548</v>
      </c>
      <c r="Y602">
        <v>3.4759652030962519E-2</v>
      </c>
      <c r="Z602">
        <v>-60.461907150038201</v>
      </c>
      <c r="AA602" s="23">
        <v>-2.1704658062716001E-2</v>
      </c>
      <c r="AB602">
        <v>1.1298718640000001</v>
      </c>
      <c r="AC602" s="23">
        <v>-5.5756588166307602E-2</v>
      </c>
      <c r="AD602">
        <v>-5.12</v>
      </c>
      <c r="AE602">
        <v>1.0277777777777779</v>
      </c>
      <c r="AF602">
        <v>0.25042490679371798</v>
      </c>
      <c r="AG602" s="23">
        <v>-4.6135608104001351E-2</v>
      </c>
      <c r="AH602">
        <v>2.9617106874990582</v>
      </c>
      <c r="AI602">
        <v>-8.0817106874990579</v>
      </c>
      <c r="AJ602">
        <v>0.95419947907503921</v>
      </c>
      <c r="AK602">
        <v>-3.3920133083358672E-2</v>
      </c>
    </row>
    <row r="603" spans="1:37" x14ac:dyDescent="0.35">
      <c r="A603" t="s">
        <v>1326</v>
      </c>
      <c r="B603">
        <v>6</v>
      </c>
      <c r="C603" s="2" t="s">
        <v>405</v>
      </c>
      <c r="D603">
        <v>42.304536000000013</v>
      </c>
      <c r="E603">
        <v>-8.650545666666666</v>
      </c>
      <c r="F603">
        <v>0.30399999999999999</v>
      </c>
      <c r="G603">
        <v>17.5806</v>
      </c>
      <c r="H603">
        <v>33.217100000000002</v>
      </c>
      <c r="I603">
        <v>267.74</v>
      </c>
      <c r="J603" cm="1">
        <f t="array" ref="J603">(I603/([1]!O2sat(H603,G603)))*100</f>
        <v>112.18682214292069</v>
      </c>
      <c r="K603">
        <v>0.09</v>
      </c>
      <c r="L603">
        <v>386.94600000000003</v>
      </c>
      <c r="M603" t="b">
        <v>1</v>
      </c>
      <c r="N603">
        <v>371.36529220793199</v>
      </c>
      <c r="O603">
        <f t="shared" si="11"/>
        <v>15.58070779206804</v>
      </c>
      <c r="P603">
        <f>ABS(O603)</f>
        <v>15.58070779206804</v>
      </c>
      <c r="Q603">
        <v>371.316665736093</v>
      </c>
      <c r="R603">
        <v>436.71372919999999</v>
      </c>
      <c r="S603" s="1">
        <v>46154.421979166669</v>
      </c>
      <c r="T603">
        <v>0.7006529702655383</v>
      </c>
      <c r="U603">
        <v>42.304618835449219</v>
      </c>
      <c r="V603">
        <v>-8.6487398147583008</v>
      </c>
      <c r="W603">
        <v>1.807750764511386E-3</v>
      </c>
      <c r="X603">
        <v>0.11551378437965849</v>
      </c>
      <c r="Y603">
        <v>3.5050444523294408E-2</v>
      </c>
      <c r="Z603">
        <v>-65.397063463906989</v>
      </c>
      <c r="AA603" s="23">
        <v>-2.3210636823794959E-2</v>
      </c>
      <c r="AB603">
        <v>1.1298718640000001</v>
      </c>
      <c r="AC603" s="23">
        <v>-6.035864884709214E-2</v>
      </c>
      <c r="AD603">
        <v>-5.39</v>
      </c>
      <c r="AE603">
        <v>1.0277777777777779</v>
      </c>
      <c r="AF603">
        <v>0.2485571862074708</v>
      </c>
      <c r="AG603" s="23">
        <v>-4.9943568293498913E-2</v>
      </c>
      <c r="AH603">
        <v>2.9564912277507851</v>
      </c>
      <c r="AI603">
        <v>-8.3464912277507857</v>
      </c>
      <c r="AJ603">
        <v>0.9527675373477722</v>
      </c>
      <c r="AK603">
        <v>-3.6577102558646934E-2</v>
      </c>
    </row>
    <row r="604" spans="1:37" x14ac:dyDescent="0.35">
      <c r="A604" t="s">
        <v>1326</v>
      </c>
      <c r="B604">
        <v>6</v>
      </c>
      <c r="C604" s="2" t="s">
        <v>406</v>
      </c>
      <c r="D604">
        <v>42.304117097222218</v>
      </c>
      <c r="E604">
        <v>-8.650799972222222</v>
      </c>
      <c r="F604">
        <v>3.0661666666666658</v>
      </c>
      <c r="G604">
        <v>17.670641666666668</v>
      </c>
      <c r="H604">
        <v>33.193141666666669</v>
      </c>
      <c r="I604">
        <v>274.04500000000002</v>
      </c>
      <c r="J604" cm="1">
        <f t="array" ref="J604">(I604/([1]!O2sat(H604,G604)))*100</f>
        <v>115.00510879830372</v>
      </c>
      <c r="K604">
        <v>6.6666666666666666E-2</v>
      </c>
      <c r="L604">
        <v>386.72416666666658</v>
      </c>
      <c r="M604" t="b">
        <v>0</v>
      </c>
      <c r="O604" t="str">
        <f t="shared" si="11"/>
        <v/>
      </c>
      <c r="Q604">
        <v>371.06423728886512</v>
      </c>
      <c r="R604">
        <v>436.71372919999999</v>
      </c>
      <c r="S604" s="1">
        <v>46154.423437500001</v>
      </c>
      <c r="T604">
        <v>0.6958239295001668</v>
      </c>
      <c r="U604">
        <v>42.304618835449219</v>
      </c>
      <c r="V604">
        <v>-8.6487398147583008</v>
      </c>
      <c r="W604">
        <v>2.1203749726367862E-3</v>
      </c>
      <c r="X604">
        <v>0.1141875567883439</v>
      </c>
      <c r="Y604">
        <v>3.4963746420569299E-2</v>
      </c>
      <c r="Z604">
        <v>-65.649491911134874</v>
      </c>
      <c r="AA604" s="23">
        <v>-2.297574370622394E-2</v>
      </c>
      <c r="AB604">
        <v>1.1298718640000001</v>
      </c>
      <c r="AC604" s="23">
        <v>-6.057999676383604E-2</v>
      </c>
      <c r="AD604">
        <v>-5.59</v>
      </c>
      <c r="AE604">
        <v>1.0277777777777779</v>
      </c>
      <c r="AF604">
        <v>0.24912568567302279</v>
      </c>
      <c r="AG604" s="23">
        <v>-5.0126721909553647E-2</v>
      </c>
      <c r="AH604">
        <v>2.951553243161134</v>
      </c>
      <c r="AI604">
        <v>-8.5415532431611343</v>
      </c>
      <c r="AJ604">
        <v>0.95115785709264833</v>
      </c>
      <c r="AK604">
        <v>-3.6551232807888794E-2</v>
      </c>
    </row>
    <row r="605" spans="1:37" x14ac:dyDescent="0.35">
      <c r="A605" t="s">
        <v>1326</v>
      </c>
      <c r="B605">
        <v>6</v>
      </c>
      <c r="C605" s="2" t="s">
        <v>407</v>
      </c>
      <c r="D605">
        <v>42.303320416666672</v>
      </c>
      <c r="E605">
        <v>-8.6501933611111106</v>
      </c>
      <c r="F605">
        <v>3.406916666666667</v>
      </c>
      <c r="G605">
        <v>17.786300000000001</v>
      </c>
      <c r="H605">
        <v>33.124699999999997</v>
      </c>
      <c r="I605">
        <v>276.73250000000002</v>
      </c>
      <c r="J605" cm="1">
        <f t="array" ref="J605">(I605/([1]!O2sat(H605,G605)))*100</f>
        <v>116.33213195995774</v>
      </c>
      <c r="K605">
        <v>6.1666666666666668E-2</v>
      </c>
      <c r="L605">
        <v>388.40816666666672</v>
      </c>
      <c r="M605" t="b">
        <v>0</v>
      </c>
      <c r="O605" t="str">
        <f t="shared" si="11"/>
        <v/>
      </c>
      <c r="Q605">
        <v>372.9804935103445</v>
      </c>
      <c r="R605">
        <v>436.71372919999999</v>
      </c>
      <c r="S605" s="1">
        <v>46154.424143518518</v>
      </c>
      <c r="T605">
        <v>0.69118270808435445</v>
      </c>
      <c r="U605">
        <v>42.304618835449219</v>
      </c>
      <c r="V605">
        <v>-8.6487398147583008</v>
      </c>
      <c r="W605">
        <v>1.9490224048575361E-3</v>
      </c>
      <c r="X605">
        <v>0.11299979405714609</v>
      </c>
      <c r="Y605">
        <v>3.4860111336176308E-2</v>
      </c>
      <c r="Z605">
        <v>-63.733235689655487</v>
      </c>
      <c r="AA605" s="23">
        <v>-2.2007659393385792E-2</v>
      </c>
      <c r="AB605">
        <v>1.1298718640000001</v>
      </c>
      <c r="AC605" s="23">
        <v>-5.8809368374398208E-2</v>
      </c>
      <c r="AD605">
        <v>-6.5</v>
      </c>
      <c r="AE605">
        <v>1.0277777777777779</v>
      </c>
      <c r="AF605">
        <v>0.24985633749618211</v>
      </c>
      <c r="AG605" s="23">
        <v>-4.8661621189451019E-2</v>
      </c>
      <c r="AH605">
        <v>2.9490703200535351</v>
      </c>
      <c r="AI605">
        <v>-9.4490703200535346</v>
      </c>
      <c r="AJ605">
        <v>0.94961078328737747</v>
      </c>
      <c r="AK605">
        <v>-3.5334640291418404E-2</v>
      </c>
    </row>
    <row r="606" spans="1:37" x14ac:dyDescent="0.35">
      <c r="A606" t="s">
        <v>1326</v>
      </c>
      <c r="B606">
        <v>6</v>
      </c>
      <c r="C606" s="2" t="s">
        <v>408</v>
      </c>
      <c r="D606">
        <v>42.302520333333327</v>
      </c>
      <c r="E606">
        <v>-8.6494875555555559</v>
      </c>
      <c r="F606">
        <v>3.4202499999999998</v>
      </c>
      <c r="G606">
        <v>17.714541666666669</v>
      </c>
      <c r="H606">
        <v>33.140016666666668</v>
      </c>
      <c r="I606">
        <v>272.79500000000002</v>
      </c>
      <c r="J606" cm="1">
        <f t="array" ref="J606">(I606/([1]!O2sat(H606,G606)))*100</f>
        <v>114.53405397075312</v>
      </c>
      <c r="K606">
        <v>6.083333333333333E-2</v>
      </c>
      <c r="L606">
        <v>388.48149999999998</v>
      </c>
      <c r="M606" t="b">
        <v>0</v>
      </c>
      <c r="O606" t="str">
        <f t="shared" si="11"/>
        <v/>
      </c>
      <c r="Q606">
        <v>373.06394093091552</v>
      </c>
      <c r="R606">
        <v>436.71372919999999</v>
      </c>
      <c r="S606" s="1">
        <v>46154.424837962957</v>
      </c>
      <c r="T606">
        <v>0.73667637162266275</v>
      </c>
      <c r="U606">
        <v>42.304618835449219</v>
      </c>
      <c r="V606">
        <v>-8.6487398147583008</v>
      </c>
      <c r="W606">
        <v>2.227740431532255E-3</v>
      </c>
      <c r="X606">
        <v>0.12813171524258099</v>
      </c>
      <c r="Y606">
        <v>3.4929556193352772E-2</v>
      </c>
      <c r="Z606">
        <v>-63.649788269084468</v>
      </c>
      <c r="AA606" s="23">
        <v>-2.4971701627412399E-2</v>
      </c>
      <c r="AB606">
        <v>1.1298718640000001</v>
      </c>
      <c r="AC606" s="23">
        <v>-5.8742583702493453E-2</v>
      </c>
      <c r="AD606">
        <v>-8.32</v>
      </c>
      <c r="AE606">
        <v>1.0277777777777779</v>
      </c>
      <c r="AF606">
        <v>0.24940296125665029</v>
      </c>
      <c r="AG606" s="23">
        <v>-4.860636042921293E-2</v>
      </c>
      <c r="AH606">
        <v>2.9465696087829718</v>
      </c>
      <c r="AI606">
        <v>-11.266569608782969</v>
      </c>
      <c r="AJ606">
        <v>0.9647753378001469</v>
      </c>
      <c r="AK606">
        <v>-3.6789031028312665E-2</v>
      </c>
    </row>
    <row r="607" spans="1:37" x14ac:dyDescent="0.35">
      <c r="A607" t="s">
        <v>1326</v>
      </c>
      <c r="B607">
        <v>6</v>
      </c>
      <c r="C607" s="2" t="s">
        <v>409</v>
      </c>
      <c r="D607">
        <v>42.301769041666667</v>
      </c>
      <c r="E607">
        <v>-8.6486999583333333</v>
      </c>
      <c r="F607">
        <v>3.429333333333334</v>
      </c>
      <c r="G607">
        <v>17.768108333333331</v>
      </c>
      <c r="H607">
        <v>33.075141666666667</v>
      </c>
      <c r="I607">
        <v>269.76916666666659</v>
      </c>
      <c r="J607" cm="1">
        <f t="array" ref="J607">(I607/([1]!O2sat(H607,G607)))*100</f>
        <v>113.32815702322705</v>
      </c>
      <c r="K607">
        <v>5.6666666666666671E-2</v>
      </c>
      <c r="L607">
        <v>389.25066666666658</v>
      </c>
      <c r="M607" t="b">
        <v>0</v>
      </c>
      <c r="O607" t="str">
        <f t="shared" si="11"/>
        <v/>
      </c>
      <c r="Q607">
        <v>373.9391905807696</v>
      </c>
      <c r="R607">
        <v>436.71372919999999</v>
      </c>
      <c r="S607" s="1">
        <v>46154.425532407397</v>
      </c>
      <c r="T607">
        <v>0.77898904373508515</v>
      </c>
      <c r="U607">
        <v>42.304618835449219</v>
      </c>
      <c r="V607">
        <v>-8.6487398147583008</v>
      </c>
      <c r="W607">
        <v>2.8500724793736909E-3</v>
      </c>
      <c r="X607">
        <v>0.14346790807990811</v>
      </c>
      <c r="Y607">
        <v>3.4887931305053993E-2</v>
      </c>
      <c r="Z607">
        <v>-62.774538619230377</v>
      </c>
      <c r="AA607" s="23">
        <v>-2.7543237066382752E-2</v>
      </c>
      <c r="AB607">
        <v>1.1298718640000001</v>
      </c>
      <c r="AC607" s="23">
        <v>-5.7944293122980467E-2</v>
      </c>
      <c r="AD607">
        <v>-9.7100000000000009</v>
      </c>
      <c r="AE607">
        <v>1.0277777777777779</v>
      </c>
      <c r="AF607">
        <v>0.2497413836321192</v>
      </c>
      <c r="AG607" s="23">
        <v>-4.7945817477415477E-2</v>
      </c>
      <c r="AH607">
        <v>2.944011083805385</v>
      </c>
      <c r="AI607">
        <v>-12.65401108380539</v>
      </c>
      <c r="AJ607">
        <v>0.97887956183762093</v>
      </c>
      <c r="AK607">
        <v>-3.7744527271899114E-2</v>
      </c>
    </row>
    <row r="608" spans="1:37" x14ac:dyDescent="0.35">
      <c r="A608" t="s">
        <v>1326</v>
      </c>
      <c r="B608">
        <v>6</v>
      </c>
      <c r="C608" s="2" t="s">
        <v>410</v>
      </c>
      <c r="D608">
        <v>42.301059555555561</v>
      </c>
      <c r="E608">
        <v>-8.6478428750000003</v>
      </c>
      <c r="F608">
        <v>3.4117500000000001</v>
      </c>
      <c r="G608">
        <v>17.790316666666669</v>
      </c>
      <c r="H608">
        <v>33.061624999999999</v>
      </c>
      <c r="I608">
        <v>268.1875</v>
      </c>
      <c r="J608" cm="1">
        <f t="array" ref="J608">(I608/([1]!O2sat(H608,G608)))*100</f>
        <v>112.70047853703021</v>
      </c>
      <c r="K608">
        <v>5.7500000000000002E-2</v>
      </c>
      <c r="L608">
        <v>388.94450000000001</v>
      </c>
      <c r="M608" t="b">
        <v>0</v>
      </c>
      <c r="O608" t="str">
        <f t="shared" si="11"/>
        <v/>
      </c>
      <c r="Q608">
        <v>373.59079759988521</v>
      </c>
      <c r="R608">
        <v>436.71372919999999</v>
      </c>
      <c r="S608" s="1">
        <v>46154.426226851851</v>
      </c>
      <c r="T608">
        <v>0.81095968702956345</v>
      </c>
      <c r="U608">
        <v>42.304618835449219</v>
      </c>
      <c r="V608">
        <v>-8.6487398147583008</v>
      </c>
      <c r="W608">
        <v>3.6705550386032871E-3</v>
      </c>
      <c r="X608">
        <v>0.15557312402226009</v>
      </c>
      <c r="Y608">
        <v>3.4868139454440547E-2</v>
      </c>
      <c r="Z608">
        <v>-63.122931600114782</v>
      </c>
      <c r="AA608" s="23">
        <v>-3.001594174503704E-2</v>
      </c>
      <c r="AB608">
        <v>1.1298718640000001</v>
      </c>
      <c r="AC608" s="23">
        <v>-5.8265547278501723E-2</v>
      </c>
      <c r="AD608">
        <v>-12.01</v>
      </c>
      <c r="AE608">
        <v>1.0277777777777779</v>
      </c>
      <c r="AF608">
        <v>0.24988172054259181</v>
      </c>
      <c r="AG608" s="23">
        <v>-4.8211638186830177E-2</v>
      </c>
      <c r="AH608">
        <v>2.9413949432507431</v>
      </c>
      <c r="AI608">
        <v>-14.95139494325074</v>
      </c>
      <c r="AJ608">
        <v>0.98953644293578036</v>
      </c>
      <c r="AK608">
        <v>-3.9113789965933607E-2</v>
      </c>
    </row>
    <row r="609" spans="1:37" x14ac:dyDescent="0.35">
      <c r="A609" t="s">
        <v>1326</v>
      </c>
      <c r="B609">
        <v>6</v>
      </c>
      <c r="C609" s="2" t="s">
        <v>411</v>
      </c>
      <c r="D609">
        <v>42.300264430555558</v>
      </c>
      <c r="E609">
        <v>-8.6470904583333326</v>
      </c>
      <c r="F609">
        <v>3.4144999999999999</v>
      </c>
      <c r="G609">
        <v>17.867650000000001</v>
      </c>
      <c r="H609">
        <v>33.078325</v>
      </c>
      <c r="I609">
        <v>267.46833333333331</v>
      </c>
      <c r="J609" cm="1">
        <f t="array" ref="J609">(I609/([1]!O2sat(H609,G609)))*100</f>
        <v>112.57440169463383</v>
      </c>
      <c r="K609">
        <v>6.25E-2</v>
      </c>
      <c r="L609">
        <v>389.02866666666671</v>
      </c>
      <c r="M609" t="b">
        <v>0</v>
      </c>
      <c r="O609" t="str">
        <f t="shared" si="11"/>
        <v/>
      </c>
      <c r="Q609">
        <v>373.68657248031349</v>
      </c>
      <c r="R609">
        <v>436.71372919999999</v>
      </c>
      <c r="S609" s="1">
        <v>46154.426932870367</v>
      </c>
      <c r="T609">
        <v>0.85147005373073159</v>
      </c>
      <c r="U609">
        <v>42.304618835449219</v>
      </c>
      <c r="V609">
        <v>-8.6487398147583008</v>
      </c>
      <c r="W609">
        <v>4.6563095466821058E-3</v>
      </c>
      <c r="X609">
        <v>0.17183970808114399</v>
      </c>
      <c r="Y609">
        <v>3.4787196414745737E-2</v>
      </c>
      <c r="Z609">
        <v>-63.027156719686502</v>
      </c>
      <c r="AA609" s="23">
        <v>-3.3027228987756757E-2</v>
      </c>
      <c r="AB609">
        <v>1.1298718640000001</v>
      </c>
      <c r="AC609" s="23">
        <v>-5.8155630530428097E-2</v>
      </c>
      <c r="AD609">
        <v>-11.64</v>
      </c>
      <c r="AE609">
        <v>1.0277777777777779</v>
      </c>
      <c r="AF609">
        <v>0.25037053425287192</v>
      </c>
      <c r="AG609" s="23">
        <v>-4.8120687930009128E-2</v>
      </c>
      <c r="AH609">
        <v>2.9386763452423912</v>
      </c>
      <c r="AI609">
        <v>-14.578676345242391</v>
      </c>
      <c r="AJ609">
        <v>1.0030398985028366</v>
      </c>
      <c r="AK609">
        <v>-4.0573958458882939E-2</v>
      </c>
    </row>
    <row r="610" spans="1:37" x14ac:dyDescent="0.35">
      <c r="A610" t="s">
        <v>1326</v>
      </c>
      <c r="B610">
        <v>6</v>
      </c>
      <c r="C610" s="2" t="s">
        <v>412</v>
      </c>
      <c r="D610">
        <v>42.299468722222223</v>
      </c>
      <c r="E610">
        <v>-8.6463917499999994</v>
      </c>
      <c r="F610">
        <v>3.3769166666666659</v>
      </c>
      <c r="G610">
        <v>17.749066666666671</v>
      </c>
      <c r="H610">
        <v>32.856508333333331</v>
      </c>
      <c r="I610">
        <v>267.40333333333342</v>
      </c>
      <c r="J610" cm="1">
        <f t="array" ref="J610">(I610/([1]!O2sat(H610,G610)))*100</f>
        <v>112.12824283612188</v>
      </c>
      <c r="K610">
        <v>6.5000000000000002E-2</v>
      </c>
      <c r="L610">
        <v>388.59416666666669</v>
      </c>
      <c r="M610" t="b">
        <v>0</v>
      </c>
      <c r="O610" t="str">
        <f t="shared" si="11"/>
        <v/>
      </c>
      <c r="Q610">
        <v>373.19214651342952</v>
      </c>
      <c r="R610">
        <v>436.71372919999999</v>
      </c>
      <c r="S610" s="1">
        <v>46154.42763888889</v>
      </c>
      <c r="T610">
        <v>0.89603111981773742</v>
      </c>
      <c r="U610">
        <v>42.295627593994141</v>
      </c>
      <c r="V610">
        <v>-8.6484642028808594</v>
      </c>
      <c r="W610">
        <v>4.3645534717714936E-3</v>
      </c>
      <c r="X610">
        <v>0.18972693125739731</v>
      </c>
      <c r="Y610">
        <v>3.4949075659967618E-2</v>
      </c>
      <c r="Z610">
        <v>-63.521582686570468</v>
      </c>
      <c r="AA610" s="23">
        <v>-3.6922190000119023E-2</v>
      </c>
      <c r="AB610">
        <v>1.1298718640000001</v>
      </c>
      <c r="AC610" s="23">
        <v>-5.8708320201543159E-2</v>
      </c>
      <c r="AD610">
        <v>-12.93</v>
      </c>
      <c r="AE610">
        <v>1.0277777777777779</v>
      </c>
      <c r="AF610">
        <v>0.24962107104973741</v>
      </c>
      <c r="AG610" s="23">
        <v>-4.8578009206440863E-2</v>
      </c>
      <c r="AH610">
        <v>2.9358986221491419</v>
      </c>
      <c r="AI610">
        <v>-15.865898622149141</v>
      </c>
      <c r="AJ610">
        <v>1.0178935871985051</v>
      </c>
      <c r="AK610">
        <v>-4.275009960327994E-2</v>
      </c>
    </row>
    <row r="611" spans="1:37" x14ac:dyDescent="0.35">
      <c r="A611" t="s">
        <v>1326</v>
      </c>
      <c r="B611">
        <v>6</v>
      </c>
      <c r="C611" s="2" t="s">
        <v>413</v>
      </c>
      <c r="D611">
        <v>42.298665236111113</v>
      </c>
      <c r="E611">
        <v>-8.6457105555555547</v>
      </c>
      <c r="F611">
        <v>3.3744999999999998</v>
      </c>
      <c r="G611">
        <v>17.76808333333333</v>
      </c>
      <c r="H611">
        <v>33.123083333333327</v>
      </c>
      <c r="I611">
        <v>268.19666666666672</v>
      </c>
      <c r="J611" cm="1">
        <f t="array" ref="J611">(I611/([1]!O2sat(H611,G611)))*100</f>
        <v>112.70401558719141</v>
      </c>
      <c r="K611">
        <v>7.5833333333333336E-2</v>
      </c>
      <c r="L611">
        <v>387.84033333333332</v>
      </c>
      <c r="M611" t="b">
        <v>0</v>
      </c>
      <c r="O611" t="str">
        <f t="shared" si="11"/>
        <v/>
      </c>
      <c r="Q611">
        <v>372.33434496060369</v>
      </c>
      <c r="R611">
        <v>436.71372919999999</v>
      </c>
      <c r="S611" s="1">
        <v>46154.428344907406</v>
      </c>
      <c r="T611">
        <v>0.94487293676261741</v>
      </c>
      <c r="U611">
        <v>42.295627593994141</v>
      </c>
      <c r="V611">
        <v>-8.6484642028808594</v>
      </c>
      <c r="W611">
        <v>4.0999808808041801E-3</v>
      </c>
      <c r="X611">
        <v>0.21107588177647479</v>
      </c>
      <c r="Y611">
        <v>3.4878773440333792E-2</v>
      </c>
      <c r="Z611">
        <v>-64.379384239396302</v>
      </c>
      <c r="AA611" s="23">
        <v>-4.1547806569877888E-2</v>
      </c>
      <c r="AB611">
        <v>1.1298718640000001</v>
      </c>
      <c r="AC611" s="23">
        <v>-5.941001595608373E-2</v>
      </c>
      <c r="AD611">
        <v>-12.78</v>
      </c>
      <c r="AE611">
        <v>1.0277777777777779</v>
      </c>
      <c r="AF611">
        <v>0.24974122566413801</v>
      </c>
      <c r="AG611" s="23">
        <v>-4.9158625083494972E-2</v>
      </c>
      <c r="AH611">
        <v>2.9330619963053319</v>
      </c>
      <c r="AI611">
        <v>-15.71306199630533</v>
      </c>
      <c r="AJ611">
        <v>1.0341741928467985</v>
      </c>
      <c r="AK611">
        <v>-4.535321582668643E-2</v>
      </c>
    </row>
    <row r="612" spans="1:37" x14ac:dyDescent="0.35">
      <c r="A612" t="s">
        <v>1326</v>
      </c>
      <c r="B612">
        <v>6</v>
      </c>
      <c r="C612" s="2" t="s">
        <v>414</v>
      </c>
      <c r="D612">
        <v>42.297825097222223</v>
      </c>
      <c r="E612">
        <v>-8.6451260972222226</v>
      </c>
      <c r="F612">
        <v>3.4390000000000001</v>
      </c>
      <c r="G612">
        <v>17.715566666666671</v>
      </c>
      <c r="H612">
        <v>33.27323333333333</v>
      </c>
      <c r="I612">
        <v>269.38166666666672</v>
      </c>
      <c r="J612" cm="1">
        <f t="array" ref="J612">(I612/([1]!O2sat(H612,G612)))*100</f>
        <v>113.20504001585761</v>
      </c>
      <c r="K612">
        <v>7.9166666666666663E-2</v>
      </c>
      <c r="L612">
        <v>387.97533333333331</v>
      </c>
      <c r="M612" t="b">
        <v>0</v>
      </c>
      <c r="O612" t="str">
        <f t="shared" si="11"/>
        <v/>
      </c>
      <c r="Q612">
        <v>372.48796407574599</v>
      </c>
      <c r="R612">
        <v>436.71372919999999</v>
      </c>
      <c r="S612" s="1">
        <v>46154.429039351853</v>
      </c>
      <c r="T612">
        <v>0.99300771376020758</v>
      </c>
      <c r="U612">
        <v>42.295627593994141</v>
      </c>
      <c r="V612">
        <v>-8.6484642028808594</v>
      </c>
      <c r="W612">
        <v>3.9964946923090258E-3</v>
      </c>
      <c r="X612">
        <v>0.2328196746628588</v>
      </c>
      <c r="Y612">
        <v>3.4902970688167237E-2</v>
      </c>
      <c r="Z612">
        <v>-64.225765124253996</v>
      </c>
      <c r="AA612" s="23">
        <v>-4.5750181739836561E-2</v>
      </c>
      <c r="AB612">
        <v>1.1298718640000001</v>
      </c>
      <c r="AC612" s="23">
        <v>-5.9230577539666367E-2</v>
      </c>
      <c r="AD612">
        <v>-11.56</v>
      </c>
      <c r="AE612">
        <v>1.0277777777777779</v>
      </c>
      <c r="AF612">
        <v>0.24940943603623339</v>
      </c>
      <c r="AG612" s="23">
        <v>-4.9010149347606287E-2</v>
      </c>
      <c r="AH612">
        <v>2.9302146305546661</v>
      </c>
      <c r="AI612">
        <v>-14.49021463055467</v>
      </c>
      <c r="AJ612">
        <v>1.0502191185126619</v>
      </c>
      <c r="AK612">
        <v>-4.7380165543721424E-2</v>
      </c>
    </row>
    <row r="613" spans="1:37" x14ac:dyDescent="0.35">
      <c r="A613" t="s">
        <v>1326</v>
      </c>
      <c r="B613">
        <v>6</v>
      </c>
      <c r="C613" s="2" t="s">
        <v>415</v>
      </c>
      <c r="D613">
        <v>42.29701138888889</v>
      </c>
      <c r="E613">
        <v>-8.6444909444444438</v>
      </c>
      <c r="F613">
        <v>3.2755000000000001</v>
      </c>
      <c r="G613">
        <v>17.262983333333331</v>
      </c>
      <c r="H613">
        <v>33.737391666666667</v>
      </c>
      <c r="I613">
        <v>270.82499999999999</v>
      </c>
      <c r="J613" cm="1">
        <f t="array" ref="J613">(I613/([1]!O2sat(H613,G613)))*100</f>
        <v>113.19858533410689</v>
      </c>
      <c r="K613">
        <v>7.6666666666666675E-2</v>
      </c>
      <c r="L613">
        <v>386.42816666666658</v>
      </c>
      <c r="M613" t="b">
        <v>0</v>
      </c>
      <c r="O613" t="str">
        <f t="shared" si="11"/>
        <v/>
      </c>
      <c r="Q613">
        <v>370.72741315492351</v>
      </c>
      <c r="R613">
        <v>436.71372919999999</v>
      </c>
      <c r="S613" s="1">
        <v>46154.429745370369</v>
      </c>
      <c r="T613">
        <v>1.0244445706929139</v>
      </c>
      <c r="U613">
        <v>42.295627593994141</v>
      </c>
      <c r="V613">
        <v>-8.6484642028808594</v>
      </c>
      <c r="W613">
        <v>4.2073353697183622E-3</v>
      </c>
      <c r="X613">
        <v>0.24495746074547459</v>
      </c>
      <c r="Y613">
        <v>3.5274327302668392E-2</v>
      </c>
      <c r="Z613">
        <v>-65.986316045076478</v>
      </c>
      <c r="AA613" s="23">
        <v>-4.9980979259136707E-2</v>
      </c>
      <c r="AB613">
        <v>1.1298718640000001</v>
      </c>
      <c r="AC613" s="23">
        <v>-6.0797569601087571E-2</v>
      </c>
      <c r="AD613">
        <v>-9.4499999999999993</v>
      </c>
      <c r="AE613">
        <v>1.0277777777777779</v>
      </c>
      <c r="AF613">
        <v>0.24655407664636689</v>
      </c>
      <c r="AG613" s="23">
        <v>-5.0306751848321993E-2</v>
      </c>
      <c r="AH613">
        <v>2.927261841257585</v>
      </c>
      <c r="AI613">
        <v>-12.377261841257591</v>
      </c>
      <c r="AJ613">
        <v>1.060698070823564</v>
      </c>
      <c r="AK613">
        <v>-5.014386555372935E-2</v>
      </c>
    </row>
    <row r="614" spans="1:37" x14ac:dyDescent="0.35">
      <c r="A614" t="s">
        <v>1326</v>
      </c>
      <c r="B614">
        <v>6</v>
      </c>
      <c r="C614" s="2" t="s">
        <v>416</v>
      </c>
      <c r="D614">
        <v>42.296386428571431</v>
      </c>
      <c r="E614">
        <v>-8.6440163809523813</v>
      </c>
      <c r="F614">
        <v>3.2205714285714291</v>
      </c>
      <c r="G614">
        <v>16.880585714285711</v>
      </c>
      <c r="H614">
        <v>33.990185714285722</v>
      </c>
      <c r="I614">
        <v>274.79714285714277</v>
      </c>
      <c r="J614" cm="1">
        <f t="array" ref="J614">(I614/([1]!O2sat(H614,G614)))*100</f>
        <v>114.22350294867624</v>
      </c>
      <c r="K614">
        <v>6.9999999999999993E-2</v>
      </c>
      <c r="L614">
        <v>385.04742857142861</v>
      </c>
      <c r="M614" t="b">
        <v>0</v>
      </c>
      <c r="O614" t="str">
        <f t="shared" si="11"/>
        <v/>
      </c>
      <c r="Q614">
        <v>369.15624452948811</v>
      </c>
      <c r="R614">
        <v>436.71372919999999</v>
      </c>
      <c r="S614" s="1">
        <v>46154.430439814823</v>
      </c>
      <c r="T614">
        <v>1.04926185319196</v>
      </c>
      <c r="U614">
        <v>42.295627593994141</v>
      </c>
      <c r="V614">
        <v>-8.6484642028808594</v>
      </c>
      <c r="W614">
        <v>4.5120892968935431E-3</v>
      </c>
      <c r="X614">
        <v>0.25446071143442472</v>
      </c>
      <c r="Y614">
        <v>3.5621101019170882E-2</v>
      </c>
      <c r="Z614">
        <v>-67.557484670511883</v>
      </c>
      <c r="AA614" s="23">
        <v>-5.3678826603278593E-2</v>
      </c>
      <c r="AB614">
        <v>1.1298718640000001</v>
      </c>
      <c r="AC614" s="23">
        <v>-6.2243446739769323E-2</v>
      </c>
      <c r="AD614">
        <v>-9.73</v>
      </c>
      <c r="AE614">
        <v>1.0277777777777779</v>
      </c>
      <c r="AF614">
        <v>0.24414701319861101</v>
      </c>
      <c r="AG614" s="23">
        <v>-5.150313819889616E-2</v>
      </c>
      <c r="AH614">
        <v>2.9243006692250382</v>
      </c>
      <c r="AI614">
        <v>-12.654300669225041</v>
      </c>
      <c r="AJ614">
        <v>1.068970498323246</v>
      </c>
      <c r="AK614">
        <v>-5.259098240108738E-2</v>
      </c>
    </row>
    <row r="615" spans="1:37" x14ac:dyDescent="0.35">
      <c r="A615" t="s">
        <v>1326</v>
      </c>
      <c r="B615">
        <v>6</v>
      </c>
      <c r="C615" s="2" t="s">
        <v>417</v>
      </c>
      <c r="D615">
        <v>42.29564833333334</v>
      </c>
      <c r="E615">
        <v>-8.6435471666666679</v>
      </c>
      <c r="F615">
        <v>0.47399999999999998</v>
      </c>
      <c r="G615">
        <v>16.763100000000001</v>
      </c>
      <c r="H615">
        <v>33.997999999999998</v>
      </c>
      <c r="I615">
        <v>277.74</v>
      </c>
      <c r="J615" cm="1">
        <f t="array" ref="J615">(I615/([1]!O2sat(H615,G615)))*100</f>
        <v>115.19449305393185</v>
      </c>
      <c r="K615">
        <v>0.09</v>
      </c>
      <c r="L615">
        <v>376.66199999999998</v>
      </c>
      <c r="M615" t="b">
        <v>1</v>
      </c>
      <c r="N615">
        <v>352.38176937246902</v>
      </c>
      <c r="O615">
        <f t="shared" si="11"/>
        <v>24.280230627530955</v>
      </c>
      <c r="P615">
        <f>ABS(O615)</f>
        <v>24.280230627530955</v>
      </c>
      <c r="Q615">
        <v>359.61430292036141</v>
      </c>
      <c r="R615">
        <v>436.71372919999999</v>
      </c>
      <c r="S615" s="1">
        <v>46154.432291666657</v>
      </c>
      <c r="T615">
        <v>1.0830843481930881</v>
      </c>
      <c r="U615">
        <v>42.295627593994141</v>
      </c>
      <c r="V615">
        <v>-8.6484642028808594</v>
      </c>
      <c r="W615">
        <v>4.9170799517458457E-3</v>
      </c>
      <c r="X615">
        <v>0.2703098293294679</v>
      </c>
      <c r="Y615">
        <v>3.5742618743948219E-2</v>
      </c>
      <c r="Z615">
        <v>-77.099426279638578</v>
      </c>
      <c r="AA615" s="23">
        <v>-6.5298141346686212E-2</v>
      </c>
      <c r="AB615">
        <v>1.1298718640000001</v>
      </c>
      <c r="AC615" s="23">
        <v>-7.1061545397993309E-2</v>
      </c>
      <c r="AD615">
        <v>-11.52</v>
      </c>
      <c r="AE615">
        <v>0.69444444444444442</v>
      </c>
      <c r="AF615">
        <v>0.1111251331821195</v>
      </c>
      <c r="AG615" s="23">
        <v>-2.684425006554627E-2</v>
      </c>
      <c r="AH615">
        <v>2.91613063308405</v>
      </c>
      <c r="AI615">
        <v>-14.43613063308405</v>
      </c>
      <c r="AJ615">
        <v>0.96913355221251096</v>
      </c>
      <c r="AK615">
        <v>-4.6071195706116244E-2</v>
      </c>
    </row>
    <row r="616" spans="1:37" x14ac:dyDescent="0.35">
      <c r="A616" t="s">
        <v>1326</v>
      </c>
      <c r="B616">
        <v>6</v>
      </c>
      <c r="C616" s="2" t="s">
        <v>418</v>
      </c>
      <c r="D616">
        <v>42.29532563888889</v>
      </c>
      <c r="E616">
        <v>-8.6427389583333341</v>
      </c>
      <c r="F616">
        <v>3.551166666666667</v>
      </c>
      <c r="G616">
        <v>16.830749999999998</v>
      </c>
      <c r="H616">
        <v>34.01530833333333</v>
      </c>
      <c r="I616">
        <v>285.66750000000002</v>
      </c>
      <c r="J616" cm="1">
        <f t="array" ref="J616">(I616/([1]!O2sat(H616,G616)))*100</f>
        <v>118.64947058421509</v>
      </c>
      <c r="K616">
        <v>0.1008333333333333</v>
      </c>
      <c r="L616">
        <v>372.565</v>
      </c>
      <c r="M616" t="b">
        <v>0</v>
      </c>
      <c r="O616" t="str">
        <f t="shared" si="11"/>
        <v/>
      </c>
      <c r="Q616">
        <v>354.95224725563452</v>
      </c>
      <c r="R616">
        <v>436.71372919999999</v>
      </c>
      <c r="S616" s="1">
        <v>46154.433807870373</v>
      </c>
      <c r="T616">
        <v>1.0873534315475779</v>
      </c>
      <c r="U616">
        <v>42.295627593994141</v>
      </c>
      <c r="V616">
        <v>-8.6484642028808594</v>
      </c>
      <c r="W616">
        <v>5.7332017245650046E-3</v>
      </c>
      <c r="X616">
        <v>0.27292084931227778</v>
      </c>
      <c r="Y616">
        <v>3.5668267254489572E-2</v>
      </c>
      <c r="Z616">
        <v>-81.761481944365471</v>
      </c>
      <c r="AA616" s="23">
        <v>-6.9770035992836876E-2</v>
      </c>
      <c r="AB616">
        <v>1.1298718640000001</v>
      </c>
      <c r="AC616" s="23">
        <v>-7.5333106415771886E-2</v>
      </c>
      <c r="AD616">
        <v>-11.79</v>
      </c>
      <c r="AE616">
        <v>0.69444444444444442</v>
      </c>
      <c r="AF616">
        <v>0.1113192498656206</v>
      </c>
      <c r="AG616" s="23">
        <v>-2.8457877400686171E-2</v>
      </c>
      <c r="AH616">
        <v>2.9091475990287918</v>
      </c>
      <c r="AI616">
        <v>-14.699147599028789</v>
      </c>
      <c r="AJ616">
        <v>0.97055657999734068</v>
      </c>
      <c r="AK616">
        <v>-4.9113956696761524E-2</v>
      </c>
    </row>
    <row r="617" spans="1:37" x14ac:dyDescent="0.35">
      <c r="A617" t="s">
        <v>1326</v>
      </c>
      <c r="B617">
        <v>6</v>
      </c>
      <c r="C617" s="2" t="s">
        <v>419</v>
      </c>
      <c r="D617">
        <v>42.294766666666668</v>
      </c>
      <c r="E617">
        <v>-8.6415496111111114</v>
      </c>
      <c r="F617">
        <v>3.5690833333333329</v>
      </c>
      <c r="G617">
        <v>16.96521666666667</v>
      </c>
      <c r="H617">
        <v>33.946408333333331</v>
      </c>
      <c r="I617">
        <v>297.47416666666669</v>
      </c>
      <c r="J617" cm="1">
        <f t="array" ref="J617">(I617/([1]!O2sat(H617,G617)))*100</f>
        <v>123.81208185759773</v>
      </c>
      <c r="K617">
        <v>9.0833333333333335E-2</v>
      </c>
      <c r="L617">
        <v>374.60433333333339</v>
      </c>
      <c r="M617" t="b">
        <v>0</v>
      </c>
      <c r="O617" t="str">
        <f t="shared" si="11"/>
        <v/>
      </c>
      <c r="Q617">
        <v>357.27284416042659</v>
      </c>
      <c r="R617">
        <v>436.71372919999999</v>
      </c>
      <c r="S617" s="1">
        <v>46154.434513888889</v>
      </c>
      <c r="T617">
        <v>1.0905838180729399</v>
      </c>
      <c r="U617">
        <v>42.295829772949219</v>
      </c>
      <c r="V617">
        <v>-8.6363096237182617</v>
      </c>
      <c r="W617">
        <v>5.346743199857576E-3</v>
      </c>
      <c r="X617">
        <v>0.27549700847735242</v>
      </c>
      <c r="Y617">
        <v>3.5541462653791982E-2</v>
      </c>
      <c r="Z617">
        <v>-79.440885039573402</v>
      </c>
      <c r="AA617" s="23">
        <v>-6.8186394084431542E-2</v>
      </c>
      <c r="AB617">
        <v>1.1298718640000001</v>
      </c>
      <c r="AC617" s="23">
        <v>-7.3187685533753766E-2</v>
      </c>
      <c r="AD617">
        <v>-8.9</v>
      </c>
      <c r="AE617">
        <v>0.69444444444444442</v>
      </c>
      <c r="AF617">
        <v>0.11170530646094889</v>
      </c>
      <c r="AG617" s="23">
        <v>-2.764742198024487E-2</v>
      </c>
      <c r="AH617">
        <v>2.9058064694154151</v>
      </c>
      <c r="AI617">
        <v>-11.805806469415421</v>
      </c>
      <c r="AJ617">
        <v>0.97163337550579476</v>
      </c>
      <c r="AK617">
        <v>-4.791690803233821E-2</v>
      </c>
    </row>
    <row r="618" spans="1:37" x14ac:dyDescent="0.35">
      <c r="A618" t="s">
        <v>1326</v>
      </c>
      <c r="B618">
        <v>6</v>
      </c>
      <c r="C618" s="2" t="s">
        <v>420</v>
      </c>
      <c r="D618">
        <v>42.294207694444452</v>
      </c>
      <c r="E618">
        <v>-8.6404363750000002</v>
      </c>
      <c r="F618">
        <v>3.6190000000000002</v>
      </c>
      <c r="G618">
        <v>17.090608333333329</v>
      </c>
      <c r="H618">
        <v>33.743141666666673</v>
      </c>
      <c r="I618">
        <v>301.68416666666673</v>
      </c>
      <c r="J618" cm="1">
        <f t="array" ref="J618">(I618/([1]!O2sat(H618,G618)))*100</f>
        <v>125.69030991846957</v>
      </c>
      <c r="K618">
        <v>8.8333333333333333E-2</v>
      </c>
      <c r="L618">
        <v>374.98966666666672</v>
      </c>
      <c r="M618" t="b">
        <v>0</v>
      </c>
      <c r="O618" t="str">
        <f t="shared" si="11"/>
        <v/>
      </c>
      <c r="Q618">
        <v>357.71132242488233</v>
      </c>
      <c r="R618">
        <v>436.71372919999999</v>
      </c>
      <c r="S618" s="1">
        <v>46154.435219907413</v>
      </c>
      <c r="T618">
        <v>1.097245700086853</v>
      </c>
      <c r="U618">
        <v>42.295829772949219</v>
      </c>
      <c r="V618">
        <v>-8.6363096237182617</v>
      </c>
      <c r="W618">
        <v>4.4340968434344536E-3</v>
      </c>
      <c r="X618">
        <v>0.27977244797931472</v>
      </c>
      <c r="Y618">
        <v>3.5451074737963613E-2</v>
      </c>
      <c r="Z618">
        <v>-79.002406775117663</v>
      </c>
      <c r="AA618" s="23">
        <v>-6.8687251274339306E-2</v>
      </c>
      <c r="AB618">
        <v>1.1298718640000001</v>
      </c>
      <c r="AC618" s="23">
        <v>-7.2832756993761794E-2</v>
      </c>
      <c r="AD618">
        <v>-8.9600000000000009</v>
      </c>
      <c r="AE618">
        <v>0.69444444444444442</v>
      </c>
      <c r="AF618">
        <v>0.1120655646030657</v>
      </c>
      <c r="AG618" s="23">
        <v>-2.7513343971814552E-2</v>
      </c>
      <c r="AH618">
        <v>2.9024088456856449</v>
      </c>
      <c r="AI618">
        <v>-11.86240884568565</v>
      </c>
      <c r="AJ618">
        <v>0.97385400284376578</v>
      </c>
      <c r="AK618">
        <v>-4.8100297623076931E-2</v>
      </c>
    </row>
    <row r="619" spans="1:37" x14ac:dyDescent="0.35">
      <c r="A619" t="s">
        <v>1326</v>
      </c>
      <c r="B619">
        <v>6</v>
      </c>
      <c r="C619" s="2" t="s">
        <v>421</v>
      </c>
      <c r="D619">
        <v>42.293670624999997</v>
      </c>
      <c r="E619">
        <v>-8.6392803472222219</v>
      </c>
      <c r="F619">
        <v>3.6279166666666658</v>
      </c>
      <c r="G619">
        <v>17.081150000000001</v>
      </c>
      <c r="H619">
        <v>33.570791666666672</v>
      </c>
      <c r="I619">
        <v>303.43333333333328</v>
      </c>
      <c r="J619" cm="1">
        <f t="array" ref="J619">(I619/([1]!O2sat(H619,G619)))*100</f>
        <v>126.2484918654033</v>
      </c>
      <c r="K619">
        <v>9.5833333333333326E-2</v>
      </c>
      <c r="L619">
        <v>373.00033333333329</v>
      </c>
      <c r="M619" t="b">
        <v>0</v>
      </c>
      <c r="O619" t="str">
        <f t="shared" si="11"/>
        <v/>
      </c>
      <c r="Q619">
        <v>355.4476214886613</v>
      </c>
      <c r="R619">
        <v>436.71372919999999</v>
      </c>
      <c r="S619" s="1">
        <v>46154.435925925929</v>
      </c>
      <c r="T619">
        <v>1.104629082245687</v>
      </c>
      <c r="U619">
        <v>42.295829772949219</v>
      </c>
      <c r="V619">
        <v>-8.6363096237182617</v>
      </c>
      <c r="W619">
        <v>3.672481178115054E-3</v>
      </c>
      <c r="X619">
        <v>0.28348152278168021</v>
      </c>
      <c r="Y619">
        <v>3.5494606248599188E-2</v>
      </c>
      <c r="Z619">
        <v>-81.266107711338691</v>
      </c>
      <c r="AA619" s="23">
        <v>-7.1680008072960266E-2</v>
      </c>
      <c r="AB619">
        <v>1.1298718640000001</v>
      </c>
      <c r="AC619" s="23">
        <v>-7.4993476639508685E-2</v>
      </c>
      <c r="AD619">
        <v>-7.84</v>
      </c>
      <c r="AE619">
        <v>0.69444444444444442</v>
      </c>
      <c r="AF619">
        <v>0.1120383816181013</v>
      </c>
      <c r="AG619" s="23">
        <v>-2.832957866199912E-2</v>
      </c>
      <c r="AH619">
        <v>2.8989549997918629</v>
      </c>
      <c r="AI619">
        <v>-10.73895499979186</v>
      </c>
      <c r="AJ619">
        <v>0.97631513023004379</v>
      </c>
      <c r="AK619">
        <v>-5.0004793367479691E-2</v>
      </c>
    </row>
    <row r="620" spans="1:37" x14ac:dyDescent="0.35">
      <c r="A620" t="s">
        <v>1326</v>
      </c>
      <c r="B620">
        <v>6</v>
      </c>
      <c r="C620" s="2" t="s">
        <v>422</v>
      </c>
      <c r="D620">
        <v>42.293224736111107</v>
      </c>
      <c r="E620">
        <v>-8.6380744722222218</v>
      </c>
      <c r="F620">
        <v>3.5865</v>
      </c>
      <c r="G620">
        <v>17.099475000000002</v>
      </c>
      <c r="H620">
        <v>33.499816666666668</v>
      </c>
      <c r="I620">
        <v>302.31416666666672</v>
      </c>
      <c r="J620" cm="1">
        <f t="array" ref="J620">(I620/([1]!O2sat(H620,G620)))*100</f>
        <v>125.76602701706693</v>
      </c>
      <c r="K620">
        <v>9.4999999999999987E-2</v>
      </c>
      <c r="L620">
        <v>370.98083333333341</v>
      </c>
      <c r="M620" t="b">
        <v>0</v>
      </c>
      <c r="O620" t="str">
        <f t="shared" si="11"/>
        <v/>
      </c>
      <c r="Q620">
        <v>353.14959331806932</v>
      </c>
      <c r="R620">
        <v>436.71372919999999</v>
      </c>
      <c r="S620" s="1">
        <v>46154.436620370368</v>
      </c>
      <c r="T620">
        <v>1.128705197868956</v>
      </c>
      <c r="U620">
        <v>42.295829772949219</v>
      </c>
      <c r="V620">
        <v>-8.6363096237182617</v>
      </c>
      <c r="W620">
        <v>3.1465706999606962E-3</v>
      </c>
      <c r="X620">
        <v>0.29611265315791102</v>
      </c>
      <c r="Y620">
        <v>3.5489489125811471E-2</v>
      </c>
      <c r="Z620">
        <v>-83.564135881930667</v>
      </c>
      <c r="AA620" s="23">
        <v>-7.6980035347610429E-2</v>
      </c>
      <c r="AB620">
        <v>1.1298718640000001</v>
      </c>
      <c r="AC620" s="23">
        <v>-7.7139255692185757E-2</v>
      </c>
      <c r="AD620">
        <v>-6.88</v>
      </c>
      <c r="AE620">
        <v>0.69444444444444442</v>
      </c>
      <c r="AF620">
        <v>0.112091048427772</v>
      </c>
      <c r="AG620" s="23">
        <v>-2.9140169385193579E-2</v>
      </c>
      <c r="AH620">
        <v>2.8955031953161772</v>
      </c>
      <c r="AI620">
        <v>-9.7755031953161762</v>
      </c>
      <c r="AJ620">
        <v>0.98434050210446689</v>
      </c>
      <c r="AK620">
        <v>-5.3060102366402004E-2</v>
      </c>
    </row>
    <row r="621" spans="1:37" x14ac:dyDescent="0.35">
      <c r="A621" t="s">
        <v>1326</v>
      </c>
      <c r="B621">
        <v>6</v>
      </c>
      <c r="C621" s="2" t="s">
        <v>423</v>
      </c>
      <c r="D621">
        <v>42.292657041666658</v>
      </c>
      <c r="E621">
        <v>-8.6369576944444439</v>
      </c>
      <c r="F621">
        <v>3.669083333333333</v>
      </c>
      <c r="G621">
        <v>17.13013333333333</v>
      </c>
      <c r="H621">
        <v>33.655041666666669</v>
      </c>
      <c r="I621">
        <v>305.44833333333332</v>
      </c>
      <c r="J621" cm="1">
        <f t="array" ref="J621">(I621/([1]!O2sat(H621,G621)))*100</f>
        <v>127.2779690687583</v>
      </c>
      <c r="K621">
        <v>9.9999999999999992E-2</v>
      </c>
      <c r="L621">
        <v>369.07783333333327</v>
      </c>
      <c r="M621" t="b">
        <v>0</v>
      </c>
      <c r="O621" t="str">
        <f t="shared" si="11"/>
        <v/>
      </c>
      <c r="Q621">
        <v>350.98413275424792</v>
      </c>
      <c r="R621">
        <v>436.71372919999999</v>
      </c>
      <c r="S621" s="1">
        <v>46154.437326388892</v>
      </c>
      <c r="T621">
        <v>1.1603726345376699</v>
      </c>
      <c r="U621">
        <v>42.295829772949219</v>
      </c>
      <c r="V621">
        <v>-8.6363096237182617</v>
      </c>
      <c r="W621">
        <v>3.2382432671859149E-3</v>
      </c>
      <c r="X621">
        <v>0.3132075168972302</v>
      </c>
      <c r="Y621">
        <v>3.5427371230793869E-2</v>
      </c>
      <c r="Z621">
        <v>-85.729596445752065</v>
      </c>
      <c r="AA621" s="23">
        <v>-8.3387960177290402E-2</v>
      </c>
      <c r="AB621">
        <v>1.1298718640000001</v>
      </c>
      <c r="AC621" s="23">
        <v>-7.9061815356595788E-2</v>
      </c>
      <c r="AD621">
        <v>-5.8</v>
      </c>
      <c r="AE621">
        <v>0.69444444444444442</v>
      </c>
      <c r="AF621">
        <v>0.1121791735142723</v>
      </c>
      <c r="AG621" s="23">
        <v>-2.9866436624504309E-2</v>
      </c>
      <c r="AH621">
        <v>2.8919386491785661</v>
      </c>
      <c r="AI621">
        <v>-8.6919386491785655</v>
      </c>
      <c r="AJ621">
        <v>0.99489631432737158</v>
      </c>
      <c r="AK621">
        <v>-5.6627198400897354E-2</v>
      </c>
    </row>
    <row r="622" spans="1:37" x14ac:dyDescent="0.35">
      <c r="A622" t="s">
        <v>1326</v>
      </c>
      <c r="B622">
        <v>6</v>
      </c>
      <c r="C622" s="2" t="s">
        <v>424</v>
      </c>
      <c r="D622">
        <v>42.291996902777782</v>
      </c>
      <c r="E622">
        <v>-8.6359081250000003</v>
      </c>
      <c r="F622">
        <v>3.64575</v>
      </c>
      <c r="G622">
        <v>17.261916666666671</v>
      </c>
      <c r="H622">
        <v>33.677733333333329</v>
      </c>
      <c r="I622">
        <v>310.24416666666667</v>
      </c>
      <c r="J622" cm="1">
        <f t="array" ref="J622">(I622/([1]!O2sat(H622,G622)))*100</f>
        <v>129.61980677511252</v>
      </c>
      <c r="K622">
        <v>9.7499999999999989E-2</v>
      </c>
      <c r="L622">
        <v>366.52699999999999</v>
      </c>
      <c r="M622" t="b">
        <v>0</v>
      </c>
      <c r="O622" t="str">
        <f t="shared" si="11"/>
        <v/>
      </c>
      <c r="Q622">
        <v>348.08149009097218</v>
      </c>
      <c r="R622">
        <v>436.71372919999999</v>
      </c>
      <c r="S622" s="1">
        <v>46154.438020833331</v>
      </c>
      <c r="T622">
        <v>1.2076018933199431</v>
      </c>
      <c r="U622">
        <v>42.295829772949219</v>
      </c>
      <c r="V622">
        <v>-8.6363096237182617</v>
      </c>
      <c r="W622">
        <v>3.8538415862424472E-3</v>
      </c>
      <c r="X622">
        <v>0.34036858740357417</v>
      </c>
      <c r="Y622">
        <v>3.5287020568349647E-2</v>
      </c>
      <c r="Z622">
        <v>-88.632239109027807</v>
      </c>
      <c r="AA622" s="23">
        <v>-9.3316329975931978E-2</v>
      </c>
      <c r="AB622">
        <v>2.0885875299999999</v>
      </c>
      <c r="AC622" s="23">
        <v>-0.2791357366435997</v>
      </c>
      <c r="AD622">
        <v>-5.04</v>
      </c>
      <c r="AE622">
        <v>0.69444444444444442</v>
      </c>
      <c r="AF622">
        <v>0.1125581425123145</v>
      </c>
      <c r="AG622" s="23">
        <v>-3.085923071891215E-2</v>
      </c>
      <c r="AH622">
        <v>2.888378507037948</v>
      </c>
      <c r="AI622">
        <v>-7.928378507037948</v>
      </c>
      <c r="AJ622">
        <v>1.3302112892547957</v>
      </c>
      <c r="AK622">
        <v>-6.2087780347422065E-2</v>
      </c>
    </row>
    <row r="623" spans="1:37" x14ac:dyDescent="0.35">
      <c r="A623" t="s">
        <v>1326</v>
      </c>
      <c r="B623">
        <v>6</v>
      </c>
      <c r="C623" s="2" t="s">
        <v>425</v>
      </c>
      <c r="D623">
        <v>42.291387041666667</v>
      </c>
      <c r="E623">
        <v>-8.6348214027777779</v>
      </c>
      <c r="F623">
        <v>3.626583333333333</v>
      </c>
      <c r="G623">
        <v>17.19905833333333</v>
      </c>
      <c r="H623">
        <v>33.679391666666668</v>
      </c>
      <c r="I623">
        <v>307.99916666666672</v>
      </c>
      <c r="J623" cm="1">
        <f t="array" ref="J623">(I623/([1]!O2sat(H623,G623)))*100</f>
        <v>128.53008072107795</v>
      </c>
      <c r="K623">
        <v>0.1066666666666667</v>
      </c>
      <c r="L623">
        <v>364.57083333333338</v>
      </c>
      <c r="M623" t="b">
        <v>0</v>
      </c>
      <c r="O623" t="str">
        <f t="shared" si="11"/>
        <v/>
      </c>
      <c r="Q623">
        <v>345.855530147237</v>
      </c>
      <c r="R623">
        <v>436.71372919999999</v>
      </c>
      <c r="S623" s="1">
        <v>46154.438715277778</v>
      </c>
      <c r="T623">
        <v>1.2845240203376369</v>
      </c>
      <c r="U623">
        <v>42.295829772949219</v>
      </c>
      <c r="V623">
        <v>-8.6363096237182617</v>
      </c>
      <c r="W623">
        <v>4.6853668817564221E-3</v>
      </c>
      <c r="X623">
        <v>0.3844928066832935</v>
      </c>
      <c r="Y623">
        <v>3.535142294502782E-2</v>
      </c>
      <c r="Z623">
        <v>-90.858199052762984</v>
      </c>
      <c r="AA623" s="23">
        <v>-0.1082581768929609</v>
      </c>
      <c r="AB623">
        <v>2.0885875299999999</v>
      </c>
      <c r="AC623" s="23">
        <v>-0.28620789580157652</v>
      </c>
      <c r="AD623">
        <v>-4.3</v>
      </c>
      <c r="AE623">
        <v>0.69444444444444442</v>
      </c>
      <c r="AF623">
        <v>0.1123773470313492</v>
      </c>
      <c r="AG623" s="23">
        <v>-3.1641077549995338E-2</v>
      </c>
      <c r="AH623">
        <v>2.8847650574590702</v>
      </c>
      <c r="AI623">
        <v>-7.18476505745907</v>
      </c>
      <c r="AJ623">
        <v>1.3558519982606938</v>
      </c>
      <c r="AK623">
        <v>-6.9949627221478114E-2</v>
      </c>
    </row>
    <row r="624" spans="1:37" x14ac:dyDescent="0.35">
      <c r="A624" t="s">
        <v>1326</v>
      </c>
      <c r="B624">
        <v>6</v>
      </c>
      <c r="C624" s="2" t="s">
        <v>426</v>
      </c>
      <c r="D624">
        <v>42.290738805555563</v>
      </c>
      <c r="E624">
        <v>-8.6337679166666668</v>
      </c>
      <c r="F624">
        <v>3.7080000000000002</v>
      </c>
      <c r="G624">
        <v>16.92060833333333</v>
      </c>
      <c r="H624">
        <v>33.997733333333343</v>
      </c>
      <c r="I624">
        <v>305.91916666666663</v>
      </c>
      <c r="J624" cm="1">
        <f t="array" ref="J624">(I624/([1]!O2sat(H624,G624)))*100</f>
        <v>127.26332732990259</v>
      </c>
      <c r="K624">
        <v>0.1016666666666667</v>
      </c>
      <c r="L624">
        <v>366.72616666666659</v>
      </c>
      <c r="M624" t="b">
        <v>0</v>
      </c>
      <c r="O624" t="str">
        <f t="shared" si="11"/>
        <v/>
      </c>
      <c r="Q624">
        <v>348.30812569911421</v>
      </c>
      <c r="R624">
        <v>436.71372919999999</v>
      </c>
      <c r="S624" s="1">
        <v>46154.439409722218</v>
      </c>
      <c r="T624">
        <v>1.36438600398298</v>
      </c>
      <c r="U624">
        <v>42.286838531494141</v>
      </c>
      <c r="V624">
        <v>-8.6360359191894531</v>
      </c>
      <c r="W624">
        <v>4.5117594348068274E-3</v>
      </c>
      <c r="X624">
        <v>0.43070009522014457</v>
      </c>
      <c r="Y624">
        <v>3.5577851184665797E-2</v>
      </c>
      <c r="Z624">
        <v>-88.405603500885775</v>
      </c>
      <c r="AA624" s="23">
        <v>-0.118750635244273</v>
      </c>
      <c r="AB624">
        <v>2.0885875299999999</v>
      </c>
      <c r="AC624" s="23">
        <v>-0.27827025851479997</v>
      </c>
      <c r="AD624">
        <v>-3.61</v>
      </c>
      <c r="AE624">
        <v>0.69444444444444442</v>
      </c>
      <c r="AF624">
        <v>0.1115772034533223</v>
      </c>
      <c r="AG624" s="23">
        <v>-3.0763549708734291E-2</v>
      </c>
      <c r="AH624">
        <v>2.8810985802643518</v>
      </c>
      <c r="AI624">
        <v>-6.4910985802643513</v>
      </c>
      <c r="AJ624">
        <v>1.3824726594758081</v>
      </c>
      <c r="AK624">
        <v>-7.4757092476503639E-2</v>
      </c>
    </row>
    <row r="625" spans="1:37" x14ac:dyDescent="0.35">
      <c r="A625" t="s">
        <v>1326</v>
      </c>
      <c r="B625">
        <v>6</v>
      </c>
      <c r="C625" s="2" t="s">
        <v>427</v>
      </c>
      <c r="D625">
        <v>42.290177333333332</v>
      </c>
      <c r="E625">
        <v>-8.6325812777777777</v>
      </c>
      <c r="F625">
        <v>3.7132499999999999</v>
      </c>
      <c r="G625">
        <v>17.030158333333329</v>
      </c>
      <c r="H625">
        <v>32.364341666666668</v>
      </c>
      <c r="I625">
        <v>303.51416666666671</v>
      </c>
      <c r="J625" cm="1">
        <f t="array" ref="J625">(I625/([1]!O2sat(H625,G625)))*100</f>
        <v>125.12990542563773</v>
      </c>
      <c r="K625">
        <v>9.2500000000000013E-2</v>
      </c>
      <c r="L625">
        <v>369.49250000000001</v>
      </c>
      <c r="M625" t="b">
        <v>0</v>
      </c>
      <c r="O625" t="str">
        <f t="shared" si="11"/>
        <v/>
      </c>
      <c r="Q625">
        <v>351.45598998693208</v>
      </c>
      <c r="R625">
        <v>436.71372919999999</v>
      </c>
      <c r="S625" s="1">
        <v>46154.440104166657</v>
      </c>
      <c r="T625">
        <v>1.445814405771902</v>
      </c>
      <c r="U625">
        <v>42.286838531494141</v>
      </c>
      <c r="V625">
        <v>-8.6360359191894531</v>
      </c>
      <c r="W625">
        <v>4.804388098879289E-3</v>
      </c>
      <c r="X625">
        <v>0.48500761980442991</v>
      </c>
      <c r="Y625">
        <v>3.5785029321152739E-2</v>
      </c>
      <c r="Z625">
        <v>-85.257739213067907</v>
      </c>
      <c r="AA625" s="23">
        <v>-0.12971351189210609</v>
      </c>
      <c r="AB625">
        <v>2.0885875299999999</v>
      </c>
      <c r="AC625" s="23">
        <v>-0.27068580637340328</v>
      </c>
      <c r="AD625">
        <v>-3.05</v>
      </c>
      <c r="AE625">
        <v>0.69444444444444442</v>
      </c>
      <c r="AF625">
        <v>0.1118918571583342</v>
      </c>
      <c r="AG625" s="23">
        <v>-2.9925067465929441E-2</v>
      </c>
      <c r="AH625">
        <v>2.877379359382628</v>
      </c>
      <c r="AI625">
        <v>-5.9273793593826269</v>
      </c>
      <c r="AJ625">
        <v>1.4096154600721154</v>
      </c>
      <c r="AK625">
        <v>-7.981928967901776E-2</v>
      </c>
    </row>
    <row r="626" spans="1:37" x14ac:dyDescent="0.35">
      <c r="A626" t="s">
        <v>1326</v>
      </c>
      <c r="B626">
        <v>6</v>
      </c>
      <c r="C626" s="2" t="s">
        <v>428</v>
      </c>
      <c r="D626">
        <v>42.289648388888892</v>
      </c>
      <c r="E626">
        <v>-8.6313840000000006</v>
      </c>
      <c r="F626">
        <v>3.7064166666666658</v>
      </c>
      <c r="G626">
        <v>16.917433333333332</v>
      </c>
      <c r="H626">
        <v>31.772941666666672</v>
      </c>
      <c r="I626">
        <v>296.74</v>
      </c>
      <c r="J626" cm="1">
        <f t="array" ref="J626">(I626/([1]!O2sat(H626,G626)))*100</f>
        <v>121.58408996580205</v>
      </c>
      <c r="K626">
        <v>8.3333333333333329E-2</v>
      </c>
      <c r="L626">
        <v>377.53033333333332</v>
      </c>
      <c r="M626" t="b">
        <v>0</v>
      </c>
      <c r="O626" t="str">
        <f t="shared" si="11"/>
        <v/>
      </c>
      <c r="Q626">
        <v>360.60239624121522</v>
      </c>
      <c r="R626">
        <v>436.71372919999999</v>
      </c>
      <c r="S626" s="1">
        <v>46154.440810185188</v>
      </c>
      <c r="T626">
        <v>1.5247759779424961</v>
      </c>
      <c r="U626">
        <v>42.286838531494141</v>
      </c>
      <c r="V626">
        <v>-8.6360359191894531</v>
      </c>
      <c r="W626">
        <v>5.4346711698167486E-3</v>
      </c>
      <c r="X626">
        <v>0.5378696667776921</v>
      </c>
      <c r="Y626">
        <v>3.6021007883417951E-2</v>
      </c>
      <c r="Z626">
        <v>-76.111332958784772</v>
      </c>
      <c r="AA626" s="23">
        <v>-0.12926582060885469</v>
      </c>
      <c r="AB626">
        <v>2.0885875299999999</v>
      </c>
      <c r="AC626" s="23">
        <v>-0.24253643318276791</v>
      </c>
      <c r="AD626">
        <v>-2.42</v>
      </c>
      <c r="AE626">
        <v>0.69444444444444442</v>
      </c>
      <c r="AF626">
        <v>0.1115680869094226</v>
      </c>
      <c r="AG626" s="23">
        <v>-2.6813076101700459E-2</v>
      </c>
      <c r="AH626">
        <v>2.8735443787928712</v>
      </c>
      <c r="AI626">
        <v>-5.2935443787928724</v>
      </c>
      <c r="AJ626">
        <v>1.43593598412898</v>
      </c>
      <c r="AK626">
        <v>-7.8039448355277569E-2</v>
      </c>
    </row>
    <row r="627" spans="1:37" x14ac:dyDescent="0.35">
      <c r="A627" t="s">
        <v>1326</v>
      </c>
      <c r="B627">
        <v>6</v>
      </c>
      <c r="C627" s="2" t="s">
        <v>429</v>
      </c>
      <c r="D627">
        <v>42.289291000000013</v>
      </c>
      <c r="E627">
        <v>-8.6302221666666661</v>
      </c>
      <c r="F627">
        <v>0.253</v>
      </c>
      <c r="G627">
        <v>16.676300000000001</v>
      </c>
      <c r="H627">
        <v>33.886499999999998</v>
      </c>
      <c r="I627">
        <v>284.99</v>
      </c>
      <c r="J627" cm="1">
        <f t="array" ref="J627">(I627/([1]!O2sat(H627,G627)))*100</f>
        <v>117.91604399166624</v>
      </c>
      <c r="K627">
        <v>0.09</v>
      </c>
      <c r="L627">
        <v>378.99599999999998</v>
      </c>
      <c r="M627" t="b">
        <v>1</v>
      </c>
      <c r="N627">
        <v>360.46901382298398</v>
      </c>
      <c r="O627">
        <f t="shared" si="11"/>
        <v>18.526986177015999</v>
      </c>
      <c r="P627">
        <f>ABS(O627)</f>
        <v>18.526986177015999</v>
      </c>
      <c r="Q627">
        <v>362.27020673326672</v>
      </c>
      <c r="R627">
        <v>436.71372919999999</v>
      </c>
      <c r="S627" s="1">
        <v>46154.443101851852</v>
      </c>
      <c r="T627">
        <v>1.611009282122905</v>
      </c>
      <c r="U627">
        <v>42.286838531494141</v>
      </c>
      <c r="V627">
        <v>-8.6360359191894531</v>
      </c>
      <c r="W627">
        <v>6.3098589658175247E-3</v>
      </c>
      <c r="X627">
        <v>0.59670447930861314</v>
      </c>
      <c r="Y627">
        <v>3.5856078133564243E-2</v>
      </c>
      <c r="Z627">
        <v>-74.44352246673327</v>
      </c>
      <c r="AA627" s="23">
        <v>-0.13962091006455421</v>
      </c>
      <c r="AB627">
        <v>2.0885875299999999</v>
      </c>
      <c r="AC627" s="23">
        <v>-0.23467117101351281</v>
      </c>
      <c r="AD627">
        <v>-1.95</v>
      </c>
      <c r="AE627">
        <v>0.69444444444444442</v>
      </c>
      <c r="AF627">
        <v>0.1108761732532523</v>
      </c>
      <c r="AG627" s="23">
        <v>-2.5943549530634151E-2</v>
      </c>
      <c r="AH627">
        <v>2.8607265214569479</v>
      </c>
      <c r="AI627">
        <v>-4.8107265214569477</v>
      </c>
      <c r="AJ627">
        <v>1.4646804188557832</v>
      </c>
      <c r="AK627">
        <v>-8.2782229797594184E-2</v>
      </c>
    </row>
    <row r="628" spans="1:37" x14ac:dyDescent="0.35">
      <c r="A628" t="s">
        <v>1326</v>
      </c>
      <c r="B628">
        <v>6</v>
      </c>
      <c r="C628" s="2" t="s">
        <v>430</v>
      </c>
      <c r="D628">
        <v>42.289153166666672</v>
      </c>
      <c r="E628">
        <v>-8.6308569861111106</v>
      </c>
      <c r="F628">
        <v>3.5690833333333329</v>
      </c>
      <c r="G628">
        <v>16.778825000000001</v>
      </c>
      <c r="H628">
        <v>33.177733333333329</v>
      </c>
      <c r="I628">
        <v>291.83666666666659</v>
      </c>
      <c r="J628" cm="1">
        <f t="array" ref="J628">(I628/([1]!O2sat(H628,G628)))*100</f>
        <v>120.40342987927066</v>
      </c>
      <c r="K628">
        <v>0.1016666666666667</v>
      </c>
      <c r="L628">
        <v>379.12883333333338</v>
      </c>
      <c r="M628" t="b">
        <v>0</v>
      </c>
      <c r="O628" t="str">
        <f t="shared" si="11"/>
        <v/>
      </c>
      <c r="Q628">
        <v>362.42136035643762</v>
      </c>
      <c r="R628">
        <v>436.71372919999999</v>
      </c>
      <c r="S628" s="1">
        <v>46154.444780092592</v>
      </c>
      <c r="T628">
        <v>1.619194285287106</v>
      </c>
      <c r="U628">
        <v>42.286838531494141</v>
      </c>
      <c r="V628">
        <v>-8.6360359191894531</v>
      </c>
      <c r="W628">
        <v>5.6726434589061308E-3</v>
      </c>
      <c r="X628">
        <v>0.60438194950156321</v>
      </c>
      <c r="Y628">
        <v>3.5888454866140812E-2</v>
      </c>
      <c r="Z628">
        <v>-74.292368843562372</v>
      </c>
      <c r="AA628" s="23">
        <v>-0.14125763098230271</v>
      </c>
      <c r="AB628">
        <v>2.0885875299999999</v>
      </c>
      <c r="AC628" s="23">
        <v>-0.23502786481034749</v>
      </c>
      <c r="AD628">
        <v>-2.09</v>
      </c>
      <c r="AE628">
        <v>1.041666666666667</v>
      </c>
      <c r="AF628">
        <v>0.25013305901065391</v>
      </c>
      <c r="AG628" s="23">
        <v>-5.8461711795563982E-2</v>
      </c>
      <c r="AH628">
        <v>2.8509856624128691</v>
      </c>
      <c r="AI628">
        <v>-4.940985662412869</v>
      </c>
      <c r="AJ628">
        <v>1.5831494939845909</v>
      </c>
      <c r="AK628">
        <v>-9.9859671388933341E-2</v>
      </c>
    </row>
    <row r="629" spans="1:37" x14ac:dyDescent="0.35">
      <c r="A629" t="s">
        <v>1326</v>
      </c>
      <c r="B629">
        <v>6</v>
      </c>
      <c r="C629" s="2" t="s">
        <v>431</v>
      </c>
      <c r="D629">
        <v>42.289455041666663</v>
      </c>
      <c r="E629">
        <v>-8.6321369305555553</v>
      </c>
      <c r="F629">
        <v>3.4547500000000002</v>
      </c>
      <c r="G629">
        <v>17.072858333333329</v>
      </c>
      <c r="H629">
        <v>31.622074999999999</v>
      </c>
      <c r="I629">
        <v>296.49916666666672</v>
      </c>
      <c r="J629" cm="1">
        <f t="array" ref="J629">(I629/([1]!O2sat(H629,G629)))*100</f>
        <v>121.72225082575478</v>
      </c>
      <c r="K629">
        <v>7.8333333333333338E-2</v>
      </c>
      <c r="L629">
        <v>390.8271666666667</v>
      </c>
      <c r="M629" t="b">
        <v>0</v>
      </c>
      <c r="O629" t="str">
        <f t="shared" si="11"/>
        <v/>
      </c>
      <c r="Q629">
        <v>375.73312046982079</v>
      </c>
      <c r="R629">
        <v>436.71372919999999</v>
      </c>
      <c r="S629" s="1">
        <v>46154.445474537039</v>
      </c>
      <c r="T629">
        <v>1.568866046290315</v>
      </c>
      <c r="U629">
        <v>42.286838531494141</v>
      </c>
      <c r="V629">
        <v>-8.6360359191894531</v>
      </c>
      <c r="W629">
        <v>4.6955551162965519E-3</v>
      </c>
      <c r="X629">
        <v>0.57170390863931653</v>
      </c>
      <c r="Y629">
        <v>3.5886944644048173E-2</v>
      </c>
      <c r="Z629">
        <v>-60.980608730179199</v>
      </c>
      <c r="AA629" s="23">
        <v>-0.10967328902549971</v>
      </c>
      <c r="AB629">
        <v>2.0885875299999999</v>
      </c>
      <c r="AC629" s="23">
        <v>-0.19437235707842379</v>
      </c>
      <c r="AD629">
        <v>-2.4300000000000002</v>
      </c>
      <c r="AE629">
        <v>1.041666666666667</v>
      </c>
      <c r="AF629">
        <v>0.25203274369609507</v>
      </c>
      <c r="AG629" s="23">
        <v>-4.8348908456930233E-2</v>
      </c>
      <c r="AH629">
        <v>2.8468685882948339</v>
      </c>
      <c r="AI629">
        <v>-5.2768685882948336</v>
      </c>
      <c r="AJ629">
        <v>1.5663734143189938</v>
      </c>
      <c r="AK629">
        <v>-7.9011098741214966E-2</v>
      </c>
    </row>
    <row r="630" spans="1:37" x14ac:dyDescent="0.35">
      <c r="A630" t="s">
        <v>1326</v>
      </c>
      <c r="B630">
        <v>6</v>
      </c>
      <c r="C630" s="2" t="s">
        <v>432</v>
      </c>
      <c r="D630">
        <v>42.28973645833333</v>
      </c>
      <c r="E630">
        <v>-8.6333950000000002</v>
      </c>
      <c r="F630">
        <v>3.4552499999999999</v>
      </c>
      <c r="G630">
        <v>17.106741666666672</v>
      </c>
      <c r="H630">
        <v>30.742991666666661</v>
      </c>
      <c r="I630">
        <v>288.39249999999998</v>
      </c>
      <c r="J630" cm="1">
        <f t="array" ref="J630">(I630/([1]!O2sat(H630,G630)))*100</f>
        <v>117.76580275794663</v>
      </c>
      <c r="K630">
        <v>7.9166666666666677E-2</v>
      </c>
      <c r="L630">
        <v>396.5216666666667</v>
      </c>
      <c r="M630" t="b">
        <v>0</v>
      </c>
      <c r="O630" t="str">
        <f t="shared" si="11"/>
        <v/>
      </c>
      <c r="Q630">
        <v>382.21300233039869</v>
      </c>
      <c r="R630">
        <v>436.71372919999999</v>
      </c>
      <c r="S630" s="1">
        <v>46154.446180555547</v>
      </c>
      <c r="T630">
        <v>1.5138100200001441</v>
      </c>
      <c r="U630">
        <v>42.286838531494141</v>
      </c>
      <c r="V630">
        <v>-8.6360359191894531</v>
      </c>
      <c r="W630">
        <v>3.9207695839611357E-3</v>
      </c>
      <c r="X630">
        <v>0.53274524485807206</v>
      </c>
      <c r="Y630">
        <v>3.602557956057019E-2</v>
      </c>
      <c r="Z630">
        <v>-54.500726869601287</v>
      </c>
      <c r="AA630" s="23">
        <v>-9.1692606634842744E-2</v>
      </c>
      <c r="AB630">
        <v>2.0885875299999999</v>
      </c>
      <c r="AC630" s="23">
        <v>-0.1745407867983762</v>
      </c>
      <c r="AD630">
        <v>-2.5499999999999998</v>
      </c>
      <c r="AE630">
        <v>1.041666666666667</v>
      </c>
      <c r="AF630">
        <v>0.25225185281872697</v>
      </c>
      <c r="AG630" s="23">
        <v>-4.3415929352085943E-2</v>
      </c>
      <c r="AH630">
        <v>2.8426315458803448</v>
      </c>
      <c r="AI630">
        <v>-5.3926315458803451</v>
      </c>
      <c r="AJ630">
        <v>1.5480214055556036</v>
      </c>
      <c r="AK630">
        <v>-6.755426799346434E-2</v>
      </c>
    </row>
    <row r="631" spans="1:37" x14ac:dyDescent="0.35">
      <c r="A631" t="s">
        <v>1326</v>
      </c>
      <c r="B631">
        <v>6</v>
      </c>
      <c r="C631" s="2" t="s">
        <v>433</v>
      </c>
      <c r="D631">
        <v>42.28999690277778</v>
      </c>
      <c r="E631">
        <v>-8.634641819444445</v>
      </c>
      <c r="F631">
        <v>3.4824999999999999</v>
      </c>
      <c r="G631">
        <v>17.203900000000001</v>
      </c>
      <c r="H631">
        <v>32.4833</v>
      </c>
      <c r="I631">
        <v>288.56166666666672</v>
      </c>
      <c r="J631" cm="1">
        <f t="array" ref="J631">(I631/([1]!O2sat(H631,G631)))*100</f>
        <v>119.45630621894989</v>
      </c>
      <c r="K631">
        <v>8.7500000000000008E-2</v>
      </c>
      <c r="L631">
        <v>395.41366666666659</v>
      </c>
      <c r="M631" t="b">
        <v>0</v>
      </c>
      <c r="O631" t="str">
        <f t="shared" si="11"/>
        <v/>
      </c>
      <c r="Q631">
        <v>380.95218766686003</v>
      </c>
      <c r="R631">
        <v>436.71372919999999</v>
      </c>
      <c r="S631" s="1">
        <v>46154.446875000001</v>
      </c>
      <c r="T631">
        <v>1.456109096590783</v>
      </c>
      <c r="U631">
        <v>42.286838531494141</v>
      </c>
      <c r="V631">
        <v>-8.6360359191894531</v>
      </c>
      <c r="W631">
        <v>3.45236487995543E-3</v>
      </c>
      <c r="X631">
        <v>0.49413474834747029</v>
      </c>
      <c r="Y631">
        <v>3.5580228798866347E-2</v>
      </c>
      <c r="Z631">
        <v>-55.761541533139962</v>
      </c>
      <c r="AA631" s="23">
        <v>-8.5939014557509505E-2</v>
      </c>
      <c r="AB631">
        <v>2.0885875299999999</v>
      </c>
      <c r="AC631" s="23">
        <v>-0.17681043833836321</v>
      </c>
      <c r="AD631">
        <v>-2.92</v>
      </c>
      <c r="AE631">
        <v>1.041666666666667</v>
      </c>
      <c r="AF631">
        <v>0.25288035888021132</v>
      </c>
      <c r="AG631" s="23">
        <v>-4.3980490981040642E-2</v>
      </c>
      <c r="AH631">
        <v>2.8384137818241921</v>
      </c>
      <c r="AI631">
        <v>-5.7584137818241921</v>
      </c>
      <c r="AJ631">
        <v>1.5287877644191499</v>
      </c>
      <c r="AK631">
        <v>-6.495975276927507E-2</v>
      </c>
    </row>
    <row r="632" spans="1:37" x14ac:dyDescent="0.35">
      <c r="A632" t="s">
        <v>1326</v>
      </c>
      <c r="B632">
        <v>6</v>
      </c>
      <c r="C632" s="2" t="s">
        <v>434</v>
      </c>
      <c r="D632">
        <v>42.290210861111113</v>
      </c>
      <c r="E632">
        <v>-8.6359240833333324</v>
      </c>
      <c r="F632">
        <v>3.5034999999999998</v>
      </c>
      <c r="G632">
        <v>17.009074999999999</v>
      </c>
      <c r="H632">
        <v>33.946891666666673</v>
      </c>
      <c r="I632">
        <v>295.61750000000001</v>
      </c>
      <c r="J632" cm="1">
        <f t="array" ref="J632">(I632/([1]!O2sat(H632,G632)))*100</f>
        <v>123.14239601631596</v>
      </c>
      <c r="K632">
        <v>8.666666666666667E-2</v>
      </c>
      <c r="L632">
        <v>386.53866666666659</v>
      </c>
      <c r="M632" t="b">
        <v>0</v>
      </c>
      <c r="O632" t="str">
        <f t="shared" si="11"/>
        <v/>
      </c>
      <c r="Q632">
        <v>370.85315324546588</v>
      </c>
      <c r="R632">
        <v>436.71372919999999</v>
      </c>
      <c r="S632" s="1">
        <v>46154.447581018518</v>
      </c>
      <c r="T632">
        <v>1.398861584054099</v>
      </c>
      <c r="U632">
        <v>42.286838531494141</v>
      </c>
      <c r="V632">
        <v>-8.6360359191894531</v>
      </c>
      <c r="W632">
        <v>3.374183501860026E-3</v>
      </c>
      <c r="X632">
        <v>0.45377210121755251</v>
      </c>
      <c r="Y632">
        <v>3.5495770621156067E-2</v>
      </c>
      <c r="Z632">
        <v>-65.860575954534113</v>
      </c>
      <c r="AA632" s="23">
        <v>-9.299110127244109E-2</v>
      </c>
      <c r="AB632">
        <v>2.0885875299999999</v>
      </c>
      <c r="AC632" s="23">
        <v>-0.20729902772359221</v>
      </c>
      <c r="AD632">
        <v>-2</v>
      </c>
      <c r="AE632">
        <v>1.041666666666667</v>
      </c>
      <c r="AF632">
        <v>0.25162039385054669</v>
      </c>
      <c r="AG632" s="23">
        <v>-5.1564336952371927E-2</v>
      </c>
      <c r="AH632">
        <v>2.8340750425423229</v>
      </c>
      <c r="AI632">
        <v>-4.8340750425423238</v>
      </c>
      <c r="AJ632">
        <v>1.5097052602402552</v>
      </c>
      <c r="AK632">
        <v>-7.2277719112406505E-2</v>
      </c>
    </row>
    <row r="633" spans="1:37" x14ac:dyDescent="0.35">
      <c r="A633" t="s">
        <v>1326</v>
      </c>
      <c r="B633">
        <v>6</v>
      </c>
      <c r="C633" s="2" t="s">
        <v>435</v>
      </c>
      <c r="D633">
        <v>42.290207125000002</v>
      </c>
      <c r="E633">
        <v>-8.6372180416666655</v>
      </c>
      <c r="F633">
        <v>3.4578333333333329</v>
      </c>
      <c r="G633">
        <v>17.176966666666669</v>
      </c>
      <c r="H633">
        <v>33.900991666666663</v>
      </c>
      <c r="I633">
        <v>296.20916666666659</v>
      </c>
      <c r="J633" cm="1">
        <f t="array" ref="J633">(I633/([1]!O2sat(H633,G633)))*100</f>
        <v>123.74421503360813</v>
      </c>
      <c r="K633">
        <v>9.2500000000000013E-2</v>
      </c>
      <c r="L633">
        <v>378.33699999999999</v>
      </c>
      <c r="M633" t="b">
        <v>0</v>
      </c>
      <c r="O633" t="str">
        <f t="shared" si="11"/>
        <v/>
      </c>
      <c r="Q633">
        <v>361.52031786749779</v>
      </c>
      <c r="R633">
        <v>436.71372919999999</v>
      </c>
      <c r="S633" s="1">
        <v>46154.448275462957</v>
      </c>
      <c r="T633">
        <v>1.4246693997197559</v>
      </c>
      <c r="U633">
        <v>42.286838531494141</v>
      </c>
      <c r="V633">
        <v>-8.6360359191894531</v>
      </c>
      <c r="W633">
        <v>3.569991002630433E-3</v>
      </c>
      <c r="X633">
        <v>0.47270084499691861</v>
      </c>
      <c r="Y633">
        <v>3.5331027524326028E-2</v>
      </c>
      <c r="Z633">
        <v>-75.193411332502194</v>
      </c>
      <c r="AA633" s="23">
        <v>-0.1100839238343968</v>
      </c>
      <c r="AB633">
        <v>2.0885875299999999</v>
      </c>
      <c r="AC633" s="23">
        <v>-0.23659255269823201</v>
      </c>
      <c r="AD633">
        <v>-2.25</v>
      </c>
      <c r="AE633">
        <v>1.041666666666667</v>
      </c>
      <c r="AF633">
        <v>0.25270609692224771</v>
      </c>
      <c r="AG633" s="23">
        <v>-5.8850918124036262E-2</v>
      </c>
      <c r="AH633">
        <v>2.8297579168672091</v>
      </c>
      <c r="AI633">
        <v>-5.0797579168672087</v>
      </c>
      <c r="AJ633">
        <v>1.5183078654621409</v>
      </c>
      <c r="AK633">
        <v>-8.4467420979216529E-2</v>
      </c>
    </row>
    <row r="634" spans="1:37" x14ac:dyDescent="0.35">
      <c r="A634" t="s">
        <v>1326</v>
      </c>
      <c r="B634">
        <v>6</v>
      </c>
      <c r="C634" s="2" t="s">
        <v>436</v>
      </c>
      <c r="D634">
        <v>42.290209041666657</v>
      </c>
      <c r="E634">
        <v>-8.6384545694444448</v>
      </c>
      <c r="F634">
        <v>3.2198333333333329</v>
      </c>
      <c r="G634">
        <v>17.50159166666667</v>
      </c>
      <c r="H634">
        <v>33.507608333333337</v>
      </c>
      <c r="I634">
        <v>296.17250000000001</v>
      </c>
      <c r="J634" cm="1">
        <f t="array" ref="J634">(I634/([1]!O2sat(H634,G634)))*100</f>
        <v>124.15948694570547</v>
      </c>
      <c r="K634">
        <v>8.666666666666667E-2</v>
      </c>
      <c r="L634">
        <v>373.80950000000001</v>
      </c>
      <c r="M634" t="b">
        <v>0</v>
      </c>
      <c r="O634" t="str">
        <f t="shared" si="11"/>
        <v/>
      </c>
      <c r="Q634">
        <v>356.36838791337249</v>
      </c>
      <c r="R634">
        <v>436.71372919999999</v>
      </c>
      <c r="S634" s="1">
        <v>46154.448981481481</v>
      </c>
      <c r="T634">
        <v>1.465503536752113</v>
      </c>
      <c r="U634">
        <v>42.286838531494141</v>
      </c>
      <c r="V634">
        <v>-8.6360359191894531</v>
      </c>
      <c r="W634">
        <v>4.148518757219952E-3</v>
      </c>
      <c r="X634">
        <v>0.50434712395087455</v>
      </c>
      <c r="Y634">
        <v>3.5074778214019477E-2</v>
      </c>
      <c r="Z634">
        <v>-80.345341286627502</v>
      </c>
      <c r="AA634" s="23">
        <v>-0.12459099332745829</v>
      </c>
      <c r="AB634">
        <v>2.0885875299999999</v>
      </c>
      <c r="AC634" s="23">
        <v>-0.2530569492158759</v>
      </c>
      <c r="AD634">
        <v>-2.0699999999999998</v>
      </c>
      <c r="AE634">
        <v>1.041666666666667</v>
      </c>
      <c r="AF634">
        <v>0.2548081652797603</v>
      </c>
      <c r="AG634" s="23">
        <v>-6.2946333809657598E-2</v>
      </c>
      <c r="AH634">
        <v>2.8253188471363839</v>
      </c>
      <c r="AI634">
        <v>-4.8953188471363838</v>
      </c>
      <c r="AJ634">
        <v>1.5319192444729266</v>
      </c>
      <c r="AK634">
        <v>-9.3768663568557953E-2</v>
      </c>
    </row>
    <row r="635" spans="1:37" x14ac:dyDescent="0.35">
      <c r="A635" t="s">
        <v>1326</v>
      </c>
      <c r="B635">
        <v>6</v>
      </c>
      <c r="C635" s="2" t="s">
        <v>437</v>
      </c>
      <c r="D635">
        <v>42.290407333333327</v>
      </c>
      <c r="E635">
        <v>-8.6396451111111112</v>
      </c>
      <c r="F635">
        <v>3.508833333333333</v>
      </c>
      <c r="G635">
        <v>17.458100000000002</v>
      </c>
      <c r="H635">
        <v>33.747374999999998</v>
      </c>
      <c r="I635">
        <v>303.35583333333341</v>
      </c>
      <c r="J635" cm="1">
        <f t="array" ref="J635">(I635/([1]!O2sat(H635,G635)))*100</f>
        <v>127.27296651463817</v>
      </c>
      <c r="K635">
        <v>9.1666666666666674E-2</v>
      </c>
      <c r="L635">
        <v>368.80883333333333</v>
      </c>
      <c r="M635" t="b">
        <v>0</v>
      </c>
      <c r="O635" t="str">
        <f t="shared" si="11"/>
        <v/>
      </c>
      <c r="Q635">
        <v>350.67803244333481</v>
      </c>
      <c r="R635">
        <v>436.71372919999999</v>
      </c>
      <c r="S635" s="1">
        <v>46154.449699074074</v>
      </c>
      <c r="T635">
        <v>1.494156730911018</v>
      </c>
      <c r="U635">
        <v>42.286838531494141</v>
      </c>
      <c r="V635">
        <v>-8.6360359191894531</v>
      </c>
      <c r="W635">
        <v>5.0756884158450711E-3</v>
      </c>
      <c r="X635">
        <v>0.52368180284223542</v>
      </c>
      <c r="Y635">
        <v>3.5072789551301338E-2</v>
      </c>
      <c r="Z635">
        <v>-86.035696756665175</v>
      </c>
      <c r="AA635" s="23">
        <v>-0.13852174023048261</v>
      </c>
      <c r="AB635">
        <v>2.0885875299999999</v>
      </c>
      <c r="AC635" s="23">
        <v>-0.27066430750477988</v>
      </c>
      <c r="AD635">
        <v>-2.57</v>
      </c>
      <c r="AE635">
        <v>1.041666666666667</v>
      </c>
      <c r="AF635">
        <v>0.25452632435184253</v>
      </c>
      <c r="AG635" s="23">
        <v>-6.7326054089198797E-2</v>
      </c>
      <c r="AH635">
        <v>2.8207557185400489</v>
      </c>
      <c r="AI635">
        <v>-5.3907557185400492</v>
      </c>
      <c r="AJ635">
        <v>1.5414703091925617</v>
      </c>
      <c r="AK635">
        <v>-0.10292389715984071</v>
      </c>
    </row>
    <row r="636" spans="1:37" x14ac:dyDescent="0.35">
      <c r="A636" t="s">
        <v>1326</v>
      </c>
      <c r="B636">
        <v>6</v>
      </c>
      <c r="C636" s="2" t="s">
        <v>438</v>
      </c>
      <c r="D636">
        <v>42.290627597222219</v>
      </c>
      <c r="E636">
        <v>-8.6409314722222224</v>
      </c>
      <c r="F636">
        <v>3.6555</v>
      </c>
      <c r="G636">
        <v>17.43739166666667</v>
      </c>
      <c r="H636">
        <v>33.773716666666672</v>
      </c>
      <c r="I636">
        <v>301.4975</v>
      </c>
      <c r="J636" cm="1">
        <f t="array" ref="J636">(I636/([1]!O2sat(H636,G636)))*100</f>
        <v>126.46642337107036</v>
      </c>
      <c r="K636">
        <v>9.2499999999999985E-2</v>
      </c>
      <c r="L636">
        <v>362.65499999999997</v>
      </c>
      <c r="M636" t="b">
        <v>0</v>
      </c>
      <c r="O636" t="str">
        <f t="shared" si="11"/>
        <v/>
      </c>
      <c r="Q636">
        <v>343.67546628481568</v>
      </c>
      <c r="R636">
        <v>436.71372919999999</v>
      </c>
      <c r="S636" s="1">
        <v>46154.45039351852</v>
      </c>
      <c r="T636">
        <v>1.5262586422266391</v>
      </c>
      <c r="U636">
        <v>42.286838531494141</v>
      </c>
      <c r="V636">
        <v>-8.6360359191894531</v>
      </c>
      <c r="W636">
        <v>6.1905943647079598E-3</v>
      </c>
      <c r="X636">
        <v>0.54613806267850551</v>
      </c>
      <c r="Y636">
        <v>3.5088799944363813E-2</v>
      </c>
      <c r="Z636">
        <v>-93.038262915184305</v>
      </c>
      <c r="AA636" s="23">
        <v>-0.15629101813641641</v>
      </c>
      <c r="AB636">
        <v>2.0885875299999999</v>
      </c>
      <c r="AC636" s="23">
        <v>-0.29267330345919118</v>
      </c>
      <c r="AD636">
        <v>-3.2</v>
      </c>
      <c r="AE636">
        <v>1.041666666666667</v>
      </c>
      <c r="AF636">
        <v>0.25439215080375022</v>
      </c>
      <c r="AG636" s="23">
        <v>-7.2800654215591468E-2</v>
      </c>
      <c r="AH636">
        <v>2.816290911798911</v>
      </c>
      <c r="AI636">
        <v>-6.0162909117989107</v>
      </c>
      <c r="AJ636">
        <v>1.5521709462977686</v>
      </c>
      <c r="AK636">
        <v>-0.11454583617600395</v>
      </c>
    </row>
    <row r="637" spans="1:37" x14ac:dyDescent="0.35">
      <c r="A637" t="s">
        <v>1326</v>
      </c>
      <c r="B637">
        <v>6</v>
      </c>
      <c r="C637" s="2" t="s">
        <v>439</v>
      </c>
      <c r="D637">
        <v>42.290854472222222</v>
      </c>
      <c r="E637">
        <v>-8.6422977777777774</v>
      </c>
      <c r="F637">
        <v>3.794</v>
      </c>
      <c r="G637">
        <v>17.43524166666667</v>
      </c>
      <c r="H637">
        <v>33.665433333333333</v>
      </c>
      <c r="I637">
        <v>300.11666666666667</v>
      </c>
      <c r="J637" cm="1">
        <f t="array" ref="J637">(I637/([1]!O2sat(H637,G637)))*100</f>
        <v>125.78980557424504</v>
      </c>
      <c r="K637">
        <v>8.7500000000000008E-2</v>
      </c>
      <c r="L637">
        <v>359.43666666666672</v>
      </c>
      <c r="M637" t="b">
        <v>0</v>
      </c>
      <c r="O637" t="str">
        <f t="shared" si="11"/>
        <v/>
      </c>
      <c r="Q637">
        <v>340.01326244111408</v>
      </c>
      <c r="R637">
        <v>436.71372919999999</v>
      </c>
      <c r="S637" s="1">
        <v>46154.45108796296</v>
      </c>
      <c r="T637">
        <v>1.563079768703981</v>
      </c>
      <c r="U637">
        <v>42.286636352539063</v>
      </c>
      <c r="V637">
        <v>-8.648188591003418</v>
      </c>
      <c r="W637">
        <v>7.2452890984995829E-3</v>
      </c>
      <c r="X637">
        <v>0.57277582084189416</v>
      </c>
      <c r="Y637">
        <v>3.5111908897783928E-2</v>
      </c>
      <c r="Z637">
        <v>-96.700466758885909</v>
      </c>
      <c r="AA637" s="23">
        <v>-0.17047831888154771</v>
      </c>
      <c r="AB637">
        <v>2.0885875299999999</v>
      </c>
      <c r="AC637" s="23">
        <v>-0.30437727988118007</v>
      </c>
      <c r="AD637">
        <v>-4.17</v>
      </c>
      <c r="AE637">
        <v>1.041666666666667</v>
      </c>
      <c r="AF637">
        <v>0.25437822138198712</v>
      </c>
      <c r="AG637" s="23">
        <v>-7.5711945168247308E-2</v>
      </c>
      <c r="AH637">
        <v>2.811778380020753</v>
      </c>
      <c r="AI637">
        <v>-6.9817783800207529</v>
      </c>
      <c r="AJ637">
        <v>1.5644446551235494</v>
      </c>
      <c r="AK637">
        <v>-0.12309513202489751</v>
      </c>
    </row>
    <row r="638" spans="1:37" x14ac:dyDescent="0.35">
      <c r="A638" t="s">
        <v>1326</v>
      </c>
      <c r="B638">
        <v>6</v>
      </c>
      <c r="C638" s="2" t="s">
        <v>440</v>
      </c>
      <c r="D638">
        <v>42.291115111111111</v>
      </c>
      <c r="E638">
        <v>-8.6436760416666676</v>
      </c>
      <c r="F638">
        <v>3.7030833333333328</v>
      </c>
      <c r="G638">
        <v>17.080200000000001</v>
      </c>
      <c r="H638">
        <v>33.831841666666669</v>
      </c>
      <c r="I638">
        <v>302.36583333333328</v>
      </c>
      <c r="J638" cm="1">
        <f t="array" ref="J638">(I638/([1]!O2sat(H638,G638)))*100</f>
        <v>126.02530014087743</v>
      </c>
      <c r="K638">
        <v>8.666666666666667E-2</v>
      </c>
      <c r="L638">
        <v>357.23466666666673</v>
      </c>
      <c r="M638" t="b">
        <v>0</v>
      </c>
      <c r="O638" t="str">
        <f t="shared" si="11"/>
        <v/>
      </c>
      <c r="Q638">
        <v>337.50756398523691</v>
      </c>
      <c r="R638">
        <v>436.71372919999999</v>
      </c>
      <c r="S638" s="1">
        <v>46154.451782407406</v>
      </c>
      <c r="T638">
        <v>1.586181236802169</v>
      </c>
      <c r="U638">
        <v>42.286636352539063</v>
      </c>
      <c r="V638">
        <v>-8.648188591003418</v>
      </c>
      <c r="W638">
        <v>6.3578596920114677E-3</v>
      </c>
      <c r="X638">
        <v>0.5845031342861422</v>
      </c>
      <c r="Y638">
        <v>3.5444513360878067E-2</v>
      </c>
      <c r="Z638">
        <v>-99.206165214763075</v>
      </c>
      <c r="AA638" s="23">
        <v>-0.18016730866466579</v>
      </c>
      <c r="AB638">
        <v>2.0885875299999999</v>
      </c>
      <c r="AC638" s="23">
        <v>-0.31237461657160759</v>
      </c>
      <c r="AD638">
        <v>-8.52</v>
      </c>
      <c r="AE638">
        <v>1.166666666666667</v>
      </c>
      <c r="AF638">
        <v>0.3162094225740375</v>
      </c>
      <c r="AG638" s="23">
        <v>-9.746842625429368E-2</v>
      </c>
      <c r="AH638">
        <v>2.8072184726521479</v>
      </c>
      <c r="AI638">
        <v>-11.327218472652151</v>
      </c>
      <c r="AJ638">
        <v>1.6138118111562785</v>
      </c>
      <c r="AK638">
        <v>-0.13881786745947974</v>
      </c>
    </row>
    <row r="639" spans="1:37" x14ac:dyDescent="0.35">
      <c r="A639" t="s">
        <v>1326</v>
      </c>
      <c r="B639">
        <v>6</v>
      </c>
      <c r="C639" s="2" t="s">
        <v>441</v>
      </c>
      <c r="D639">
        <v>42.291125083333327</v>
      </c>
      <c r="E639">
        <v>-8.6450942916666662</v>
      </c>
      <c r="F639">
        <v>3.835083333333333</v>
      </c>
      <c r="G639">
        <v>16.85916666666667</v>
      </c>
      <c r="H639">
        <v>33.823925000000003</v>
      </c>
      <c r="I639">
        <v>302.62333333333328</v>
      </c>
      <c r="J639" cm="1">
        <f t="array" ref="J639">(I639/([1]!O2sat(H639,G639)))*100</f>
        <v>125.59641710426112</v>
      </c>
      <c r="K639">
        <v>9.1666666666666674E-2</v>
      </c>
      <c r="L639">
        <v>355.80650000000003</v>
      </c>
      <c r="M639" t="b">
        <v>0</v>
      </c>
      <c r="O639" t="str">
        <f t="shared" si="11"/>
        <v/>
      </c>
      <c r="Q639">
        <v>335.88242546961379</v>
      </c>
      <c r="R639">
        <v>436.71372919999999</v>
      </c>
      <c r="S639" s="1">
        <v>46154.452488425923</v>
      </c>
      <c r="T639">
        <v>1.628135605725044</v>
      </c>
      <c r="U639">
        <v>42.286636352539063</v>
      </c>
      <c r="V639">
        <v>-8.648188591003418</v>
      </c>
      <c r="W639">
        <v>5.4519164088236566E-3</v>
      </c>
      <c r="X639">
        <v>0.61234261507101229</v>
      </c>
      <c r="Y639">
        <v>3.5676239334996758E-2</v>
      </c>
      <c r="Z639">
        <v>-100.8313037303862</v>
      </c>
      <c r="AA639" s="23">
        <v>-0.19309472161906829</v>
      </c>
      <c r="AB639">
        <v>2.0885875299999999</v>
      </c>
      <c r="AC639" s="23">
        <v>-0.31775662613705741</v>
      </c>
      <c r="AD639">
        <v>-6.67</v>
      </c>
      <c r="AE639">
        <v>1.166666666666667</v>
      </c>
      <c r="AF639">
        <v>0.31441764886490342</v>
      </c>
      <c r="AG639" s="23">
        <v>-9.9147743249340503E-2</v>
      </c>
      <c r="AH639">
        <v>2.8025343642862022</v>
      </c>
      <c r="AI639">
        <v>-9.4725343642862008</v>
      </c>
      <c r="AJ639">
        <v>1.6277966007972369</v>
      </c>
      <c r="AK639">
        <v>-0.14612123243420438</v>
      </c>
    </row>
    <row r="640" spans="1:37" x14ac:dyDescent="0.35">
      <c r="A640" t="s">
        <v>1326</v>
      </c>
      <c r="B640">
        <v>6</v>
      </c>
      <c r="C640" s="2" t="s">
        <v>442</v>
      </c>
      <c r="D640">
        <v>42.29088173611111</v>
      </c>
      <c r="E640">
        <v>-8.6464639861111099</v>
      </c>
      <c r="F640">
        <v>3.8226666666666671</v>
      </c>
      <c r="G640">
        <v>16.915283333333331</v>
      </c>
      <c r="H640">
        <v>33.838591666666673</v>
      </c>
      <c r="I640">
        <v>303.36500000000001</v>
      </c>
      <c r="J640" cm="1">
        <f t="array" ref="J640">(I640/([1]!O2sat(H640,G640)))*100</f>
        <v>126.05151978658979</v>
      </c>
      <c r="K640">
        <v>9.0000000000000011E-2</v>
      </c>
      <c r="L640">
        <v>357.67750000000001</v>
      </c>
      <c r="M640" t="b">
        <v>0</v>
      </c>
      <c r="O640" t="str">
        <f t="shared" si="11"/>
        <v/>
      </c>
      <c r="Q640">
        <v>338.01147261354942</v>
      </c>
      <c r="R640">
        <v>436.71372919999999</v>
      </c>
      <c r="S640" s="1">
        <v>46154.453182870369</v>
      </c>
      <c r="T640">
        <v>1.693228553837826</v>
      </c>
      <c r="U640">
        <v>42.286636352539063</v>
      </c>
      <c r="V640">
        <v>-8.648188591003418</v>
      </c>
      <c r="W640">
        <v>4.582307683731815E-3</v>
      </c>
      <c r="X640">
        <v>0.66324213158311407</v>
      </c>
      <c r="Y640">
        <v>3.561468939441409E-2</v>
      </c>
      <c r="Z640">
        <v>-98.702256586450574</v>
      </c>
      <c r="AA640" s="23">
        <v>-0.20437596268016961</v>
      </c>
      <c r="AB640">
        <v>2.0885875299999999</v>
      </c>
      <c r="AC640" s="23">
        <v>-0.31095962928306681</v>
      </c>
      <c r="AD640">
        <v>-7.29</v>
      </c>
      <c r="AE640">
        <v>1.166666666666667</v>
      </c>
      <c r="AF640">
        <v>0.31487234492156779</v>
      </c>
      <c r="AG640" s="23">
        <v>-9.7026916039098965E-2</v>
      </c>
      <c r="AH640">
        <v>2.7978799940051382</v>
      </c>
      <c r="AI640">
        <v>-10.08787999400514</v>
      </c>
      <c r="AJ640">
        <v>1.6494942501681642</v>
      </c>
      <c r="AK640">
        <v>-0.15070143935963429</v>
      </c>
    </row>
    <row r="641" spans="1:37" x14ac:dyDescent="0.35">
      <c r="A641" t="s">
        <v>1326</v>
      </c>
      <c r="B641">
        <v>6</v>
      </c>
      <c r="C641" s="2" t="s">
        <v>443</v>
      </c>
      <c r="D641">
        <v>42.290622513888891</v>
      </c>
      <c r="E641">
        <v>-8.6478553333333341</v>
      </c>
      <c r="F641">
        <v>3.8266666666666671</v>
      </c>
      <c r="G641">
        <v>16.88345</v>
      </c>
      <c r="H641">
        <v>33.874558333333333</v>
      </c>
      <c r="I641">
        <v>304.99250000000001</v>
      </c>
      <c r="J641" cm="1">
        <f t="array" ref="J641">(I641/([1]!O2sat(H641,G641)))*100</f>
        <v>126.68190790364223</v>
      </c>
      <c r="K641">
        <v>8.7500000000000008E-2</v>
      </c>
      <c r="L641">
        <v>361.11766666666671</v>
      </c>
      <c r="M641" t="b">
        <v>0</v>
      </c>
      <c r="O641" t="str">
        <f t="shared" si="11"/>
        <v/>
      </c>
      <c r="Q641">
        <v>341.92610490447902</v>
      </c>
      <c r="R641">
        <v>436.71372919999999</v>
      </c>
      <c r="S641" s="1">
        <v>46154.453888888893</v>
      </c>
      <c r="T641">
        <v>1.762154722223356</v>
      </c>
      <c r="U641">
        <v>42.286636352539063</v>
      </c>
      <c r="V641">
        <v>-8.648188591003418</v>
      </c>
      <c r="W641">
        <v>4.0000678721165833E-3</v>
      </c>
      <c r="X641">
        <v>0.71774980369474894</v>
      </c>
      <c r="Y641">
        <v>3.5640864880808087E-2</v>
      </c>
      <c r="Z641">
        <v>-94.78762429552097</v>
      </c>
      <c r="AA641" s="23">
        <v>-0.2125565152890653</v>
      </c>
      <c r="AB641">
        <v>2.0885875299999999</v>
      </c>
      <c r="AC641" s="23">
        <v>-0.29860130871367591</v>
      </c>
      <c r="AD641">
        <v>-10.37</v>
      </c>
      <c r="AE641">
        <v>1.166666666666667</v>
      </c>
      <c r="AF641">
        <v>0.31461439204406427</v>
      </c>
      <c r="AG641" s="23">
        <v>-9.3170821487419897E-2</v>
      </c>
      <c r="AH641">
        <v>2.7931005897295509</v>
      </c>
      <c r="AI641">
        <v>-13.163100589729551</v>
      </c>
      <c r="AJ641">
        <v>1.6724696396300078</v>
      </c>
      <c r="AK641">
        <v>-0.15286366838824261</v>
      </c>
    </row>
    <row r="642" spans="1:37" x14ac:dyDescent="0.35">
      <c r="A642" t="s">
        <v>1326</v>
      </c>
      <c r="B642">
        <v>6</v>
      </c>
      <c r="C642" s="2" t="s">
        <v>444</v>
      </c>
      <c r="D642">
        <v>42.290379611111113</v>
      </c>
      <c r="E642">
        <v>-8.6492582916666674</v>
      </c>
      <c r="F642">
        <v>3.8810833333333332</v>
      </c>
      <c r="G642">
        <v>17.013441666666669</v>
      </c>
      <c r="H642">
        <v>33.814883333333327</v>
      </c>
      <c r="I642">
        <v>303.04000000000002</v>
      </c>
      <c r="J642" cm="1">
        <f t="array" ref="J642">(I642/([1]!O2sat(H642,G642)))*100</f>
        <v>126.13160687457182</v>
      </c>
      <c r="K642">
        <v>8.1666666666666665E-2</v>
      </c>
      <c r="L642">
        <v>363.50900000000001</v>
      </c>
      <c r="M642" t="b">
        <v>0</v>
      </c>
      <c r="O642" t="str">
        <f t="shared" si="11"/>
        <v/>
      </c>
      <c r="Q642">
        <v>344.64724942801251</v>
      </c>
      <c r="R642">
        <v>436.71372919999999</v>
      </c>
      <c r="S642" s="1">
        <v>46154.454583333332</v>
      </c>
      <c r="T642">
        <v>1.8333428478375151</v>
      </c>
      <c r="U642">
        <v>42.286636352539063</v>
      </c>
      <c r="V642">
        <v>-8.648188591003418</v>
      </c>
      <c r="W642">
        <v>3.8931021366243419E-3</v>
      </c>
      <c r="X642">
        <v>0.77951485349032901</v>
      </c>
      <c r="Y642">
        <v>3.5517101827993211E-2</v>
      </c>
      <c r="Z642">
        <v>-92.066479771987474</v>
      </c>
      <c r="AA642" s="23">
        <v>-0.22344205639118889</v>
      </c>
      <c r="AB642">
        <v>2.0885875299999999</v>
      </c>
      <c r="AC642" s="23">
        <v>-0.28998992106426569</v>
      </c>
      <c r="AD642">
        <v>-12.57</v>
      </c>
      <c r="AE642">
        <v>1.166666666666667</v>
      </c>
      <c r="AF642">
        <v>0.31566802783411269</v>
      </c>
      <c r="AG642" s="23">
        <v>-9.0483860519638276E-2</v>
      </c>
      <c r="AH642">
        <v>2.7883532223575229</v>
      </c>
      <c r="AI642">
        <v>-15.35835322235752</v>
      </c>
      <c r="AJ642">
        <v>1.6961990148347272</v>
      </c>
      <c r="AK642">
        <v>-0.15696295845541358</v>
      </c>
    </row>
    <row r="643" spans="1:37" x14ac:dyDescent="0.35">
      <c r="A643" t="s">
        <v>1326</v>
      </c>
      <c r="B643">
        <v>6</v>
      </c>
      <c r="C643" s="2" t="s">
        <v>445</v>
      </c>
      <c r="D643">
        <v>42.289996055555562</v>
      </c>
      <c r="E643">
        <v>-8.650619013888889</v>
      </c>
      <c r="F643">
        <v>3.8874166666666672</v>
      </c>
      <c r="G643">
        <v>16.93235833333333</v>
      </c>
      <c r="H643">
        <v>33.866875</v>
      </c>
      <c r="I643">
        <v>300.6275</v>
      </c>
      <c r="J643" cm="1">
        <f t="array" ref="J643">(I643/([1]!O2sat(H643,G643)))*100</f>
        <v>124.97871597166797</v>
      </c>
      <c r="K643">
        <v>8.5000000000000006E-2</v>
      </c>
      <c r="L643">
        <v>364.38083333333333</v>
      </c>
      <c r="M643" t="b">
        <v>0</v>
      </c>
      <c r="O643" t="str">
        <f t="shared" si="11"/>
        <v/>
      </c>
      <c r="Q643">
        <v>345.63932546666621</v>
      </c>
      <c r="R643">
        <v>436.71372919999999</v>
      </c>
      <c r="S643" s="1">
        <v>46154.455289351848</v>
      </c>
      <c r="T643">
        <v>1.919343877637276</v>
      </c>
      <c r="U643">
        <v>42.286636352539063</v>
      </c>
      <c r="V643">
        <v>-8.648188591003418</v>
      </c>
      <c r="W643">
        <v>4.1466323397787606E-3</v>
      </c>
      <c r="X643">
        <v>0.85258432937598305</v>
      </c>
      <c r="Y643">
        <v>3.559131254493985E-2</v>
      </c>
      <c r="Z643">
        <v>-91.074403733333781</v>
      </c>
      <c r="AA643" s="23">
        <v>-0.2422585721532671</v>
      </c>
      <c r="AB643">
        <v>2.0885875299999999</v>
      </c>
      <c r="AC643" s="23">
        <v>-0.28686590319307381</v>
      </c>
      <c r="AD643">
        <v>-13.47</v>
      </c>
      <c r="AE643">
        <v>1.166666666666667</v>
      </c>
      <c r="AF643">
        <v>0.3150107261546326</v>
      </c>
      <c r="AG643" s="23">
        <v>-8.9509091478423411E-2</v>
      </c>
      <c r="AH643">
        <v>2.783480027371299</v>
      </c>
      <c r="AI643">
        <v>-16.2534800273713</v>
      </c>
      <c r="AJ643">
        <v>1.724866024767981</v>
      </c>
      <c r="AK643">
        <v>-0.16588383181584526</v>
      </c>
    </row>
    <row r="644" spans="1:37" x14ac:dyDescent="0.35">
      <c r="A644" t="s">
        <v>1326</v>
      </c>
      <c r="B644">
        <v>6</v>
      </c>
      <c r="C644" s="2" t="s">
        <v>446</v>
      </c>
      <c r="D644">
        <v>42.289531208333337</v>
      </c>
      <c r="E644">
        <v>-8.6519321944444449</v>
      </c>
      <c r="F644">
        <v>3.8675000000000002</v>
      </c>
      <c r="G644">
        <v>16.887133333333331</v>
      </c>
      <c r="H644">
        <v>33.860491666666668</v>
      </c>
      <c r="I644">
        <v>303.55</v>
      </c>
      <c r="J644" cm="1">
        <f t="array" ref="J644">(I644/([1]!O2sat(H644,G644)))*100</f>
        <v>126.07953796997296</v>
      </c>
      <c r="K644">
        <v>8.5833333333333331E-2</v>
      </c>
      <c r="L644">
        <v>364.83583333333331</v>
      </c>
      <c r="M644" t="b">
        <v>0</v>
      </c>
      <c r="O644" t="str">
        <f t="shared" ref="O644:O707" si="12">IF(ISBLANK(N644), "",L644-N644)</f>
        <v/>
      </c>
      <c r="Q644">
        <v>346.15707878066439</v>
      </c>
      <c r="R644">
        <v>436.71372919999999</v>
      </c>
      <c r="S644" s="1">
        <v>46154.455983796302</v>
      </c>
      <c r="T644">
        <v>2.0130401776345508</v>
      </c>
      <c r="U644">
        <v>42.286636352539063</v>
      </c>
      <c r="V644">
        <v>-8.648188591003418</v>
      </c>
      <c r="W644">
        <v>4.7323098792567617E-3</v>
      </c>
      <c r="X644">
        <v>0.93676593129046315</v>
      </c>
      <c r="Y644">
        <v>3.5639784198822841E-2</v>
      </c>
      <c r="Z644">
        <v>-90.556650419335597</v>
      </c>
      <c r="AA644" s="23">
        <v>-0.26502568755184919</v>
      </c>
      <c r="AB644">
        <v>2.0885875299999999</v>
      </c>
      <c r="AC644" s="23">
        <v>-0.28529124576695292</v>
      </c>
      <c r="AD644">
        <v>-15.11</v>
      </c>
      <c r="AE644">
        <v>1.166666666666667</v>
      </c>
      <c r="AF644">
        <v>0.31464423664316121</v>
      </c>
      <c r="AG644" s="23">
        <v>-8.9017760323228654E-2</v>
      </c>
      <c r="AH644">
        <v>2.7786411580177881</v>
      </c>
      <c r="AI644">
        <v>-17.888641158017791</v>
      </c>
      <c r="AJ644">
        <v>1.7560981247670726</v>
      </c>
      <c r="AK644">
        <v>-0.17702172393753893</v>
      </c>
    </row>
    <row r="645" spans="1:37" x14ac:dyDescent="0.35">
      <c r="A645" t="s">
        <v>1326</v>
      </c>
      <c r="B645">
        <v>6</v>
      </c>
      <c r="C645" s="2" t="s">
        <v>447</v>
      </c>
      <c r="D645">
        <v>42.289091402777778</v>
      </c>
      <c r="E645">
        <v>-8.6532644027777774</v>
      </c>
      <c r="F645">
        <v>3.9105833333333329</v>
      </c>
      <c r="G645">
        <v>16.81849166666667</v>
      </c>
      <c r="H645">
        <v>33.777175</v>
      </c>
      <c r="I645">
        <v>306.73500000000001</v>
      </c>
      <c r="J645" cm="1">
        <f t="array" ref="J645">(I645/([1]!O2sat(H645,G645)))*100</f>
        <v>127.16367997596802</v>
      </c>
      <c r="K645">
        <v>8.5833333333333331E-2</v>
      </c>
      <c r="L645">
        <v>364.78466666666668</v>
      </c>
      <c r="M645" t="b">
        <v>0</v>
      </c>
      <c r="O645" t="str">
        <f t="shared" si="12"/>
        <v/>
      </c>
      <c r="Q645">
        <v>346.09885523949328</v>
      </c>
      <c r="R645">
        <v>436.71372919999999</v>
      </c>
      <c r="S645" s="1">
        <v>46154.456678240742</v>
      </c>
      <c r="T645">
        <v>2.1054931797086232</v>
      </c>
      <c r="U645">
        <v>42.286636352539063</v>
      </c>
      <c r="V645">
        <v>-8.648188591003418</v>
      </c>
      <c r="W645">
        <v>5.6383629577514954E-3</v>
      </c>
      <c r="X645">
        <v>1.0229765145247209</v>
      </c>
      <c r="Y645">
        <v>3.5728087228923393E-2</v>
      </c>
      <c r="Z645">
        <v>-90.614873960506714</v>
      </c>
      <c r="AA645" s="23">
        <v>-0.29031961975268089</v>
      </c>
      <c r="AB645">
        <v>2.0885875299999999</v>
      </c>
      <c r="AC645" s="23">
        <v>-0.28567620626963403</v>
      </c>
      <c r="AD645">
        <v>-15.68</v>
      </c>
      <c r="AE645">
        <v>1.166666666666667</v>
      </c>
      <c r="AF645">
        <v>0.31408815948961172</v>
      </c>
      <c r="AG645" s="23">
        <v>-8.9137877299371601E-2</v>
      </c>
      <c r="AH645">
        <v>2.7737574791917399</v>
      </c>
      <c r="AI645">
        <v>-18.45375747919174</v>
      </c>
      <c r="AJ645">
        <v>1.7869157921250967</v>
      </c>
      <c r="AK645">
        <v>-0.18972874852602625</v>
      </c>
    </row>
    <row r="646" spans="1:37" x14ac:dyDescent="0.35">
      <c r="A646" t="s">
        <v>1326</v>
      </c>
      <c r="B646">
        <v>6</v>
      </c>
      <c r="C646" s="2" t="s">
        <v>448</v>
      </c>
      <c r="D646">
        <v>42.288766888888887</v>
      </c>
      <c r="E646">
        <v>-8.654664263888888</v>
      </c>
      <c r="F646">
        <v>3.8885000000000001</v>
      </c>
      <c r="G646">
        <v>16.841525000000001</v>
      </c>
      <c r="H646">
        <v>33.913608333333343</v>
      </c>
      <c r="I646">
        <v>306.65916666666658</v>
      </c>
      <c r="J646" cm="1">
        <f t="array" ref="J646">(I646/([1]!O2sat(H646,G646)))*100</f>
        <v>127.30623029853344</v>
      </c>
      <c r="K646">
        <v>8.4166666666666667E-2</v>
      </c>
      <c r="L646">
        <v>364.88416666666672</v>
      </c>
      <c r="M646" t="b">
        <v>0</v>
      </c>
      <c r="O646" t="str">
        <f t="shared" si="12"/>
        <v/>
      </c>
      <c r="Q646">
        <v>346.21207821694998</v>
      </c>
      <c r="R646">
        <v>436.71372919999999</v>
      </c>
      <c r="S646" s="1">
        <v>46154.457384259258</v>
      </c>
      <c r="T646">
        <v>2.188058201898571</v>
      </c>
      <c r="U646">
        <v>42.286434173583977</v>
      </c>
      <c r="V646">
        <v>-8.6603422164916992</v>
      </c>
      <c r="W646">
        <v>6.138461244766219E-3</v>
      </c>
      <c r="X646">
        <v>1.105436057664414</v>
      </c>
      <c r="Y646">
        <v>3.5677031657983277E-2</v>
      </c>
      <c r="Z646">
        <v>-90.501650983050013</v>
      </c>
      <c r="AA646" s="23">
        <v>-0.31288180509246177</v>
      </c>
      <c r="AB646">
        <v>2.0885875299999999</v>
      </c>
      <c r="AC646" s="23">
        <v>-0.28508077448905228</v>
      </c>
      <c r="AD646">
        <v>-17.100000000000001</v>
      </c>
      <c r="AE646">
        <v>1.166666666666667</v>
      </c>
      <c r="AF646">
        <v>0.31427473282463692</v>
      </c>
      <c r="AG646" s="23">
        <v>-8.8952088200269855E-2</v>
      </c>
      <c r="AH646">
        <v>2.76874685964947</v>
      </c>
      <c r="AI646">
        <v>-19.86874685964947</v>
      </c>
      <c r="AJ646">
        <v>1.8144374661884124</v>
      </c>
      <c r="AK646">
        <v>-0.20091694664636581</v>
      </c>
    </row>
    <row r="647" spans="1:37" x14ac:dyDescent="0.35">
      <c r="A647" t="s">
        <v>1326</v>
      </c>
      <c r="B647">
        <v>6</v>
      </c>
      <c r="C647" s="2" t="s">
        <v>449</v>
      </c>
      <c r="D647">
        <v>42.288531222222232</v>
      </c>
      <c r="E647">
        <v>-8.656090013888889</v>
      </c>
      <c r="F647">
        <v>3.8491666666666671</v>
      </c>
      <c r="G647">
        <v>16.756366666666668</v>
      </c>
      <c r="H647">
        <v>33.955308333333328</v>
      </c>
      <c r="I647">
        <v>302.68416666666673</v>
      </c>
      <c r="J647" cm="1">
        <f t="array" ref="J647">(I647/([1]!O2sat(H647,G647)))*100</f>
        <v>125.48763927707056</v>
      </c>
      <c r="K647">
        <v>8.0833333333333326E-2</v>
      </c>
      <c r="L647">
        <v>368.12599999999998</v>
      </c>
      <c r="M647" t="b">
        <v>0</v>
      </c>
      <c r="O647" t="str">
        <f t="shared" si="12"/>
        <v/>
      </c>
      <c r="Q647">
        <v>349.90102316588019</v>
      </c>
      <c r="R647">
        <v>436.71372919999999</v>
      </c>
      <c r="S647" s="1">
        <v>46154.458090277767</v>
      </c>
      <c r="T647">
        <v>2.2616156872456439</v>
      </c>
      <c r="U647">
        <v>42.286434173583977</v>
      </c>
      <c r="V647">
        <v>-8.6603422164916992</v>
      </c>
      <c r="W647">
        <v>4.7411855022266684E-3</v>
      </c>
      <c r="X647">
        <v>1.178418073340896</v>
      </c>
      <c r="Y647">
        <v>3.5758130068835617E-2</v>
      </c>
      <c r="Z647">
        <v>-86.812706034119799</v>
      </c>
      <c r="AA647" s="23">
        <v>-0.32067045981644648</v>
      </c>
      <c r="AB647">
        <v>2.0885875299999999</v>
      </c>
      <c r="AC647" s="23">
        <v>-0.27348071090289949</v>
      </c>
      <c r="AD647">
        <v>-21.86</v>
      </c>
      <c r="AE647">
        <v>1.166666666666667</v>
      </c>
      <c r="AF647">
        <v>0.31358505604680248</v>
      </c>
      <c r="AG647" s="23">
        <v>-8.5332588144211796E-2</v>
      </c>
      <c r="AH647">
        <v>2.7636907165073472</v>
      </c>
      <c r="AI647">
        <v>-24.623690716507351</v>
      </c>
      <c r="AJ647">
        <v>1.8389566279707703</v>
      </c>
      <c r="AK647">
        <v>-0.20300152398032914</v>
      </c>
    </row>
    <row r="648" spans="1:37" x14ac:dyDescent="0.35">
      <c r="A648" t="s">
        <v>1326</v>
      </c>
      <c r="B648">
        <v>6</v>
      </c>
      <c r="C648" s="2" t="s">
        <v>450</v>
      </c>
      <c r="D648">
        <v>42.288190347222219</v>
      </c>
      <c r="E648">
        <v>-8.6574212916666671</v>
      </c>
      <c r="F648">
        <v>3.7361666666666671</v>
      </c>
      <c r="G648">
        <v>16.791691666666669</v>
      </c>
      <c r="H648">
        <v>33.921008333333333</v>
      </c>
      <c r="I648">
        <v>293.50916666666672</v>
      </c>
      <c r="J648" cm="1">
        <f t="array" ref="J648">(I648/([1]!O2sat(H648,G648)))*100</f>
        <v>121.73750150539266</v>
      </c>
      <c r="K648">
        <v>7.3333333333333334E-2</v>
      </c>
      <c r="L648">
        <v>373.78416666666658</v>
      </c>
      <c r="M648" t="b">
        <v>0</v>
      </c>
      <c r="O648" t="str">
        <f t="shared" si="12"/>
        <v/>
      </c>
      <c r="Q648">
        <v>356.33956062262962</v>
      </c>
      <c r="R648">
        <v>436.71372919999999</v>
      </c>
      <c r="S648" s="1">
        <v>46154.458784722221</v>
      </c>
      <c r="T648">
        <v>2.3463441539057208</v>
      </c>
      <c r="U648">
        <v>42.286434173583977</v>
      </c>
      <c r="V648">
        <v>-8.6603422164916992</v>
      </c>
      <c r="W648">
        <v>3.408217669269352E-3</v>
      </c>
      <c r="X648">
        <v>1.2695247856280041</v>
      </c>
      <c r="Y648">
        <v>3.5727808722565903E-2</v>
      </c>
      <c r="Z648">
        <v>-80.374168577370369</v>
      </c>
      <c r="AA648" s="23">
        <v>-0.31956964826193662</v>
      </c>
      <c r="AB648">
        <v>2.0885875299999999</v>
      </c>
      <c r="AC648" s="23">
        <v>-0.25321385168880589</v>
      </c>
      <c r="AD648">
        <v>-22.97</v>
      </c>
      <c r="AE648">
        <v>1.1388888888888891</v>
      </c>
      <c r="AF648">
        <v>0.29910279374474241</v>
      </c>
      <c r="AG648" s="23">
        <v>-7.529130244108366E-2</v>
      </c>
      <c r="AH648">
        <v>2.7586734433078748</v>
      </c>
      <c r="AI648">
        <v>-25.728673443307869</v>
      </c>
      <c r="AJ648">
        <v>1.8579401909315365</v>
      </c>
      <c r="AK648">
        <v>-0.19743047535151015</v>
      </c>
    </row>
    <row r="649" spans="1:37" x14ac:dyDescent="0.35">
      <c r="A649" t="s">
        <v>1326</v>
      </c>
      <c r="B649">
        <v>6</v>
      </c>
      <c r="C649" s="2" t="s">
        <v>451</v>
      </c>
      <c r="D649">
        <v>42.287902569444448</v>
      </c>
      <c r="E649">
        <v>-8.658717444444445</v>
      </c>
      <c r="F649">
        <v>3.5828333333333329</v>
      </c>
      <c r="G649">
        <v>16.811450000000001</v>
      </c>
      <c r="H649">
        <v>33.852041666666658</v>
      </c>
      <c r="I649">
        <v>284.70333333333332</v>
      </c>
      <c r="J649" cm="1">
        <f t="array" ref="J649">(I649/([1]!O2sat(H649,G649)))*100</f>
        <v>118.07424864092346</v>
      </c>
      <c r="K649">
        <v>6.8333333333333343E-2</v>
      </c>
      <c r="L649">
        <v>383.86333333333329</v>
      </c>
      <c r="M649" t="b">
        <v>0</v>
      </c>
      <c r="O649" t="str">
        <f t="shared" si="12"/>
        <v/>
      </c>
      <c r="Q649">
        <v>367.80883962044771</v>
      </c>
      <c r="R649">
        <v>436.71372919999999</v>
      </c>
      <c r="S649" s="1">
        <v>46154.459479166668</v>
      </c>
      <c r="T649">
        <v>2.4492164715379441</v>
      </c>
      <c r="U649">
        <v>42.286434173583977</v>
      </c>
      <c r="V649">
        <v>-8.6603422164916992</v>
      </c>
      <c r="W649">
        <v>2.189993289616447E-3</v>
      </c>
      <c r="X649">
        <v>1.3839916175702589</v>
      </c>
      <c r="Y649">
        <v>3.5720694508048573E-2</v>
      </c>
      <c r="Z649">
        <v>-68.904889579552275</v>
      </c>
      <c r="AA649" s="23">
        <v>-0.29861035328901803</v>
      </c>
      <c r="AB649">
        <v>2.0885875299999999</v>
      </c>
      <c r="AC649" s="23">
        <v>-0.2171480229944345</v>
      </c>
      <c r="AD649">
        <v>-19.48</v>
      </c>
      <c r="AE649">
        <v>1.1388888888888891</v>
      </c>
      <c r="AF649">
        <v>0.29925528474335911</v>
      </c>
      <c r="AG649" s="23">
        <v>-6.4567389835570074E-2</v>
      </c>
      <c r="AH649">
        <v>2.7536129069184829</v>
      </c>
      <c r="AI649">
        <v>-22.233612906918481</v>
      </c>
      <c r="AJ649">
        <v>1.8922309634756111</v>
      </c>
      <c r="AK649">
        <v>-0.18158887156229406</v>
      </c>
    </row>
    <row r="650" spans="1:37" x14ac:dyDescent="0.35">
      <c r="A650" t="s">
        <v>1326</v>
      </c>
      <c r="B650">
        <v>6</v>
      </c>
      <c r="C650" s="2" t="s">
        <v>452</v>
      </c>
      <c r="D650">
        <v>42.287525930555553</v>
      </c>
      <c r="E650">
        <v>-8.6599687499999991</v>
      </c>
      <c r="F650">
        <v>3.7094166666666659</v>
      </c>
      <c r="G650">
        <v>16.81453333333333</v>
      </c>
      <c r="H650">
        <v>33.906008333333332</v>
      </c>
      <c r="I650">
        <v>278.62333333333328</v>
      </c>
      <c r="J650" cm="1">
        <f t="array" ref="J650">(I650/([1]!O2sat(H650,G650)))*100</f>
        <v>115.60194805011706</v>
      </c>
      <c r="K650">
        <v>6.1666666666666668E-2</v>
      </c>
      <c r="L650">
        <v>391.60366666666658</v>
      </c>
      <c r="M650" t="b">
        <v>0</v>
      </c>
      <c r="O650" t="str">
        <f t="shared" si="12"/>
        <v/>
      </c>
      <c r="Q650">
        <v>376.61671486173191</v>
      </c>
      <c r="R650">
        <v>436.71372919999999</v>
      </c>
      <c r="S650" s="1">
        <v>46154.460173611107</v>
      </c>
      <c r="T650">
        <v>2.6026780294229712</v>
      </c>
      <c r="U650">
        <v>42.286434173583977</v>
      </c>
      <c r="V650">
        <v>-8.6603422164916992</v>
      </c>
      <c r="W650">
        <v>1.153867629059625E-3</v>
      </c>
      <c r="X650">
        <v>1.562984043352855</v>
      </c>
      <c r="Y650">
        <v>3.5706810321508332E-2</v>
      </c>
      <c r="Z650">
        <v>-60.097014338268082</v>
      </c>
      <c r="AA650" s="23">
        <v>-0.29400855230381923</v>
      </c>
      <c r="AB650">
        <v>2.0885875299999999</v>
      </c>
      <c r="AC650" s="23">
        <v>-0.18933217895573201</v>
      </c>
      <c r="AD650">
        <v>-12.37</v>
      </c>
      <c r="AE650">
        <v>1.1388888888888891</v>
      </c>
      <c r="AF650">
        <v>0.29927908281175958</v>
      </c>
      <c r="AG650" s="23">
        <v>-5.629655033684549E-2</v>
      </c>
      <c r="AH650">
        <v>2.748509499222747</v>
      </c>
      <c r="AI650">
        <v>-15.11850949922275</v>
      </c>
      <c r="AJ650">
        <v>1.9433848161039535</v>
      </c>
      <c r="AK650">
        <v>-0.17515255132033236</v>
      </c>
    </row>
    <row r="651" spans="1:37" x14ac:dyDescent="0.35">
      <c r="A651" t="s">
        <v>1326</v>
      </c>
      <c r="B651">
        <v>6</v>
      </c>
      <c r="C651" s="2" t="s">
        <v>453</v>
      </c>
      <c r="D651">
        <v>42.286985749999999</v>
      </c>
      <c r="E651">
        <v>-8.6611726250000007</v>
      </c>
      <c r="F651">
        <v>3.7753333333333341</v>
      </c>
      <c r="G651">
        <v>16.854158333333331</v>
      </c>
      <c r="H651">
        <v>33.924716666666669</v>
      </c>
      <c r="I651">
        <v>275.09916666666669</v>
      </c>
      <c r="J651" cm="1">
        <f t="array" ref="J651">(I651/([1]!O2sat(H651,G651)))*100</f>
        <v>114.24058246282098</v>
      </c>
      <c r="K651">
        <v>6.9166666666666668E-2</v>
      </c>
      <c r="L651">
        <v>399.02616666666671</v>
      </c>
      <c r="M651" t="b">
        <v>0</v>
      </c>
      <c r="O651" t="str">
        <f t="shared" si="12"/>
        <v/>
      </c>
      <c r="Q651">
        <v>385.06292139613191</v>
      </c>
      <c r="R651">
        <v>436.71372919999999</v>
      </c>
      <c r="S651" s="1">
        <v>46154.460879629631</v>
      </c>
      <c r="T651">
        <v>2.6796615438089839</v>
      </c>
      <c r="U651">
        <v>42.286434173583977</v>
      </c>
      <c r="V651">
        <v>-8.6603422164916992</v>
      </c>
      <c r="W651">
        <v>9.9690261979975907E-4</v>
      </c>
      <c r="X651">
        <v>1.6585064947960579</v>
      </c>
      <c r="Y651">
        <v>3.5661619505985162E-2</v>
      </c>
      <c r="Z651">
        <v>-51.650807803868076</v>
      </c>
      <c r="AA651" s="23">
        <v>-0.26779152164502801</v>
      </c>
      <c r="AB651">
        <v>2.0885875299999999</v>
      </c>
      <c r="AC651" s="23">
        <v>-0.16268304664546721</v>
      </c>
      <c r="AD651">
        <v>-10.220000000000001</v>
      </c>
      <c r="AE651">
        <v>1.1388888888888891</v>
      </c>
      <c r="AF651">
        <v>0.29958495609884578</v>
      </c>
      <c r="AG651" s="23">
        <v>-4.8372624109340047E-2</v>
      </c>
      <c r="AH651">
        <v>2.7432774930921249</v>
      </c>
      <c r="AI651">
        <v>-12.96327749309213</v>
      </c>
      <c r="AJ651">
        <v>1.9690459875659576</v>
      </c>
      <c r="AK651">
        <v>-0.15808207287718404</v>
      </c>
    </row>
    <row r="652" spans="1:37" x14ac:dyDescent="0.35">
      <c r="A652" t="s">
        <v>1326</v>
      </c>
      <c r="B652">
        <v>6</v>
      </c>
      <c r="C652" s="2" t="s">
        <v>454</v>
      </c>
      <c r="D652">
        <v>42.286339444444437</v>
      </c>
      <c r="E652">
        <v>-8.6623132777777787</v>
      </c>
      <c r="F652">
        <v>3.721916666666667</v>
      </c>
      <c r="G652">
        <v>16.772608333333331</v>
      </c>
      <c r="H652">
        <v>33.906133333333337</v>
      </c>
      <c r="I652">
        <v>280.23500000000001</v>
      </c>
      <c r="J652" cm="1">
        <f t="array" ref="J652">(I652/([1]!O2sat(H652,G652)))*100</f>
        <v>116.17774020740823</v>
      </c>
      <c r="K652">
        <v>7.8333333333333338E-2</v>
      </c>
      <c r="L652">
        <v>401.48849999999999</v>
      </c>
      <c r="M652" t="b">
        <v>0</v>
      </c>
      <c r="O652" t="str">
        <f t="shared" si="12"/>
        <v/>
      </c>
      <c r="Q652">
        <v>387.8648581950365</v>
      </c>
      <c r="R652">
        <v>436.71372919999999</v>
      </c>
      <c r="S652" s="1">
        <v>46154.461574074077</v>
      </c>
      <c r="T652">
        <v>2.7213391168320631</v>
      </c>
      <c r="U652">
        <v>42.286434173583977</v>
      </c>
      <c r="V652">
        <v>-8.6603422164916992</v>
      </c>
      <c r="W652">
        <v>1.9733363127862349E-3</v>
      </c>
      <c r="X652">
        <v>1.7069044284653381</v>
      </c>
      <c r="Y652">
        <v>3.5750783916044547E-2</v>
      </c>
      <c r="Z652">
        <v>-48.848871004963478</v>
      </c>
      <c r="AA652" s="23">
        <v>-0.26130683598338023</v>
      </c>
      <c r="AB652">
        <v>2.0885875299999999</v>
      </c>
      <c r="AC652" s="23">
        <v>-0.15391849355199361</v>
      </c>
      <c r="AD652">
        <v>-13.38</v>
      </c>
      <c r="AE652">
        <v>1.1388888888888891</v>
      </c>
      <c r="AF652">
        <v>0.29895552803783709</v>
      </c>
      <c r="AG652" s="23">
        <v>-4.5766547809325257E-2</v>
      </c>
      <c r="AH652">
        <v>2.7380888337847131</v>
      </c>
      <c r="AI652">
        <v>-16.118088833784711</v>
      </c>
      <c r="AJ652">
        <v>1.982938511906984</v>
      </c>
      <c r="AK652">
        <v>-0.15353669189635274</v>
      </c>
    </row>
    <row r="653" spans="1:37" x14ac:dyDescent="0.35">
      <c r="A653" t="s">
        <v>1326</v>
      </c>
      <c r="B653">
        <v>6</v>
      </c>
      <c r="C653" s="2" t="s">
        <v>455</v>
      </c>
      <c r="D653">
        <v>42.285710347222221</v>
      </c>
      <c r="E653">
        <v>-8.6634055694444445</v>
      </c>
      <c r="F653">
        <v>3.665083333333333</v>
      </c>
      <c r="G653">
        <v>16.54528333333333</v>
      </c>
      <c r="H653">
        <v>33.977458333333331</v>
      </c>
      <c r="I653">
        <v>286.79750000000001</v>
      </c>
      <c r="J653" cm="1">
        <f t="array" ref="J653">(I653/([1]!O2sat(H653,G653)))*100</f>
        <v>118.44004253839095</v>
      </c>
      <c r="K653">
        <v>7.9166666666666677E-2</v>
      </c>
      <c r="L653">
        <v>403.93416666666673</v>
      </c>
      <c r="M653" t="b">
        <v>0</v>
      </c>
      <c r="O653" t="str">
        <f t="shared" si="12"/>
        <v/>
      </c>
      <c r="Q653">
        <v>390.64782967108431</v>
      </c>
      <c r="R653">
        <v>436.71372919999999</v>
      </c>
      <c r="S653" s="1">
        <v>46154.462280092594</v>
      </c>
      <c r="T653">
        <v>2.7702354283873292</v>
      </c>
      <c r="U653">
        <v>42.286434173583977</v>
      </c>
      <c r="V653">
        <v>-8.6603422164916992</v>
      </c>
      <c r="W653">
        <v>3.1477064531301811E-3</v>
      </c>
      <c r="X653">
        <v>1.7584217684430981</v>
      </c>
      <c r="Y653">
        <v>3.5976662601900057E-2</v>
      </c>
      <c r="Z653">
        <v>-46.065899528915679</v>
      </c>
      <c r="AA653" s="23">
        <v>-0.25546119954377539</v>
      </c>
      <c r="AB653">
        <v>2.0885875299999999</v>
      </c>
      <c r="AC653" s="23">
        <v>-0.14521014204319979</v>
      </c>
      <c r="AD653">
        <v>-10.5</v>
      </c>
      <c r="AE653">
        <v>1.1388888888888891</v>
      </c>
      <c r="AF653">
        <v>0.29720246360293479</v>
      </c>
      <c r="AG653" s="23">
        <v>-4.3177182642929648E-2</v>
      </c>
      <c r="AH653">
        <v>2.7327709824731632</v>
      </c>
      <c r="AI653">
        <v>-13.232770982473159</v>
      </c>
      <c r="AJ653">
        <v>1.9992372824254059</v>
      </c>
      <c r="AK653">
        <v>-0.14931919109335251</v>
      </c>
    </row>
    <row r="654" spans="1:37" x14ac:dyDescent="0.35">
      <c r="A654" t="s">
        <v>1326</v>
      </c>
      <c r="B654">
        <v>6</v>
      </c>
      <c r="C654" s="2" t="s">
        <v>456</v>
      </c>
      <c r="D654">
        <v>42.285016972222223</v>
      </c>
      <c r="E654">
        <v>-8.6643502083333335</v>
      </c>
      <c r="F654">
        <v>3.6005833333333328</v>
      </c>
      <c r="G654">
        <v>16.564358333333331</v>
      </c>
      <c r="H654">
        <v>34.058266666666668</v>
      </c>
      <c r="I654">
        <v>286.71916666666669</v>
      </c>
      <c r="J654" cm="1">
        <f t="array" ref="J654">(I654/([1]!O2sat(H654,G654)))*100</f>
        <v>118.51624435144504</v>
      </c>
      <c r="K654">
        <v>7.5833333333333336E-2</v>
      </c>
      <c r="L654">
        <v>409.25950000000012</v>
      </c>
      <c r="M654" t="b">
        <v>0</v>
      </c>
      <c r="O654" t="str">
        <f t="shared" si="12"/>
        <v/>
      </c>
      <c r="Q654">
        <v>396.70762963037788</v>
      </c>
      <c r="R654">
        <v>436.71372919999999</v>
      </c>
      <c r="S654" s="1">
        <v>46154.46297453704</v>
      </c>
      <c r="T654">
        <v>2.8145439106546659</v>
      </c>
      <c r="U654">
        <v>42.286434173583977</v>
      </c>
      <c r="V654">
        <v>-8.6603422164916992</v>
      </c>
      <c r="W654">
        <v>4.2511714035526806E-3</v>
      </c>
      <c r="X654">
        <v>1.8160195827238099</v>
      </c>
      <c r="Y654">
        <v>3.5940348406401812E-2</v>
      </c>
      <c r="Z654">
        <v>-40.006099569622108</v>
      </c>
      <c r="AA654" s="23">
        <v>-0.2288919336510252</v>
      </c>
      <c r="AB654">
        <v>2.0885875299999999</v>
      </c>
      <c r="AC654" s="23">
        <v>-0.1260433078548831</v>
      </c>
      <c r="AD654">
        <v>-10.5</v>
      </c>
      <c r="AE654">
        <v>1.1388888888888891</v>
      </c>
      <c r="AF654">
        <v>0.29734947907867648</v>
      </c>
      <c r="AG654" s="23">
        <v>-3.7478063498830892E-2</v>
      </c>
      <c r="AH654">
        <v>2.7274987056415849</v>
      </c>
      <c r="AI654">
        <v>-13.22749870564158</v>
      </c>
      <c r="AJ654">
        <v>2.0140067765145182</v>
      </c>
      <c r="AK654">
        <v>-0.13318499857492805</v>
      </c>
    </row>
    <row r="655" spans="1:37" x14ac:dyDescent="0.35">
      <c r="A655" t="s">
        <v>1326</v>
      </c>
      <c r="B655">
        <v>6</v>
      </c>
      <c r="C655" s="2" t="s">
        <v>457</v>
      </c>
      <c r="D655">
        <v>42.284348222222221</v>
      </c>
      <c r="E655">
        <v>-8.6653895277777782</v>
      </c>
      <c r="F655">
        <v>3.7489166666666671</v>
      </c>
      <c r="G655">
        <v>16.490333333333329</v>
      </c>
      <c r="H655">
        <v>34.109741666666658</v>
      </c>
      <c r="I655">
        <v>292.22583333333341</v>
      </c>
      <c r="J655" cm="1">
        <f t="array" ref="J655">(I655/([1]!O2sat(H655,G655)))*100</f>
        <v>120.66355030921044</v>
      </c>
      <c r="K655">
        <v>7.8333333333333338E-2</v>
      </c>
      <c r="L655">
        <v>413.2643333333333</v>
      </c>
      <c r="M655" t="b">
        <v>0</v>
      </c>
      <c r="O655" t="str">
        <f t="shared" si="12"/>
        <v/>
      </c>
      <c r="Q655">
        <v>401.26480705970499</v>
      </c>
      <c r="R655">
        <v>436.71372919999999</v>
      </c>
      <c r="S655" s="1">
        <v>46154.463680555556</v>
      </c>
      <c r="T655">
        <v>2.8615062888400589</v>
      </c>
      <c r="U655">
        <v>42.286434173583977</v>
      </c>
      <c r="V655">
        <v>-8.6603422164916992</v>
      </c>
      <c r="W655">
        <v>5.4613683543800334E-3</v>
      </c>
      <c r="X655">
        <v>1.873526852277668</v>
      </c>
      <c r="Y655">
        <v>3.6008668854759063E-2</v>
      </c>
      <c r="Z655">
        <v>-35.448922140294997</v>
      </c>
      <c r="AA655" s="23">
        <v>-0.20963871540132631</v>
      </c>
      <c r="AB655">
        <v>2.0885875299999999</v>
      </c>
      <c r="AC655" s="23">
        <v>-0.11168309526791639</v>
      </c>
      <c r="AD655">
        <v>-10.5</v>
      </c>
      <c r="AE655">
        <v>1.1388888888888891</v>
      </c>
      <c r="AF655">
        <v>0.29677903918111609</v>
      </c>
      <c r="AG655" s="23">
        <v>-3.3208158429291763E-2</v>
      </c>
      <c r="AH655">
        <v>2.722096683923628</v>
      </c>
      <c r="AI655">
        <v>-13.222096683923629</v>
      </c>
      <c r="AJ655">
        <v>2.0296609025763162</v>
      </c>
      <c r="AK655">
        <v>-0.12142343691530903</v>
      </c>
    </row>
    <row r="656" spans="1:37" x14ac:dyDescent="0.35">
      <c r="A656" t="s">
        <v>1326</v>
      </c>
      <c r="B656">
        <v>6</v>
      </c>
      <c r="C656" s="2" t="s">
        <v>458</v>
      </c>
      <c r="D656">
        <v>42.283754555555547</v>
      </c>
      <c r="E656">
        <v>-8.6665682361111109</v>
      </c>
      <c r="F656">
        <v>3.7993333333333328</v>
      </c>
      <c r="G656">
        <v>16.47623333333333</v>
      </c>
      <c r="H656">
        <v>33.59961666666667</v>
      </c>
      <c r="I656">
        <v>290.52833333333342</v>
      </c>
      <c r="J656" cm="1">
        <f t="array" ref="J656">(I656/([1]!O2sat(H656,G656)))*100</f>
        <v>119.51360304309114</v>
      </c>
      <c r="K656">
        <v>7.9166666666666677E-2</v>
      </c>
      <c r="L656">
        <v>415.02116666666672</v>
      </c>
      <c r="M656" t="b">
        <v>0</v>
      </c>
      <c r="O656" t="str">
        <f t="shared" si="12"/>
        <v/>
      </c>
      <c r="Q656">
        <v>403.26394174206979</v>
      </c>
      <c r="R656">
        <v>436.71372919999999</v>
      </c>
      <c r="S656" s="1">
        <v>46154.464386574073</v>
      </c>
      <c r="T656">
        <v>2.9122686622739011</v>
      </c>
      <c r="U656">
        <v>42.286228179931641</v>
      </c>
      <c r="V656">
        <v>-8.6724948883056641</v>
      </c>
      <c r="W656">
        <v>6.422151025101199E-3</v>
      </c>
      <c r="X656">
        <v>1.9398778991182479</v>
      </c>
      <c r="Y656">
        <v>3.6125581623191079E-2</v>
      </c>
      <c r="Z656">
        <v>-33.449787457930199</v>
      </c>
      <c r="AA656" s="23">
        <v>-0.20548686767453939</v>
      </c>
      <c r="AB656">
        <v>2.0885875299999999</v>
      </c>
      <c r="AC656" s="23">
        <v>-0.1056882141437675</v>
      </c>
      <c r="AD656">
        <v>-10.5</v>
      </c>
      <c r="AE656">
        <v>1.1388888888888891</v>
      </c>
      <c r="AF656">
        <v>0.29667041091026708</v>
      </c>
      <c r="AG656" s="23">
        <v>-3.1425624003128712E-2</v>
      </c>
      <c r="AH656">
        <v>2.716652872576208</v>
      </c>
      <c r="AI656">
        <v>-13.21665287257621</v>
      </c>
      <c r="AJ656">
        <v>2.0465816937209298</v>
      </c>
      <c r="AK656">
        <v>-0.11845624583883405</v>
      </c>
    </row>
    <row r="657" spans="1:37" x14ac:dyDescent="0.35">
      <c r="A657" t="s">
        <v>1326</v>
      </c>
      <c r="B657">
        <v>6</v>
      </c>
      <c r="C657" s="2" t="s">
        <v>459</v>
      </c>
      <c r="D657">
        <v>42.283154888888888</v>
      </c>
      <c r="E657">
        <v>-8.6674632638888891</v>
      </c>
      <c r="F657">
        <v>2.3137500000000002</v>
      </c>
      <c r="G657">
        <v>16.532225</v>
      </c>
      <c r="H657">
        <v>32.137508333333336</v>
      </c>
      <c r="I657">
        <v>290.01083333333332</v>
      </c>
      <c r="J657" cm="1">
        <f t="array" ref="J657">(I657/([1]!O2sat(H657,G657)))*100</f>
        <v>118.24429971834289</v>
      </c>
      <c r="K657">
        <v>7.4166666666666672E-2</v>
      </c>
      <c r="L657">
        <v>417.10533333333342</v>
      </c>
      <c r="M657" t="b">
        <v>0</v>
      </c>
      <c r="O657" t="str">
        <f t="shared" si="12"/>
        <v/>
      </c>
      <c r="Q657">
        <v>405.63555536534739</v>
      </c>
      <c r="R657">
        <v>436.71372919999999</v>
      </c>
      <c r="S657" s="1">
        <v>46154.465092592603</v>
      </c>
      <c r="T657">
        <v>2.9546303057104981</v>
      </c>
      <c r="U657">
        <v>42.286228179931641</v>
      </c>
      <c r="V657">
        <v>-8.6724948883056641</v>
      </c>
      <c r="W657">
        <v>5.8959615080962386E-3</v>
      </c>
      <c r="X657">
        <v>1.9996266203172159</v>
      </c>
      <c r="Y657">
        <v>3.6359013255768437E-2</v>
      </c>
      <c r="Z657">
        <v>-31.078173834652599</v>
      </c>
      <c r="AA657" s="23">
        <v>-0.19806965998033951</v>
      </c>
      <c r="AB657">
        <v>2.0885875299999999</v>
      </c>
      <c r="AC657" s="23">
        <v>-9.8973065357319173E-2</v>
      </c>
      <c r="AD657">
        <v>-10.5</v>
      </c>
      <c r="AE657">
        <v>1.1388888888888891</v>
      </c>
      <c r="AF657">
        <v>0.29710182905370908</v>
      </c>
      <c r="AG657" s="23">
        <v>-2.9428923211109171E-2</v>
      </c>
      <c r="AH657">
        <v>2.7111677073325251</v>
      </c>
      <c r="AI657">
        <v>-13.211167707332519</v>
      </c>
      <c r="AJ657">
        <v>2.0607022415331291</v>
      </c>
      <c r="AK657">
        <v>-0.11374929159572435</v>
      </c>
    </row>
    <row r="658" spans="1:37" x14ac:dyDescent="0.35">
      <c r="A658" t="s">
        <v>1326</v>
      </c>
      <c r="B658">
        <v>6</v>
      </c>
      <c r="C658" s="2" t="s">
        <v>460</v>
      </c>
      <c r="D658">
        <v>42.28275719444445</v>
      </c>
      <c r="E658">
        <v>-8.668024083333334</v>
      </c>
      <c r="F658">
        <v>2.1593333333333331</v>
      </c>
      <c r="G658">
        <v>16.480875000000001</v>
      </c>
      <c r="H658">
        <v>33.301375</v>
      </c>
      <c r="I658">
        <v>279.00083333333328</v>
      </c>
      <c r="J658" cm="1">
        <f t="array" ref="J658">(I658/([1]!O2sat(H658,G658)))*100</f>
        <v>114.54854257528888</v>
      </c>
      <c r="K658">
        <v>7.166666666666667E-2</v>
      </c>
      <c r="L658">
        <v>417.76383333333342</v>
      </c>
      <c r="M658" t="b">
        <v>0</v>
      </c>
      <c r="O658" t="str">
        <f t="shared" si="12"/>
        <v/>
      </c>
      <c r="Q658">
        <v>406.38487527143059</v>
      </c>
      <c r="R658">
        <v>436.71372919999999</v>
      </c>
      <c r="S658" s="1">
        <v>46154.465787037043</v>
      </c>
      <c r="T658">
        <v>2.9868645187729941</v>
      </c>
      <c r="U658">
        <v>42.286228179931641</v>
      </c>
      <c r="V658">
        <v>-8.6724948883056641</v>
      </c>
      <c r="W658">
        <v>5.6600209675317752E-3</v>
      </c>
      <c r="X658">
        <v>2.040774003591407</v>
      </c>
      <c r="Y658">
        <v>3.6180336541359527E-2</v>
      </c>
      <c r="Z658">
        <v>-30.328853928569401</v>
      </c>
      <c r="AA658" s="23">
        <v>-0.19630211616339641</v>
      </c>
      <c r="AB658">
        <v>2.0885875299999999</v>
      </c>
      <c r="AC658" s="23">
        <v>-9.5984099549286744E-2</v>
      </c>
      <c r="AD658">
        <v>-10.5</v>
      </c>
      <c r="AE658">
        <v>1.0138888888888891</v>
      </c>
      <c r="AF658">
        <v>0.2351497887834165</v>
      </c>
      <c r="AG658" s="23">
        <v>-2.2619065644861259E-2</v>
      </c>
      <c r="AH658">
        <v>2.705732546229116</v>
      </c>
      <c r="AI658">
        <v>-13.20573254622912</v>
      </c>
      <c r="AJ658">
        <v>2.0297803125539611</v>
      </c>
      <c r="AK658">
        <v>-0.10946059090412884</v>
      </c>
    </row>
    <row r="659" spans="1:37" x14ac:dyDescent="0.35">
      <c r="A659" t="s">
        <v>1326</v>
      </c>
      <c r="B659">
        <v>6</v>
      </c>
      <c r="C659" s="2" t="s">
        <v>461</v>
      </c>
      <c r="D659">
        <v>42.282652472222217</v>
      </c>
      <c r="E659">
        <v>-8.6686633194444447</v>
      </c>
      <c r="F659">
        <v>1.906916666666667</v>
      </c>
      <c r="G659">
        <v>16.48265833333333</v>
      </c>
      <c r="H659">
        <v>31.178991666666661</v>
      </c>
      <c r="I659">
        <v>272.11583333333328</v>
      </c>
      <c r="J659" cm="1">
        <f t="array" ref="J659">(I659/([1]!O2sat(H659,G659)))*100</f>
        <v>110.11985505040636</v>
      </c>
      <c r="K659">
        <v>7.4999999999999997E-2</v>
      </c>
      <c r="L659">
        <v>419.56150000000002</v>
      </c>
      <c r="M659" t="b">
        <v>0</v>
      </c>
      <c r="O659" t="str">
        <f t="shared" si="12"/>
        <v/>
      </c>
      <c r="Q659">
        <v>408.43047499479502</v>
      </c>
      <c r="R659">
        <v>436.71372919999999</v>
      </c>
      <c r="S659" s="1">
        <v>46154.466481481482</v>
      </c>
      <c r="T659">
        <v>3.0218145518483688</v>
      </c>
      <c r="U659">
        <v>42.286228179931641</v>
      </c>
      <c r="V659">
        <v>-8.6724948883056641</v>
      </c>
      <c r="W659">
        <v>5.2408592388552364E-3</v>
      </c>
      <c r="X659">
        <v>2.088909339249005</v>
      </c>
      <c r="Y659">
        <v>3.6606172527141878E-2</v>
      </c>
      <c r="Z659">
        <v>-28.283254205204969</v>
      </c>
      <c r="AA659" s="23">
        <v>-0.18958534230419699</v>
      </c>
      <c r="AB659">
        <v>2.0885875299999999</v>
      </c>
      <c r="AC659" s="23">
        <v>-9.0567942556641981E-2</v>
      </c>
      <c r="AD659">
        <v>-10.5</v>
      </c>
      <c r="AE659">
        <v>1.0138888888888891</v>
      </c>
      <c r="AF659">
        <v>0.23516067734674251</v>
      </c>
      <c r="AG659" s="23">
        <v>-2.1342724968282861E-2</v>
      </c>
      <c r="AH659">
        <v>2.7002582216332272</v>
      </c>
      <c r="AI659">
        <v>-13.200258221633231</v>
      </c>
      <c r="AJ659">
        <v>2.0414303235790858</v>
      </c>
      <c r="AK659">
        <v>-0.10546403363623992</v>
      </c>
    </row>
    <row r="660" spans="1:37" x14ac:dyDescent="0.35">
      <c r="A660" t="s">
        <v>1326</v>
      </c>
      <c r="B660">
        <v>6</v>
      </c>
      <c r="C660" s="2" t="s">
        <v>462</v>
      </c>
      <c r="D660">
        <v>42.282110805555547</v>
      </c>
      <c r="E660">
        <v>-8.6688909305555555</v>
      </c>
      <c r="F660">
        <v>2.8180833333333331</v>
      </c>
      <c r="G660">
        <v>16.467533333333328</v>
      </c>
      <c r="H660">
        <v>34.254575000000003</v>
      </c>
      <c r="I660">
        <v>269.14249999999998</v>
      </c>
      <c r="J660" cm="1">
        <f t="array" ref="J660">(I660/([1]!O2sat(H660,G660)))*100</f>
        <v>111.19338617003535</v>
      </c>
      <c r="K660">
        <v>7.4166666666666672E-2</v>
      </c>
      <c r="L660">
        <v>418.8271666666667</v>
      </c>
      <c r="M660" t="b">
        <v>0</v>
      </c>
      <c r="O660" t="str">
        <f t="shared" si="12"/>
        <v/>
      </c>
      <c r="Q660">
        <v>407.59486286971207</v>
      </c>
      <c r="R660">
        <v>436.71372919999999</v>
      </c>
      <c r="S660" s="1">
        <v>46154.467187499999</v>
      </c>
      <c r="T660">
        <v>3.0437720885433759</v>
      </c>
      <c r="U660">
        <v>42.286228179931641</v>
      </c>
      <c r="V660">
        <v>-8.6724948883056641</v>
      </c>
      <c r="W660">
        <v>5.4718628653759134E-3</v>
      </c>
      <c r="X660">
        <v>2.1185448275632508</v>
      </c>
      <c r="Y660">
        <v>3.6004027844955759E-2</v>
      </c>
      <c r="Z660">
        <v>-29.118866330287911</v>
      </c>
      <c r="AA660" s="23">
        <v>-0.19469942815225649</v>
      </c>
      <c r="AB660">
        <v>2.0885875299999999</v>
      </c>
      <c r="AC660" s="23">
        <v>-9.1673914642790233E-2</v>
      </c>
      <c r="AD660">
        <v>-10.5</v>
      </c>
      <c r="AE660">
        <v>1.0138888888888891</v>
      </c>
      <c r="AF660">
        <v>0.23506833156116061</v>
      </c>
      <c r="AG660" s="23">
        <v>-2.1603352044386501E-2</v>
      </c>
      <c r="AH660">
        <v>2.694652947286206</v>
      </c>
      <c r="AI660">
        <v>-13.19465294728621</v>
      </c>
      <c r="AJ660">
        <v>2.0487495024774218</v>
      </c>
      <c r="AK660">
        <v>-0.1081513900983215</v>
      </c>
    </row>
    <row r="661" spans="1:37" x14ac:dyDescent="0.35">
      <c r="A661" t="s">
        <v>1326</v>
      </c>
      <c r="B661">
        <v>6</v>
      </c>
      <c r="C661" s="2" t="s">
        <v>463</v>
      </c>
      <c r="D661">
        <v>42.281462121212122</v>
      </c>
      <c r="E661">
        <v>-8.6694854545454536</v>
      </c>
      <c r="F661">
        <v>2.9386363636363639</v>
      </c>
      <c r="G661">
        <v>16.490318181818179</v>
      </c>
      <c r="H661">
        <v>34.192681818181818</v>
      </c>
      <c r="I661">
        <v>273.17818181818183</v>
      </c>
      <c r="J661" cm="1">
        <f t="array" ref="J661">(I661/([1]!O2sat(H661,G661)))*100</f>
        <v>112.86234185705753</v>
      </c>
      <c r="K661">
        <v>7.0909090909090908E-2</v>
      </c>
      <c r="L661">
        <v>420.61854545454548</v>
      </c>
      <c r="M661" t="b">
        <v>0</v>
      </c>
      <c r="O661" t="str">
        <f t="shared" si="12"/>
        <v/>
      </c>
      <c r="Q661">
        <v>409.63330749399859</v>
      </c>
      <c r="R661">
        <v>436.71372919999999</v>
      </c>
      <c r="S661" s="1">
        <v>46154.467881944453</v>
      </c>
      <c r="T661">
        <v>3.075737476273317</v>
      </c>
      <c r="U661">
        <v>42.277236938476563</v>
      </c>
      <c r="V661">
        <v>-8.6722164154052734</v>
      </c>
      <c r="W661">
        <v>5.0309359334761604E-3</v>
      </c>
      <c r="X661">
        <v>2.1645562209167339</v>
      </c>
      <c r="Y661">
        <v>3.5992149918697147E-2</v>
      </c>
      <c r="Z661">
        <v>-27.080421706001399</v>
      </c>
      <c r="AA661" s="23">
        <v>-0.18494114790723701</v>
      </c>
      <c r="AB661">
        <v>2.0885875299999999</v>
      </c>
      <c r="AC661" s="23">
        <v>-8.5278662763368929E-2</v>
      </c>
      <c r="AD661">
        <v>-10.5</v>
      </c>
      <c r="AE661">
        <v>1.0138888888888891</v>
      </c>
      <c r="AF661">
        <v>0.23520744760873041</v>
      </c>
      <c r="AG661" s="23">
        <v>-2.0096283449115949E-2</v>
      </c>
      <c r="AH661">
        <v>2.689100935576235</v>
      </c>
      <c r="AI661">
        <v>-13.18910093557623</v>
      </c>
      <c r="AJ661">
        <v>2.0594046317207355</v>
      </c>
      <c r="AK661">
        <v>-0.10251871567817648</v>
      </c>
    </row>
    <row r="662" spans="1:37" x14ac:dyDescent="0.35">
      <c r="A662" t="s">
        <v>1326</v>
      </c>
      <c r="B662">
        <v>6</v>
      </c>
      <c r="C662" s="2" t="s">
        <v>464</v>
      </c>
      <c r="D662">
        <v>42.281183833333337</v>
      </c>
      <c r="E662">
        <v>-8.6698780000000006</v>
      </c>
      <c r="F662">
        <v>2.6080000000000001</v>
      </c>
      <c r="G662">
        <v>16.560199999999998</v>
      </c>
      <c r="H662">
        <v>34.209099999999999</v>
      </c>
      <c r="I662">
        <v>273</v>
      </c>
      <c r="J662" cm="1">
        <f t="array" ref="J662">(I662/([1]!O2sat(H662,G662)))*100</f>
        <v>112.95248041358457</v>
      </c>
      <c r="K662">
        <v>0.08</v>
      </c>
      <c r="L662">
        <v>421.858</v>
      </c>
      <c r="M662" t="b">
        <v>1</v>
      </c>
      <c r="N662">
        <v>387.02445400551898</v>
      </c>
      <c r="O662">
        <f t="shared" si="12"/>
        <v>34.833545994481028</v>
      </c>
      <c r="P662">
        <f t="shared" ref="P662:P663" si="13">ABS(O662)</f>
        <v>34.833545994481028</v>
      </c>
      <c r="Q662">
        <v>411.04370683127178</v>
      </c>
      <c r="R662">
        <v>436.71372919999999</v>
      </c>
      <c r="S662" s="1">
        <v>46154.468530092592</v>
      </c>
      <c r="T662">
        <v>3.101386515760272</v>
      </c>
      <c r="U662">
        <v>42.277236938476563</v>
      </c>
      <c r="V662">
        <v>-8.6722164154052734</v>
      </c>
      <c r="W662">
        <v>4.5876100115473913E-3</v>
      </c>
      <c r="X662">
        <v>2.2048012409615172</v>
      </c>
      <c r="Y662">
        <v>3.5914758033835932E-2</v>
      </c>
      <c r="Z662">
        <v>-25.670022368728208</v>
      </c>
      <c r="AA662" s="23">
        <v>-0.1781845739377626</v>
      </c>
      <c r="AB662">
        <v>2.0885875299999999</v>
      </c>
      <c r="AC662" s="23">
        <v>-8.0809733717094781E-2</v>
      </c>
      <c r="AD662">
        <v>-10.5</v>
      </c>
      <c r="AE662">
        <v>1.0138888888888891</v>
      </c>
      <c r="AF662">
        <v>0.2356342320702679</v>
      </c>
      <c r="AG662" s="23">
        <v>-1.9043161109743498E-2</v>
      </c>
      <c r="AH662">
        <v>2.683884877149644</v>
      </c>
      <c r="AI662">
        <v>-13.183884877149641</v>
      </c>
      <c r="AJ662">
        <v>2.0679543115497201</v>
      </c>
      <c r="AK662">
        <v>-9.8613867523753049E-2</v>
      </c>
    </row>
    <row r="663" spans="1:37" x14ac:dyDescent="0.35">
      <c r="A663" t="s">
        <v>1326</v>
      </c>
      <c r="B663">
        <v>7</v>
      </c>
      <c r="C663" s="2">
        <v>46154.339583333327</v>
      </c>
      <c r="D663">
        <v>42.286860670000003</v>
      </c>
      <c r="E663">
        <v>-8.6619060829999999</v>
      </c>
      <c r="F663">
        <v>2.9119999999999999</v>
      </c>
      <c r="G663">
        <v>16.995000000000001</v>
      </c>
      <c r="H663">
        <v>32.582149999999999</v>
      </c>
      <c r="I663">
        <v>260.2</v>
      </c>
      <c r="J663" cm="1">
        <f t="array" ref="J663">(I663/([1]!O2sat(H663,G663)))*100</f>
        <v>107.35957651726086</v>
      </c>
      <c r="K663">
        <v>5.5E-2</v>
      </c>
      <c r="L663">
        <v>297.928</v>
      </c>
      <c r="M663">
        <v>1</v>
      </c>
      <c r="N663">
        <v>317.41249402031201</v>
      </c>
      <c r="O663">
        <f t="shared" si="12"/>
        <v>-19.484494020312013</v>
      </c>
      <c r="P663">
        <f t="shared" si="13"/>
        <v>19.484494020312013</v>
      </c>
      <c r="Q663">
        <v>313.44086366107132</v>
      </c>
      <c r="R663">
        <v>435.2893229</v>
      </c>
      <c r="S663" s="1">
        <v>46154.339583333327</v>
      </c>
      <c r="T663">
        <v>0.40331718176603321</v>
      </c>
      <c r="U663">
        <v>42.081821441650391</v>
      </c>
      <c r="V663">
        <v>-8.520747184753418</v>
      </c>
      <c r="W663">
        <v>17.183876582570051</v>
      </c>
      <c r="X663">
        <v>3.7707236408578017E-2</v>
      </c>
      <c r="Y663">
        <v>3.5778891788593989E-2</v>
      </c>
      <c r="Z663">
        <v>-121.8484592389287</v>
      </c>
      <c r="AA663" s="23">
        <v>-1.4410302471288321E-2</v>
      </c>
      <c r="AB663">
        <v>0.38427156600000001</v>
      </c>
      <c r="AC663" s="23">
        <v>-1.308145794973747E-2</v>
      </c>
      <c r="AD663">
        <v>-14.71</v>
      </c>
      <c r="AE663">
        <v>0.2638888888888889</v>
      </c>
      <c r="AF663">
        <v>1.61425992465393E-2</v>
      </c>
      <c r="AG663" s="23">
        <v>-6.1691006812290162E-3</v>
      </c>
      <c r="AH663">
        <v>1.310170611799085</v>
      </c>
      <c r="AI663">
        <v>-16.020170611799081</v>
      </c>
      <c r="AJ663">
        <v>0.35049254555164072</v>
      </c>
      <c r="AK663">
        <v>-1.0289701576258668E-2</v>
      </c>
    </row>
    <row r="664" spans="1:37" x14ac:dyDescent="0.35">
      <c r="A664" t="s">
        <v>1326</v>
      </c>
      <c r="B664">
        <v>7</v>
      </c>
      <c r="C664" s="2">
        <v>46154.340277777781</v>
      </c>
      <c r="D664">
        <v>42.287201670000002</v>
      </c>
      <c r="E664">
        <v>-8.6608058329999995</v>
      </c>
      <c r="F664">
        <v>3.2749999999999999</v>
      </c>
      <c r="G664">
        <v>17.050149999999999</v>
      </c>
      <c r="H664">
        <v>32.2545</v>
      </c>
      <c r="I664">
        <v>287.36500000000001</v>
      </c>
      <c r="J664" cm="1">
        <f t="array" ref="J664">(I664/([1]!O2sat(H664,G664)))*100</f>
        <v>118.42888239861719</v>
      </c>
      <c r="K664">
        <v>0.05</v>
      </c>
      <c r="L664">
        <v>302.91699999999997</v>
      </c>
      <c r="M664">
        <v>0</v>
      </c>
      <c r="O664" t="str">
        <f t="shared" si="12"/>
        <v/>
      </c>
      <c r="Q664">
        <v>319.66032832105918</v>
      </c>
      <c r="R664">
        <v>435.2893229</v>
      </c>
      <c r="S664" s="1">
        <v>46154.340277777781</v>
      </c>
      <c r="T664">
        <v>0.41170115768909449</v>
      </c>
      <c r="U664">
        <v>42.081821441650391</v>
      </c>
      <c r="V664">
        <v>-8.520747184753418</v>
      </c>
      <c r="W664">
        <v>17.182780483381279</v>
      </c>
      <c r="X664">
        <v>3.9346901350202912E-2</v>
      </c>
      <c r="Y664">
        <v>3.5785755047702747E-2</v>
      </c>
      <c r="Z664">
        <v>-115.62899457894081</v>
      </c>
      <c r="AA664" s="23">
        <v>-1.4272134736285479E-2</v>
      </c>
      <c r="AB664">
        <v>0.38427156600000001</v>
      </c>
      <c r="AC664" s="23">
        <v>-1.243372509457148E-2</v>
      </c>
      <c r="AD664">
        <v>-10.63</v>
      </c>
      <c r="AE664">
        <v>0.41666666666666657</v>
      </c>
      <c r="AF664">
        <v>4.0301747393995987E-2</v>
      </c>
      <c r="AG664" s="23">
        <v>-1.4618481994183429E-2</v>
      </c>
      <c r="AH664">
        <v>1.3137935226692139</v>
      </c>
      <c r="AI664">
        <v>-11.943793522669219</v>
      </c>
      <c r="AJ664">
        <v>0.40421313011858701</v>
      </c>
      <c r="AK664">
        <v>-1.4445308365234454E-2</v>
      </c>
    </row>
    <row r="665" spans="1:37" x14ac:dyDescent="0.35">
      <c r="A665" t="s">
        <v>1326</v>
      </c>
      <c r="B665">
        <v>7</v>
      </c>
      <c r="C665" s="2">
        <v>46154.34097222222</v>
      </c>
      <c r="D665">
        <v>42.287792830000001</v>
      </c>
      <c r="E665">
        <v>-8.6596701669999998</v>
      </c>
      <c r="F665">
        <v>3.3879999999999999</v>
      </c>
      <c r="G665">
        <v>17.023</v>
      </c>
      <c r="H665">
        <v>32.076999999999998</v>
      </c>
      <c r="I665">
        <v>285.37</v>
      </c>
      <c r="J665" cm="1">
        <f t="array" ref="J665">(I665/([1]!O2sat(H665,G665)))*100</f>
        <v>117.40410505643662</v>
      </c>
      <c r="K665">
        <v>0.05</v>
      </c>
      <c r="L665">
        <v>303.44799999999998</v>
      </c>
      <c r="M665">
        <v>0</v>
      </c>
      <c r="O665" t="str">
        <f t="shared" si="12"/>
        <v/>
      </c>
      <c r="Q665">
        <v>320.32229178757638</v>
      </c>
      <c r="R665">
        <v>435.2893229</v>
      </c>
      <c r="S665" s="1">
        <v>46154.34097222222</v>
      </c>
      <c r="T665">
        <v>0.42008513361215588</v>
      </c>
      <c r="U665">
        <v>42.081821441650391</v>
      </c>
      <c r="V665">
        <v>-8.520747184753418</v>
      </c>
      <c r="W665">
        <v>17.181651975093921</v>
      </c>
      <c r="X665">
        <v>4.093721172326667E-2</v>
      </c>
      <c r="Y665">
        <v>3.5849338375601343E-2</v>
      </c>
      <c r="Z665">
        <v>-114.9670311124236</v>
      </c>
      <c r="AA665" s="23">
        <v>-1.4790204763118049E-2</v>
      </c>
      <c r="AB665">
        <v>0.38427156600000001</v>
      </c>
      <c r="AC665" s="23">
        <v>-1.237587921026918E-2</v>
      </c>
      <c r="AD665">
        <v>-13.87</v>
      </c>
      <c r="AE665">
        <v>0.2638888888888889</v>
      </c>
      <c r="AF665">
        <v>1.615421441531667E-2</v>
      </c>
      <c r="AG665" s="23">
        <v>-5.8363559444390397E-3</v>
      </c>
      <c r="AH665">
        <v>1.317471028323</v>
      </c>
      <c r="AI665">
        <v>-15.187471028322999</v>
      </c>
      <c r="AJ665">
        <v>0.35608186283368154</v>
      </c>
      <c r="AK665">
        <v>-1.0313280353778544E-2</v>
      </c>
    </row>
    <row r="666" spans="1:37" x14ac:dyDescent="0.35">
      <c r="A666" t="s">
        <v>1326</v>
      </c>
      <c r="B666">
        <v>7</v>
      </c>
      <c r="C666" s="2">
        <v>46154.341666666667</v>
      </c>
      <c r="D666">
        <v>42.288269249999999</v>
      </c>
      <c r="E666">
        <v>-8.6586792500000005</v>
      </c>
      <c r="F666">
        <v>3.524</v>
      </c>
      <c r="G666">
        <v>17.023150000000001</v>
      </c>
      <c r="H666">
        <v>32.045200000000001</v>
      </c>
      <c r="I666">
        <v>276.66000000000003</v>
      </c>
      <c r="J666" cm="1">
        <f t="array" ref="J666">(I666/([1]!O2sat(H666,G666)))*100</f>
        <v>113.79646005785472</v>
      </c>
      <c r="K666">
        <v>0.05</v>
      </c>
      <c r="L666">
        <v>302.14699999999999</v>
      </c>
      <c r="M666">
        <v>0</v>
      </c>
      <c r="O666" t="str">
        <f t="shared" si="12"/>
        <v/>
      </c>
      <c r="Q666">
        <v>318.70041896283311</v>
      </c>
      <c r="R666">
        <v>435.2893229</v>
      </c>
      <c r="S666" s="1">
        <v>46154.341666666667</v>
      </c>
      <c r="T666">
        <v>0.42846910953521727</v>
      </c>
      <c r="U666">
        <v>42.081821441650391</v>
      </c>
      <c r="V666">
        <v>-8.520747184753418</v>
      </c>
      <c r="W666">
        <v>17.18066684749683</v>
      </c>
      <c r="X666">
        <v>4.2587715169586371E-2</v>
      </c>
      <c r="Y666">
        <v>3.5855472334965943E-2</v>
      </c>
      <c r="Z666">
        <v>-116.5889039371669</v>
      </c>
      <c r="AA666" s="23">
        <v>-1.5606246941000251E-2</v>
      </c>
      <c r="AB666">
        <v>0.38427156600000001</v>
      </c>
      <c r="AC666" s="23">
        <v>-1.255266507005828E-2</v>
      </c>
      <c r="AD666">
        <v>-24.11</v>
      </c>
      <c r="AE666">
        <v>0.2638888888888889</v>
      </c>
      <c r="AF666">
        <v>1.6154276644219309E-2</v>
      </c>
      <c r="AG666" s="23">
        <v>-5.9197266032942723E-3</v>
      </c>
      <c r="AH666">
        <v>1.3212028733916159</v>
      </c>
      <c r="AI666">
        <v>-25.431202873391619</v>
      </c>
      <c r="AJ666">
        <v>0.35887652147470206</v>
      </c>
      <c r="AK666">
        <v>-1.0762986772147261E-2</v>
      </c>
    </row>
    <row r="667" spans="1:37" x14ac:dyDescent="0.35">
      <c r="A667" t="s">
        <v>1326</v>
      </c>
      <c r="B667">
        <v>7</v>
      </c>
      <c r="C667" s="2">
        <v>46154.342361111107</v>
      </c>
      <c r="D667">
        <v>42.288807669999997</v>
      </c>
      <c r="E667">
        <v>-8.6575657499999998</v>
      </c>
      <c r="F667">
        <v>3.5209999999999999</v>
      </c>
      <c r="G667">
        <v>17.033049999999999</v>
      </c>
      <c r="H667">
        <v>32.058799999999998</v>
      </c>
      <c r="I667">
        <v>273.995</v>
      </c>
      <c r="J667" cm="1">
        <f t="array" ref="J667">(I667/([1]!O2sat(H667,G667)))*100</f>
        <v>112.73201277078799</v>
      </c>
      <c r="K667">
        <v>0.06</v>
      </c>
      <c r="L667">
        <v>301.35300000000001</v>
      </c>
      <c r="M667">
        <v>0</v>
      </c>
      <c r="O667" t="str">
        <f t="shared" si="12"/>
        <v/>
      </c>
      <c r="Q667">
        <v>317.7105903518829</v>
      </c>
      <c r="R667">
        <v>435.2893229</v>
      </c>
      <c r="S667" s="1">
        <v>46154.342361111107</v>
      </c>
      <c r="T667">
        <v>0.43685308545827872</v>
      </c>
      <c r="U667">
        <v>42.081821441650391</v>
      </c>
      <c r="V667">
        <v>-8.520747184753418</v>
      </c>
      <c r="W667">
        <v>17.179559906558811</v>
      </c>
      <c r="X667">
        <v>4.4281928567882198E-2</v>
      </c>
      <c r="Y667">
        <v>3.5842376727669163E-2</v>
      </c>
      <c r="Z667">
        <v>-117.5787325481171</v>
      </c>
      <c r="AA667" s="23">
        <v>-1.63588800483674E-2</v>
      </c>
      <c r="AB667">
        <v>0.38427156600000001</v>
      </c>
      <c r="AC667" s="23">
        <v>-1.265782985134894E-2</v>
      </c>
      <c r="AD667">
        <v>-27.25</v>
      </c>
      <c r="AE667">
        <v>0.2638888888888889</v>
      </c>
      <c r="AF667">
        <v>1.6158383864491529E-2</v>
      </c>
      <c r="AG667" s="23">
        <v>-5.969321390541551E-3</v>
      </c>
      <c r="AH667">
        <v>1.324988798732863</v>
      </c>
      <c r="AI667">
        <v>-28.574988798732861</v>
      </c>
      <c r="AJ667">
        <v>0.36167118011572258</v>
      </c>
      <c r="AK667">
        <v>-1.1164100719454475E-2</v>
      </c>
    </row>
    <row r="668" spans="1:37" x14ac:dyDescent="0.35">
      <c r="A668" t="s">
        <v>1326</v>
      </c>
      <c r="B668">
        <v>7</v>
      </c>
      <c r="C668" s="2">
        <v>46154.343055555553</v>
      </c>
      <c r="D668">
        <v>42.289389999999997</v>
      </c>
      <c r="E668">
        <v>-8.6565236670000001</v>
      </c>
      <c r="F668">
        <v>3.4359999999999999</v>
      </c>
      <c r="G668">
        <v>17.010300000000001</v>
      </c>
      <c r="H668">
        <v>31.950600000000001</v>
      </c>
      <c r="I668">
        <v>270.66000000000003</v>
      </c>
      <c r="J668" cm="1">
        <f t="array" ref="J668">(I668/([1]!O2sat(H668,G668)))*100</f>
        <v>111.22968045103067</v>
      </c>
      <c r="K668">
        <v>0.05</v>
      </c>
      <c r="L668">
        <v>300.28199999999998</v>
      </c>
      <c r="M668">
        <v>0</v>
      </c>
      <c r="O668" t="str">
        <f t="shared" si="12"/>
        <v/>
      </c>
      <c r="Q668">
        <v>316.37544369907732</v>
      </c>
      <c r="R668">
        <v>435.2893229</v>
      </c>
      <c r="S668" s="1">
        <v>46154.343055555553</v>
      </c>
      <c r="T668">
        <v>0.44523706138134</v>
      </c>
      <c r="U668">
        <v>42.081821441650391</v>
      </c>
      <c r="V668">
        <v>-8.520747184753418</v>
      </c>
      <c r="W668">
        <v>17.178524925642279</v>
      </c>
      <c r="X668">
        <v>4.5971067174527563E-2</v>
      </c>
      <c r="Y668">
        <v>3.5887717673714688E-2</v>
      </c>
      <c r="Z668">
        <v>-118.91387920092269</v>
      </c>
      <c r="AA668" s="23">
        <v>-1.7197465167116909E-2</v>
      </c>
      <c r="AB668">
        <v>0.38427156600000001</v>
      </c>
      <c r="AC668" s="23">
        <v>-1.281027118441376E-2</v>
      </c>
      <c r="AD668">
        <v>-27.98</v>
      </c>
      <c r="AE668">
        <v>0.2638888888888889</v>
      </c>
      <c r="AF668">
        <v>1.614894588644206E-2</v>
      </c>
      <c r="AG668" s="23">
        <v>-6.0412113843993486E-3</v>
      </c>
      <c r="AH668">
        <v>1.3288285414491701</v>
      </c>
      <c r="AI668">
        <v>-29.30882854144917</v>
      </c>
      <c r="AJ668">
        <v>0.36446583875674299</v>
      </c>
      <c r="AK668">
        <v>-1.1619338275758128E-2</v>
      </c>
    </row>
    <row r="669" spans="1:37" x14ac:dyDescent="0.35">
      <c r="A669" t="s">
        <v>1326</v>
      </c>
      <c r="B669">
        <v>7</v>
      </c>
      <c r="C669" s="2">
        <v>46154.34375</v>
      </c>
      <c r="D669">
        <v>42.28991783</v>
      </c>
      <c r="E669">
        <v>-8.6554492500000002</v>
      </c>
      <c r="F669">
        <v>3.399</v>
      </c>
      <c r="G669">
        <v>16.9937</v>
      </c>
      <c r="H669">
        <v>31.921900000000001</v>
      </c>
      <c r="I669">
        <v>266.89499999999998</v>
      </c>
      <c r="J669" cm="1">
        <f t="array" ref="J669">(I669/([1]!O2sat(H669,G669)))*100</f>
        <v>109.62625041438021</v>
      </c>
      <c r="K669">
        <v>0.05</v>
      </c>
      <c r="L669">
        <v>300.649</v>
      </c>
      <c r="M669">
        <v>0</v>
      </c>
      <c r="O669" t="str">
        <f t="shared" si="12"/>
        <v/>
      </c>
      <c r="Q669">
        <v>316.83295893864749</v>
      </c>
      <c r="R669">
        <v>435.2893229</v>
      </c>
      <c r="S669" s="1">
        <v>46154.34375</v>
      </c>
      <c r="T669">
        <v>0.4536210373044014</v>
      </c>
      <c r="U669">
        <v>42.081821441650391</v>
      </c>
      <c r="V669">
        <v>-8.520747184753418</v>
      </c>
      <c r="W669">
        <v>17.17745697337299</v>
      </c>
      <c r="X669">
        <v>4.7698324441278639E-2</v>
      </c>
      <c r="Y669">
        <v>3.5910886370890877E-2</v>
      </c>
      <c r="Z669">
        <v>-118.45636396135249</v>
      </c>
      <c r="AA669" s="23">
        <v>-1.7786443295077219E-2</v>
      </c>
      <c r="AB669">
        <v>0.38427156600000001</v>
      </c>
      <c r="AC669" s="23">
        <v>-1.276377788084271E-2</v>
      </c>
      <c r="AD669">
        <v>-28.91</v>
      </c>
      <c r="AE669">
        <v>0.2638888888888889</v>
      </c>
      <c r="AF669">
        <v>1.6142060014012839E-2</v>
      </c>
      <c r="AG669" s="23">
        <v>-6.0192855507625468E-3</v>
      </c>
      <c r="AH669">
        <v>1.3327218349058421</v>
      </c>
      <c r="AI669">
        <v>-30.24272183490584</v>
      </c>
      <c r="AJ669">
        <v>0.3672604973977634</v>
      </c>
      <c r="AK669">
        <v>-1.1902864422919882E-2</v>
      </c>
    </row>
    <row r="670" spans="1:37" x14ac:dyDescent="0.35">
      <c r="A670" t="s">
        <v>1326</v>
      </c>
      <c r="B670">
        <v>7</v>
      </c>
      <c r="C670" s="2">
        <v>46154.344444444447</v>
      </c>
      <c r="D670">
        <v>42.290445419999998</v>
      </c>
      <c r="E670">
        <v>-8.6543621670000004</v>
      </c>
      <c r="F670">
        <v>3.49</v>
      </c>
      <c r="G670">
        <v>16.996500000000001</v>
      </c>
      <c r="H670">
        <v>31.832550000000001</v>
      </c>
      <c r="I670">
        <v>262.935</v>
      </c>
      <c r="J670" cm="1">
        <f t="array" ref="J670">(I670/([1]!O2sat(H670,G670)))*100</f>
        <v>107.93991557435407</v>
      </c>
      <c r="K670">
        <v>0.05</v>
      </c>
      <c r="L670">
        <v>300.45499999999998</v>
      </c>
      <c r="M670">
        <v>0</v>
      </c>
      <c r="O670" t="str">
        <f t="shared" si="12"/>
        <v/>
      </c>
      <c r="Q670">
        <v>316.59111164579559</v>
      </c>
      <c r="R670">
        <v>435.2893229</v>
      </c>
      <c r="S670" s="1">
        <v>46154.344444444447</v>
      </c>
      <c r="T670">
        <v>0.46200501322746279</v>
      </c>
      <c r="U670">
        <v>42.081821441650391</v>
      </c>
      <c r="V670">
        <v>-8.520747184753418</v>
      </c>
      <c r="W670">
        <v>17.176376370149502</v>
      </c>
      <c r="X670">
        <v>4.9481330791780527E-2</v>
      </c>
      <c r="Y670">
        <v>3.5925649111308001E-2</v>
      </c>
      <c r="Z670">
        <v>-118.6982112542044</v>
      </c>
      <c r="AA670" s="23">
        <v>-1.8496588544632622E-2</v>
      </c>
      <c r="AB670">
        <v>0.38427156600000001</v>
      </c>
      <c r="AC670" s="23">
        <v>-1.2796015575244389E-2</v>
      </c>
      <c r="AD670">
        <v>-28.86</v>
      </c>
      <c r="AE670">
        <v>0.2638888888888889</v>
      </c>
      <c r="AF670">
        <v>1.6143221442676801E-2</v>
      </c>
      <c r="AG670" s="23">
        <v>-6.0344885643149231E-3</v>
      </c>
      <c r="AH670">
        <v>1.3366684087495819</v>
      </c>
      <c r="AI670">
        <v>-30.196668408749581</v>
      </c>
      <c r="AJ670">
        <v>0.37005515603878392</v>
      </c>
      <c r="AK670">
        <v>-1.2265538554473772E-2</v>
      </c>
    </row>
    <row r="671" spans="1:37" x14ac:dyDescent="0.35">
      <c r="A671" t="s">
        <v>1326</v>
      </c>
      <c r="B671">
        <v>7</v>
      </c>
      <c r="C671" s="2">
        <v>46154.345138888893</v>
      </c>
      <c r="D671">
        <v>42.290954499999998</v>
      </c>
      <c r="E671">
        <v>-8.6532282499999997</v>
      </c>
      <c r="F671">
        <v>3.516</v>
      </c>
      <c r="G671">
        <v>16.95965</v>
      </c>
      <c r="H671">
        <v>31.656649999999999</v>
      </c>
      <c r="I671">
        <v>262.70499999999998</v>
      </c>
      <c r="J671" cm="1">
        <f t="array" ref="J671">(I671/([1]!O2sat(H671,G671)))*100</f>
        <v>107.64073607347986</v>
      </c>
      <c r="K671">
        <v>0.05</v>
      </c>
      <c r="L671">
        <v>299.83199999999999</v>
      </c>
      <c r="M671">
        <v>0</v>
      </c>
      <c r="O671" t="str">
        <f t="shared" si="12"/>
        <v/>
      </c>
      <c r="Q671">
        <v>315.81445771050352</v>
      </c>
      <c r="R671">
        <v>435.2893229</v>
      </c>
      <c r="S671" s="1">
        <v>46154.345138888893</v>
      </c>
      <c r="T671">
        <v>0.47038898915052407</v>
      </c>
      <c r="U671">
        <v>42.081821441650391</v>
      </c>
      <c r="V671">
        <v>-8.520747184753418</v>
      </c>
      <c r="W671">
        <v>17.175248728027452</v>
      </c>
      <c r="X671">
        <v>5.1244931957708767E-2</v>
      </c>
      <c r="Y671">
        <v>3.5999470619684948E-2</v>
      </c>
      <c r="Z671">
        <v>-119.4748651894965</v>
      </c>
      <c r="AA671" s="23">
        <v>-1.9320797588297599E-2</v>
      </c>
      <c r="AB671">
        <v>0.38427156600000001</v>
      </c>
      <c r="AC671" s="23">
        <v>-1.2893987851564599E-2</v>
      </c>
      <c r="AD671">
        <v>-29.29</v>
      </c>
      <c r="AE671">
        <v>0.2638888888888889</v>
      </c>
      <c r="AF671">
        <v>1.612793763459637E-2</v>
      </c>
      <c r="AG671" s="23">
        <v>-6.0806914293862974E-3</v>
      </c>
      <c r="AH671">
        <v>1.3406679889272599</v>
      </c>
      <c r="AI671">
        <v>-30.630667988927261</v>
      </c>
      <c r="AJ671">
        <v>0.37284981467980433</v>
      </c>
      <c r="AK671">
        <v>-1.2700744508841948E-2</v>
      </c>
    </row>
    <row r="672" spans="1:37" x14ac:dyDescent="0.35">
      <c r="A672" t="s">
        <v>1326</v>
      </c>
      <c r="B672">
        <v>7</v>
      </c>
      <c r="C672" s="2">
        <v>46154.345833333333</v>
      </c>
      <c r="D672">
        <v>42.291348329999998</v>
      </c>
      <c r="E672">
        <v>-8.6520638329999997</v>
      </c>
      <c r="F672">
        <v>3.5790000000000002</v>
      </c>
      <c r="G672">
        <v>16.956700000000001</v>
      </c>
      <c r="H672">
        <v>31.624400000000001</v>
      </c>
      <c r="I672">
        <v>262.06</v>
      </c>
      <c r="J672" cm="1">
        <f t="array" ref="J672">(I672/([1]!O2sat(H672,G672)))*100</f>
        <v>107.3468557742931</v>
      </c>
      <c r="K672">
        <v>0.04</v>
      </c>
      <c r="L672">
        <v>298.86399999999998</v>
      </c>
      <c r="M672">
        <v>0</v>
      </c>
      <c r="O672" t="str">
        <f t="shared" si="12"/>
        <v/>
      </c>
      <c r="Q672">
        <v>314.60771451730483</v>
      </c>
      <c r="R672">
        <v>435.2893229</v>
      </c>
      <c r="S672" s="1">
        <v>46154.345833333333</v>
      </c>
      <c r="T672">
        <v>0.47877296507358552</v>
      </c>
      <c r="U672">
        <v>42.081821441650391</v>
      </c>
      <c r="V672">
        <v>-8.520747184753418</v>
      </c>
      <c r="W672">
        <v>17.17408919763766</v>
      </c>
      <c r="X672">
        <v>5.3083911858627403E-2</v>
      </c>
      <c r="Y672">
        <v>3.6009000464311318E-2</v>
      </c>
      <c r="Z672">
        <v>-120.6816083826952</v>
      </c>
      <c r="AA672" s="23">
        <v>-2.022164778620043E-2</v>
      </c>
      <c r="AB672">
        <v>0.38427156600000001</v>
      </c>
      <c r="AC672" s="23">
        <v>-1.302668177559755E-2</v>
      </c>
      <c r="AD672">
        <v>-28.36</v>
      </c>
      <c r="AE672">
        <v>0.2638888888888889</v>
      </c>
      <c r="AF672">
        <v>1.6126714233609819E-2</v>
      </c>
      <c r="AG672" s="23">
        <v>-6.1432687185762206E-3</v>
      </c>
      <c r="AH672">
        <v>1.3447202977049479</v>
      </c>
      <c r="AI672">
        <v>-29.704720297704949</v>
      </c>
      <c r="AJ672">
        <v>0.37564447332082479</v>
      </c>
      <c r="AK672">
        <v>-1.3182458252388325E-2</v>
      </c>
    </row>
    <row r="673" spans="1:37" x14ac:dyDescent="0.35">
      <c r="A673" t="s">
        <v>1326</v>
      </c>
      <c r="B673">
        <v>7</v>
      </c>
      <c r="C673" s="2">
        <v>46154.34652777778</v>
      </c>
      <c r="D673">
        <v>42.291801499999998</v>
      </c>
      <c r="E673">
        <v>-8.6509387499999999</v>
      </c>
      <c r="F673">
        <v>3.5369999999999999</v>
      </c>
      <c r="G673">
        <v>16.943650000000002</v>
      </c>
      <c r="H673">
        <v>31.56765</v>
      </c>
      <c r="I673">
        <v>261.42500000000001</v>
      </c>
      <c r="J673" cm="1">
        <f t="array" ref="J673">(I673/([1]!O2sat(H673,G673)))*100</f>
        <v>107.0186953070084</v>
      </c>
      <c r="K673">
        <v>0.04</v>
      </c>
      <c r="L673">
        <v>297.39400000000001</v>
      </c>
      <c r="M673">
        <v>0</v>
      </c>
      <c r="O673" t="str">
        <f t="shared" si="12"/>
        <v/>
      </c>
      <c r="Q673">
        <v>312.77516028796379</v>
      </c>
      <c r="R673">
        <v>435.2893229</v>
      </c>
      <c r="S673" s="1">
        <v>46154.34652777778</v>
      </c>
      <c r="T673">
        <v>0.48715694099664691</v>
      </c>
      <c r="U673">
        <v>42.081821441650391</v>
      </c>
      <c r="V673">
        <v>-8.520747184753418</v>
      </c>
      <c r="W673">
        <v>17.17296973347106</v>
      </c>
      <c r="X673">
        <v>5.4940892098074609E-2</v>
      </c>
      <c r="Y673">
        <v>3.6034095615986327E-2</v>
      </c>
      <c r="Z673">
        <v>-122.5141626120362</v>
      </c>
      <c r="AA673" s="23">
        <v>-2.1261656419895358E-2</v>
      </c>
      <c r="AB673">
        <v>0.38427156600000001</v>
      </c>
      <c r="AC673" s="23">
        <v>-1.322926776491877E-2</v>
      </c>
      <c r="AD673">
        <v>-26.18</v>
      </c>
      <c r="AE673">
        <v>0.2638888888888889</v>
      </c>
      <c r="AF673">
        <v>1.6121302476373028E-2</v>
      </c>
      <c r="AG673" s="23">
        <v>-6.2388064919292373E-3</v>
      </c>
      <c r="AH673">
        <v>1.3488250536872011</v>
      </c>
      <c r="AI673">
        <v>-27.5288250536872</v>
      </c>
      <c r="AJ673">
        <v>0.37843913196184525</v>
      </c>
      <c r="AK673">
        <v>-1.3750231455912297E-2</v>
      </c>
    </row>
    <row r="674" spans="1:37" x14ac:dyDescent="0.35">
      <c r="A674" t="s">
        <v>1326</v>
      </c>
      <c r="B674">
        <v>7</v>
      </c>
      <c r="C674" s="2">
        <v>46154.347222222219</v>
      </c>
      <c r="D674">
        <v>42.29225383</v>
      </c>
      <c r="E674">
        <v>-8.6497265829999996</v>
      </c>
      <c r="F674">
        <v>3.6175000000000002</v>
      </c>
      <c r="G674">
        <v>16.978149999999999</v>
      </c>
      <c r="H674">
        <v>31.634150000000002</v>
      </c>
      <c r="I674">
        <v>264.84500000000003</v>
      </c>
      <c r="J674" cm="1">
        <f t="array" ref="J674">(I674/([1]!O2sat(H674,G674)))*100</f>
        <v>108.53940808731575</v>
      </c>
      <c r="K674">
        <v>0.04</v>
      </c>
      <c r="L674">
        <v>296.86700000000002</v>
      </c>
      <c r="M674">
        <v>0</v>
      </c>
      <c r="O674" t="str">
        <f t="shared" si="12"/>
        <v/>
      </c>
      <c r="Q674">
        <v>312.11818336356743</v>
      </c>
      <c r="R674">
        <v>435.2893229</v>
      </c>
      <c r="S674" s="1">
        <v>46154.347222222219</v>
      </c>
      <c r="T674">
        <v>0.49554091691970831</v>
      </c>
      <c r="U674">
        <v>42.081821441650391</v>
      </c>
      <c r="V674">
        <v>-8.520747184753418</v>
      </c>
      <c r="W674">
        <v>17.171763194243471</v>
      </c>
      <c r="X674">
        <v>5.6898684619925241E-2</v>
      </c>
      <c r="Y674">
        <v>3.5984389298571819E-2</v>
      </c>
      <c r="Z674">
        <v>-123.17113953643261</v>
      </c>
      <c r="AA674" s="23">
        <v>-2.2106846146905661E-2</v>
      </c>
      <c r="AB674">
        <v>0.38427156600000001</v>
      </c>
      <c r="AC674" s="23">
        <v>-1.329365026702148E-2</v>
      </c>
      <c r="AD674">
        <v>-23.71</v>
      </c>
      <c r="AE674">
        <v>0.1111111111111111</v>
      </c>
      <c r="AF674">
        <v>2.8606068051783159E-3</v>
      </c>
      <c r="AG674" s="23">
        <v>-1.111431572650501E-3</v>
      </c>
      <c r="AH674">
        <v>1.352981971836599</v>
      </c>
      <c r="AI674">
        <v>-25.062981971836599</v>
      </c>
      <c r="AJ674">
        <v>0.33030786467693979</v>
      </c>
      <c r="AK674">
        <v>-1.160913885977808E-2</v>
      </c>
    </row>
    <row r="675" spans="1:37" x14ac:dyDescent="0.35">
      <c r="A675" t="s">
        <v>1326</v>
      </c>
      <c r="B675">
        <v>7</v>
      </c>
      <c r="C675" s="2">
        <v>46154.347916666673</v>
      </c>
      <c r="D675">
        <v>42.292636829999999</v>
      </c>
      <c r="E675">
        <v>-8.6484490829999991</v>
      </c>
      <c r="F675">
        <v>3.6684999999999999</v>
      </c>
      <c r="G675">
        <v>16.948799999999999</v>
      </c>
      <c r="H675">
        <v>31.554500000000001</v>
      </c>
      <c r="I675">
        <v>264.41500000000002</v>
      </c>
      <c r="J675" cm="1">
        <f t="array" ref="J675">(I675/([1]!O2sat(H675,G675)))*100</f>
        <v>108.2437008326928</v>
      </c>
      <c r="K675">
        <v>0.04</v>
      </c>
      <c r="L675">
        <v>296.702</v>
      </c>
      <c r="M675">
        <v>0</v>
      </c>
      <c r="O675" t="str">
        <f t="shared" si="12"/>
        <v/>
      </c>
      <c r="Q675">
        <v>311.91248850109031</v>
      </c>
      <c r="R675">
        <v>435.2893229</v>
      </c>
      <c r="S675" s="1">
        <v>46154.347916666673</v>
      </c>
      <c r="T675">
        <v>0.50392489284276965</v>
      </c>
      <c r="U675">
        <v>42.081821441650391</v>
      </c>
      <c r="V675">
        <v>-8.520747184753418</v>
      </c>
      <c r="W675">
        <v>17.170490488294242</v>
      </c>
      <c r="X675">
        <v>5.8795903707983849E-2</v>
      </c>
      <c r="Y675">
        <v>3.6031260026623463E-2</v>
      </c>
      <c r="Z675">
        <v>-123.37683439890969</v>
      </c>
      <c r="AA675" s="23">
        <v>-2.2911926584697279E-2</v>
      </c>
      <c r="AB675">
        <v>0.38427156600000001</v>
      </c>
      <c r="AC675" s="23">
        <v>-1.3323136740410789E-2</v>
      </c>
      <c r="AD675">
        <v>-21.2</v>
      </c>
      <c r="AE675">
        <v>0.34722222222222232</v>
      </c>
      <c r="AF675">
        <v>2.7914539654619271E-2</v>
      </c>
      <c r="AG675" s="23">
        <v>-1.0877898677921169E-2</v>
      </c>
      <c r="AH675">
        <v>1.3571907634935441</v>
      </c>
      <c r="AI675">
        <v>-22.557190763493541</v>
      </c>
      <c r="AJ675">
        <v>0.41180622702166403</v>
      </c>
      <c r="AK675">
        <v>-1.6894912631309225E-2</v>
      </c>
    </row>
    <row r="676" spans="1:37" x14ac:dyDescent="0.35">
      <c r="A676" t="s">
        <v>1326</v>
      </c>
      <c r="B676">
        <v>7</v>
      </c>
      <c r="C676" s="2">
        <v>46154.348611111112</v>
      </c>
      <c r="D676">
        <v>42.293091169999997</v>
      </c>
      <c r="E676">
        <v>-8.6472568330000001</v>
      </c>
      <c r="F676">
        <v>3.7669999999999999</v>
      </c>
      <c r="G676">
        <v>16.980799999999999</v>
      </c>
      <c r="H676">
        <v>31.662199999999999</v>
      </c>
      <c r="I676">
        <v>263.01</v>
      </c>
      <c r="J676" cm="1">
        <f t="array" ref="J676">(I676/([1]!O2sat(H676,G676)))*100</f>
        <v>107.81340105139232</v>
      </c>
      <c r="K676">
        <v>0.04</v>
      </c>
      <c r="L676">
        <v>295.93200000000002</v>
      </c>
      <c r="M676">
        <v>0</v>
      </c>
      <c r="O676" t="str">
        <f t="shared" si="12"/>
        <v/>
      </c>
      <c r="Q676">
        <v>310.95257914286412</v>
      </c>
      <c r="R676">
        <v>435.2893229</v>
      </c>
      <c r="S676" s="1">
        <v>46154.348611111112</v>
      </c>
      <c r="T676">
        <v>0.51230886876583104</v>
      </c>
      <c r="U676">
        <v>42.081821441650391</v>
      </c>
      <c r="V676">
        <v>-8.520747184753418</v>
      </c>
      <c r="W676">
        <v>17.169303912847319</v>
      </c>
      <c r="X676">
        <v>6.0818613709156658E-2</v>
      </c>
      <c r="Y676">
        <v>3.597601898129426E-2</v>
      </c>
      <c r="Z676">
        <v>-124.33674375713591</v>
      </c>
      <c r="AA676" s="23">
        <v>-2.384792384538249E-2</v>
      </c>
      <c r="AB676">
        <v>0.38427156600000001</v>
      </c>
      <c r="AC676" s="23">
        <v>-1.34172443262461E-2</v>
      </c>
      <c r="AD676">
        <v>-18.98</v>
      </c>
      <c r="AE676">
        <v>0.34722222222222232</v>
      </c>
      <c r="AF676">
        <v>2.793751623241162E-2</v>
      </c>
      <c r="AG676" s="23">
        <v>-1.0954734396377411E-2</v>
      </c>
      <c r="AH676">
        <v>1.3614511363962991</v>
      </c>
      <c r="AI676">
        <v>-20.341451136396302</v>
      </c>
      <c r="AJ676">
        <v>0.41460088566268444</v>
      </c>
      <c r="AK676">
        <v>-1.7401329120879952E-2</v>
      </c>
    </row>
    <row r="677" spans="1:37" x14ac:dyDescent="0.35">
      <c r="A677" t="s">
        <v>1326</v>
      </c>
      <c r="B677">
        <v>7</v>
      </c>
      <c r="C677" s="2">
        <v>46154.349305555559</v>
      </c>
      <c r="D677">
        <v>42.293611579999997</v>
      </c>
      <c r="E677">
        <v>-8.6459839170000006</v>
      </c>
      <c r="F677">
        <v>3.7025000000000001</v>
      </c>
      <c r="G677">
        <v>16.927299999999999</v>
      </c>
      <c r="H677">
        <v>31.396450000000002</v>
      </c>
      <c r="I677">
        <v>263.81</v>
      </c>
      <c r="J677" cm="1">
        <f t="array" ref="J677">(I677/([1]!O2sat(H677,G677)))*100</f>
        <v>107.83563000686406</v>
      </c>
      <c r="K677">
        <v>0.04</v>
      </c>
      <c r="L677">
        <v>296.17500000000001</v>
      </c>
      <c r="M677">
        <v>0</v>
      </c>
      <c r="O677" t="str">
        <f t="shared" si="12"/>
        <v/>
      </c>
      <c r="Q677">
        <v>311.25551157669389</v>
      </c>
      <c r="R677">
        <v>435.2893229</v>
      </c>
      <c r="S677" s="1">
        <v>46154.349305555559</v>
      </c>
      <c r="T677">
        <v>0.52069284468889232</v>
      </c>
      <c r="U677">
        <v>42.081821441650391</v>
      </c>
      <c r="V677">
        <v>-8.520747184753418</v>
      </c>
      <c r="W677">
        <v>17.168037505277368</v>
      </c>
      <c r="X677">
        <v>6.2739125208153446E-2</v>
      </c>
      <c r="Y677">
        <v>3.6085509130649028E-2</v>
      </c>
      <c r="Z677">
        <v>-124.0338113233061</v>
      </c>
      <c r="AA677" s="23">
        <v>-2.4615737461232079E-2</v>
      </c>
      <c r="AB677">
        <v>0.38427156600000001</v>
      </c>
      <c r="AC677" s="23">
        <v>-1.340683092242669E-2</v>
      </c>
      <c r="AD677">
        <v>-17.41</v>
      </c>
      <c r="AE677">
        <v>0.34722222222222232</v>
      </c>
      <c r="AF677">
        <v>2.789910452648978E-2</v>
      </c>
      <c r="AG677" s="23">
        <v>-1.094623219799524E-2</v>
      </c>
      <c r="AH677">
        <v>1.3657627947012869</v>
      </c>
      <c r="AI677">
        <v>-18.77576279470129</v>
      </c>
      <c r="AJ677">
        <v>0.4173955443037049</v>
      </c>
      <c r="AK677">
        <v>-1.7780984829613659E-2</v>
      </c>
    </row>
    <row r="678" spans="1:37" x14ac:dyDescent="0.35">
      <c r="A678" t="s">
        <v>1326</v>
      </c>
      <c r="B678">
        <v>7</v>
      </c>
      <c r="C678" s="2">
        <v>46154.35</v>
      </c>
      <c r="D678">
        <v>42.29417583</v>
      </c>
      <c r="E678">
        <v>-8.6448558329999994</v>
      </c>
      <c r="F678">
        <v>3.6179999999999999</v>
      </c>
      <c r="G678">
        <v>16.931699999999999</v>
      </c>
      <c r="H678">
        <v>31.38</v>
      </c>
      <c r="I678">
        <v>263.86500000000001</v>
      </c>
      <c r="J678" cm="1">
        <f t="array" ref="J678">(I678/([1]!O2sat(H678,G678)))*100</f>
        <v>107.85514392945088</v>
      </c>
      <c r="K678">
        <v>0.04</v>
      </c>
      <c r="L678">
        <v>294.89600000000002</v>
      </c>
      <c r="M678">
        <v>0</v>
      </c>
      <c r="O678" t="str">
        <f t="shared" si="12"/>
        <v/>
      </c>
      <c r="Q678">
        <v>309.66106473361418</v>
      </c>
      <c r="R678">
        <v>435.2893229</v>
      </c>
      <c r="S678" s="1">
        <v>46154.35</v>
      </c>
      <c r="T678">
        <v>0.52907682061195371</v>
      </c>
      <c r="U678">
        <v>42.081821441650391</v>
      </c>
      <c r="V678">
        <v>-8.520747184753418</v>
      </c>
      <c r="W678">
        <v>17.166916477613459</v>
      </c>
      <c r="X678">
        <v>6.4783122469326965E-2</v>
      </c>
      <c r="Y678">
        <v>3.6084119988456863E-2</v>
      </c>
      <c r="Z678">
        <v>-125.62825816638581</v>
      </c>
      <c r="AA678" s="23">
        <v>-2.5743453040093081E-2</v>
      </c>
      <c r="AB678">
        <v>0.38427156600000001</v>
      </c>
      <c r="AC678" s="23">
        <v>-1.358018949094131E-2</v>
      </c>
      <c r="AD678">
        <v>-15.35</v>
      </c>
      <c r="AE678">
        <v>0.34722222222222232</v>
      </c>
      <c r="AF678">
        <v>2.7902263195497209E-2</v>
      </c>
      <c r="AG678" s="23">
        <v>-1.1087773711828969E-2</v>
      </c>
      <c r="AH678">
        <v>1.370125439003633</v>
      </c>
      <c r="AI678">
        <v>-16.720125439003631</v>
      </c>
      <c r="AJ678">
        <v>0.42019020294472531</v>
      </c>
      <c r="AK678">
        <v>-1.8415613375961024E-2</v>
      </c>
    </row>
    <row r="679" spans="1:37" x14ac:dyDescent="0.35">
      <c r="A679" t="s">
        <v>1326</v>
      </c>
      <c r="B679">
        <v>7</v>
      </c>
      <c r="C679" s="2">
        <v>46154.350694444453</v>
      </c>
      <c r="D679">
        <v>42.294848250000001</v>
      </c>
      <c r="E679">
        <v>-8.6438842499999993</v>
      </c>
      <c r="F679">
        <v>3.6684999999999999</v>
      </c>
      <c r="G679">
        <v>16.93655</v>
      </c>
      <c r="H679">
        <v>31.371099999999998</v>
      </c>
      <c r="I679">
        <v>265.61</v>
      </c>
      <c r="J679" cm="1">
        <f t="array" ref="J679">(I679/([1]!O2sat(H679,G679)))*100</f>
        <v>108.57193622881421</v>
      </c>
      <c r="K679">
        <v>0.05</v>
      </c>
      <c r="L679">
        <v>293.767</v>
      </c>
      <c r="M679">
        <v>0</v>
      </c>
      <c r="O679" t="str">
        <f t="shared" si="12"/>
        <v/>
      </c>
      <c r="Q679">
        <v>308.25361322005909</v>
      </c>
      <c r="R679">
        <v>435.2893229</v>
      </c>
      <c r="S679" s="1">
        <v>46154.350694444453</v>
      </c>
      <c r="T679">
        <v>0.53746079653501511</v>
      </c>
      <c r="U679">
        <v>42.081821441650391</v>
      </c>
      <c r="V679">
        <v>-8.520747184753418</v>
      </c>
      <c r="W679">
        <v>17.165953300414191</v>
      </c>
      <c r="X679">
        <v>6.686089407235811E-2</v>
      </c>
      <c r="Y679">
        <v>3.6080749675222797E-2</v>
      </c>
      <c r="Z679">
        <v>-127.03570967994089</v>
      </c>
      <c r="AA679" s="23">
        <v>-2.686426833330708E-2</v>
      </c>
      <c r="AB679">
        <v>0.38427156600000001</v>
      </c>
      <c r="AC679" s="23">
        <v>-1.373276329345996E-2</v>
      </c>
      <c r="AD679">
        <v>-14.22</v>
      </c>
      <c r="AE679">
        <v>0.34722222222222232</v>
      </c>
      <c r="AF679">
        <v>2.7905744998404321E-2</v>
      </c>
      <c r="AG679" s="23">
        <v>-1.121234515450349E-2</v>
      </c>
      <c r="AH679">
        <v>1.3745387663579529</v>
      </c>
      <c r="AI679">
        <v>-15.59453876635795</v>
      </c>
      <c r="AJ679">
        <v>0.42298486158574583</v>
      </c>
      <c r="AK679">
        <v>-1.9038306743905286E-2</v>
      </c>
    </row>
    <row r="680" spans="1:37" x14ac:dyDescent="0.35">
      <c r="A680" t="s">
        <v>1326</v>
      </c>
      <c r="B680">
        <v>7</v>
      </c>
      <c r="C680" s="2">
        <v>46154.351388888892</v>
      </c>
      <c r="D680">
        <v>42.295836749999999</v>
      </c>
      <c r="E680">
        <v>-8.6438343329999991</v>
      </c>
      <c r="F680">
        <v>3.4514999999999998</v>
      </c>
      <c r="G680">
        <v>17.051200000000001</v>
      </c>
      <c r="H680">
        <v>31.8398</v>
      </c>
      <c r="I680">
        <v>263.55500000000001</v>
      </c>
      <c r="J680" cm="1">
        <f t="array" ref="J680">(I680/([1]!O2sat(H680,G680)))*100</f>
        <v>108.3129347083399</v>
      </c>
      <c r="K680">
        <v>0.05</v>
      </c>
      <c r="L680">
        <v>292.79199999999997</v>
      </c>
      <c r="M680">
        <v>0</v>
      </c>
      <c r="O680" t="str">
        <f t="shared" si="12"/>
        <v/>
      </c>
      <c r="Q680">
        <v>307.03814357814917</v>
      </c>
      <c r="R680">
        <v>435.2893229</v>
      </c>
      <c r="S680" s="1">
        <v>46154.351388888892</v>
      </c>
      <c r="T680">
        <v>0.5458447724580765</v>
      </c>
      <c r="U680">
        <v>42.081821441650391</v>
      </c>
      <c r="V680">
        <v>-8.520747184753418</v>
      </c>
      <c r="W680">
        <v>17.165915682881881</v>
      </c>
      <c r="X680">
        <v>6.9166591631267094E-2</v>
      </c>
      <c r="Y680">
        <v>3.586662616950715E-2</v>
      </c>
      <c r="Z680">
        <v>-128.2511793218508</v>
      </c>
      <c r="AA680" s="23">
        <v>-2.7890078398802209E-2</v>
      </c>
      <c r="AB680">
        <v>0.38427156600000001</v>
      </c>
      <c r="AC680" s="23">
        <v>-1.382254220481788E-2</v>
      </c>
      <c r="AD680">
        <v>-11.62</v>
      </c>
      <c r="AE680">
        <v>0.34722222222222232</v>
      </c>
      <c r="AF680">
        <v>2.7988078851941059E-2</v>
      </c>
      <c r="AG680" s="23">
        <v>-1.128564665400723E-2</v>
      </c>
      <c r="AH680">
        <v>1.3790024702993959</v>
      </c>
      <c r="AI680">
        <v>-12.99900247029939</v>
      </c>
      <c r="AJ680">
        <v>0.42577952022676629</v>
      </c>
      <c r="AK680">
        <v>-1.9587862526404719E-2</v>
      </c>
    </row>
    <row r="681" spans="1:37" x14ac:dyDescent="0.35">
      <c r="A681" t="s">
        <v>1326</v>
      </c>
      <c r="B681">
        <v>7</v>
      </c>
      <c r="C681" s="2">
        <v>46154.352083333331</v>
      </c>
      <c r="D681">
        <v>42.296706499999999</v>
      </c>
      <c r="E681">
        <v>-8.6444111669999995</v>
      </c>
      <c r="F681">
        <v>3.5375000000000001</v>
      </c>
      <c r="G681">
        <v>17.088899999999999</v>
      </c>
      <c r="H681">
        <v>31.797799999999999</v>
      </c>
      <c r="I681">
        <v>274.70999999999998</v>
      </c>
      <c r="J681" cm="1">
        <f t="array" ref="J681">(I681/([1]!O2sat(H681,G681)))*100</f>
        <v>112.94637892783273</v>
      </c>
      <c r="K681">
        <v>0.05</v>
      </c>
      <c r="L681">
        <v>297.13299999999998</v>
      </c>
      <c r="M681">
        <v>0</v>
      </c>
      <c r="O681" t="str">
        <f t="shared" si="12"/>
        <v/>
      </c>
      <c r="Q681">
        <v>312.44978841459101</v>
      </c>
      <c r="R681">
        <v>435.2893229</v>
      </c>
      <c r="S681" s="1">
        <v>46154.352083333331</v>
      </c>
      <c r="T681">
        <v>0.55422874838113789</v>
      </c>
      <c r="U681">
        <v>42.081821441650391</v>
      </c>
      <c r="V681">
        <v>-8.520747184753418</v>
      </c>
      <c r="W681">
        <v>17.166503337286599</v>
      </c>
      <c r="X681">
        <v>7.1376662779298217E-2</v>
      </c>
      <c r="Y681">
        <v>3.58353247396428E-2</v>
      </c>
      <c r="Z681">
        <v>-122.839534485409</v>
      </c>
      <c r="AA681" s="23">
        <v>-2.754274436726013E-2</v>
      </c>
      <c r="AB681">
        <v>0.38427156600000001</v>
      </c>
      <c r="AC681" s="23">
        <v>-1.3240537423785311E-2</v>
      </c>
      <c r="AD681">
        <v>-9.3699999999999992</v>
      </c>
      <c r="AE681">
        <v>0.34722222222222232</v>
      </c>
      <c r="AF681">
        <v>2.80151636992973E-2</v>
      </c>
      <c r="AG681" s="23">
        <v>-1.081045907907713E-2</v>
      </c>
      <c r="AH681">
        <v>1.3835162408649211</v>
      </c>
      <c r="AI681">
        <v>-10.75351624086492</v>
      </c>
      <c r="AJ681">
        <v>0.42857417886778676</v>
      </c>
      <c r="AK681">
        <v>-1.9176601723168631E-2</v>
      </c>
    </row>
    <row r="682" spans="1:37" x14ac:dyDescent="0.35">
      <c r="A682" t="s">
        <v>1326</v>
      </c>
      <c r="B682">
        <v>7</v>
      </c>
      <c r="C682" s="2">
        <v>46154.352777777778</v>
      </c>
      <c r="D682">
        <v>42.297680749999998</v>
      </c>
      <c r="E682">
        <v>-8.6448167500000004</v>
      </c>
      <c r="F682">
        <v>3.6589999999999998</v>
      </c>
      <c r="G682">
        <v>17.07245</v>
      </c>
      <c r="H682">
        <v>31.736149999999999</v>
      </c>
      <c r="I682">
        <v>270.625</v>
      </c>
      <c r="J682" cm="1">
        <f t="array" ref="J682">(I682/([1]!O2sat(H682,G682)))*100</f>
        <v>111.18533307422878</v>
      </c>
      <c r="K682">
        <v>0.05</v>
      </c>
      <c r="L682">
        <v>299.08499999999998</v>
      </c>
      <c r="M682">
        <v>0</v>
      </c>
      <c r="O682" t="str">
        <f t="shared" si="12"/>
        <v/>
      </c>
      <c r="Q682">
        <v>314.88322096947098</v>
      </c>
      <c r="R682">
        <v>435.2893229</v>
      </c>
      <c r="S682" s="1">
        <v>46154.352777777778</v>
      </c>
      <c r="T682">
        <v>0.56261272430419917</v>
      </c>
      <c r="U682">
        <v>42.081821441650391</v>
      </c>
      <c r="V682">
        <v>-8.520747184753418</v>
      </c>
      <c r="W682">
        <v>17.166921111227499</v>
      </c>
      <c r="X682">
        <v>7.3521436513109745E-2</v>
      </c>
      <c r="Y682">
        <v>3.5864796845455557E-2</v>
      </c>
      <c r="Z682">
        <v>-120.406101930529</v>
      </c>
      <c r="AA682" s="23">
        <v>-2.783122498222123E-2</v>
      </c>
      <c r="AB682">
        <v>0.38427156600000001</v>
      </c>
      <c r="AC682" s="23">
        <v>-1.298343841469363E-2</v>
      </c>
      <c r="AD682">
        <v>-10.7</v>
      </c>
      <c r="AE682">
        <v>0.34722222222222232</v>
      </c>
      <c r="AF682">
        <v>2.8003344824975889E-2</v>
      </c>
      <c r="AG682" s="23">
        <v>-1.060054627659042E-2</v>
      </c>
      <c r="AH682">
        <v>1.3880797646148191</v>
      </c>
      <c r="AI682">
        <v>-12.08807976461482</v>
      </c>
      <c r="AJ682">
        <v>0.43136883750880717</v>
      </c>
      <c r="AK682">
        <v>-1.9215885629405825E-2</v>
      </c>
    </row>
    <row r="683" spans="1:37" x14ac:dyDescent="0.35">
      <c r="A683" t="s">
        <v>1326</v>
      </c>
      <c r="B683">
        <v>7</v>
      </c>
      <c r="C683" s="2">
        <v>46154.353472222218</v>
      </c>
      <c r="D683">
        <v>42.298523000000003</v>
      </c>
      <c r="E683">
        <v>-8.6454468329999994</v>
      </c>
      <c r="F683">
        <v>3.536</v>
      </c>
      <c r="G683">
        <v>17.0871</v>
      </c>
      <c r="H683">
        <v>31.834900000000001</v>
      </c>
      <c r="I683">
        <v>267.48</v>
      </c>
      <c r="J683" cm="1">
        <f t="array" ref="J683">(I683/([1]!O2sat(H683,G683)))*100</f>
        <v>109.9977121860632</v>
      </c>
      <c r="K683">
        <v>0.04</v>
      </c>
      <c r="L683">
        <v>299.71199999999999</v>
      </c>
      <c r="M683">
        <v>0</v>
      </c>
      <c r="O683" t="str">
        <f t="shared" si="12"/>
        <v/>
      </c>
      <c r="Q683">
        <v>315.66486144688378</v>
      </c>
      <c r="R683">
        <v>435.2893229</v>
      </c>
      <c r="S683" s="1">
        <v>46154.353472222218</v>
      </c>
      <c r="T683">
        <v>0.57099670022726057</v>
      </c>
      <c r="U683">
        <v>42.081821441650391</v>
      </c>
      <c r="V683">
        <v>-8.520747184753418</v>
      </c>
      <c r="W683">
        <v>17.167561755256461</v>
      </c>
      <c r="X683">
        <v>7.5757439483926783E-2</v>
      </c>
      <c r="Y683">
        <v>3.5829881240326177E-2</v>
      </c>
      <c r="Z683">
        <v>-119.6244614531162</v>
      </c>
      <c r="AA683" s="23">
        <v>-2.8463750123103669E-2</v>
      </c>
      <c r="AB683">
        <v>0.38427156600000001</v>
      </c>
      <c r="AC683" s="23">
        <v>-1.289143970460602E-2</v>
      </c>
      <c r="AD683">
        <v>-11.96</v>
      </c>
      <c r="AE683">
        <v>0.34722222222222232</v>
      </c>
      <c r="AF683">
        <v>2.801387039694949E-2</v>
      </c>
      <c r="AG683" s="23">
        <v>-1.052543238514494E-2</v>
      </c>
      <c r="AH683">
        <v>1.3926927246544869</v>
      </c>
      <c r="AI683">
        <v>-13.35269272465449</v>
      </c>
      <c r="AJ683">
        <v>0.43416349614982758</v>
      </c>
      <c r="AK683">
        <v>-1.9494591254124304E-2</v>
      </c>
    </row>
    <row r="684" spans="1:37" x14ac:dyDescent="0.35">
      <c r="A684" t="s">
        <v>1326</v>
      </c>
      <c r="B684">
        <v>7</v>
      </c>
      <c r="C684" s="2">
        <v>46154.354166666657</v>
      </c>
      <c r="D684">
        <v>42.299425749999997</v>
      </c>
      <c r="E684">
        <v>-8.6457894999999994</v>
      </c>
      <c r="F684">
        <v>3.4805000000000001</v>
      </c>
      <c r="G684">
        <v>17.064299999999999</v>
      </c>
      <c r="H684">
        <v>31.720050000000001</v>
      </c>
      <c r="I684">
        <v>276.76</v>
      </c>
      <c r="J684" cm="1">
        <f t="array" ref="J684">(I684/([1]!O2sat(H684,G684)))*100</f>
        <v>113.67574503661997</v>
      </c>
      <c r="K684">
        <v>0.05</v>
      </c>
      <c r="L684">
        <v>302.15499999999997</v>
      </c>
      <c r="M684">
        <v>0</v>
      </c>
      <c r="O684" t="str">
        <f t="shared" si="12"/>
        <v/>
      </c>
      <c r="Q684">
        <v>318.71039204707438</v>
      </c>
      <c r="R684">
        <v>435.2893229</v>
      </c>
      <c r="S684" s="1">
        <v>46154.354166666657</v>
      </c>
      <c r="T684">
        <v>0.57938067615032196</v>
      </c>
      <c r="U684">
        <v>42.081821441650391</v>
      </c>
      <c r="V684">
        <v>-8.520747184753418</v>
      </c>
      <c r="W684">
        <v>17.167915813633211</v>
      </c>
      <c r="X684">
        <v>7.7952864932763016E-2</v>
      </c>
      <c r="Y684">
        <v>3.5876551353890708E-2</v>
      </c>
      <c r="Z684">
        <v>-116.57893085292559</v>
      </c>
      <c r="AA684" s="23">
        <v>-2.8580136924933629E-2</v>
      </c>
      <c r="AB684">
        <v>0.38427156600000001</v>
      </c>
      <c r="AC684" s="23">
        <v>-1.2572243766208181E-2</v>
      </c>
      <c r="AD684">
        <v>-11.59</v>
      </c>
      <c r="AE684">
        <v>0.58333333333333337</v>
      </c>
      <c r="AF684">
        <v>7.9020114833567731E-2</v>
      </c>
      <c r="AG684" s="23">
        <v>-2.8971426562901768E-2</v>
      </c>
      <c r="AH684">
        <v>1.397354800656422</v>
      </c>
      <c r="AI684">
        <v>-12.987354800656419</v>
      </c>
      <c r="AJ684">
        <v>0.51566185849455171</v>
      </c>
      <c r="AK684">
        <v>-2.8775781743917699E-2</v>
      </c>
    </row>
    <row r="685" spans="1:37" x14ac:dyDescent="0.35">
      <c r="A685" t="s">
        <v>1326</v>
      </c>
      <c r="B685">
        <v>7</v>
      </c>
      <c r="C685" s="2">
        <v>46154.354861111111</v>
      </c>
      <c r="D685">
        <v>42.300368499999998</v>
      </c>
      <c r="E685">
        <v>-8.6462850000000007</v>
      </c>
      <c r="F685">
        <v>3.5680000000000001</v>
      </c>
      <c r="G685">
        <v>17.080200000000001</v>
      </c>
      <c r="H685">
        <v>31.623699999999999</v>
      </c>
      <c r="I685">
        <v>270.02999999999997</v>
      </c>
      <c r="J685" cm="1">
        <f t="array" ref="J685">(I685/([1]!O2sat(H685,G685)))*100</f>
        <v>110.87259671044356</v>
      </c>
      <c r="K685">
        <v>0.05</v>
      </c>
      <c r="L685">
        <v>301.68</v>
      </c>
      <c r="M685">
        <v>0</v>
      </c>
      <c r="O685" t="str">
        <f t="shared" si="12"/>
        <v/>
      </c>
      <c r="Q685">
        <v>318.11824017024651</v>
      </c>
      <c r="R685">
        <v>435.2893229</v>
      </c>
      <c r="S685" s="1">
        <v>46154.354861111111</v>
      </c>
      <c r="T685">
        <v>0.58776465207338335</v>
      </c>
      <c r="U685">
        <v>42.081821441650391</v>
      </c>
      <c r="V685">
        <v>-8.520747184753418</v>
      </c>
      <c r="W685">
        <v>17.16842324877485</v>
      </c>
      <c r="X685">
        <v>8.0257967335867653E-2</v>
      </c>
      <c r="Y685">
        <v>3.5878901828490448E-2</v>
      </c>
      <c r="Z685">
        <v>-117.17108272975349</v>
      </c>
      <c r="AA685" s="23">
        <v>-2.957666535404721E-2</v>
      </c>
      <c r="AB685">
        <v>0.38427156600000001</v>
      </c>
      <c r="AC685" s="23">
        <v>-1.264208713999127E-2</v>
      </c>
      <c r="AD685">
        <v>-11.39</v>
      </c>
      <c r="AE685">
        <v>0.69444444444444442</v>
      </c>
      <c r="AF685">
        <v>0.1120356514222071</v>
      </c>
      <c r="AG685" s="23">
        <v>-4.1287377189235412E-2</v>
      </c>
      <c r="AH685">
        <v>1.4020656688824771</v>
      </c>
      <c r="AI685">
        <v>-12.792065668882479</v>
      </c>
      <c r="AJ685">
        <v>0.55549355417260926</v>
      </c>
      <c r="AK685">
        <v>-3.5432021271641315E-2</v>
      </c>
    </row>
    <row r="686" spans="1:37" x14ac:dyDescent="0.35">
      <c r="A686" t="s">
        <v>1326</v>
      </c>
      <c r="B686">
        <v>7</v>
      </c>
      <c r="C686" s="2">
        <v>46154.355555555558</v>
      </c>
      <c r="D686">
        <v>42.301249830000003</v>
      </c>
      <c r="E686">
        <v>-8.6467181669999995</v>
      </c>
      <c r="F686">
        <v>3.4954999999999998</v>
      </c>
      <c r="G686">
        <v>17.056699999999999</v>
      </c>
      <c r="H686">
        <v>31.464300000000001</v>
      </c>
      <c r="I686">
        <v>267.29500000000002</v>
      </c>
      <c r="J686" cm="1">
        <f t="array" ref="J686">(I686/([1]!O2sat(H686,G686)))*100</f>
        <v>109.58164424602251</v>
      </c>
      <c r="K686">
        <v>4.4999999999999998E-2</v>
      </c>
      <c r="L686">
        <v>301.94799999999998</v>
      </c>
      <c r="M686">
        <v>0</v>
      </c>
      <c r="O686" t="str">
        <f t="shared" si="12"/>
        <v/>
      </c>
      <c r="Q686">
        <v>318.4523384923304</v>
      </c>
      <c r="R686">
        <v>435.2893229</v>
      </c>
      <c r="S686" s="1">
        <v>46154.355555555558</v>
      </c>
      <c r="T686">
        <v>0.59614862799644475</v>
      </c>
      <c r="U686">
        <v>42.081821441650391</v>
      </c>
      <c r="V686">
        <v>-8.520747184753418</v>
      </c>
      <c r="W686">
        <v>17.168867621985669</v>
      </c>
      <c r="X686">
        <v>8.2514156807908343E-2</v>
      </c>
      <c r="Y686">
        <v>3.5935215034154741E-2</v>
      </c>
      <c r="Z686">
        <v>-116.8369844076696</v>
      </c>
      <c r="AA686" s="23">
        <v>-3.0369001959057729E-2</v>
      </c>
      <c r="AB686">
        <v>0.38427156600000001</v>
      </c>
      <c r="AC686" s="23">
        <v>-1.2618214984170879E-2</v>
      </c>
      <c r="AD686">
        <v>-9.86</v>
      </c>
      <c r="AE686">
        <v>0.69444444444444442</v>
      </c>
      <c r="AF686">
        <v>0.11196811950077599</v>
      </c>
      <c r="AG686" s="23">
        <v>-4.1209413899569509E-2</v>
      </c>
      <c r="AH686">
        <v>1.4068250022063289</v>
      </c>
      <c r="AI686">
        <v>-11.26682500220633</v>
      </c>
      <c r="AJ686">
        <v>0.55828821281362973</v>
      </c>
      <c r="AK686">
        <v>-3.5789207929313616E-2</v>
      </c>
    </row>
    <row r="687" spans="1:37" x14ac:dyDescent="0.35">
      <c r="A687" t="s">
        <v>1326</v>
      </c>
      <c r="B687">
        <v>7</v>
      </c>
      <c r="C687" s="2">
        <v>46154.356249999997</v>
      </c>
      <c r="D687">
        <v>42.302132579999999</v>
      </c>
      <c r="E687">
        <v>-8.6472585829999993</v>
      </c>
      <c r="F687">
        <v>3.5265</v>
      </c>
      <c r="G687">
        <v>17.014500000000002</v>
      </c>
      <c r="H687">
        <v>31.293900000000001</v>
      </c>
      <c r="I687">
        <v>263.97000000000003</v>
      </c>
      <c r="J687" cm="1">
        <f t="array" ref="J687">(I687/([1]!O2sat(H687,G687)))*100</f>
        <v>108.00608113909065</v>
      </c>
      <c r="K687">
        <v>0.04</v>
      </c>
      <c r="L687">
        <v>303.79000000000002</v>
      </c>
      <c r="M687">
        <v>0</v>
      </c>
      <c r="O687" t="str">
        <f t="shared" si="12"/>
        <v/>
      </c>
      <c r="Q687">
        <v>320.74864113889248</v>
      </c>
      <c r="R687">
        <v>435.2893229</v>
      </c>
      <c r="S687" s="1">
        <v>46154.356249999997</v>
      </c>
      <c r="T687">
        <v>0.60453260391950603</v>
      </c>
      <c r="U687">
        <v>42.081821441650391</v>
      </c>
      <c r="V687">
        <v>-8.520747184753418</v>
      </c>
      <c r="W687">
        <v>17.169419298255129</v>
      </c>
      <c r="X687">
        <v>8.4759479374934832E-2</v>
      </c>
      <c r="Y687">
        <v>3.6013580647459499E-2</v>
      </c>
      <c r="Z687">
        <v>-114.54068176110751</v>
      </c>
      <c r="AA687" s="23">
        <v>-3.0648965038137001E-2</v>
      </c>
      <c r="AB687">
        <v>0.38427156600000001</v>
      </c>
      <c r="AC687" s="23">
        <v>-1.2383769430386091E-2</v>
      </c>
      <c r="AD687">
        <v>-8.25</v>
      </c>
      <c r="AE687">
        <v>0.69444444444444442</v>
      </c>
      <c r="AF687">
        <v>0.1118468711504645</v>
      </c>
      <c r="AG687" s="23">
        <v>-4.0443745865307051E-2</v>
      </c>
      <c r="AH687">
        <v>1.4116324701362071</v>
      </c>
      <c r="AI687">
        <v>-9.6616324701362064</v>
      </c>
      <c r="AJ687">
        <v>0.56108287145465019</v>
      </c>
      <c r="AK687">
        <v>-3.5546355451722023E-2</v>
      </c>
    </row>
    <row r="688" spans="1:37" x14ac:dyDescent="0.35">
      <c r="A688" t="s">
        <v>1326</v>
      </c>
      <c r="B688">
        <v>7</v>
      </c>
      <c r="C688" s="2">
        <v>46154.356944444437</v>
      </c>
      <c r="D688">
        <v>42.302984670000001</v>
      </c>
      <c r="E688">
        <v>-8.6478621669999995</v>
      </c>
      <c r="F688">
        <v>3.4855</v>
      </c>
      <c r="G688">
        <v>17.08625</v>
      </c>
      <c r="H688">
        <v>31.401499999999999</v>
      </c>
      <c r="I688">
        <v>260.58499999999998</v>
      </c>
      <c r="J688" cm="1">
        <f t="array" ref="J688">(I688/([1]!O2sat(H688,G688)))*100</f>
        <v>106.84555622357381</v>
      </c>
      <c r="K688">
        <v>0.05</v>
      </c>
      <c r="L688">
        <v>305.93400000000003</v>
      </c>
      <c r="M688">
        <v>0</v>
      </c>
      <c r="O688" t="str">
        <f t="shared" si="12"/>
        <v/>
      </c>
      <c r="Q688">
        <v>323.42142771556399</v>
      </c>
      <c r="R688">
        <v>435.2893229</v>
      </c>
      <c r="S688" s="1">
        <v>46154.356944444437</v>
      </c>
      <c r="T688">
        <v>0.61291657984256742</v>
      </c>
      <c r="U688">
        <v>42.081821441650391</v>
      </c>
      <c r="V688">
        <v>-8.520747184753418</v>
      </c>
      <c r="W688">
        <v>17.170033786999049</v>
      </c>
      <c r="X688">
        <v>8.7287360623919549E-2</v>
      </c>
      <c r="Y688">
        <v>3.5916536780639101E-2</v>
      </c>
      <c r="Z688">
        <v>-111.86789518443599</v>
      </c>
      <c r="AA688" s="23">
        <v>-3.0743460356146529E-2</v>
      </c>
      <c r="AB688">
        <v>0.38427156600000001</v>
      </c>
      <c r="AC688" s="23">
        <v>-1.2084439443977709E-2</v>
      </c>
      <c r="AD688">
        <v>-6.72</v>
      </c>
      <c r="AE688">
        <v>0.69444444444444442</v>
      </c>
      <c r="AF688">
        <v>0.1120530387010138</v>
      </c>
      <c r="AG688" s="23">
        <v>-3.9466173893524227E-2</v>
      </c>
      <c r="AH688">
        <v>1.416487738837831</v>
      </c>
      <c r="AI688">
        <v>-8.1364877388378307</v>
      </c>
      <c r="AJ688">
        <v>0.56387753009567065</v>
      </c>
      <c r="AK688">
        <v>-3.5104817124835375E-2</v>
      </c>
    </row>
    <row r="689" spans="1:37" x14ac:dyDescent="0.35">
      <c r="A689" t="s">
        <v>1326</v>
      </c>
      <c r="B689">
        <v>7</v>
      </c>
      <c r="C689" s="2">
        <v>46154.357638888891</v>
      </c>
      <c r="D689">
        <v>42.303889419999997</v>
      </c>
      <c r="E689">
        <v>-8.6483091670000007</v>
      </c>
      <c r="F689">
        <v>3.5070000000000001</v>
      </c>
      <c r="G689">
        <v>17.09965</v>
      </c>
      <c r="H689">
        <v>31.133800000000001</v>
      </c>
      <c r="I689">
        <v>259.29500000000002</v>
      </c>
      <c r="J689" cm="1">
        <f t="array" ref="J689">(I689/([1]!O2sat(H689,G689)))*100</f>
        <v>106.15071987421727</v>
      </c>
      <c r="K689">
        <v>0.04</v>
      </c>
      <c r="L689">
        <v>308.42599999999999</v>
      </c>
      <c r="M689">
        <v>0</v>
      </c>
      <c r="O689" t="str">
        <f t="shared" si="12"/>
        <v/>
      </c>
      <c r="Q689">
        <v>326.52804345673252</v>
      </c>
      <c r="R689">
        <v>435.2893229</v>
      </c>
      <c r="S689" s="1">
        <v>46154.357638888891</v>
      </c>
      <c r="T689">
        <v>0.62130055576562881</v>
      </c>
      <c r="U689">
        <v>42.081821441650391</v>
      </c>
      <c r="V689">
        <v>-8.520747184753418</v>
      </c>
      <c r="W689">
        <v>17.17049242732114</v>
      </c>
      <c r="X689">
        <v>8.9722496353125597E-2</v>
      </c>
      <c r="Y689">
        <v>3.5955484677111488E-2</v>
      </c>
      <c r="Z689">
        <v>-108.7612794432675</v>
      </c>
      <c r="AA689" s="23">
        <v>-3.0756879422480971E-2</v>
      </c>
      <c r="AB689">
        <v>0.38427156600000001</v>
      </c>
      <c r="AC689" s="23">
        <v>-1.1765632696980371E-2</v>
      </c>
      <c r="AD689">
        <v>-5.7</v>
      </c>
      <c r="AE689">
        <v>0.69444444444444442</v>
      </c>
      <c r="AF689">
        <v>0.1120915514103939</v>
      </c>
      <c r="AG689" s="23">
        <v>-3.8424993409004828E-2</v>
      </c>
      <c r="AH689">
        <v>1.421390471157602</v>
      </c>
      <c r="AI689">
        <v>-7.1213904711576017</v>
      </c>
      <c r="AJ689">
        <v>0.56667218873669112</v>
      </c>
      <c r="AK689">
        <v>-3.4590936415742901E-2</v>
      </c>
    </row>
    <row r="690" spans="1:37" x14ac:dyDescent="0.35">
      <c r="A690" t="s">
        <v>1326</v>
      </c>
      <c r="B690">
        <v>7</v>
      </c>
      <c r="C690" s="2">
        <v>46154.35833333333</v>
      </c>
      <c r="D690">
        <v>42.304757080000002</v>
      </c>
      <c r="E690">
        <v>-8.6488998329999998</v>
      </c>
      <c r="F690">
        <v>3.3975</v>
      </c>
      <c r="G690">
        <v>17.15025</v>
      </c>
      <c r="H690">
        <v>31.225850000000001</v>
      </c>
      <c r="I690">
        <v>256.99</v>
      </c>
      <c r="J690" cm="1">
        <f t="array" ref="J690">(I690/([1]!O2sat(H690,G690)))*100</f>
        <v>105.37470741939062</v>
      </c>
      <c r="K690">
        <v>0.05</v>
      </c>
      <c r="L690">
        <v>309.52999999999997</v>
      </c>
      <c r="M690">
        <v>0</v>
      </c>
      <c r="O690" t="str">
        <f t="shared" si="12"/>
        <v/>
      </c>
      <c r="Q690">
        <v>327.9043290820336</v>
      </c>
      <c r="R690">
        <v>435.2893229</v>
      </c>
      <c r="S690" s="1">
        <v>46154.35833333333</v>
      </c>
      <c r="T690">
        <v>0.6296845316886901</v>
      </c>
      <c r="U690">
        <v>42.081821441650391</v>
      </c>
      <c r="V690">
        <v>-8.520747184753418</v>
      </c>
      <c r="W690">
        <v>17.171094287001491</v>
      </c>
      <c r="X690">
        <v>9.2279897752058984E-2</v>
      </c>
      <c r="Y690">
        <v>3.5883996672020288E-2</v>
      </c>
      <c r="Z690">
        <v>-107.3849938179664</v>
      </c>
      <c r="AA690" s="23">
        <v>-3.117116077481287E-2</v>
      </c>
      <c r="AB690">
        <v>0.38427156600000001</v>
      </c>
      <c r="AC690" s="23">
        <v>-1.1608695664100849E-2</v>
      </c>
      <c r="AD690">
        <v>-4.8899999999999997</v>
      </c>
      <c r="AE690">
        <v>0.69444444444444442</v>
      </c>
      <c r="AF690">
        <v>0.1122370053689784</v>
      </c>
      <c r="AG690" s="23">
        <v>-3.791245790757175E-2</v>
      </c>
      <c r="AH690">
        <v>1.4263403266460091</v>
      </c>
      <c r="AI690">
        <v>-6.3163403266460083</v>
      </c>
      <c r="AJ690">
        <v>0.56946684737771147</v>
      </c>
      <c r="AK690">
        <v>-3.454180934119231E-2</v>
      </c>
    </row>
    <row r="691" spans="1:37" x14ac:dyDescent="0.35">
      <c r="A691" t="s">
        <v>1326</v>
      </c>
      <c r="B691">
        <v>7</v>
      </c>
      <c r="C691" s="2">
        <v>46154.359027777777</v>
      </c>
      <c r="D691">
        <v>42.305684829999997</v>
      </c>
      <c r="E691">
        <v>-8.6488284170000007</v>
      </c>
      <c r="F691">
        <v>3.4184999999999999</v>
      </c>
      <c r="G691">
        <v>17.19595</v>
      </c>
      <c r="H691">
        <v>31.289850000000001</v>
      </c>
      <c r="I691">
        <v>260.95999999999998</v>
      </c>
      <c r="J691" cm="1">
        <f t="array" ref="J691">(I691/([1]!O2sat(H691,G691)))*100</f>
        <v>107.1424638216582</v>
      </c>
      <c r="K691">
        <v>4.4999999999999998E-2</v>
      </c>
      <c r="L691">
        <v>311.27</v>
      </c>
      <c r="M691">
        <v>0</v>
      </c>
      <c r="O691" t="str">
        <f t="shared" si="12"/>
        <v/>
      </c>
      <c r="Q691">
        <v>330.07347490451889</v>
      </c>
      <c r="R691">
        <v>435.2893229</v>
      </c>
      <c r="S691" s="1">
        <v>46154.359027777777</v>
      </c>
      <c r="T691">
        <v>0.6380685076117516</v>
      </c>
      <c r="U691">
        <v>42.081821441650391</v>
      </c>
      <c r="V691">
        <v>-8.520747184753418</v>
      </c>
      <c r="W691">
        <v>17.171034947287531</v>
      </c>
      <c r="X691">
        <v>9.4864524420248439E-2</v>
      </c>
      <c r="Y691">
        <v>3.5823383235091169E-2</v>
      </c>
      <c r="Z691">
        <v>-105.2158479954811</v>
      </c>
      <c r="AA691" s="23">
        <v>-3.1343901874107329E-2</v>
      </c>
      <c r="AB691">
        <v>0.38427156600000001</v>
      </c>
      <c r="AC691" s="23">
        <v>-1.136828464409444E-2</v>
      </c>
      <c r="AD691">
        <v>-4.3099999999999996</v>
      </c>
      <c r="AE691">
        <v>0.69444444444444442</v>
      </c>
      <c r="AF691">
        <v>0.11236840833310741</v>
      </c>
      <c r="AG691" s="23">
        <v>-3.7127307453098599E-2</v>
      </c>
      <c r="AH691">
        <v>1.431336961581273</v>
      </c>
      <c r="AI691">
        <v>-5.7413369615812719</v>
      </c>
      <c r="AJ691">
        <v>0.57226150601873205</v>
      </c>
      <c r="AK691">
        <v>-3.4235604663602967E-2</v>
      </c>
    </row>
    <row r="692" spans="1:37" x14ac:dyDescent="0.35">
      <c r="A692" t="s">
        <v>1326</v>
      </c>
      <c r="B692">
        <v>7</v>
      </c>
      <c r="C692" s="2">
        <v>46154.359722222223</v>
      </c>
      <c r="D692">
        <v>42.306625920000002</v>
      </c>
      <c r="E692">
        <v>-8.6489552500000002</v>
      </c>
      <c r="F692">
        <v>3.5065</v>
      </c>
      <c r="G692">
        <v>17.113050000000001</v>
      </c>
      <c r="H692">
        <v>31.04635</v>
      </c>
      <c r="I692">
        <v>258.51</v>
      </c>
      <c r="J692" cm="1">
        <f t="array" ref="J692">(I692/([1]!O2sat(H692,G692)))*100</f>
        <v>105.79363515039913</v>
      </c>
      <c r="K692">
        <v>0.04</v>
      </c>
      <c r="L692">
        <v>311.17599999999999</v>
      </c>
      <c r="M692">
        <v>0</v>
      </c>
      <c r="O692" t="str">
        <f t="shared" si="12"/>
        <v/>
      </c>
      <c r="Q692">
        <v>329.95629116468342</v>
      </c>
      <c r="R692">
        <v>435.2893229</v>
      </c>
      <c r="S692" s="1">
        <v>46154.359722222223</v>
      </c>
      <c r="T692">
        <v>0.64645248353481288</v>
      </c>
      <c r="U692">
        <v>42.081821441650391</v>
      </c>
      <c r="V692">
        <v>-8.520747184753418</v>
      </c>
      <c r="W692">
        <v>17.171174064444848</v>
      </c>
      <c r="X692">
        <v>9.7167332890750496E-2</v>
      </c>
      <c r="Y692">
        <v>3.5958703954905968E-2</v>
      </c>
      <c r="Z692">
        <v>-105.3330317353166</v>
      </c>
      <c r="AA692" s="23">
        <v>-3.2261931374802218E-2</v>
      </c>
      <c r="AB692">
        <v>0.38427156600000001</v>
      </c>
      <c r="AC692" s="23">
        <v>-1.1399705895876151E-2</v>
      </c>
      <c r="AD692">
        <v>-3.79</v>
      </c>
      <c r="AE692">
        <v>0.69444444444444442</v>
      </c>
      <c r="AF692">
        <v>0.1121300669334338</v>
      </c>
      <c r="AG692" s="23">
        <v>-3.7229925087331292E-2</v>
      </c>
      <c r="AH692">
        <v>1.436380028993212</v>
      </c>
      <c r="AI692">
        <v>-5.2263800289932121</v>
      </c>
      <c r="AJ692">
        <v>0.5750561646597524</v>
      </c>
      <c r="AK692">
        <v>-3.4745928231066758E-2</v>
      </c>
    </row>
    <row r="693" spans="1:37" x14ac:dyDescent="0.35">
      <c r="A693" t="s">
        <v>1326</v>
      </c>
      <c r="B693">
        <v>7</v>
      </c>
      <c r="C693" s="2">
        <v>46154.36041666667</v>
      </c>
      <c r="D693">
        <v>42.30731625</v>
      </c>
      <c r="E693">
        <v>-8.6498966670000001</v>
      </c>
      <c r="F693">
        <v>3.4590000000000001</v>
      </c>
      <c r="G693">
        <v>17.119299999999999</v>
      </c>
      <c r="H693">
        <v>31.133099999999999</v>
      </c>
      <c r="I693">
        <v>254.97499999999999</v>
      </c>
      <c r="J693" cm="1">
        <f t="array" ref="J693">(I693/([1]!O2sat(H693,G693)))*100</f>
        <v>104.42091211738955</v>
      </c>
      <c r="K693">
        <v>0.04</v>
      </c>
      <c r="L693">
        <v>310.00099999999998</v>
      </c>
      <c r="M693">
        <v>0</v>
      </c>
      <c r="O693" t="str">
        <f t="shared" si="12"/>
        <v/>
      </c>
      <c r="Q693">
        <v>328.49149441674081</v>
      </c>
      <c r="R693">
        <v>435.2893229</v>
      </c>
      <c r="S693" s="1">
        <v>46154.36041666667</v>
      </c>
      <c r="T693">
        <v>0.65483645945787439</v>
      </c>
      <c r="U693">
        <v>42.081821441650391</v>
      </c>
      <c r="V693">
        <v>-8.520747184753418</v>
      </c>
      <c r="W693">
        <v>17.17212445192353</v>
      </c>
      <c r="X693">
        <v>9.9720017344959569E-2</v>
      </c>
      <c r="Y693">
        <v>3.5934921303182342E-2</v>
      </c>
      <c r="Z693">
        <v>-106.7978284832592</v>
      </c>
      <c r="AA693" s="23">
        <v>-3.3547714011328798E-2</v>
      </c>
      <c r="AB693">
        <v>0.38427156600000001</v>
      </c>
      <c r="AC693" s="23">
        <v>-1.1552440199814469E-2</v>
      </c>
      <c r="AD693">
        <v>-3.26</v>
      </c>
      <c r="AE693">
        <v>0.69444444444444442</v>
      </c>
      <c r="AF693">
        <v>0.1121480322253172</v>
      </c>
      <c r="AG693" s="23">
        <v>-3.772873503434461E-2</v>
      </c>
      <c r="AH693">
        <v>1.441469178687341</v>
      </c>
      <c r="AI693">
        <v>-4.7014691786873408</v>
      </c>
      <c r="AJ693">
        <v>0.57785082330077298</v>
      </c>
      <c r="AK693">
        <v>-3.5638224522836701E-2</v>
      </c>
    </row>
    <row r="694" spans="1:37" x14ac:dyDescent="0.35">
      <c r="A694" t="s">
        <v>1326</v>
      </c>
      <c r="B694">
        <v>7</v>
      </c>
      <c r="C694" s="2">
        <v>46154.361111111109</v>
      </c>
      <c r="D694">
        <v>42.307926170000002</v>
      </c>
      <c r="E694">
        <v>-8.6508234999999996</v>
      </c>
      <c r="F694">
        <v>3.395</v>
      </c>
      <c r="G694">
        <v>17.146999999999998</v>
      </c>
      <c r="H694">
        <v>30.891100000000002</v>
      </c>
      <c r="I694">
        <v>255.98</v>
      </c>
      <c r="J694" cm="1">
        <f t="array" ref="J694">(I694/([1]!O2sat(H694,G694)))*100</f>
        <v>104.71583966066721</v>
      </c>
      <c r="K694">
        <v>0.05</v>
      </c>
      <c r="L694">
        <v>309.24400000000003</v>
      </c>
      <c r="M694">
        <v>0</v>
      </c>
      <c r="O694" t="str">
        <f t="shared" si="12"/>
        <v/>
      </c>
      <c r="Q694">
        <v>327.54779132040682</v>
      </c>
      <c r="R694">
        <v>435.2893229</v>
      </c>
      <c r="S694" s="1">
        <v>46154.361111111109</v>
      </c>
      <c r="T694">
        <v>0.66322043538093567</v>
      </c>
      <c r="U694">
        <v>42.081821441650391</v>
      </c>
      <c r="V694">
        <v>-8.520747184753418</v>
      </c>
      <c r="W694">
        <v>17.17305922454311</v>
      </c>
      <c r="X694">
        <v>0.10236245602587531</v>
      </c>
      <c r="Y694">
        <v>3.5953714190196669E-2</v>
      </c>
      <c r="Z694">
        <v>-107.7415315795932</v>
      </c>
      <c r="AA694" s="23">
        <v>-3.4759143822164738E-2</v>
      </c>
      <c r="AB694">
        <v>0.38427156600000001</v>
      </c>
      <c r="AC694" s="23">
        <v>-1.1668896080758219E-2</v>
      </c>
      <c r="AD694">
        <v>-2.96</v>
      </c>
      <c r="AE694">
        <v>0.80555555555555547</v>
      </c>
      <c r="AF694">
        <v>0.15101354167113651</v>
      </c>
      <c r="AG694" s="23">
        <v>-5.1279557152425381E-2</v>
      </c>
      <c r="AH694">
        <v>1.4466040572691821</v>
      </c>
      <c r="AI694">
        <v>-4.406604057269182</v>
      </c>
      <c r="AJ694">
        <v>0.61768251897883042</v>
      </c>
      <c r="AK694">
        <v>-4.3019350487295063E-2</v>
      </c>
    </row>
    <row r="695" spans="1:37" x14ac:dyDescent="0.35">
      <c r="A695" t="s">
        <v>1326</v>
      </c>
      <c r="B695">
        <v>7</v>
      </c>
      <c r="C695" s="2">
        <v>46154.361805555563</v>
      </c>
      <c r="D695">
        <v>42.308475999999999</v>
      </c>
      <c r="E695">
        <v>-8.6517809999999997</v>
      </c>
      <c r="F695">
        <v>3.3975</v>
      </c>
      <c r="G695">
        <v>17.072399999999998</v>
      </c>
      <c r="H695">
        <v>30.603850000000001</v>
      </c>
      <c r="I695">
        <v>278.23500000000001</v>
      </c>
      <c r="J695" cm="1">
        <f t="array" ref="J695">(I695/([1]!O2sat(H695,G695)))*100</f>
        <v>113.43604405847414</v>
      </c>
      <c r="K695">
        <v>0.05</v>
      </c>
      <c r="L695">
        <v>308.22899999999998</v>
      </c>
      <c r="M695">
        <v>0</v>
      </c>
      <c r="O695" t="str">
        <f t="shared" si="12"/>
        <v/>
      </c>
      <c r="Q695">
        <v>326.28245625729022</v>
      </c>
      <c r="R695">
        <v>435.2893229</v>
      </c>
      <c r="S695" s="1">
        <v>46154.361805555563</v>
      </c>
      <c r="T695">
        <v>0.67160441130399706</v>
      </c>
      <c r="U695">
        <v>42.081821441650391</v>
      </c>
      <c r="V695">
        <v>-8.520747184753418</v>
      </c>
      <c r="W695">
        <v>17.174023889146401</v>
      </c>
      <c r="X695">
        <v>0.10476625185004459</v>
      </c>
      <c r="Y695">
        <v>3.6089581253363118E-2</v>
      </c>
      <c r="Z695">
        <v>-109.0068666427098</v>
      </c>
      <c r="AA695" s="23">
        <v>-3.6129218887659853E-2</v>
      </c>
      <c r="AB695">
        <v>0.38427156600000001</v>
      </c>
      <c r="AC695" s="23">
        <v>-1.182790949132922E-2</v>
      </c>
      <c r="AD695">
        <v>-2.82</v>
      </c>
      <c r="AE695">
        <v>1.0277777777777779</v>
      </c>
      <c r="AF695">
        <v>0.2453537912841928</v>
      </c>
      <c r="AG695" s="23">
        <v>-8.4611606062912098E-2</v>
      </c>
      <c r="AH695">
        <v>1.45178430816881</v>
      </c>
      <c r="AI695">
        <v>-4.2717843081688098</v>
      </c>
      <c r="AJ695">
        <v>0.69455125169392495</v>
      </c>
      <c r="AK695">
        <v>-6.0370412475285976E-2</v>
      </c>
    </row>
    <row r="696" spans="1:37" x14ac:dyDescent="0.35">
      <c r="A696" t="s">
        <v>1326</v>
      </c>
      <c r="B696">
        <v>7</v>
      </c>
      <c r="C696" s="2">
        <v>46154.362500000003</v>
      </c>
      <c r="D696">
        <v>42.309134329999999</v>
      </c>
      <c r="E696">
        <v>-8.6526297499999991</v>
      </c>
      <c r="F696">
        <v>3.4079999999999999</v>
      </c>
      <c r="G696">
        <v>17.062100000000001</v>
      </c>
      <c r="H696">
        <v>30.585599999999999</v>
      </c>
      <c r="I696">
        <v>276.41000000000003</v>
      </c>
      <c r="J696" cm="1">
        <f t="array" ref="J696">(I696/([1]!O2sat(H696,G696)))*100</f>
        <v>112.6557942515515</v>
      </c>
      <c r="K696">
        <v>0.05</v>
      </c>
      <c r="L696">
        <v>306.411</v>
      </c>
      <c r="M696">
        <v>0</v>
      </c>
      <c r="O696" t="str">
        <f t="shared" si="12"/>
        <v/>
      </c>
      <c r="Q696">
        <v>324.01607286345222</v>
      </c>
      <c r="R696">
        <v>435.2893229</v>
      </c>
      <c r="S696" s="1">
        <v>46154.362500000003</v>
      </c>
      <c r="T696">
        <v>0.67998838722705846</v>
      </c>
      <c r="U696">
        <v>42.081821441650391</v>
      </c>
      <c r="V696">
        <v>-8.520747184753418</v>
      </c>
      <c r="W696">
        <v>17.174881265741849</v>
      </c>
      <c r="X696">
        <v>0.1073698986857456</v>
      </c>
      <c r="Y696">
        <v>3.6104128284545803E-2</v>
      </c>
      <c r="Z696">
        <v>-111.27325003654779</v>
      </c>
      <c r="AA696" s="23">
        <v>-3.7812173872321983E-2</v>
      </c>
      <c r="AB696">
        <v>0.38427156600000001</v>
      </c>
      <c r="AC696" s="23">
        <v>-1.207550090604351E-2</v>
      </c>
      <c r="AD696">
        <v>-2.56</v>
      </c>
      <c r="AE696">
        <v>1.0277777777777779</v>
      </c>
      <c r="AF696">
        <v>0.2452889578453879</v>
      </c>
      <c r="AG696" s="23">
        <v>-8.6382764969878845E-2</v>
      </c>
      <c r="AH696">
        <v>1.4570095716656091</v>
      </c>
      <c r="AI696">
        <v>-4.0170095716656089</v>
      </c>
      <c r="AJ696">
        <v>0.69734591033494553</v>
      </c>
      <c r="AK696">
        <v>-6.2097469421100414E-2</v>
      </c>
    </row>
    <row r="697" spans="1:37" x14ac:dyDescent="0.35">
      <c r="A697" t="s">
        <v>1326</v>
      </c>
      <c r="B697">
        <v>7</v>
      </c>
      <c r="C697" s="2">
        <v>46154.363194444442</v>
      </c>
      <c r="D697">
        <v>42.30996167</v>
      </c>
      <c r="E697">
        <v>-8.6531988329999994</v>
      </c>
      <c r="F697">
        <v>3.4195000000000002</v>
      </c>
      <c r="G697">
        <v>17.034800000000001</v>
      </c>
      <c r="H697">
        <v>30.564450000000001</v>
      </c>
      <c r="I697">
        <v>272.87</v>
      </c>
      <c r="J697" cm="1">
        <f t="array" ref="J697">(I697/([1]!O2sat(H697,G697)))*100</f>
        <v>111.13886443391814</v>
      </c>
      <c r="K697">
        <v>0.06</v>
      </c>
      <c r="L697">
        <v>304.95</v>
      </c>
      <c r="M697">
        <v>0</v>
      </c>
      <c r="O697" t="str">
        <f t="shared" si="12"/>
        <v/>
      </c>
      <c r="Q697">
        <v>322.1947383538826</v>
      </c>
      <c r="R697">
        <v>435.2893229</v>
      </c>
      <c r="S697" s="1">
        <v>46154.363194444442</v>
      </c>
      <c r="T697">
        <v>0.68837236315011974</v>
      </c>
      <c r="U697">
        <v>42.081821441650391</v>
      </c>
      <c r="V697">
        <v>-8.520747184753418</v>
      </c>
      <c r="W697">
        <v>17.175461268463788</v>
      </c>
      <c r="X697">
        <v>0.1099567962891588</v>
      </c>
      <c r="Y697">
        <v>3.6137296783761458E-2</v>
      </c>
      <c r="Z697">
        <v>-113.0945845461174</v>
      </c>
      <c r="AA697" s="23">
        <v>-3.9393177781141847E-2</v>
      </c>
      <c r="AB697">
        <v>0.38427156600000001</v>
      </c>
      <c r="AC697" s="23">
        <v>-1.2275824322497689E-2</v>
      </c>
      <c r="AD697">
        <v>-2.35</v>
      </c>
      <c r="AE697">
        <v>1.0277777777777779</v>
      </c>
      <c r="AF697">
        <v>0.24511713538684679</v>
      </c>
      <c r="AG697" s="23">
        <v>-8.7815789631643743E-2</v>
      </c>
      <c r="AH697">
        <v>1.4622794849132561</v>
      </c>
      <c r="AI697">
        <v>-3.812279484913256</v>
      </c>
      <c r="AJ697">
        <v>0.70014056897596577</v>
      </c>
      <c r="AK697">
        <v>-6.3604483706392795E-2</v>
      </c>
    </row>
    <row r="698" spans="1:37" x14ac:dyDescent="0.35">
      <c r="A698" t="s">
        <v>1326</v>
      </c>
      <c r="B698">
        <v>7</v>
      </c>
      <c r="C698" s="2">
        <v>46154.363888888889</v>
      </c>
      <c r="D698">
        <v>42.31092417</v>
      </c>
      <c r="E698">
        <v>-8.6533221670000007</v>
      </c>
      <c r="F698">
        <v>3.4464999999999999</v>
      </c>
      <c r="G698">
        <v>17.119949999999999</v>
      </c>
      <c r="H698">
        <v>30.866399999999999</v>
      </c>
      <c r="I698">
        <v>269.94</v>
      </c>
      <c r="J698" cm="1">
        <f t="array" ref="J698">(I698/([1]!O2sat(H698,G698)))*100</f>
        <v>110.35096287220705</v>
      </c>
      <c r="K698">
        <v>0.05</v>
      </c>
      <c r="L698">
        <v>301.73599999999999</v>
      </c>
      <c r="M698">
        <v>0</v>
      </c>
      <c r="O698" t="str">
        <f t="shared" si="12"/>
        <v/>
      </c>
      <c r="Q698">
        <v>318.18805175993572</v>
      </c>
      <c r="R698">
        <v>435.2893229</v>
      </c>
      <c r="S698" s="1">
        <v>46154.363888888889</v>
      </c>
      <c r="T698">
        <v>0.69675633907318113</v>
      </c>
      <c r="U698">
        <v>42.081821441650391</v>
      </c>
      <c r="V698">
        <v>-8.520747184753418</v>
      </c>
      <c r="W698">
        <v>17.175597403262959</v>
      </c>
      <c r="X698">
        <v>0.1128978664272426</v>
      </c>
      <c r="Y698">
        <v>3.5987128970580963E-2</v>
      </c>
      <c r="Z698">
        <v>-117.1012711400643</v>
      </c>
      <c r="AA698" s="23">
        <v>-4.1705757205172417E-2</v>
      </c>
      <c r="AB698">
        <v>0.38427156600000001</v>
      </c>
      <c r="AC698" s="23">
        <v>-1.268558950419045E-2</v>
      </c>
      <c r="AD698">
        <v>-2.14</v>
      </c>
      <c r="AE698">
        <v>1.0277777777777779</v>
      </c>
      <c r="AF698">
        <v>0.24565314238552591</v>
      </c>
      <c r="AG698" s="23">
        <v>-9.07470675685524E-2</v>
      </c>
      <c r="AH698">
        <v>1.467593681964914</v>
      </c>
      <c r="AI698">
        <v>-3.6075936819649139</v>
      </c>
      <c r="AJ698">
        <v>0.70293522761698635</v>
      </c>
      <c r="AK698">
        <v>-6.6226412386862415E-2</v>
      </c>
    </row>
    <row r="699" spans="1:37" x14ac:dyDescent="0.35">
      <c r="A699" t="s">
        <v>1326</v>
      </c>
      <c r="B699">
        <v>7</v>
      </c>
      <c r="C699" s="2">
        <v>46154.364583333343</v>
      </c>
      <c r="D699">
        <v>42.31187508</v>
      </c>
      <c r="E699">
        <v>-8.6533925000000007</v>
      </c>
      <c r="F699">
        <v>3.3975</v>
      </c>
      <c r="G699">
        <v>17.0608</v>
      </c>
      <c r="H699">
        <v>30.70495</v>
      </c>
      <c r="I699">
        <v>263.96499999999997</v>
      </c>
      <c r="J699" cm="1">
        <f t="array" ref="J699">(I699/([1]!O2sat(H699,G699)))*100</f>
        <v>107.66818173393695</v>
      </c>
      <c r="K699">
        <v>0.05</v>
      </c>
      <c r="L699">
        <v>297.06599999999997</v>
      </c>
      <c r="M699">
        <v>0</v>
      </c>
      <c r="O699" t="str">
        <f t="shared" si="12"/>
        <v/>
      </c>
      <c r="Q699">
        <v>312.36626383407003</v>
      </c>
      <c r="R699">
        <v>435.2893229</v>
      </c>
      <c r="S699" s="1">
        <v>46154.364583333343</v>
      </c>
      <c r="T699">
        <v>0.70514031499624252</v>
      </c>
      <c r="U699">
        <v>42.081821441650391</v>
      </c>
      <c r="V699">
        <v>-8.520747184753418</v>
      </c>
      <c r="W699">
        <v>17.175680440318519</v>
      </c>
      <c r="X699">
        <v>0.11545590615367279</v>
      </c>
      <c r="Y699">
        <v>3.6081739687941282E-2</v>
      </c>
      <c r="Z699">
        <v>-122.92305906593</v>
      </c>
      <c r="AA699" s="23">
        <v>-4.4888846859892202E-2</v>
      </c>
      <c r="AB699">
        <v>0.38427156600000001</v>
      </c>
      <c r="AC699" s="23">
        <v>-1.333103470042297E-2</v>
      </c>
      <c r="AD699">
        <v>-1.96</v>
      </c>
      <c r="AE699">
        <v>1.0277777777777779</v>
      </c>
      <c r="AF699">
        <v>0.2452807752430968</v>
      </c>
      <c r="AG699" s="23">
        <v>-9.5364295551135431E-2</v>
      </c>
      <c r="AH699">
        <v>1.472951793798644</v>
      </c>
      <c r="AI699">
        <v>-3.4329517937986451</v>
      </c>
      <c r="AJ699">
        <v>0.70572988625800681</v>
      </c>
      <c r="AK699">
        <v>-7.0126571205513813E-2</v>
      </c>
    </row>
    <row r="700" spans="1:37" x14ac:dyDescent="0.35">
      <c r="A700" t="s">
        <v>1326</v>
      </c>
      <c r="B700">
        <v>7</v>
      </c>
      <c r="C700" s="2">
        <v>46154.365277777782</v>
      </c>
      <c r="D700">
        <v>42.312799329999997</v>
      </c>
      <c r="E700">
        <v>-8.6534924170000007</v>
      </c>
      <c r="F700">
        <v>3.3519999999999999</v>
      </c>
      <c r="G700">
        <v>17.027899999999999</v>
      </c>
      <c r="H700">
        <v>30.822050000000001</v>
      </c>
      <c r="I700">
        <v>261.47000000000003</v>
      </c>
      <c r="J700" cm="1">
        <f t="array" ref="J700">(I700/([1]!O2sat(H700,G700)))*100</f>
        <v>106.66812247956996</v>
      </c>
      <c r="K700">
        <v>0.05</v>
      </c>
      <c r="L700">
        <v>291.34399999999999</v>
      </c>
      <c r="M700">
        <v>0</v>
      </c>
      <c r="O700" t="str">
        <f t="shared" si="12"/>
        <v/>
      </c>
      <c r="Q700">
        <v>305.2330153304718</v>
      </c>
      <c r="R700">
        <v>435.2893229</v>
      </c>
      <c r="S700" s="1">
        <v>46154.365277777782</v>
      </c>
      <c r="T700">
        <v>0.71352429091930392</v>
      </c>
      <c r="U700">
        <v>42.081821441650391</v>
      </c>
      <c r="V700">
        <v>-8.520747184753418</v>
      </c>
      <c r="W700">
        <v>17.175792752689521</v>
      </c>
      <c r="X700">
        <v>0.1181179244912202</v>
      </c>
      <c r="Y700">
        <v>3.6093277549555769E-2</v>
      </c>
      <c r="Z700">
        <v>-130.0563075695282</v>
      </c>
      <c r="AA700" s="23">
        <v>-4.8604335994642277E-2</v>
      </c>
      <c r="AB700">
        <v>0.38427156600000001</v>
      </c>
      <c r="AC700" s="23">
        <v>-1.4097236627353659E-2</v>
      </c>
      <c r="AD700">
        <v>-1.83</v>
      </c>
      <c r="AE700">
        <v>1.0277777777777779</v>
      </c>
      <c r="AF700">
        <v>0.24507371178585571</v>
      </c>
      <c r="AG700" s="23">
        <v>-0.10084536349924821</v>
      </c>
      <c r="AH700">
        <v>1.4783534483430329</v>
      </c>
      <c r="AI700">
        <v>-3.3083534483430328</v>
      </c>
      <c r="AJ700">
        <v>0.70852454489902728</v>
      </c>
      <c r="AK700">
        <v>-7.4724849746945238E-2</v>
      </c>
    </row>
    <row r="701" spans="1:37" x14ac:dyDescent="0.35">
      <c r="A701" t="s">
        <v>1326</v>
      </c>
      <c r="B701">
        <v>7</v>
      </c>
      <c r="C701" s="2">
        <v>46154.367361111108</v>
      </c>
      <c r="D701">
        <v>42.313599750000002</v>
      </c>
      <c r="E701">
        <v>-8.6534109170000004</v>
      </c>
      <c r="F701">
        <v>0.30049999999999999</v>
      </c>
      <c r="G701">
        <v>17.217400000000001</v>
      </c>
      <c r="H701">
        <v>31.282599999999999</v>
      </c>
      <c r="I701">
        <v>264.33999999999997</v>
      </c>
      <c r="J701" cm="1">
        <f t="array" ref="J701">(I701/([1]!O2sat(H701,G701)))*100</f>
        <v>108.56927283834889</v>
      </c>
      <c r="K701">
        <v>0.05</v>
      </c>
      <c r="L701">
        <v>278.47399999999999</v>
      </c>
      <c r="M701">
        <v>1</v>
      </c>
      <c r="N701">
        <v>284.61490328365602</v>
      </c>
      <c r="O701">
        <f t="shared" si="12"/>
        <v>-6.14090328365603</v>
      </c>
      <c r="P701">
        <f>ABS(O701)</f>
        <v>6.14090328365603</v>
      </c>
      <c r="Q701">
        <v>289.1888160572617</v>
      </c>
      <c r="R701">
        <v>435.2893229</v>
      </c>
      <c r="S701" s="1">
        <v>46154.367361111108</v>
      </c>
      <c r="T701">
        <v>0.73867621868848798</v>
      </c>
      <c r="U701">
        <v>42.081821441650391</v>
      </c>
      <c r="V701">
        <v>-8.520747184753418</v>
      </c>
      <c r="W701">
        <v>17.175722042704461</v>
      </c>
      <c r="X701">
        <v>0.1272084025587267</v>
      </c>
      <c r="Y701">
        <v>3.5802341828029667E-2</v>
      </c>
      <c r="Z701">
        <v>-146.1005068427383</v>
      </c>
      <c r="AA701" s="23">
        <v>-5.8328448220689617E-2</v>
      </c>
      <c r="AB701">
        <v>0.38427156600000001</v>
      </c>
      <c r="AC701" s="23">
        <v>-1.5785149095861241E-2</v>
      </c>
      <c r="AD701">
        <v>-1.69</v>
      </c>
      <c r="AE701">
        <v>1.0277777777777779</v>
      </c>
      <c r="AF701">
        <v>0.24626688144911391</v>
      </c>
      <c r="AG701" s="23">
        <v>-0.1129199388888162</v>
      </c>
      <c r="AH701">
        <v>1.4948159023278931</v>
      </c>
      <c r="AI701">
        <v>-3.1848159023278928</v>
      </c>
      <c r="AJ701">
        <v>0.71690852082208867</v>
      </c>
      <c r="AK701">
        <v>-8.5624193554752911E-2</v>
      </c>
    </row>
    <row r="702" spans="1:37" x14ac:dyDescent="0.35">
      <c r="A702" t="s">
        <v>1326</v>
      </c>
      <c r="B702">
        <v>7</v>
      </c>
      <c r="C702" s="2">
        <v>46154.369444444441</v>
      </c>
      <c r="D702">
        <v>42.31349625</v>
      </c>
      <c r="E702">
        <v>-8.6529313329999997</v>
      </c>
      <c r="F702">
        <v>2.6905000000000001</v>
      </c>
      <c r="G702">
        <v>17.25685</v>
      </c>
      <c r="H702">
        <v>31.318950000000001</v>
      </c>
      <c r="I702">
        <v>264.09500000000003</v>
      </c>
      <c r="J702" cm="1">
        <f t="array" ref="J702">(I702/([1]!O2sat(H702,G702)))*100</f>
        <v>108.57703799612932</v>
      </c>
      <c r="K702">
        <v>0.05</v>
      </c>
      <c r="L702">
        <v>273.80500000000001</v>
      </c>
      <c r="O702" t="str">
        <f t="shared" si="12"/>
        <v/>
      </c>
      <c r="Q702">
        <v>283.36827476692622</v>
      </c>
      <c r="R702">
        <v>435.2893229</v>
      </c>
      <c r="S702" s="1">
        <v>46154.369444444441</v>
      </c>
      <c r="T702">
        <v>0.76382814645767216</v>
      </c>
      <c r="U702">
        <v>42.081821441650391</v>
      </c>
      <c r="V702">
        <v>-8.520747184753418</v>
      </c>
      <c r="W702">
        <v>17.175241105963231</v>
      </c>
      <c r="X702">
        <v>0.13615606028750821</v>
      </c>
      <c r="Y702">
        <v>3.5753907515274762E-2</v>
      </c>
      <c r="Z702">
        <v>-151.92104813307381</v>
      </c>
      <c r="AA702" s="23">
        <v>-6.4830579442084729E-2</v>
      </c>
      <c r="AB702">
        <v>0.38427156600000001</v>
      </c>
      <c r="AC702" s="23">
        <v>-1.6408356687980109E-2</v>
      </c>
      <c r="AD702">
        <v>-1.78</v>
      </c>
      <c r="AE702">
        <v>1.166666666666667</v>
      </c>
      <c r="AF702">
        <v>0.3176429643001249</v>
      </c>
      <c r="AG702" s="23">
        <v>-0.15124539728745259</v>
      </c>
      <c r="AH702">
        <v>1.5116565588547051</v>
      </c>
      <c r="AI702">
        <v>-3.2916565588547049</v>
      </c>
      <c r="AJ702">
        <v>0.77158879304144634</v>
      </c>
      <c r="AK702">
        <v>-0.10803798836476866</v>
      </c>
    </row>
    <row r="703" spans="1:37" x14ac:dyDescent="0.35">
      <c r="A703" t="s">
        <v>1326</v>
      </c>
      <c r="B703">
        <v>7</v>
      </c>
      <c r="C703" s="2">
        <v>46154.370138888888</v>
      </c>
      <c r="D703">
        <v>42.313025420000002</v>
      </c>
      <c r="E703">
        <v>-8.6519621670000006</v>
      </c>
      <c r="F703">
        <v>3.1335000000000002</v>
      </c>
      <c r="G703">
        <v>17.150749999999999</v>
      </c>
      <c r="H703">
        <v>31.10435</v>
      </c>
      <c r="I703">
        <v>277.315</v>
      </c>
      <c r="J703" cm="1">
        <f t="array" ref="J703">(I703/([1]!O2sat(H703,G703)))*100</f>
        <v>113.61599853884489</v>
      </c>
      <c r="K703">
        <v>0.05</v>
      </c>
      <c r="L703">
        <v>275.52</v>
      </c>
      <c r="O703" t="str">
        <f t="shared" si="12"/>
        <v/>
      </c>
      <c r="Q703">
        <v>285.50625470115727</v>
      </c>
      <c r="R703">
        <v>435.2893229</v>
      </c>
      <c r="S703" s="1">
        <v>46154.370138888888</v>
      </c>
      <c r="T703">
        <v>0.77221212238073345</v>
      </c>
      <c r="U703">
        <v>42.081821441650391</v>
      </c>
      <c r="V703">
        <v>-8.520747184753418</v>
      </c>
      <c r="W703">
        <v>17.17426568326588</v>
      </c>
      <c r="X703">
        <v>0.1387841427215431</v>
      </c>
      <c r="Y703">
        <v>3.5907518628453497E-2</v>
      </c>
      <c r="Z703">
        <v>-149.7830681988427</v>
      </c>
      <c r="AA703" s="23">
        <v>-6.5431884777374022E-2</v>
      </c>
      <c r="AB703">
        <v>0.38427156600000001</v>
      </c>
      <c r="AC703" s="23">
        <v>-1.6202898104734222E-2</v>
      </c>
      <c r="AD703">
        <v>-1.96</v>
      </c>
      <c r="AE703">
        <v>1.166666666666667</v>
      </c>
      <c r="AF703">
        <v>0.31678178113139649</v>
      </c>
      <c r="AG703" s="23">
        <v>-0.1493515656478768</v>
      </c>
      <c r="AH703">
        <v>1.517352343696355</v>
      </c>
      <c r="AI703">
        <v>-3.4773523436963552</v>
      </c>
      <c r="AJ703">
        <v>0.77438345168246681</v>
      </c>
      <c r="AK703">
        <v>-0.10739172521262541</v>
      </c>
    </row>
    <row r="704" spans="1:37" x14ac:dyDescent="0.35">
      <c r="A704" t="s">
        <v>1326</v>
      </c>
      <c r="B704">
        <v>7</v>
      </c>
      <c r="C704" s="2">
        <v>46154.370833333327</v>
      </c>
      <c r="D704">
        <v>42.31238767</v>
      </c>
      <c r="E704">
        <v>-8.6510939170000007</v>
      </c>
      <c r="F704">
        <v>3.1549999999999998</v>
      </c>
      <c r="G704">
        <v>17.17465</v>
      </c>
      <c r="H704">
        <v>30.853100000000001</v>
      </c>
      <c r="I704">
        <v>268.51499999999999</v>
      </c>
      <c r="J704" cm="1">
        <f t="array" ref="J704">(I704/([1]!O2sat(H704,G704)))*100</f>
        <v>109.87335821467845</v>
      </c>
      <c r="K704">
        <v>0.05</v>
      </c>
      <c r="L704">
        <v>275.65600000000001</v>
      </c>
      <c r="O704" t="str">
        <f t="shared" si="12"/>
        <v/>
      </c>
      <c r="Q704">
        <v>285.67579713325972</v>
      </c>
      <c r="R704">
        <v>435.2893229</v>
      </c>
      <c r="S704" s="1">
        <v>46154.370833333327</v>
      </c>
      <c r="T704">
        <v>0.78059609830379495</v>
      </c>
      <c r="U704">
        <v>42.081821441650391</v>
      </c>
      <c r="V704">
        <v>-8.520747184753418</v>
      </c>
      <c r="W704">
        <v>17.17338893781665</v>
      </c>
      <c r="X704">
        <v>0.14190090978050551</v>
      </c>
      <c r="Y704">
        <v>3.5932132806263992E-2</v>
      </c>
      <c r="Z704">
        <v>-149.61352576674031</v>
      </c>
      <c r="AA704" s="23">
        <v>-6.6871412995621465E-2</v>
      </c>
      <c r="AB704">
        <v>0.38427156600000001</v>
      </c>
      <c r="AC704" s="23">
        <v>-1.6205567646003189E-2</v>
      </c>
      <c r="AD704">
        <v>-2.13</v>
      </c>
      <c r="AE704">
        <v>1.166666666666667</v>
      </c>
      <c r="AF704">
        <v>0.31697572712935529</v>
      </c>
      <c r="AG704" s="23">
        <v>-0.14937617236733561</v>
      </c>
      <c r="AH704">
        <v>1.5230885880402609</v>
      </c>
      <c r="AI704">
        <v>-3.6530885880402608</v>
      </c>
      <c r="AJ704">
        <v>0.77717811032348738</v>
      </c>
      <c r="AK704">
        <v>-0.10812379268147854</v>
      </c>
    </row>
    <row r="705" spans="1:37" x14ac:dyDescent="0.35">
      <c r="A705" t="s">
        <v>1326</v>
      </c>
      <c r="B705">
        <v>7</v>
      </c>
      <c r="C705" s="2">
        <v>46154.371527777781</v>
      </c>
      <c r="D705">
        <v>42.311983499999997</v>
      </c>
      <c r="E705">
        <v>-8.6501456670000003</v>
      </c>
      <c r="F705">
        <v>3.1160000000000001</v>
      </c>
      <c r="G705">
        <v>17.162400000000002</v>
      </c>
      <c r="H705">
        <v>30.744299999999999</v>
      </c>
      <c r="I705">
        <v>261.60000000000002</v>
      </c>
      <c r="J705" cm="1">
        <f t="array" ref="J705">(I705/([1]!O2sat(H705,G705)))*100</f>
        <v>106.93975886474558</v>
      </c>
      <c r="K705">
        <v>0.05</v>
      </c>
      <c r="L705">
        <v>276.37799999999999</v>
      </c>
      <c r="O705" t="str">
        <f t="shared" si="12"/>
        <v/>
      </c>
      <c r="Q705">
        <v>286.57586798603802</v>
      </c>
      <c r="R705">
        <v>435.2893229</v>
      </c>
      <c r="S705" s="1">
        <v>46154.371527777781</v>
      </c>
      <c r="T705">
        <v>0.78898007422685623</v>
      </c>
      <c r="U705">
        <v>42.081821441650391</v>
      </c>
      <c r="V705">
        <v>-8.520747184753418</v>
      </c>
      <c r="W705">
        <v>17.172435351443319</v>
      </c>
      <c r="X705">
        <v>0.1449199822433547</v>
      </c>
      <c r="Y705">
        <v>3.5966595753681607E-2</v>
      </c>
      <c r="Z705">
        <v>-148.71345491396201</v>
      </c>
      <c r="AA705" s="23">
        <v>-6.7948415756246119E-2</v>
      </c>
      <c r="AB705">
        <v>0.38427156600000001</v>
      </c>
      <c r="AC705" s="23">
        <v>-1.6118468153771531E-2</v>
      </c>
      <c r="AD705">
        <v>-2.33</v>
      </c>
      <c r="AE705">
        <v>1.166666666666667</v>
      </c>
      <c r="AF705">
        <v>0.31687631650735681</v>
      </c>
      <c r="AG705" s="23">
        <v>-0.14857332552797101</v>
      </c>
      <c r="AH705">
        <v>1.528864893557196</v>
      </c>
      <c r="AI705">
        <v>-3.8588648935571972</v>
      </c>
      <c r="AJ705">
        <v>0.77997276896450762</v>
      </c>
      <c r="AK705">
        <v>-0.10826087064210857</v>
      </c>
    </row>
    <row r="706" spans="1:37" x14ac:dyDescent="0.35">
      <c r="A706" t="s">
        <v>1326</v>
      </c>
      <c r="B706">
        <v>7</v>
      </c>
      <c r="C706" s="2">
        <v>46154.37222222222</v>
      </c>
      <c r="D706">
        <v>42.311564830000002</v>
      </c>
      <c r="E706">
        <v>-8.6490746670000007</v>
      </c>
      <c r="F706">
        <v>3.0979999999999999</v>
      </c>
      <c r="G706">
        <v>17.214549999999999</v>
      </c>
      <c r="H706">
        <v>30.531500000000001</v>
      </c>
      <c r="I706">
        <v>257.83499999999998</v>
      </c>
      <c r="J706" cm="1">
        <f t="array" ref="J706">(I706/([1]!O2sat(H706,G706)))*100</f>
        <v>105.35353637115867</v>
      </c>
      <c r="K706">
        <v>0.05</v>
      </c>
      <c r="L706">
        <v>278.42700000000002</v>
      </c>
      <c r="O706" t="str">
        <f t="shared" si="12"/>
        <v/>
      </c>
      <c r="Q706">
        <v>289.13022418734403</v>
      </c>
      <c r="R706">
        <v>435.2893229</v>
      </c>
      <c r="S706" s="1">
        <v>46154.37222222222</v>
      </c>
      <c r="T706">
        <v>0.79736405014991762</v>
      </c>
      <c r="U706">
        <v>42.081821441650391</v>
      </c>
      <c r="V706">
        <v>-8.520747184753418</v>
      </c>
      <c r="W706">
        <v>17.17135884097236</v>
      </c>
      <c r="X706">
        <v>0.14821399161829091</v>
      </c>
      <c r="Y706">
        <v>3.5953855857720887E-2</v>
      </c>
      <c r="Z706">
        <v>-146.159098712656</v>
      </c>
      <c r="AA706" s="23">
        <v>-6.8275045648737612E-2</v>
      </c>
      <c r="AB706">
        <v>0.38427156600000001</v>
      </c>
      <c r="AC706" s="23">
        <v>-1.5857152292727519E-2</v>
      </c>
      <c r="AD706">
        <v>-2.35</v>
      </c>
      <c r="AE706">
        <v>1.166666666666667</v>
      </c>
      <c r="AF706">
        <v>0.31729956771817291</v>
      </c>
      <c r="AG706" s="23">
        <v>-0.14616462476818881</v>
      </c>
      <c r="AH706">
        <v>1.5346808591360539</v>
      </c>
      <c r="AI706">
        <v>-3.8846808591360542</v>
      </c>
      <c r="AJ706">
        <v>0.7827674276055282</v>
      </c>
      <c r="AK706">
        <v>-0.1072198352084632</v>
      </c>
    </row>
    <row r="707" spans="1:37" x14ac:dyDescent="0.35">
      <c r="A707" t="s">
        <v>1326</v>
      </c>
      <c r="B707">
        <v>7</v>
      </c>
      <c r="C707" s="2">
        <v>46154.372916666667</v>
      </c>
      <c r="D707">
        <v>42.311016420000001</v>
      </c>
      <c r="E707">
        <v>-8.6481567500000001</v>
      </c>
      <c r="F707">
        <v>3.1204999999999998</v>
      </c>
      <c r="G707">
        <v>17.195450000000001</v>
      </c>
      <c r="H707">
        <v>30.721350000000001</v>
      </c>
      <c r="I707">
        <v>255.715</v>
      </c>
      <c r="J707" cm="1">
        <f t="array" ref="J707">(I707/([1]!O2sat(H707,G707)))*100</f>
        <v>104.58379008001057</v>
      </c>
      <c r="K707">
        <v>0.05</v>
      </c>
      <c r="L707">
        <v>283.08100000000002</v>
      </c>
      <c r="O707" t="str">
        <f t="shared" si="12"/>
        <v/>
      </c>
      <c r="Q707">
        <v>294.93206594472713</v>
      </c>
      <c r="R707">
        <v>435.2893229</v>
      </c>
      <c r="S707" s="1">
        <v>46154.372916666667</v>
      </c>
      <c r="T707">
        <v>0.80574802607297902</v>
      </c>
      <c r="U707">
        <v>42.081821441650391</v>
      </c>
      <c r="V707">
        <v>-8.520747184753418</v>
      </c>
      <c r="W707">
        <v>17.170433677076769</v>
      </c>
      <c r="X707">
        <v>0.15127325669938699</v>
      </c>
      <c r="Y707">
        <v>3.5936343734202243E-2</v>
      </c>
      <c r="Z707">
        <v>-140.3572569552729</v>
      </c>
      <c r="AA707" s="23">
        <v>-6.6885562502482773E-2</v>
      </c>
      <c r="AB707">
        <v>0.38427156600000001</v>
      </c>
      <c r="AC707" s="23">
        <v>-1.5212843017363109E-2</v>
      </c>
      <c r="AD707">
        <v>-2.52</v>
      </c>
      <c r="AE707">
        <v>1.166666666666667</v>
      </c>
      <c r="AF707">
        <v>0.31714453750230981</v>
      </c>
      <c r="AG707" s="23">
        <v>-0.1402256502455381</v>
      </c>
      <c r="AH707">
        <v>1.5405360809117019</v>
      </c>
      <c r="AI707">
        <v>-4.0605360809117022</v>
      </c>
      <c r="AJ707">
        <v>0.78556208624654866</v>
      </c>
      <c r="AK707">
        <v>-0.10355560637401043</v>
      </c>
    </row>
    <row r="708" spans="1:37" x14ac:dyDescent="0.35">
      <c r="A708" t="s">
        <v>1326</v>
      </c>
      <c r="B708">
        <v>7</v>
      </c>
      <c r="C708" s="2">
        <v>46154.373611111107</v>
      </c>
      <c r="D708">
        <v>42.310547919999998</v>
      </c>
      <c r="E708">
        <v>-8.6471920000000004</v>
      </c>
      <c r="F708">
        <v>3.0825</v>
      </c>
      <c r="G708">
        <v>17.196549999999998</v>
      </c>
      <c r="H708">
        <v>30.736499999999999</v>
      </c>
      <c r="I708">
        <v>254.245</v>
      </c>
      <c r="J708" cm="1">
        <f t="array" ref="J708">(I708/([1]!O2sat(H708,G708)))*100</f>
        <v>103.99545724461706</v>
      </c>
      <c r="K708">
        <v>0.05</v>
      </c>
      <c r="L708">
        <v>287.81900000000002</v>
      </c>
      <c r="O708" t="str">
        <f t="shared" ref="O708:O771" si="14">IF(ISBLANK(N708), "",L708-N708)</f>
        <v/>
      </c>
      <c r="Q708">
        <v>300.8386250866439</v>
      </c>
      <c r="R708">
        <v>435.2893229</v>
      </c>
      <c r="S708" s="1">
        <v>46154.373611111107</v>
      </c>
      <c r="T708">
        <v>0.8141320019960403</v>
      </c>
      <c r="U708">
        <v>42.081821441650391</v>
      </c>
      <c r="V708">
        <v>-8.520747184753418</v>
      </c>
      <c r="W708">
        <v>17.16946276542426</v>
      </c>
      <c r="X708">
        <v>0.15444204186024549</v>
      </c>
      <c r="Y708">
        <v>3.5932185528732702E-2</v>
      </c>
      <c r="Z708">
        <v>-134.4506978133561</v>
      </c>
      <c r="AA708" s="23">
        <v>-6.5405413411258856E-2</v>
      </c>
      <c r="AB708">
        <v>0.38427156600000001</v>
      </c>
      <c r="AC708" s="23">
        <v>-1.4571375258556511E-2</v>
      </c>
      <c r="AD708">
        <v>-2.64</v>
      </c>
      <c r="AE708">
        <v>1.166666666666667</v>
      </c>
      <c r="AF708">
        <v>0.31715346550641399</v>
      </c>
      <c r="AG708" s="23">
        <v>-0.13431286763892469</v>
      </c>
      <c r="AH708">
        <v>1.5464301522930279</v>
      </c>
      <c r="AI708">
        <v>-4.1864301522930294</v>
      </c>
      <c r="AJ708">
        <v>0.78835674488756913</v>
      </c>
      <c r="AK708">
        <v>-9.9859140525091775E-2</v>
      </c>
    </row>
    <row r="709" spans="1:37" x14ac:dyDescent="0.35">
      <c r="A709" t="s">
        <v>1326</v>
      </c>
      <c r="B709">
        <v>7</v>
      </c>
      <c r="C709" s="2">
        <v>46154.374305555553</v>
      </c>
      <c r="D709">
        <v>42.31014167</v>
      </c>
      <c r="E709">
        <v>-8.6461617499999992</v>
      </c>
      <c r="F709">
        <v>3.0939999999999999</v>
      </c>
      <c r="G709">
        <v>17.21575</v>
      </c>
      <c r="H709">
        <v>30.885649999999998</v>
      </c>
      <c r="I709">
        <v>253.69</v>
      </c>
      <c r="J709" cm="1">
        <f t="array" ref="J709">(I709/([1]!O2sat(H709,G709)))*100</f>
        <v>103.91161222624152</v>
      </c>
      <c r="K709">
        <v>0.05</v>
      </c>
      <c r="L709">
        <v>293.346</v>
      </c>
      <c r="O709" t="str">
        <f t="shared" si="14"/>
        <v/>
      </c>
      <c r="Q709">
        <v>307.72877966186007</v>
      </c>
      <c r="R709">
        <v>435.2893229</v>
      </c>
      <c r="S709" s="1">
        <v>46154.374305555553</v>
      </c>
      <c r="T709">
        <v>0.82251597791910169</v>
      </c>
      <c r="U709">
        <v>42.081821441650391</v>
      </c>
      <c r="V709">
        <v>-8.520747184753418</v>
      </c>
      <c r="W709">
        <v>17.16842719939104</v>
      </c>
      <c r="X709">
        <v>0.1577167864421494</v>
      </c>
      <c r="Y709">
        <v>3.5882486265484237E-2</v>
      </c>
      <c r="Z709">
        <v>-127.5605432381399</v>
      </c>
      <c r="AA709" s="23">
        <v>-6.3281719771719577E-2</v>
      </c>
      <c r="AB709">
        <v>0.38427156600000001</v>
      </c>
      <c r="AC709" s="23">
        <v>-1.381230269714997E-2</v>
      </c>
      <c r="AD709">
        <v>-2.83</v>
      </c>
      <c r="AE709">
        <v>1.166666666666667</v>
      </c>
      <c r="AF709">
        <v>0.31730930837489679</v>
      </c>
      <c r="AG709" s="23">
        <v>-0.12731605294851531</v>
      </c>
      <c r="AH709">
        <v>1.5523626639911741</v>
      </c>
      <c r="AI709">
        <v>-4.3823626639911737</v>
      </c>
      <c r="AJ709">
        <v>0.79115140352858948</v>
      </c>
      <c r="AK709">
        <v>-9.5298886360117435E-2</v>
      </c>
    </row>
    <row r="710" spans="1:37" x14ac:dyDescent="0.35">
      <c r="A710" t="s">
        <v>1326</v>
      </c>
      <c r="B710">
        <v>7</v>
      </c>
      <c r="C710" s="2">
        <v>46154.375</v>
      </c>
      <c r="D710">
        <v>42.309700829999997</v>
      </c>
      <c r="E710">
        <v>-8.6451402500000007</v>
      </c>
      <c r="F710">
        <v>3.0735000000000001</v>
      </c>
      <c r="G710">
        <v>17.2501</v>
      </c>
      <c r="H710">
        <v>31.12445</v>
      </c>
      <c r="I710">
        <v>252.98500000000001</v>
      </c>
      <c r="J710" cm="1">
        <f t="array" ref="J710">(I710/([1]!O2sat(H710,G710)))*100</f>
        <v>103.85890526484003</v>
      </c>
      <c r="K710">
        <v>0.05</v>
      </c>
      <c r="L710">
        <v>297.21899999999999</v>
      </c>
      <c r="O710" t="str">
        <f t="shared" si="14"/>
        <v/>
      </c>
      <c r="Q710">
        <v>312.5569990701851</v>
      </c>
      <c r="R710">
        <v>435.2893229</v>
      </c>
      <c r="S710" s="1">
        <v>46154.375</v>
      </c>
      <c r="T710">
        <v>0.83089995384216309</v>
      </c>
      <c r="U710">
        <v>42.081821441650391</v>
      </c>
      <c r="V710">
        <v>-8.520747184753418</v>
      </c>
      <c r="W710">
        <v>17.167399932379389</v>
      </c>
      <c r="X710">
        <v>0.16108985694303571</v>
      </c>
      <c r="Y710">
        <v>3.5799308808096071E-2</v>
      </c>
      <c r="Z710">
        <v>-122.7323238298149</v>
      </c>
      <c r="AA710" s="23">
        <v>-6.2044496001576827E-2</v>
      </c>
      <c r="AB710">
        <v>0.45572353900000001</v>
      </c>
      <c r="AC710" s="23">
        <v>-1.866417139586414E-2</v>
      </c>
      <c r="AD710">
        <v>-2.86</v>
      </c>
      <c r="AE710">
        <v>1.083333333333333</v>
      </c>
      <c r="AF710">
        <v>0.27383877205055168</v>
      </c>
      <c r="AG710" s="23">
        <v>-0.1054702569111797</v>
      </c>
      <c r="AH710">
        <v>1.5583332040479549</v>
      </c>
      <c r="AI710">
        <v>-4.418333204047955</v>
      </c>
      <c r="AJ710">
        <v>0.78998560872516543</v>
      </c>
      <c r="AK710">
        <v>-8.3757376456378263E-2</v>
      </c>
    </row>
    <row r="711" spans="1:37" x14ac:dyDescent="0.35">
      <c r="A711" t="s">
        <v>1326</v>
      </c>
      <c r="B711">
        <v>7</v>
      </c>
      <c r="C711" s="2">
        <v>46154.375694444447</v>
      </c>
      <c r="D711">
        <v>42.309170000000002</v>
      </c>
      <c r="E711">
        <v>-8.6441927500000002</v>
      </c>
      <c r="F711">
        <v>3.0975000000000001</v>
      </c>
      <c r="G711">
        <v>17.2745</v>
      </c>
      <c r="H711">
        <v>31.28885</v>
      </c>
      <c r="I711">
        <v>253.42500000000001</v>
      </c>
      <c r="J711" cm="1">
        <f t="array" ref="J711">(I711/([1]!O2sat(H711,G711)))*100</f>
        <v>104.20407170503717</v>
      </c>
      <c r="K711">
        <v>0.04</v>
      </c>
      <c r="L711">
        <v>302.78699999999998</v>
      </c>
      <c r="O711" t="str">
        <f t="shared" si="14"/>
        <v/>
      </c>
      <c r="Q711">
        <v>319.49826570213793</v>
      </c>
      <c r="R711">
        <v>435.2893229</v>
      </c>
      <c r="S711" s="1">
        <v>46154.375694444447</v>
      </c>
      <c r="T711">
        <v>0.84770364761352535</v>
      </c>
      <c r="U711">
        <v>42.081821441650391</v>
      </c>
      <c r="V711">
        <v>-8.520747184753418</v>
      </c>
      <c r="W711">
        <v>17.16644547746202</v>
      </c>
      <c r="X711">
        <v>0.1677759310527013</v>
      </c>
      <c r="Y711">
        <v>3.5741397789625352E-2</v>
      </c>
      <c r="Z711">
        <v>-115.7910571978621</v>
      </c>
      <c r="AA711" s="23">
        <v>-6.0866408457312608E-2</v>
      </c>
      <c r="AB711">
        <v>0.45572353900000001</v>
      </c>
      <c r="AC711" s="23">
        <v>-1.7591079645254241E-2</v>
      </c>
      <c r="AD711">
        <v>-3.08</v>
      </c>
      <c r="AE711">
        <v>0.91666666666666663</v>
      </c>
      <c r="AF711">
        <v>0.19618438254801401</v>
      </c>
      <c r="AG711" s="23">
        <v>-7.117253759934257E-2</v>
      </c>
      <c r="AH711">
        <v>1.5643413578644689</v>
      </c>
      <c r="AI711">
        <v>-4.6443413578644694</v>
      </c>
      <c r="AJ711">
        <v>0.74003128442673072</v>
      </c>
      <c r="AK711">
        <v>-6.6019473028327585E-2</v>
      </c>
    </row>
    <row r="712" spans="1:37" x14ac:dyDescent="0.35">
      <c r="A712" t="s">
        <v>1326</v>
      </c>
      <c r="B712">
        <v>7</v>
      </c>
      <c r="C712" s="2">
        <v>46154.376388888893</v>
      </c>
      <c r="D712">
        <v>42.308774329999999</v>
      </c>
      <c r="E712">
        <v>-8.6432193329999993</v>
      </c>
      <c r="F712">
        <v>3.081</v>
      </c>
      <c r="G712">
        <v>17.2361</v>
      </c>
      <c r="H712">
        <v>31.2029</v>
      </c>
      <c r="I712">
        <v>253.63</v>
      </c>
      <c r="J712" cm="1">
        <f t="array" ref="J712">(I712/([1]!O2sat(H712,G712)))*100</f>
        <v>104.15131157657214</v>
      </c>
      <c r="K712">
        <v>0.05</v>
      </c>
      <c r="L712">
        <v>305.10399999999998</v>
      </c>
      <c r="O712" t="str">
        <f t="shared" si="14"/>
        <v/>
      </c>
      <c r="Q712">
        <v>322.38672022552782</v>
      </c>
      <c r="R712">
        <v>435.2893229</v>
      </c>
      <c r="S712" s="1">
        <v>46154.376388888893</v>
      </c>
      <c r="T712">
        <v>0.86450734138488772</v>
      </c>
      <c r="U712">
        <v>42.081821441650391</v>
      </c>
      <c r="V712">
        <v>-8.520747184753418</v>
      </c>
      <c r="W712">
        <v>17.1654669099355</v>
      </c>
      <c r="X712">
        <v>0.17432217845701539</v>
      </c>
      <c r="Y712">
        <v>3.5798487671262917E-2</v>
      </c>
      <c r="Z712">
        <v>-112.90260267447221</v>
      </c>
      <c r="AA712" s="23">
        <v>-6.1762198155108257E-2</v>
      </c>
      <c r="AB712">
        <v>0.45572353900000001</v>
      </c>
      <c r="AC712" s="23">
        <v>-1.7162806089955969E-2</v>
      </c>
      <c r="AD712">
        <v>-3.15</v>
      </c>
      <c r="AE712">
        <v>0.91666666666666663</v>
      </c>
      <c r="AF712">
        <v>0.19599191279634631</v>
      </c>
      <c r="AG712" s="23">
        <v>-6.9439766425999999E-2</v>
      </c>
      <c r="AH712">
        <v>1.570386708229885</v>
      </c>
      <c r="AI712">
        <v>-4.7203867082298849</v>
      </c>
      <c r="AJ712">
        <v>0.74563251568385136</v>
      </c>
      <c r="AK712">
        <v>-6.5600982290554125E-2</v>
      </c>
    </row>
    <row r="713" spans="1:37" x14ac:dyDescent="0.35">
      <c r="A713" t="s">
        <v>1326</v>
      </c>
      <c r="B713">
        <v>7</v>
      </c>
      <c r="C713" s="2">
        <v>46154.377083333333</v>
      </c>
      <c r="D713">
        <v>42.308302419999997</v>
      </c>
      <c r="E713">
        <v>-8.6423158329999996</v>
      </c>
      <c r="F713">
        <v>3.113</v>
      </c>
      <c r="G713">
        <v>17.287800000000001</v>
      </c>
      <c r="H713">
        <v>31.615449999999999</v>
      </c>
      <c r="I713">
        <v>254.41</v>
      </c>
      <c r="J713" cm="1">
        <f t="array" ref="J713">(I713/([1]!O2sat(H713,G713)))*100</f>
        <v>104.86759651159056</v>
      </c>
      <c r="K713">
        <v>0.04</v>
      </c>
      <c r="L713">
        <v>308.149</v>
      </c>
      <c r="O713" t="str">
        <f t="shared" si="14"/>
        <v/>
      </c>
      <c r="Q713">
        <v>326.18272541487721</v>
      </c>
      <c r="R713">
        <v>435.2893229</v>
      </c>
      <c r="S713" s="1">
        <v>46154.377083333333</v>
      </c>
      <c r="T713">
        <v>0.88131103515624998</v>
      </c>
      <c r="U713">
        <v>42.081821441650391</v>
      </c>
      <c r="V713">
        <v>-8.520747184753418</v>
      </c>
      <c r="W713">
        <v>17.164557255721139</v>
      </c>
      <c r="X713">
        <v>0.1814042832458638</v>
      </c>
      <c r="Y713">
        <v>3.5663290490275147E-2</v>
      </c>
      <c r="Z713">
        <v>-109.1065974851228</v>
      </c>
      <c r="AA713" s="23">
        <v>-6.1875885485879793E-2</v>
      </c>
      <c r="AB713">
        <v>0.45572353900000001</v>
      </c>
      <c r="AC713" s="23">
        <v>-1.6544968074834999E-2</v>
      </c>
      <c r="AD713">
        <v>-3.02</v>
      </c>
      <c r="AE713">
        <v>0.91666666666666663</v>
      </c>
      <c r="AF713">
        <v>0.19625105463565001</v>
      </c>
      <c r="AG713" s="23">
        <v>-6.6940027908053798E-2</v>
      </c>
      <c r="AH713">
        <v>1.576468835350415</v>
      </c>
      <c r="AI713">
        <v>-4.5964688353504144</v>
      </c>
      <c r="AJ713">
        <v>0.75123374694097222</v>
      </c>
      <c r="AK713">
        <v>-6.4407956696966792E-2</v>
      </c>
    </row>
    <row r="714" spans="1:37" x14ac:dyDescent="0.35">
      <c r="A714" t="s">
        <v>1326</v>
      </c>
      <c r="B714">
        <v>7</v>
      </c>
      <c r="C714" s="2">
        <v>46154.37777777778</v>
      </c>
      <c r="D714">
        <v>42.307783749999999</v>
      </c>
      <c r="E714">
        <v>-8.6413688329999996</v>
      </c>
      <c r="F714">
        <v>3.121</v>
      </c>
      <c r="G714">
        <v>17.27075</v>
      </c>
      <c r="H714">
        <v>31.66675</v>
      </c>
      <c r="I714">
        <v>254.62</v>
      </c>
      <c r="J714" cm="1">
        <f t="array" ref="J714">(I714/([1]!O2sat(H714,G714)))*100</f>
        <v>104.95660597434605</v>
      </c>
      <c r="K714">
        <v>0.04</v>
      </c>
      <c r="L714">
        <v>310.60399999999998</v>
      </c>
      <c r="O714" t="str">
        <f t="shared" si="14"/>
        <v/>
      </c>
      <c r="Q714">
        <v>329.24321564142957</v>
      </c>
      <c r="R714">
        <v>435.2893229</v>
      </c>
      <c r="S714" s="1">
        <v>46154.37777777778</v>
      </c>
      <c r="T714">
        <v>0.89811472892761235</v>
      </c>
      <c r="U714">
        <v>42.081821441650391</v>
      </c>
      <c r="V714">
        <v>-8.520747184753418</v>
      </c>
      <c r="W714">
        <v>17.163603501934642</v>
      </c>
      <c r="X714">
        <v>0.1883057479679483</v>
      </c>
      <c r="Y714">
        <v>3.5670969739951493E-2</v>
      </c>
      <c r="Z714">
        <v>-106.0461072585704</v>
      </c>
      <c r="AA714" s="23">
        <v>-6.2441695972711812E-2</v>
      </c>
      <c r="AB714">
        <v>0.45572353900000001</v>
      </c>
      <c r="AC714" s="23">
        <v>-1.607733182502533E-2</v>
      </c>
      <c r="AD714">
        <v>-3</v>
      </c>
      <c r="AE714">
        <v>0.91666666666666663</v>
      </c>
      <c r="AF714">
        <v>0.19616558490005331</v>
      </c>
      <c r="AG714" s="23">
        <v>-6.5047997444683495E-2</v>
      </c>
      <c r="AH714">
        <v>1.5825873168784641</v>
      </c>
      <c r="AI714">
        <v>-4.5825873168784632</v>
      </c>
      <c r="AJ714">
        <v>0.75683497819809309</v>
      </c>
      <c r="AK714">
        <v>-6.374484670869765E-2</v>
      </c>
    </row>
    <row r="715" spans="1:37" x14ac:dyDescent="0.35">
      <c r="A715" t="s">
        <v>1326</v>
      </c>
      <c r="B715">
        <v>7</v>
      </c>
      <c r="C715" s="2">
        <v>46154.378472222219</v>
      </c>
      <c r="D715">
        <v>42.307334419999997</v>
      </c>
      <c r="E715">
        <v>-8.640331583</v>
      </c>
      <c r="F715">
        <v>3.1385000000000001</v>
      </c>
      <c r="G715">
        <v>17.263349999999999</v>
      </c>
      <c r="H715">
        <v>31.751349999999999</v>
      </c>
      <c r="I715">
        <v>254.15</v>
      </c>
      <c r="J715" cm="1">
        <f t="array" ref="J715">(I715/([1]!O2sat(H715,G715)))*100</f>
        <v>104.80822931647329</v>
      </c>
      <c r="K715">
        <v>0.04</v>
      </c>
      <c r="L715">
        <v>312.63200000000001</v>
      </c>
      <c r="O715" t="str">
        <f t="shared" si="14"/>
        <v/>
      </c>
      <c r="Q715">
        <v>331.77139249660218</v>
      </c>
      <c r="R715">
        <v>435.2893229</v>
      </c>
      <c r="S715" s="1">
        <v>46154.378472222219</v>
      </c>
      <c r="T715">
        <v>0.91491842269897461</v>
      </c>
      <c r="U715">
        <v>42.081821441650391</v>
      </c>
      <c r="V715">
        <v>-8.520747184753418</v>
      </c>
      <c r="W715">
        <v>17.162560431836539</v>
      </c>
      <c r="X715">
        <v>0.19538110257615521</v>
      </c>
      <c r="Y715">
        <v>3.5662054052224078E-2</v>
      </c>
      <c r="Z715">
        <v>-103.5179304033978</v>
      </c>
      <c r="AA715" s="23">
        <v>-6.3227492253707385E-2</v>
      </c>
      <c r="AB715">
        <v>0.45572353900000001</v>
      </c>
      <c r="AC715" s="23">
        <v>-1.568715307780429E-2</v>
      </c>
      <c r="AD715">
        <v>-2.91</v>
      </c>
      <c r="AE715">
        <v>0.91666666666666663</v>
      </c>
      <c r="AF715">
        <v>0.19612849200120011</v>
      </c>
      <c r="AG715" s="23">
        <v>-6.346935576281576E-2</v>
      </c>
      <c r="AH715">
        <v>1.58874172794196</v>
      </c>
      <c r="AI715">
        <v>-4.4987417279419599</v>
      </c>
      <c r="AJ715">
        <v>0.76243620945521373</v>
      </c>
      <c r="AK715">
        <v>-6.3348424008261572E-2</v>
      </c>
    </row>
    <row r="716" spans="1:37" x14ac:dyDescent="0.35">
      <c r="A716" t="s">
        <v>1326</v>
      </c>
      <c r="B716">
        <v>7</v>
      </c>
      <c r="C716" s="2">
        <v>46154.379166666673</v>
      </c>
      <c r="D716">
        <v>42.306895830000002</v>
      </c>
      <c r="E716">
        <v>-8.639297333</v>
      </c>
      <c r="F716">
        <v>3.28</v>
      </c>
      <c r="G716">
        <v>17.272200000000002</v>
      </c>
      <c r="H716">
        <v>31.994450000000001</v>
      </c>
      <c r="I716">
        <v>254.1</v>
      </c>
      <c r="J716" cm="1">
        <f t="array" ref="J716">(I716/([1]!O2sat(H716,G716)))*100</f>
        <v>104.97819827081658</v>
      </c>
      <c r="K716">
        <v>4.4999999999999998E-2</v>
      </c>
      <c r="L716">
        <v>314.32100000000003</v>
      </c>
      <c r="O716" t="str">
        <f t="shared" si="14"/>
        <v/>
      </c>
      <c r="Q716">
        <v>333.87695990704918</v>
      </c>
      <c r="R716">
        <v>435.2893229</v>
      </c>
      <c r="S716" s="1">
        <v>46154.379166666673</v>
      </c>
      <c r="T716">
        <v>0.93172211647033687</v>
      </c>
      <c r="U716">
        <v>42.081821441650391</v>
      </c>
      <c r="V716">
        <v>-8.520747184753418</v>
      </c>
      <c r="W716">
        <v>17.161520513391881</v>
      </c>
      <c r="X716">
        <v>0.2026697070234017</v>
      </c>
      <c r="Y716">
        <v>3.5605118936586778E-2</v>
      </c>
      <c r="Z716">
        <v>-101.4123629929508</v>
      </c>
      <c r="AA716" s="23">
        <v>-6.4149555154500729E-2</v>
      </c>
      <c r="AB716">
        <v>0.45572353900000001</v>
      </c>
      <c r="AC716" s="23">
        <v>-1.5347009524116171E-2</v>
      </c>
      <c r="AD716">
        <v>-3.04</v>
      </c>
      <c r="AE716">
        <v>0.91666666666666663</v>
      </c>
      <c r="AF716">
        <v>0.1961728532783992</v>
      </c>
      <c r="AG716" s="23">
        <v>-6.2093153713126743E-2</v>
      </c>
      <c r="AH716">
        <v>1.5949316411738561</v>
      </c>
      <c r="AI716">
        <v>-4.6349316411738561</v>
      </c>
      <c r="AJ716">
        <v>0.7680374407123346</v>
      </c>
      <c r="AK716">
        <v>-6.3121354433813739E-2</v>
      </c>
    </row>
    <row r="717" spans="1:37" x14ac:dyDescent="0.35">
      <c r="A717" t="s">
        <v>1326</v>
      </c>
      <c r="B717">
        <v>7</v>
      </c>
      <c r="C717" s="2">
        <v>46154.379861111112</v>
      </c>
      <c r="D717">
        <v>42.306365249999999</v>
      </c>
      <c r="E717">
        <v>-8.6383486670000007</v>
      </c>
      <c r="F717">
        <v>3.2465000000000002</v>
      </c>
      <c r="G717">
        <v>17.27655</v>
      </c>
      <c r="H717">
        <v>32.234299999999998</v>
      </c>
      <c r="I717">
        <v>254.82499999999999</v>
      </c>
      <c r="J717" cm="1">
        <f t="array" ref="J717">(I717/([1]!O2sat(H717,G717)))*100</f>
        <v>105.45783240915148</v>
      </c>
      <c r="K717">
        <v>0.05</v>
      </c>
      <c r="L717">
        <v>317.39800000000002</v>
      </c>
      <c r="O717" t="str">
        <f t="shared" si="14"/>
        <v/>
      </c>
      <c r="Q717">
        <v>337.71285743336369</v>
      </c>
      <c r="R717">
        <v>435.2893229</v>
      </c>
      <c r="S717" s="1">
        <v>46154.379861111112</v>
      </c>
      <c r="T717">
        <v>0.94852581024169924</v>
      </c>
      <c r="U717">
        <v>42.081821441650391</v>
      </c>
      <c r="V717">
        <v>-8.520747184753418</v>
      </c>
      <c r="W717">
        <v>17.160564978214719</v>
      </c>
      <c r="X717">
        <v>0.21006930931283449</v>
      </c>
      <c r="Y717">
        <v>3.5553586798700708E-2</v>
      </c>
      <c r="Z717">
        <v>-97.576465466636307</v>
      </c>
      <c r="AA717" s="23">
        <v>-6.3884070036699422E-2</v>
      </c>
      <c r="AB717">
        <v>0.45572353900000001</v>
      </c>
      <c r="AC717" s="23">
        <v>-1.474677974943725E-2</v>
      </c>
      <c r="AD717">
        <v>-3.15</v>
      </c>
      <c r="AE717">
        <v>0.91666666666666663</v>
      </c>
      <c r="AF717">
        <v>0.19619465875790129</v>
      </c>
      <c r="AG717" s="23">
        <v>-5.9664657164416879E-2</v>
      </c>
      <c r="AH717">
        <v>1.6011566267418069</v>
      </c>
      <c r="AI717">
        <v>-4.7511566267418068</v>
      </c>
      <c r="AJ717">
        <v>0.77363867196945524</v>
      </c>
      <c r="AK717">
        <v>-6.1774363600558151E-2</v>
      </c>
    </row>
    <row r="718" spans="1:37" x14ac:dyDescent="0.35">
      <c r="A718" t="s">
        <v>1326</v>
      </c>
      <c r="B718">
        <v>7</v>
      </c>
      <c r="C718" s="2">
        <v>46154.380555555559</v>
      </c>
      <c r="D718">
        <v>42.305855999999999</v>
      </c>
      <c r="E718">
        <v>-8.6373479169999996</v>
      </c>
      <c r="F718">
        <v>3.2010000000000001</v>
      </c>
      <c r="G718">
        <v>17.002849999999999</v>
      </c>
      <c r="H718">
        <v>31.38175</v>
      </c>
      <c r="I718">
        <v>255.04</v>
      </c>
      <c r="J718" cm="1">
        <f t="array" ref="J718">(I718/([1]!O2sat(H718,G718)))*100</f>
        <v>104.39130779584525</v>
      </c>
      <c r="K718">
        <v>0.05</v>
      </c>
      <c r="L718">
        <v>316.86599999999999</v>
      </c>
      <c r="O718" t="str">
        <f t="shared" si="14"/>
        <v/>
      </c>
      <c r="Q718">
        <v>337.04964733131641</v>
      </c>
      <c r="R718">
        <v>435.2893229</v>
      </c>
      <c r="S718" s="1">
        <v>46154.380555555559</v>
      </c>
      <c r="T718">
        <v>0.9653295040130615</v>
      </c>
      <c r="U718">
        <v>42.081821441650391</v>
      </c>
      <c r="V718">
        <v>-8.520747184753418</v>
      </c>
      <c r="W718">
        <v>17.159557657589819</v>
      </c>
      <c r="X718">
        <v>0.2160578307417107</v>
      </c>
      <c r="Y718">
        <v>3.6008435931538199E-2</v>
      </c>
      <c r="Z718">
        <v>-98.239675568683595</v>
      </c>
      <c r="AA718" s="23">
        <v>-6.6998125955412102E-2</v>
      </c>
      <c r="AB718">
        <v>0.45572353900000001</v>
      </c>
      <c r="AC718" s="23">
        <v>-1.4931877471709831E-2</v>
      </c>
      <c r="AD718">
        <v>-3.13</v>
      </c>
      <c r="AE718">
        <v>0.91666666666666663</v>
      </c>
      <c r="AF718">
        <v>0.19482367422732619</v>
      </c>
      <c r="AG718" s="23">
        <v>-6.0413552335359472E-2</v>
      </c>
      <c r="AH718">
        <v>1.607416252378018</v>
      </c>
      <c r="AI718">
        <v>-4.7374162523780194</v>
      </c>
      <c r="AJ718">
        <v>0.7792399032265761</v>
      </c>
      <c r="AK718">
        <v>-6.3705839145385787E-2</v>
      </c>
    </row>
    <row r="719" spans="1:37" x14ac:dyDescent="0.35">
      <c r="A719" t="s">
        <v>1326</v>
      </c>
      <c r="B719">
        <v>7</v>
      </c>
      <c r="C719" s="2">
        <v>46154.381249999999</v>
      </c>
      <c r="D719">
        <v>42.305427829999999</v>
      </c>
      <c r="E719">
        <v>-8.6362920830000007</v>
      </c>
      <c r="F719">
        <v>3.1785000000000001</v>
      </c>
      <c r="G719">
        <v>16.739249999999998</v>
      </c>
      <c r="H719">
        <v>31.226199999999999</v>
      </c>
      <c r="I719">
        <v>257.70499999999998</v>
      </c>
      <c r="J719" cm="1">
        <f t="array" ref="J719">(I719/([1]!O2sat(H719,G719)))*100</f>
        <v>104.83898151274499</v>
      </c>
      <c r="K719">
        <v>0.05</v>
      </c>
      <c r="L719">
        <v>311.41699999999997</v>
      </c>
      <c r="O719" t="str">
        <f t="shared" si="14"/>
        <v/>
      </c>
      <c r="Q719">
        <v>330.25673032745289</v>
      </c>
      <c r="R719">
        <v>435.2893229</v>
      </c>
      <c r="S719" s="1">
        <v>46154.381249999999</v>
      </c>
      <c r="T719">
        <v>0.98213319778442387</v>
      </c>
      <c r="U719">
        <v>42.081821441650391</v>
      </c>
      <c r="V719">
        <v>-8.520747184753418</v>
      </c>
      <c r="W719">
        <v>17.158496328412451</v>
      </c>
      <c r="X719">
        <v>0.22213172453709021</v>
      </c>
      <c r="Y719">
        <v>3.63200312642167E-2</v>
      </c>
      <c r="Z719">
        <v>-105.0325925725471</v>
      </c>
      <c r="AA719" s="23">
        <v>-7.4281788847079394E-2</v>
      </c>
      <c r="AB719">
        <v>0.45572353900000001</v>
      </c>
      <c r="AC719" s="23">
        <v>-1.5993536067833061E-2</v>
      </c>
      <c r="AD719">
        <v>-3.15</v>
      </c>
      <c r="AE719">
        <v>0.91666666666666663</v>
      </c>
      <c r="AF719">
        <v>0.1935052195969561</v>
      </c>
      <c r="AG719" s="23">
        <v>-6.4708964434788574E-2</v>
      </c>
      <c r="AH719">
        <v>1.6137100834092619</v>
      </c>
      <c r="AI719">
        <v>-4.7637100834092614</v>
      </c>
      <c r="AJ719">
        <v>0.78484113448369686</v>
      </c>
      <c r="AK719">
        <v>-6.9495376640933984E-2</v>
      </c>
    </row>
    <row r="720" spans="1:37" x14ac:dyDescent="0.35">
      <c r="A720" t="s">
        <v>1326</v>
      </c>
      <c r="B720">
        <v>7</v>
      </c>
      <c r="C720" s="2">
        <v>46154.381944444453</v>
      </c>
      <c r="D720">
        <v>42.304971829999999</v>
      </c>
      <c r="E720">
        <v>-8.6352630000000001</v>
      </c>
      <c r="F720">
        <v>3.1880000000000002</v>
      </c>
      <c r="G720">
        <v>16.789000000000001</v>
      </c>
      <c r="H720">
        <v>31.4633</v>
      </c>
      <c r="I720">
        <v>258.28500000000003</v>
      </c>
      <c r="J720" cm="1">
        <f t="array" ref="J720">(I720/([1]!O2sat(H720,G720)))*100</f>
        <v>105.34534519467822</v>
      </c>
      <c r="K720">
        <v>0.05</v>
      </c>
      <c r="L720">
        <v>307.99</v>
      </c>
      <c r="O720" t="str">
        <f t="shared" si="14"/>
        <v/>
      </c>
      <c r="Q720">
        <v>325.98451036558112</v>
      </c>
      <c r="R720">
        <v>435.2893229</v>
      </c>
      <c r="S720" s="1">
        <v>46154.381944444453</v>
      </c>
      <c r="T720">
        <v>0.99893689155578613</v>
      </c>
      <c r="U720">
        <v>42.081821441650391</v>
      </c>
      <c r="V720">
        <v>-8.520747184753418</v>
      </c>
      <c r="W720">
        <v>17.157461395998642</v>
      </c>
      <c r="X720">
        <v>0.23009315530871621</v>
      </c>
      <c r="Y720">
        <v>3.6219298637823527E-2</v>
      </c>
      <c r="Z720">
        <v>-109.3048125344189</v>
      </c>
      <c r="AA720" s="23">
        <v>-7.9851758748419405E-2</v>
      </c>
      <c r="AB720">
        <v>0.45572353900000001</v>
      </c>
      <c r="AC720" s="23">
        <v>-1.6619245529557021E-2</v>
      </c>
      <c r="AD720">
        <v>-3.17</v>
      </c>
      <c r="AE720">
        <v>0.75</v>
      </c>
      <c r="AF720">
        <v>0.12970303004380421</v>
      </c>
      <c r="AG720" s="23">
        <v>-4.5012269270247672E-2</v>
      </c>
      <c r="AH720">
        <v>1.6200376827870611</v>
      </c>
      <c r="AI720">
        <v>-4.7900376827870614</v>
      </c>
      <c r="AJ720">
        <v>0.73488681018526203</v>
      </c>
      <c r="AK720">
        <v>-6.2432014009333542E-2</v>
      </c>
    </row>
    <row r="721" spans="1:37" x14ac:dyDescent="0.35">
      <c r="A721" t="s">
        <v>1326</v>
      </c>
      <c r="B721">
        <v>7</v>
      </c>
      <c r="C721" s="2">
        <v>46154.382638888892</v>
      </c>
      <c r="D721">
        <v>42.30459433</v>
      </c>
      <c r="E721">
        <v>-8.6341835000000007</v>
      </c>
      <c r="F721">
        <v>3.2235</v>
      </c>
      <c r="G721">
        <v>16.891549999999999</v>
      </c>
      <c r="H721">
        <v>31.66535</v>
      </c>
      <c r="I721">
        <v>258.56</v>
      </c>
      <c r="J721" cm="1">
        <f t="array" ref="J721">(I721/([1]!O2sat(H721,G721)))*100</f>
        <v>105.81053748127796</v>
      </c>
      <c r="K721">
        <v>0.05</v>
      </c>
      <c r="L721">
        <v>307.76</v>
      </c>
      <c r="O721" t="str">
        <f t="shared" si="14"/>
        <v/>
      </c>
      <c r="Q721">
        <v>325.69778419364337</v>
      </c>
      <c r="R721">
        <v>435.2893229</v>
      </c>
      <c r="S721" s="1">
        <v>46154.382638888892</v>
      </c>
      <c r="T721">
        <v>1.0157405853271479</v>
      </c>
      <c r="U721">
        <v>42.081821441650391</v>
      </c>
      <c r="V721">
        <v>-8.520747184753418</v>
      </c>
      <c r="W721">
        <v>17.156377081379329</v>
      </c>
      <c r="X721">
        <v>0.2385290104922449</v>
      </c>
      <c r="Y721">
        <v>3.6069850553847628E-2</v>
      </c>
      <c r="Z721">
        <v>-109.5915387063566</v>
      </c>
      <c r="AA721" s="23">
        <v>-8.2654031319423005E-2</v>
      </c>
      <c r="AB721">
        <v>0.45572353900000001</v>
      </c>
      <c r="AC721" s="23">
        <v>-1.663800888151348E-2</v>
      </c>
      <c r="AD721">
        <v>-3.25</v>
      </c>
      <c r="AE721">
        <v>1.125</v>
      </c>
      <c r="AF721">
        <v>0.29260425696256792</v>
      </c>
      <c r="AG721" s="23">
        <v>-0.1013919496386243</v>
      </c>
      <c r="AH721">
        <v>1.626398611118038</v>
      </c>
      <c r="AI721">
        <v>-4.876398611118038</v>
      </c>
      <c r="AJ721">
        <v>0.86548804144238256</v>
      </c>
      <c r="AK721">
        <v>-9.2022990479023653E-2</v>
      </c>
    </row>
    <row r="722" spans="1:37" x14ac:dyDescent="0.35">
      <c r="A722" t="s">
        <v>1326</v>
      </c>
      <c r="B722">
        <v>7</v>
      </c>
      <c r="C722" s="2">
        <v>46154.383333333331</v>
      </c>
      <c r="D722">
        <v>42.304110080000001</v>
      </c>
      <c r="E722">
        <v>-8.6331583330000008</v>
      </c>
      <c r="F722">
        <v>3.2050000000000001</v>
      </c>
      <c r="G722">
        <v>16.863150000000001</v>
      </c>
      <c r="H722">
        <v>31.524550000000001</v>
      </c>
      <c r="I722">
        <v>257.96499999999997</v>
      </c>
      <c r="J722" cm="1">
        <f t="array" ref="J722">(I722/([1]!O2sat(H722,G722)))*100</f>
        <v>105.4085928389996</v>
      </c>
      <c r="K722">
        <v>5.5E-2</v>
      </c>
      <c r="L722">
        <v>307.94400000000002</v>
      </c>
      <c r="O722" t="str">
        <f t="shared" si="14"/>
        <v/>
      </c>
      <c r="Q722">
        <v>325.92716513119348</v>
      </c>
      <c r="R722">
        <v>435.2893229</v>
      </c>
      <c r="S722" s="1">
        <v>46154.383333333331</v>
      </c>
      <c r="T722">
        <v>1.0325442790985111</v>
      </c>
      <c r="U722">
        <v>42.081821441650391</v>
      </c>
      <c r="V722">
        <v>-8.520747184753418</v>
      </c>
      <c r="W722">
        <v>17.155345719359619</v>
      </c>
      <c r="X722">
        <v>0.2463061630486178</v>
      </c>
      <c r="Y722">
        <v>3.6128080905464391E-2</v>
      </c>
      <c r="Z722">
        <v>-109.3621577688065</v>
      </c>
      <c r="AA722" s="23">
        <v>-8.5307793393461867E-2</v>
      </c>
      <c r="AB722">
        <v>0.45572353900000001</v>
      </c>
      <c r="AC722" s="23">
        <v>-1.6617828074124472E-2</v>
      </c>
      <c r="AD722">
        <v>-3.38</v>
      </c>
      <c r="AE722">
        <v>1.125</v>
      </c>
      <c r="AF722">
        <v>0.29239029548124251</v>
      </c>
      <c r="AG722" s="23">
        <v>-0.10126896789116729</v>
      </c>
      <c r="AH722">
        <v>1.632792426694428</v>
      </c>
      <c r="AI722">
        <v>-5.0127924266944266</v>
      </c>
      <c r="AJ722">
        <v>0.87108927269950376</v>
      </c>
      <c r="AK722">
        <v>-9.3288380642314581E-2</v>
      </c>
    </row>
    <row r="723" spans="1:37" x14ac:dyDescent="0.35">
      <c r="A723" t="s">
        <v>1326</v>
      </c>
      <c r="B723">
        <v>7</v>
      </c>
      <c r="C723" s="2">
        <v>46154.384027777778</v>
      </c>
      <c r="D723">
        <v>42.303655999999997</v>
      </c>
      <c r="E723">
        <v>-8.6321720000000006</v>
      </c>
      <c r="F723">
        <v>3.206</v>
      </c>
      <c r="G723">
        <v>16.7713</v>
      </c>
      <c r="H723">
        <v>31.247499999999999</v>
      </c>
      <c r="I723">
        <v>260</v>
      </c>
      <c r="J723" cm="1">
        <f t="array" ref="J723">(I723/([1]!O2sat(H723,G723)))*100</f>
        <v>105.8531838071267</v>
      </c>
      <c r="K723">
        <v>0.05</v>
      </c>
      <c r="L723">
        <v>305.31799999999998</v>
      </c>
      <c r="M723">
        <v>1</v>
      </c>
      <c r="N723">
        <v>307.73738610927597</v>
      </c>
      <c r="O723">
        <f t="shared" si="14"/>
        <v>-2.4193861092759903</v>
      </c>
      <c r="P723">
        <f>ABS(O723)</f>
        <v>2.4193861092759903</v>
      </c>
      <c r="Q723">
        <v>322.65350022898298</v>
      </c>
      <c r="R723">
        <v>435.2893229</v>
      </c>
      <c r="S723" s="1">
        <v>46154.384027777778</v>
      </c>
      <c r="T723">
        <v>1.0493479728698729</v>
      </c>
      <c r="U723">
        <v>42.081821441650391</v>
      </c>
      <c r="V723">
        <v>-8.520747184753418</v>
      </c>
      <c r="W723">
        <v>17.154353591142979</v>
      </c>
      <c r="X723">
        <v>0.25378635358160562</v>
      </c>
      <c r="Y723">
        <v>3.628144789550914E-2</v>
      </c>
      <c r="Z723">
        <v>-112.635822671017</v>
      </c>
      <c r="AA723" s="23">
        <v>-9.0914023380248121E-2</v>
      </c>
      <c r="AB723">
        <v>0.45572353900000001</v>
      </c>
      <c r="AC723" s="23">
        <v>-1.7147260459300869E-2</v>
      </c>
      <c r="AD723">
        <v>-3.5</v>
      </c>
      <c r="AE723">
        <v>1.125</v>
      </c>
      <c r="AF723">
        <v>0.29169853968139148</v>
      </c>
      <c r="AG723" s="23">
        <v>-0.1044953264126192</v>
      </c>
      <c r="AH723">
        <v>1.6392186855247499</v>
      </c>
      <c r="AI723">
        <v>-5.1392186855247486</v>
      </c>
      <c r="AJ723">
        <v>0.87669050395662429</v>
      </c>
      <c r="AK723">
        <v>-9.7704674896433669E-2</v>
      </c>
    </row>
    <row r="724" spans="1:37" x14ac:dyDescent="0.35">
      <c r="A724" t="s">
        <v>1326</v>
      </c>
      <c r="B724">
        <v>7</v>
      </c>
      <c r="C724" s="2">
        <v>46154.384722222218</v>
      </c>
      <c r="D724">
        <v>42.303214920000002</v>
      </c>
      <c r="E724">
        <v>-8.6311685829999991</v>
      </c>
      <c r="F724">
        <v>3.1669999999999998</v>
      </c>
      <c r="G724">
        <v>16.788650000000001</v>
      </c>
      <c r="H724">
        <v>31.236999999999998</v>
      </c>
      <c r="I724">
        <v>260.995</v>
      </c>
      <c r="J724" cm="1">
        <f t="array" ref="J724">(I724/([1]!O2sat(H724,G724)))*100</f>
        <v>106.28612104958293</v>
      </c>
      <c r="K724">
        <v>0.05</v>
      </c>
      <c r="L724">
        <v>302.51400000000001</v>
      </c>
      <c r="O724" t="str">
        <f t="shared" si="14"/>
        <v/>
      </c>
      <c r="Q724">
        <v>319.15793420240328</v>
      </c>
      <c r="R724">
        <v>435.2893229</v>
      </c>
      <c r="S724" s="1">
        <v>46154.384722222218</v>
      </c>
      <c r="T724">
        <v>1.066151666641235</v>
      </c>
      <c r="U724">
        <v>42.081821441650391</v>
      </c>
      <c r="V724">
        <v>-8.520747184753418</v>
      </c>
      <c r="W724">
        <v>17.15334455948355</v>
      </c>
      <c r="X724">
        <v>0.26209676058434023</v>
      </c>
      <c r="Y724">
        <v>3.6265002471693883E-2</v>
      </c>
      <c r="Z724">
        <v>-116.13138869759671</v>
      </c>
      <c r="AA724" s="23">
        <v>-9.6761022793501336E-2</v>
      </c>
      <c r="AB724">
        <v>0.45572353900000001</v>
      </c>
      <c r="AC724" s="23">
        <v>-1.7679313321259271E-2</v>
      </c>
      <c r="AD724">
        <v>-3.64</v>
      </c>
      <c r="AE724">
        <v>1.125</v>
      </c>
      <c r="AF724">
        <v>0.29182918203338098</v>
      </c>
      <c r="AG724" s="23">
        <v>-0.10773765410753409</v>
      </c>
      <c r="AH724">
        <v>1.6456769413646379</v>
      </c>
      <c r="AI724">
        <v>-5.2856769413646383</v>
      </c>
      <c r="AJ724">
        <v>0.88229173521374504</v>
      </c>
      <c r="AK724">
        <v>-0.10224933845051772</v>
      </c>
    </row>
    <row r="725" spans="1:37" x14ac:dyDescent="0.35">
      <c r="A725" t="s">
        <v>1326</v>
      </c>
      <c r="B725">
        <v>7</v>
      </c>
      <c r="C725" s="2">
        <v>46154.385416666657</v>
      </c>
      <c r="D725">
        <v>42.302650329999999</v>
      </c>
      <c r="E725">
        <v>-8.6300059999999998</v>
      </c>
      <c r="F725">
        <v>3.2440000000000002</v>
      </c>
      <c r="G725">
        <v>16.871300000000002</v>
      </c>
      <c r="H725">
        <v>31.4207</v>
      </c>
      <c r="I725">
        <v>261.35000000000002</v>
      </c>
      <c r="J725" cm="1">
        <f t="array" ref="J725">(I725/([1]!O2sat(H725,G725)))*100</f>
        <v>106.73303257603619</v>
      </c>
      <c r="K725">
        <v>0.05</v>
      </c>
      <c r="L725">
        <v>298.76400000000001</v>
      </c>
      <c r="O725" t="str">
        <f t="shared" si="14"/>
        <v/>
      </c>
      <c r="Q725">
        <v>314.4830509642884</v>
      </c>
      <c r="R725">
        <v>435.2893229</v>
      </c>
      <c r="S725" s="1">
        <v>46154.385416666657</v>
      </c>
      <c r="T725">
        <v>1.0829553604125981</v>
      </c>
      <c r="U725">
        <v>42.081821441650391</v>
      </c>
      <c r="V725">
        <v>-8.520747184753418</v>
      </c>
      <c r="W725">
        <v>17.152174795117361</v>
      </c>
      <c r="X725">
        <v>0.2710005707489771</v>
      </c>
      <c r="Y725">
        <v>3.6140145599121487E-2</v>
      </c>
      <c r="Z725">
        <v>-120.80627193571161</v>
      </c>
      <c r="AA725" s="23">
        <v>-0.10371726404534561</v>
      </c>
      <c r="AB725">
        <v>0.45572353900000001</v>
      </c>
      <c r="AC725" s="23">
        <v>-1.8366773234627421E-2</v>
      </c>
      <c r="AD725">
        <v>-3.55</v>
      </c>
      <c r="AE725">
        <v>1.125</v>
      </c>
      <c r="AF725">
        <v>0.29245169298580731</v>
      </c>
      <c r="AG725" s="23">
        <v>-0.1119270316593302</v>
      </c>
      <c r="AH725">
        <v>1.652166745747832</v>
      </c>
      <c r="AI725">
        <v>-5.2021667457478324</v>
      </c>
      <c r="AJ725">
        <v>0.88789296647086602</v>
      </c>
      <c r="AK725">
        <v>-0.1078221478523379</v>
      </c>
    </row>
    <row r="726" spans="1:37" x14ac:dyDescent="0.35">
      <c r="A726" t="s">
        <v>1326</v>
      </c>
      <c r="B726">
        <v>7</v>
      </c>
      <c r="C726" s="2">
        <v>46154.386111111111</v>
      </c>
      <c r="D726">
        <v>42.30228125</v>
      </c>
      <c r="E726">
        <v>-8.6290260829999994</v>
      </c>
      <c r="F726">
        <v>3.262</v>
      </c>
      <c r="G726">
        <v>17.008649999999999</v>
      </c>
      <c r="H726">
        <v>31.637250000000002</v>
      </c>
      <c r="I726">
        <v>261.625</v>
      </c>
      <c r="J726" cm="1">
        <f t="array" ref="J726">(I726/([1]!O2sat(H726,G726)))*100</f>
        <v>107.28462003437204</v>
      </c>
      <c r="K726">
        <v>0.06</v>
      </c>
      <c r="L726">
        <v>296.41800000000001</v>
      </c>
      <c r="O726" t="str">
        <f t="shared" si="14"/>
        <v/>
      </c>
      <c r="Q726">
        <v>311.55844401052377</v>
      </c>
      <c r="R726">
        <v>435.2893229</v>
      </c>
      <c r="S726" s="1">
        <v>46154.386111111111</v>
      </c>
      <c r="T726">
        <v>1.0997590541839599</v>
      </c>
      <c r="U726">
        <v>42.081821441650391</v>
      </c>
      <c r="V726">
        <v>-8.520747184753418</v>
      </c>
      <c r="W726">
        <v>17.151190211249109</v>
      </c>
      <c r="X726">
        <v>0.28046498873867548</v>
      </c>
      <c r="Y726">
        <v>3.5951574664560747E-2</v>
      </c>
      <c r="Z726">
        <v>-123.7308788894762</v>
      </c>
      <c r="AA726" s="23">
        <v>-0.1093644406161562</v>
      </c>
      <c r="AB726">
        <v>0.45572353900000001</v>
      </c>
      <c r="AC726" s="23">
        <v>-1.8779497455436309E-2</v>
      </c>
      <c r="AD726">
        <v>-3.63</v>
      </c>
      <c r="AE726">
        <v>1.125</v>
      </c>
      <c r="AF726">
        <v>0.29348682319230279</v>
      </c>
      <c r="AG726" s="23">
        <v>-0.1144421711636367</v>
      </c>
      <c r="AH726">
        <v>1.6586876480173109</v>
      </c>
      <c r="AI726">
        <v>-5.2886876480173113</v>
      </c>
      <c r="AJ726">
        <v>0.89349419772798677</v>
      </c>
      <c r="AK726">
        <v>-0.11190330588989644</v>
      </c>
    </row>
    <row r="727" spans="1:37" x14ac:dyDescent="0.35">
      <c r="A727" t="s">
        <v>1326</v>
      </c>
      <c r="B727">
        <v>7</v>
      </c>
      <c r="C727" s="2">
        <v>46154.386805555558</v>
      </c>
      <c r="D727">
        <v>42.301769419999999</v>
      </c>
      <c r="E727">
        <v>-8.6280449170000004</v>
      </c>
      <c r="F727">
        <v>3.206</v>
      </c>
      <c r="G727">
        <v>17.069500000000001</v>
      </c>
      <c r="H727">
        <v>31.7759</v>
      </c>
      <c r="I727">
        <v>262.94</v>
      </c>
      <c r="J727" cm="1">
        <f t="array" ref="J727">(I727/([1]!O2sat(H727,G727)))*100</f>
        <v>108.0510584804735</v>
      </c>
      <c r="K727">
        <v>0.06</v>
      </c>
      <c r="L727">
        <v>295.82799999999997</v>
      </c>
      <c r="O727" t="str">
        <f t="shared" si="14"/>
        <v/>
      </c>
      <c r="Q727">
        <v>310.82292904772697</v>
      </c>
      <c r="R727">
        <v>435.2893229</v>
      </c>
      <c r="S727" s="1">
        <v>46154.386805555558</v>
      </c>
      <c r="T727">
        <v>1.116562747955322</v>
      </c>
      <c r="U727">
        <v>42.081821441650391</v>
      </c>
      <c r="V727">
        <v>-8.520747184753418</v>
      </c>
      <c r="W727">
        <v>17.150202554557211</v>
      </c>
      <c r="X727">
        <v>0.28955314229237372</v>
      </c>
      <c r="Y727">
        <v>3.5860033086318008E-2</v>
      </c>
      <c r="Z727">
        <v>-124.466393852273</v>
      </c>
      <c r="AA727" s="23">
        <v>-0.11329025167216911</v>
      </c>
      <c r="AB727">
        <v>0.45572353900000001</v>
      </c>
      <c r="AC727" s="23">
        <v>-1.887248963574965E-2</v>
      </c>
      <c r="AD727">
        <v>-4.17</v>
      </c>
      <c r="AE727">
        <v>1.125</v>
      </c>
      <c r="AF727">
        <v>0.29394566420966789</v>
      </c>
      <c r="AG727" s="23">
        <v>-0.1150088650829789</v>
      </c>
      <c r="AH727">
        <v>1.665239195356599</v>
      </c>
      <c r="AI727">
        <v>-5.835239195356599</v>
      </c>
      <c r="AJ727">
        <v>0.8990954289851073</v>
      </c>
      <c r="AK727">
        <v>-0.11414955837757401</v>
      </c>
    </row>
    <row r="728" spans="1:37" x14ac:dyDescent="0.35">
      <c r="A728" t="s">
        <v>1326</v>
      </c>
      <c r="B728">
        <v>7</v>
      </c>
      <c r="C728" s="2">
        <v>46154.387499999997</v>
      </c>
      <c r="D728">
        <v>42.301148169999998</v>
      </c>
      <c r="E728">
        <v>-8.6271404999999994</v>
      </c>
      <c r="F728">
        <v>3.2509999999999999</v>
      </c>
      <c r="G728">
        <v>17.119599999999998</v>
      </c>
      <c r="H728">
        <v>31.8127</v>
      </c>
      <c r="I728">
        <v>262.69</v>
      </c>
      <c r="J728" cm="1">
        <f t="array" ref="J728">(I728/([1]!O2sat(H728,G728)))*100</f>
        <v>108.07862062649203</v>
      </c>
      <c r="K728">
        <v>0.06</v>
      </c>
      <c r="L728">
        <v>295.334</v>
      </c>
      <c r="O728" t="str">
        <f t="shared" si="14"/>
        <v/>
      </c>
      <c r="Q728">
        <v>310.20709109582612</v>
      </c>
      <c r="R728">
        <v>435.2893229</v>
      </c>
      <c r="S728" s="1">
        <v>46154.387499999997</v>
      </c>
      <c r="T728">
        <v>1.1333664417266851</v>
      </c>
      <c r="U728">
        <v>42.081821441650391</v>
      </c>
      <c r="V728">
        <v>-8.520747184753418</v>
      </c>
      <c r="W728">
        <v>17.149290255362949</v>
      </c>
      <c r="X728">
        <v>0.29871750966044991</v>
      </c>
      <c r="Y728">
        <v>3.5800176073997499E-2</v>
      </c>
      <c r="Z728">
        <v>-125.0822318041739</v>
      </c>
      <c r="AA728" s="23">
        <v>-0.1172581210002647</v>
      </c>
      <c r="AB728">
        <v>0.45572353900000001</v>
      </c>
      <c r="AC728" s="23">
        <v>-1.8958551584023899E-2</v>
      </c>
      <c r="AD728">
        <v>-3.39</v>
      </c>
      <c r="AE728">
        <v>1.125</v>
      </c>
      <c r="AF728">
        <v>0.29432355892189632</v>
      </c>
      <c r="AG728" s="23">
        <v>-0.1155333262001334</v>
      </c>
      <c r="AH728">
        <v>1.671820932821199</v>
      </c>
      <c r="AI728">
        <v>-5.0618209328211989</v>
      </c>
      <c r="AJ728">
        <v>0.90469666024222839</v>
      </c>
      <c r="AK728">
        <v>-0.11639572360019905</v>
      </c>
    </row>
    <row r="729" spans="1:37" x14ac:dyDescent="0.35">
      <c r="A729" t="s">
        <v>1326</v>
      </c>
      <c r="B729">
        <v>7</v>
      </c>
      <c r="C729" s="2">
        <v>46154.388194444437</v>
      </c>
      <c r="D729">
        <v>42.300615919999998</v>
      </c>
      <c r="E729">
        <v>-8.6262070000000008</v>
      </c>
      <c r="F729">
        <v>3.3380000000000001</v>
      </c>
      <c r="G729">
        <v>17.173950000000001</v>
      </c>
      <c r="H729">
        <v>32.038499999999999</v>
      </c>
      <c r="I729">
        <v>264.40499999999997</v>
      </c>
      <c r="J729" cm="1">
        <f t="array" ref="J729">(I729/([1]!O2sat(H729,G729)))*100</f>
        <v>109.06404934728108</v>
      </c>
      <c r="K729">
        <v>0.06</v>
      </c>
      <c r="L729">
        <v>296.35599999999999</v>
      </c>
      <c r="O729" t="str">
        <f t="shared" si="14"/>
        <v/>
      </c>
      <c r="Q729">
        <v>311.4811526076536</v>
      </c>
      <c r="R729">
        <v>435.2893229</v>
      </c>
      <c r="S729" s="1">
        <v>46154.388194444437</v>
      </c>
      <c r="T729">
        <v>1.1501701354980469</v>
      </c>
      <c r="U729">
        <v>42.081821441650391</v>
      </c>
      <c r="V729">
        <v>-8.520747184753418</v>
      </c>
      <c r="W729">
        <v>17.148350032518849</v>
      </c>
      <c r="X729">
        <v>0.3080695808828372</v>
      </c>
      <c r="Y729">
        <v>3.5698811496413539E-2</v>
      </c>
      <c r="Z729">
        <v>-123.8081702923464</v>
      </c>
      <c r="AA729" s="23">
        <v>-0.1193584985530538</v>
      </c>
      <c r="AB729">
        <v>0.45572353900000001</v>
      </c>
      <c r="AC729" s="23">
        <v>-1.8738382336204531E-2</v>
      </c>
      <c r="AD729">
        <v>-3.37</v>
      </c>
      <c r="AE729">
        <v>1.125</v>
      </c>
      <c r="AF729">
        <v>0.29473362727620372</v>
      </c>
      <c r="AG729" s="23">
        <v>-0.1141916158160453</v>
      </c>
      <c r="AH729">
        <v>1.678432403370189</v>
      </c>
      <c r="AI729">
        <v>-5.0484324033701888</v>
      </c>
      <c r="AJ729">
        <v>0.91029789149934892</v>
      </c>
      <c r="AK729">
        <v>-0.11677505718454956</v>
      </c>
    </row>
    <row r="730" spans="1:37" x14ac:dyDescent="0.35">
      <c r="A730" t="s">
        <v>1326</v>
      </c>
      <c r="B730">
        <v>7</v>
      </c>
      <c r="C730" s="2">
        <v>46154.388888888891</v>
      </c>
      <c r="D730">
        <v>42.300197920000002</v>
      </c>
      <c r="E730">
        <v>-8.6250640000000001</v>
      </c>
      <c r="F730">
        <v>3.2970000000000002</v>
      </c>
      <c r="G730">
        <v>17.187100000000001</v>
      </c>
      <c r="H730">
        <v>31.974399999999999</v>
      </c>
      <c r="I730">
        <v>263.55</v>
      </c>
      <c r="J730" cm="1">
        <f t="array" ref="J730">(I730/([1]!O2sat(H730,G730)))*100</f>
        <v>108.69131732021893</v>
      </c>
      <c r="K730">
        <v>0.05</v>
      </c>
      <c r="L730">
        <v>296.45299999999997</v>
      </c>
      <c r="O730" t="str">
        <f t="shared" si="14"/>
        <v/>
      </c>
      <c r="Q730">
        <v>311.60207625407952</v>
      </c>
      <c r="R730">
        <v>435.2893229</v>
      </c>
      <c r="S730" s="1">
        <v>46154.388888888891</v>
      </c>
      <c r="T730">
        <v>1.166973829269409</v>
      </c>
      <c r="U730">
        <v>42.081821441650391</v>
      </c>
      <c r="V730">
        <v>-8.520747184753418</v>
      </c>
      <c r="W730">
        <v>17.147201797072071</v>
      </c>
      <c r="X730">
        <v>0.31724375091534068</v>
      </c>
      <c r="Y730">
        <v>3.5697699298339713E-2</v>
      </c>
      <c r="Z730">
        <v>-123.6872466459205</v>
      </c>
      <c r="AA730" s="23">
        <v>-0.12278906469896909</v>
      </c>
      <c r="AB730">
        <v>0.45572353900000001</v>
      </c>
      <c r="AC730" s="23">
        <v>-1.872580000438195E-2</v>
      </c>
      <c r="AD730">
        <v>-3.13</v>
      </c>
      <c r="AE730">
        <v>1.5</v>
      </c>
      <c r="AF730">
        <v>0.52414730967120637</v>
      </c>
      <c r="AG730" s="23">
        <v>-0.2028710029222397</v>
      </c>
      <c r="AH730">
        <v>1.685073147897959</v>
      </c>
      <c r="AI730">
        <v>-4.8150731478979596</v>
      </c>
      <c r="AJ730">
        <v>1.0408991227564697</v>
      </c>
      <c r="AK730">
        <v>-0.1628300338106044</v>
      </c>
    </row>
    <row r="731" spans="1:37" x14ac:dyDescent="0.35">
      <c r="A731" t="s">
        <v>1326</v>
      </c>
      <c r="B731">
        <v>7</v>
      </c>
      <c r="C731" s="2">
        <v>46154.38958333333</v>
      </c>
      <c r="D731">
        <v>42.299726579999998</v>
      </c>
      <c r="E731">
        <v>-8.6240135000000002</v>
      </c>
      <c r="F731">
        <v>3.2475000000000001</v>
      </c>
      <c r="G731">
        <v>17.193449999999999</v>
      </c>
      <c r="H731">
        <v>32.013249999999999</v>
      </c>
      <c r="I731">
        <v>263.37</v>
      </c>
      <c r="J731" cm="1">
        <f t="array" ref="J731">(I731/([1]!O2sat(H731,G731)))*100</f>
        <v>108.65886448637339</v>
      </c>
      <c r="K731">
        <v>0.05</v>
      </c>
      <c r="L731">
        <v>296.52600000000001</v>
      </c>
      <c r="O731" t="str">
        <f t="shared" si="14"/>
        <v/>
      </c>
      <c r="Q731">
        <v>311.69308064778153</v>
      </c>
      <c r="R731">
        <v>435.2893229</v>
      </c>
      <c r="S731" s="1">
        <v>46154.38958333333</v>
      </c>
      <c r="T731">
        <v>1.183777523040771</v>
      </c>
      <c r="U731">
        <v>42.081821441650391</v>
      </c>
      <c r="V731">
        <v>-8.520747184753418</v>
      </c>
      <c r="W731">
        <v>17.146145385677379</v>
      </c>
      <c r="X731">
        <v>0.32649881248531731</v>
      </c>
      <c r="Y731">
        <v>3.5683429945660393E-2</v>
      </c>
      <c r="Z731">
        <v>-123.5962422522185</v>
      </c>
      <c r="AA731" s="23">
        <v>-0.12622777645208619</v>
      </c>
      <c r="AB731">
        <v>0.45572353900000001</v>
      </c>
      <c r="AC731" s="23">
        <v>-1.8707582776205441E-2</v>
      </c>
      <c r="AD731">
        <v>-2.96</v>
      </c>
      <c r="AE731">
        <v>1.6111111111111109</v>
      </c>
      <c r="AF731">
        <v>0.60477302590652982</v>
      </c>
      <c r="AG731" s="23">
        <v>-0.233811430238553</v>
      </c>
      <c r="AH731">
        <v>1.6917427052660929</v>
      </c>
      <c r="AI731">
        <v>-4.6517427052660931</v>
      </c>
      <c r="AJ731">
        <v>1.0835373910506274</v>
      </c>
      <c r="AK731">
        <v>-0.18001960334531958</v>
      </c>
    </row>
    <row r="732" spans="1:37" x14ac:dyDescent="0.35">
      <c r="A732" t="s">
        <v>1326</v>
      </c>
      <c r="B732">
        <v>7</v>
      </c>
      <c r="C732" s="2">
        <v>46154.390277777777</v>
      </c>
      <c r="D732">
        <v>42.299186419999998</v>
      </c>
      <c r="E732">
        <v>-8.6230545000000003</v>
      </c>
      <c r="F732">
        <v>3.3414999999999999</v>
      </c>
      <c r="G732">
        <v>17.211549999999999</v>
      </c>
      <c r="H732">
        <v>32.111499999999999</v>
      </c>
      <c r="I732">
        <v>275.66000000000003</v>
      </c>
      <c r="J732" cm="1">
        <f t="array" ref="J732">(I732/([1]!O2sat(H732,G732)))*100</f>
        <v>113.84443752499497</v>
      </c>
      <c r="K732">
        <v>0.05</v>
      </c>
      <c r="L732">
        <v>298.72899999999998</v>
      </c>
      <c r="O732" t="str">
        <f t="shared" si="14"/>
        <v/>
      </c>
      <c r="Q732">
        <v>314.43941872073259</v>
      </c>
      <c r="R732">
        <v>435.2893229</v>
      </c>
      <c r="S732" s="1">
        <v>46154.390277777777</v>
      </c>
      <c r="T732">
        <v>1.2005812168121339</v>
      </c>
      <c r="U732">
        <v>42.081821441650391</v>
      </c>
      <c r="V732">
        <v>-8.520747184753418</v>
      </c>
      <c r="W732">
        <v>17.145179606524021</v>
      </c>
      <c r="X732">
        <v>0.33598946379399852</v>
      </c>
      <c r="Y732">
        <v>3.5645248862173032E-2</v>
      </c>
      <c r="Z732">
        <v>-120.8499041792674</v>
      </c>
      <c r="AA732" s="23">
        <v>-0.12687471699748651</v>
      </c>
      <c r="AB732">
        <v>0.45572353900000001</v>
      </c>
      <c r="AC732" s="23">
        <v>-1.8280788333765671E-2</v>
      </c>
      <c r="AD732">
        <v>-2.83</v>
      </c>
      <c r="AE732">
        <v>1.6111111111111109</v>
      </c>
      <c r="AF732">
        <v>0.60505319037290639</v>
      </c>
      <c r="AG732" s="23">
        <v>-0.22847726065617191</v>
      </c>
      <c r="AH732">
        <v>1.6984406123353859</v>
      </c>
      <c r="AI732">
        <v>-4.5284406123353858</v>
      </c>
      <c r="AJ732">
        <v>1.0891386223077484</v>
      </c>
      <c r="AK732">
        <v>-0.17767598882682922</v>
      </c>
    </row>
    <row r="733" spans="1:37" x14ac:dyDescent="0.35">
      <c r="A733" t="s">
        <v>1326</v>
      </c>
      <c r="B733">
        <v>7</v>
      </c>
      <c r="C733" s="2">
        <v>46154.390972222223</v>
      </c>
      <c r="D733">
        <v>42.298719920000003</v>
      </c>
      <c r="E733">
        <v>-8.6219677499999996</v>
      </c>
      <c r="F733">
        <v>3.3340000000000001</v>
      </c>
      <c r="G733">
        <v>17.244599999999998</v>
      </c>
      <c r="H733">
        <v>32.325150000000001</v>
      </c>
      <c r="I733">
        <v>270.87</v>
      </c>
      <c r="J733" cm="1">
        <f t="array" ref="J733">(I733/([1]!O2sat(H733,G733)))*100</f>
        <v>112.0989451604588</v>
      </c>
      <c r="K733">
        <v>0.05</v>
      </c>
      <c r="L733">
        <v>299.41699999999997</v>
      </c>
      <c r="O733" t="str">
        <f t="shared" si="14"/>
        <v/>
      </c>
      <c r="Q733">
        <v>315.29710396548552</v>
      </c>
      <c r="R733">
        <v>435.2893229</v>
      </c>
      <c r="S733" s="1">
        <v>46154.390972222223</v>
      </c>
      <c r="T733">
        <v>1.217384910583496</v>
      </c>
      <c r="U733">
        <v>42.081821441650391</v>
      </c>
      <c r="V733">
        <v>-8.520747184753418</v>
      </c>
      <c r="W733">
        <v>17.144087035597089</v>
      </c>
      <c r="X733">
        <v>0.34575262767412179</v>
      </c>
      <c r="Y733">
        <v>3.5568951003483069E-2</v>
      </c>
      <c r="Z733">
        <v>-119.9922189345145</v>
      </c>
      <c r="AA733" s="23">
        <v>-0.12935734622560299</v>
      </c>
      <c r="AB733">
        <v>0.45572353900000001</v>
      </c>
      <c r="AC733" s="23">
        <v>-1.8127511580380881E-2</v>
      </c>
      <c r="AD733">
        <v>-2.52</v>
      </c>
      <c r="AE733">
        <v>1.6111111111111109</v>
      </c>
      <c r="AF733">
        <v>0.60556483266358718</v>
      </c>
      <c r="AG733" s="23">
        <v>-0.22656157452184131</v>
      </c>
      <c r="AH733">
        <v>1.7051664039980099</v>
      </c>
      <c r="AI733">
        <v>-4.2251664039980099</v>
      </c>
      <c r="AJ733">
        <v>1.0947398535648689</v>
      </c>
      <c r="AK733">
        <v>-0.17795946037372215</v>
      </c>
    </row>
    <row r="734" spans="1:37" x14ac:dyDescent="0.35">
      <c r="A734" t="s">
        <v>1326</v>
      </c>
      <c r="B734">
        <v>7</v>
      </c>
      <c r="C734" s="2">
        <v>46154.39166666667</v>
      </c>
      <c r="D734">
        <v>42.298338999999999</v>
      </c>
      <c r="E734">
        <v>-8.6209015000000004</v>
      </c>
      <c r="F734">
        <v>3.274</v>
      </c>
      <c r="G734">
        <v>17.3246</v>
      </c>
      <c r="H734">
        <v>32.249200000000002</v>
      </c>
      <c r="I734">
        <v>268.13</v>
      </c>
      <c r="J734" cm="1">
        <f t="array" ref="J734">(I734/([1]!O2sat(H734,G734)))*100</f>
        <v>111.07660293804666</v>
      </c>
      <c r="K734">
        <v>0.06</v>
      </c>
      <c r="L734">
        <v>300.74400000000003</v>
      </c>
      <c r="O734" t="str">
        <f t="shared" si="14"/>
        <v/>
      </c>
      <c r="Q734">
        <v>316.95138931401311</v>
      </c>
      <c r="R734">
        <v>435.2893229</v>
      </c>
      <c r="S734" s="1">
        <v>46154.39166666667</v>
      </c>
      <c r="T734">
        <v>1.234188604354858</v>
      </c>
      <c r="U734">
        <v>42.081821441650391</v>
      </c>
      <c r="V734">
        <v>-8.520747184753418</v>
      </c>
      <c r="W734">
        <v>17.143016055659</v>
      </c>
      <c r="X734">
        <v>0.35609041713609069</v>
      </c>
      <c r="Y734">
        <v>3.5500874458134497E-2</v>
      </c>
      <c r="Z734">
        <v>-118.3379335859869</v>
      </c>
      <c r="AA734" s="23">
        <v>-0.13113686129901631</v>
      </c>
      <c r="AB734">
        <v>0.45572353900000001</v>
      </c>
      <c r="AC734" s="23">
        <v>-1.787988178959839E-2</v>
      </c>
      <c r="AD734">
        <v>-2.2599999999999998</v>
      </c>
      <c r="AE734">
        <v>1.6111111111111109</v>
      </c>
      <c r="AF734">
        <v>0.60680368253092565</v>
      </c>
      <c r="AG734" s="23">
        <v>-0.22346664364567431</v>
      </c>
      <c r="AH734">
        <v>1.7119196132098089</v>
      </c>
      <c r="AI734">
        <v>-3.9719196132098089</v>
      </c>
      <c r="AJ734">
        <v>1.1003410848219897</v>
      </c>
      <c r="AK734">
        <v>-0.17730175247234531</v>
      </c>
    </row>
    <row r="735" spans="1:37" x14ac:dyDescent="0.35">
      <c r="A735" t="s">
        <v>1326</v>
      </c>
      <c r="B735">
        <v>7</v>
      </c>
      <c r="C735" s="2">
        <v>46154.392361111109</v>
      </c>
      <c r="D735">
        <v>42.297993580000004</v>
      </c>
      <c r="E735">
        <v>-8.6198099999999993</v>
      </c>
      <c r="F735">
        <v>3.2629999999999999</v>
      </c>
      <c r="G735">
        <v>17.391400000000001</v>
      </c>
      <c r="H735">
        <v>32.235250000000001</v>
      </c>
      <c r="I735">
        <v>266.47500000000002</v>
      </c>
      <c r="J735" cm="1">
        <f t="array" ref="J735">(I735/([1]!O2sat(H735,G735)))*100</f>
        <v>110.52060743272844</v>
      </c>
      <c r="K735">
        <v>7.0000000000000007E-2</v>
      </c>
      <c r="L735">
        <v>301.92899999999997</v>
      </c>
      <c r="O735" t="str">
        <f t="shared" si="14"/>
        <v/>
      </c>
      <c r="Q735">
        <v>318.4286524172573</v>
      </c>
      <c r="R735">
        <v>435.2893229</v>
      </c>
      <c r="S735" s="1">
        <v>46154.392361111109</v>
      </c>
      <c r="T735">
        <v>1.2509922981262209</v>
      </c>
      <c r="U735">
        <v>42.081821441650391</v>
      </c>
      <c r="V735">
        <v>-8.520747184753418</v>
      </c>
      <c r="W735">
        <v>17.14192028324717</v>
      </c>
      <c r="X735">
        <v>0.36647682522655689</v>
      </c>
      <c r="Y735">
        <v>3.5434557032024569E-2</v>
      </c>
      <c r="Z735">
        <v>-116.86067048274271</v>
      </c>
      <c r="AA735" s="23">
        <v>-0.13302809275049579</v>
      </c>
      <c r="AB735">
        <v>0.45572353900000001</v>
      </c>
      <c r="AC735" s="23">
        <v>-1.7653751756933012E-2</v>
      </c>
      <c r="AD735">
        <v>-1.81</v>
      </c>
      <c r="AE735">
        <v>1.6111111111111109</v>
      </c>
      <c r="AF735">
        <v>0.6078385360889812</v>
      </c>
      <c r="AG735" s="23">
        <v>-0.22064042141323109</v>
      </c>
      <c r="AH735">
        <v>1.718699771022731</v>
      </c>
      <c r="AI735">
        <v>-3.528699771022731</v>
      </c>
      <c r="AJ735">
        <v>1.1059423160791106</v>
      </c>
      <c r="AK735">
        <v>-0.17683425708186346</v>
      </c>
    </row>
    <row r="736" spans="1:37" x14ac:dyDescent="0.35">
      <c r="A736" t="s">
        <v>1326</v>
      </c>
      <c r="B736">
        <v>7</v>
      </c>
      <c r="C736" s="2">
        <v>46154.393750000003</v>
      </c>
      <c r="D736">
        <v>42.29755317</v>
      </c>
      <c r="E736">
        <v>-8.6186939169999999</v>
      </c>
      <c r="F736">
        <v>0.28599999999999998</v>
      </c>
      <c r="G736">
        <v>17.465900000000001</v>
      </c>
      <c r="H736">
        <v>32.479599999999998</v>
      </c>
      <c r="I736">
        <v>264.18</v>
      </c>
      <c r="J736" cm="1">
        <f t="array" ref="J736">(I736/([1]!O2sat(H736,G736)))*100</f>
        <v>109.90535198769649</v>
      </c>
      <c r="K736">
        <v>7.0000000000000007E-2</v>
      </c>
      <c r="L736">
        <v>305.46499999999997</v>
      </c>
      <c r="M736">
        <v>1</v>
      </c>
      <c r="N736">
        <v>321.10362761691903</v>
      </c>
      <c r="O736">
        <f t="shared" si="14"/>
        <v>-15.638627616919052</v>
      </c>
      <c r="P736">
        <f>ABS(O736)</f>
        <v>15.638627616919052</v>
      </c>
      <c r="Q736">
        <v>322.83675565191697</v>
      </c>
      <c r="R736">
        <v>435.2893229</v>
      </c>
      <c r="S736" s="1">
        <v>46154.393750000003</v>
      </c>
      <c r="T736">
        <v>1.284599685668945</v>
      </c>
      <c r="U736">
        <v>42.081821441650391</v>
      </c>
      <c r="V736">
        <v>-8.520747184753418</v>
      </c>
      <c r="W736">
        <v>17.140798740405629</v>
      </c>
      <c r="X736">
        <v>0.38716583347681771</v>
      </c>
      <c r="Y736">
        <v>3.5310301901552273E-2</v>
      </c>
      <c r="Z736">
        <v>-112.452567248083</v>
      </c>
      <c r="AA736" s="23">
        <v>-0.1347625737003634</v>
      </c>
      <c r="AB736">
        <v>0.45572353900000001</v>
      </c>
      <c r="AC736" s="23">
        <v>-1.6960419751533139E-2</v>
      </c>
      <c r="AD736">
        <v>-1.26</v>
      </c>
      <c r="AE736">
        <v>1.6111111111111109</v>
      </c>
      <c r="AF736">
        <v>0.60899312180570264</v>
      </c>
      <c r="AG736" s="23">
        <v>-0.21197500751385251</v>
      </c>
      <c r="AH736">
        <v>1.7323390473357729</v>
      </c>
      <c r="AI736">
        <v>-2.9923390473357729</v>
      </c>
      <c r="AJ736">
        <v>1.1171447785933519</v>
      </c>
      <c r="AK736">
        <v>-0.17336879060710797</v>
      </c>
    </row>
    <row r="737" spans="1:37" x14ac:dyDescent="0.35">
      <c r="A737" t="s">
        <v>1326</v>
      </c>
      <c r="B737">
        <v>7</v>
      </c>
      <c r="C737" s="2">
        <v>46154.395138888889</v>
      </c>
      <c r="D737">
        <v>42.29807667</v>
      </c>
      <c r="E737">
        <v>-8.6190003330000007</v>
      </c>
      <c r="F737">
        <v>3.0289999999999999</v>
      </c>
      <c r="G737">
        <v>17.353899999999999</v>
      </c>
      <c r="H737">
        <v>32.088700000000003</v>
      </c>
      <c r="I737">
        <v>264.60000000000002</v>
      </c>
      <c r="J737" cm="1">
        <f t="array" ref="J737">(I737/([1]!O2sat(H737,G737)))*100</f>
        <v>109.55600309802907</v>
      </c>
      <c r="K737">
        <v>7.0000000000000007E-2</v>
      </c>
      <c r="L737">
        <v>303.15199999999999</v>
      </c>
      <c r="O737" t="str">
        <f t="shared" si="14"/>
        <v/>
      </c>
      <c r="Q737">
        <v>319.9532876706478</v>
      </c>
      <c r="R737">
        <v>435.2893229</v>
      </c>
      <c r="S737" s="1">
        <v>46154.395138888889</v>
      </c>
      <c r="T737">
        <v>1.31820707321167</v>
      </c>
      <c r="U737">
        <v>42.081821441650391</v>
      </c>
      <c r="V737">
        <v>-8.520747184753418</v>
      </c>
      <c r="W737">
        <v>17.141111728710101</v>
      </c>
      <c r="X737">
        <v>0.40652682693128489</v>
      </c>
      <c r="Y737">
        <v>3.550192772449428E-2</v>
      </c>
      <c r="Z737">
        <v>-115.33603522935221</v>
      </c>
      <c r="AA737" s="23">
        <v>-0.1459175839476137</v>
      </c>
      <c r="AB737">
        <v>0.45572353900000001</v>
      </c>
      <c r="AC737" s="23">
        <v>-1.743987137293888E-2</v>
      </c>
      <c r="AD737">
        <v>-1.66</v>
      </c>
      <c r="AE737">
        <v>1.6111111111111109</v>
      </c>
      <c r="AF737">
        <v>0.60725754643613394</v>
      </c>
      <c r="AG737" s="23">
        <v>-0.21796729794881189</v>
      </c>
      <c r="AH737">
        <v>1.746080444515473</v>
      </c>
      <c r="AI737">
        <v>-3.406080444515474</v>
      </c>
      <c r="AJ737">
        <v>1.1283472411075937</v>
      </c>
      <c r="AK737">
        <v>-0.1819424409482128</v>
      </c>
    </row>
    <row r="738" spans="1:37" x14ac:dyDescent="0.35">
      <c r="A738" t="s">
        <v>1326</v>
      </c>
      <c r="B738">
        <v>7</v>
      </c>
      <c r="C738" s="2">
        <v>46154.395833333343</v>
      </c>
      <c r="D738">
        <v>42.298537830000001</v>
      </c>
      <c r="E738">
        <v>-8.6198680000000003</v>
      </c>
      <c r="F738">
        <v>3.0114999999999998</v>
      </c>
      <c r="G738">
        <v>17.289249999999999</v>
      </c>
      <c r="H738">
        <v>31.933299999999999</v>
      </c>
      <c r="I738">
        <v>261.19499999999999</v>
      </c>
      <c r="J738" cm="1">
        <f t="array" ref="J738">(I738/([1]!O2sat(H738,G738)))*100</f>
        <v>107.89965390944656</v>
      </c>
      <c r="K738">
        <v>0.08</v>
      </c>
      <c r="L738">
        <v>304.44799999999998</v>
      </c>
      <c r="O738" t="str">
        <f t="shared" si="14"/>
        <v/>
      </c>
      <c r="Q738">
        <v>321.56892731774042</v>
      </c>
      <c r="R738">
        <v>435.2893229</v>
      </c>
      <c r="S738" s="1">
        <v>46154.395833333343</v>
      </c>
      <c r="T738">
        <v>1.335010766983032</v>
      </c>
      <c r="U738">
        <v>42.081821441650391</v>
      </c>
      <c r="V738">
        <v>-8.520747184753418</v>
      </c>
      <c r="W738">
        <v>17.14198515064048</v>
      </c>
      <c r="X738">
        <v>0.41626964584076448</v>
      </c>
      <c r="Y738">
        <v>3.5599393123229871E-2</v>
      </c>
      <c r="Z738">
        <v>-113.7203955822596</v>
      </c>
      <c r="AA738" s="23">
        <v>-0.14772607738353871</v>
      </c>
      <c r="AB738">
        <v>0.45572353900000001</v>
      </c>
      <c r="AC738" s="23">
        <v>-1.7214346956809439E-2</v>
      </c>
      <c r="AD738">
        <v>-1.98</v>
      </c>
      <c r="AE738">
        <v>1.7222222222222221</v>
      </c>
      <c r="AF738">
        <v>0.69276124541874518</v>
      </c>
      <c r="AG738" s="23">
        <v>-0.24584761913722111</v>
      </c>
      <c r="AH738">
        <v>1.752988246763584</v>
      </c>
      <c r="AI738">
        <v>-3.732988246763584</v>
      </c>
      <c r="AJ738">
        <v>1.1709855094017514</v>
      </c>
      <c r="AK738">
        <v>-0.1967868482603799</v>
      </c>
    </row>
    <row r="739" spans="1:37" x14ac:dyDescent="0.35">
      <c r="A739" t="s">
        <v>1326</v>
      </c>
      <c r="B739">
        <v>7</v>
      </c>
      <c r="C739" s="2">
        <v>46154.396527777782</v>
      </c>
      <c r="D739">
        <v>42.299097170000003</v>
      </c>
      <c r="E739">
        <v>-8.62071875</v>
      </c>
      <c r="F739">
        <v>2.948</v>
      </c>
      <c r="G739">
        <v>17.323450000000001</v>
      </c>
      <c r="H739">
        <v>32.132750000000001</v>
      </c>
      <c r="I739">
        <v>261.44</v>
      </c>
      <c r="J739" cm="1">
        <f t="array" ref="J739">(I739/([1]!O2sat(H739,G739)))*100</f>
        <v>108.21734366357572</v>
      </c>
      <c r="K739">
        <v>7.0000000000000007E-2</v>
      </c>
      <c r="L739">
        <v>305.54300000000001</v>
      </c>
      <c r="O739" t="str">
        <f t="shared" si="14"/>
        <v/>
      </c>
      <c r="Q739">
        <v>322.93399322326991</v>
      </c>
      <c r="R739">
        <v>435.2893229</v>
      </c>
      <c r="S739" s="1">
        <v>46154.396527777782</v>
      </c>
      <c r="T739">
        <v>1.3518144607543949</v>
      </c>
      <c r="U739">
        <v>42.081821441650391</v>
      </c>
      <c r="V739">
        <v>-8.520747184753418</v>
      </c>
      <c r="W739">
        <v>17.142842912843879</v>
      </c>
      <c r="X739">
        <v>0.42718761127097837</v>
      </c>
      <c r="Y739">
        <v>3.5524841306496309E-2</v>
      </c>
      <c r="Z739">
        <v>-112.35532967673009</v>
      </c>
      <c r="AA739" s="23">
        <v>-0.14946721437764851</v>
      </c>
      <c r="AB739">
        <v>0.45572353900000001</v>
      </c>
      <c r="AC739" s="23">
        <v>-1.6986921798085669E-2</v>
      </c>
      <c r="AD739">
        <v>-2.2599999999999998</v>
      </c>
      <c r="AE739">
        <v>1.805555555555556</v>
      </c>
      <c r="AF739">
        <v>0.7620898637802781</v>
      </c>
      <c r="AG739" s="23">
        <v>-0.26664501975087651</v>
      </c>
      <c r="AH739">
        <v>1.7599201457752549</v>
      </c>
      <c r="AI739">
        <v>-4.019920145775254</v>
      </c>
      <c r="AJ739">
        <v>1.2043645184366503</v>
      </c>
      <c r="AK739">
        <v>-0.20805611706426252</v>
      </c>
    </row>
    <row r="740" spans="1:37" x14ac:dyDescent="0.35">
      <c r="A740" t="s">
        <v>1326</v>
      </c>
      <c r="B740">
        <v>7</v>
      </c>
      <c r="C740" s="2">
        <v>46154.397222222222</v>
      </c>
      <c r="D740">
        <v>42.299508080000003</v>
      </c>
      <c r="E740">
        <v>-8.6216322499999993</v>
      </c>
      <c r="F740">
        <v>2.8570000000000002</v>
      </c>
      <c r="G740">
        <v>17.248049999999999</v>
      </c>
      <c r="H740">
        <v>32.258150000000001</v>
      </c>
      <c r="I740">
        <v>263.18</v>
      </c>
      <c r="J740" cm="1">
        <f t="array" ref="J740">(I740/([1]!O2sat(H740,G740)))*100</f>
        <v>108.87410947088183</v>
      </c>
      <c r="K740">
        <v>0.06</v>
      </c>
      <c r="L740">
        <v>303.31299999999999</v>
      </c>
      <c r="O740" t="str">
        <f t="shared" si="14"/>
        <v/>
      </c>
      <c r="Q740">
        <v>320.15399599100431</v>
      </c>
      <c r="R740">
        <v>435.2893229</v>
      </c>
      <c r="S740" s="1">
        <v>46154.397222222222</v>
      </c>
      <c r="T740">
        <v>1.368618154525757</v>
      </c>
      <c r="U740">
        <v>42.081821441650391</v>
      </c>
      <c r="V740">
        <v>-8.520747184753418</v>
      </c>
      <c r="W740">
        <v>17.143761552167391</v>
      </c>
      <c r="X740">
        <v>0.43703131727817529</v>
      </c>
      <c r="Y740">
        <v>3.5578501205042842E-2</v>
      </c>
      <c r="Z740">
        <v>-115.13532690899569</v>
      </c>
      <c r="AA740" s="23">
        <v>-0.1569315530996363</v>
      </c>
      <c r="AB740">
        <v>0.45572353900000001</v>
      </c>
      <c r="AC740" s="23">
        <v>-1.7399974120741141E-2</v>
      </c>
      <c r="AD740">
        <v>-2.4900000000000002</v>
      </c>
      <c r="AE740">
        <v>1.805555555555556</v>
      </c>
      <c r="AF740">
        <v>0.76062339276480784</v>
      </c>
      <c r="AG740" s="23">
        <v>-0.27312873387176112</v>
      </c>
      <c r="AH740">
        <v>1.7668756601940769</v>
      </c>
      <c r="AI740">
        <v>-4.2568756601940771</v>
      </c>
      <c r="AJ740">
        <v>1.209965749693771</v>
      </c>
      <c r="AK740">
        <v>-0.21503014348569871</v>
      </c>
    </row>
    <row r="741" spans="1:37" x14ac:dyDescent="0.35">
      <c r="A741" t="s">
        <v>1326</v>
      </c>
      <c r="B741">
        <v>7</v>
      </c>
      <c r="C741" s="2">
        <v>46154.397916666669</v>
      </c>
      <c r="D741">
        <v>42.300112579999997</v>
      </c>
      <c r="E741">
        <v>-8.6223648330000007</v>
      </c>
      <c r="F741">
        <v>2.9489999999999998</v>
      </c>
      <c r="G741">
        <v>17.241949999999999</v>
      </c>
      <c r="H741">
        <v>32.239350000000002</v>
      </c>
      <c r="I741">
        <v>265.67</v>
      </c>
      <c r="J741" cm="1">
        <f t="array" ref="J741">(I741/([1]!O2sat(H741,G741)))*100</f>
        <v>109.87742735360754</v>
      </c>
      <c r="K741">
        <v>0.05</v>
      </c>
      <c r="L741">
        <v>302.45400000000001</v>
      </c>
      <c r="O741" t="str">
        <f t="shared" si="14"/>
        <v/>
      </c>
      <c r="Q741">
        <v>319.08313607059341</v>
      </c>
      <c r="R741">
        <v>435.2893229</v>
      </c>
      <c r="S741" s="1">
        <v>46154.397916666669</v>
      </c>
      <c r="T741">
        <v>1.385421848297119</v>
      </c>
      <c r="U741">
        <v>42.081821441650391</v>
      </c>
      <c r="V741">
        <v>-8.520747184753418</v>
      </c>
      <c r="W741">
        <v>17.144501762207131</v>
      </c>
      <c r="X741">
        <v>0.44775897544264731</v>
      </c>
      <c r="Y741">
        <v>3.5588525377359688E-2</v>
      </c>
      <c r="Z741">
        <v>-116.2061868294066</v>
      </c>
      <c r="AA741" s="23">
        <v>-0.1623248500129793</v>
      </c>
      <c r="AB741">
        <v>0.45572353900000001</v>
      </c>
      <c r="AC741" s="23">
        <v>-1.7564017793432689E-2</v>
      </c>
      <c r="AD741">
        <v>-2.65</v>
      </c>
      <c r="AE741">
        <v>1.805555555555556</v>
      </c>
      <c r="AF741">
        <v>0.76050477887053214</v>
      </c>
      <c r="AG741" s="23">
        <v>-0.27570374003619602</v>
      </c>
      <c r="AH741">
        <v>1.7738543070237689</v>
      </c>
      <c r="AI741">
        <v>-4.4238543070237686</v>
      </c>
      <c r="AJ741">
        <v>1.2155669809508918</v>
      </c>
      <c r="AK741">
        <v>-0.21901429502458766</v>
      </c>
    </row>
    <row r="742" spans="1:37" x14ac:dyDescent="0.35">
      <c r="A742" t="s">
        <v>1326</v>
      </c>
      <c r="B742">
        <v>7</v>
      </c>
      <c r="C742" s="2">
        <v>46154.398611111108</v>
      </c>
      <c r="D742">
        <v>42.300405079999997</v>
      </c>
      <c r="E742">
        <v>-8.623376833</v>
      </c>
      <c r="F742">
        <v>2.9024999999999999</v>
      </c>
      <c r="G742">
        <v>17.191949999999999</v>
      </c>
      <c r="H742">
        <v>32.07255</v>
      </c>
      <c r="I742">
        <v>264.08</v>
      </c>
      <c r="J742" cm="1">
        <f t="array" ref="J742">(I742/([1]!O2sat(H742,G742)))*100</f>
        <v>108.99252740734823</v>
      </c>
      <c r="K742">
        <v>0.05</v>
      </c>
      <c r="L742">
        <v>300.13299999999998</v>
      </c>
      <c r="O742" t="str">
        <f t="shared" si="14"/>
        <v/>
      </c>
      <c r="Q742">
        <v>316.18969500508291</v>
      </c>
      <c r="R742">
        <v>435.2893229</v>
      </c>
      <c r="S742" s="1">
        <v>46154.398611111108</v>
      </c>
      <c r="T742">
        <v>1.402225542068481</v>
      </c>
      <c r="U742">
        <v>42.081821441650391</v>
      </c>
      <c r="V742">
        <v>-8.520747184753418</v>
      </c>
      <c r="W742">
        <v>17.145517406688661</v>
      </c>
      <c r="X742">
        <v>0.4581002214511829</v>
      </c>
      <c r="Y742">
        <v>3.5673331978863541E-2</v>
      </c>
      <c r="Z742">
        <v>-119.09962789491711</v>
      </c>
      <c r="AA742" s="23">
        <v>-0.17061454334323711</v>
      </c>
      <c r="AB742">
        <v>0.45572353900000001</v>
      </c>
      <c r="AC742" s="23">
        <v>-1.8021179949995539E-2</v>
      </c>
      <c r="AD742">
        <v>-2.84</v>
      </c>
      <c r="AE742">
        <v>1.805555555555556</v>
      </c>
      <c r="AF742">
        <v>0.75953268235165106</v>
      </c>
      <c r="AG742" s="23">
        <v>-0.28287984961714391</v>
      </c>
      <c r="AH742">
        <v>1.7808556016617181</v>
      </c>
      <c r="AI742">
        <v>-4.6208556016617184</v>
      </c>
      <c r="AJ742">
        <v>1.2211682122080123</v>
      </c>
      <c r="AK742">
        <v>-0.22674719648019051</v>
      </c>
    </row>
    <row r="743" spans="1:37" x14ac:dyDescent="0.35">
      <c r="A743" t="s">
        <v>1326</v>
      </c>
      <c r="B743">
        <v>7</v>
      </c>
      <c r="C743" s="2">
        <v>46154.399305555547</v>
      </c>
      <c r="D743">
        <v>42.30082917</v>
      </c>
      <c r="E743">
        <v>-8.6242339999999995</v>
      </c>
      <c r="F743">
        <v>2.9649999999999999</v>
      </c>
      <c r="G743">
        <v>17.1966</v>
      </c>
      <c r="H743">
        <v>32.036999999999999</v>
      </c>
      <c r="I743">
        <v>263.64999999999998</v>
      </c>
      <c r="J743" cm="1">
        <f t="array" ref="J743">(I743/([1]!O2sat(H743,G743)))*100</f>
        <v>108.79844300466361</v>
      </c>
      <c r="K743">
        <v>0.05</v>
      </c>
      <c r="L743">
        <v>299.54599999999999</v>
      </c>
      <c r="O743" t="str">
        <f t="shared" si="14"/>
        <v/>
      </c>
      <c r="Q743">
        <v>315.45791994887662</v>
      </c>
      <c r="R743">
        <v>435.2893229</v>
      </c>
      <c r="S743" s="1">
        <v>46154.399305555547</v>
      </c>
      <c r="T743">
        <v>1.419029235839844</v>
      </c>
      <c r="U743">
        <v>42.081821441650391</v>
      </c>
      <c r="V743">
        <v>-8.520747184753418</v>
      </c>
      <c r="W743">
        <v>17.14637991561559</v>
      </c>
      <c r="X743">
        <v>0.4692012107109938</v>
      </c>
      <c r="Y743">
        <v>3.5675473488471103E-2</v>
      </c>
      <c r="Z743">
        <v>-119.83140295112339</v>
      </c>
      <c r="AA743" s="23">
        <v>-0.17583324058410801</v>
      </c>
      <c r="AB743">
        <v>0.45572353900000001</v>
      </c>
      <c r="AC743" s="23">
        <v>-1.813515268603131E-2</v>
      </c>
      <c r="AD743">
        <v>-2.92</v>
      </c>
      <c r="AE743">
        <v>1.805555555555556</v>
      </c>
      <c r="AF743">
        <v>0.75962307616359137</v>
      </c>
      <c r="AG743" s="23">
        <v>-0.28466888843256632</v>
      </c>
      <c r="AH743">
        <v>1.787879057932628</v>
      </c>
      <c r="AI743">
        <v>-4.7078790579326277</v>
      </c>
      <c r="AJ743">
        <v>1.2267694434651333</v>
      </c>
      <c r="AK743">
        <v>-0.23025106450833716</v>
      </c>
    </row>
    <row r="744" spans="1:37" x14ac:dyDescent="0.35">
      <c r="A744" t="s">
        <v>1326</v>
      </c>
      <c r="B744">
        <v>7</v>
      </c>
      <c r="C744" s="2">
        <v>46154.400000000001</v>
      </c>
      <c r="D744">
        <v>42.301204249999998</v>
      </c>
      <c r="E744">
        <v>-8.6251881669999992</v>
      </c>
      <c r="F744">
        <v>2.9535</v>
      </c>
      <c r="G744">
        <v>17.19885</v>
      </c>
      <c r="H744">
        <v>31.99</v>
      </c>
      <c r="I744">
        <v>262.81</v>
      </c>
      <c r="J744" cm="1">
        <f t="array" ref="J744">(I744/([1]!O2sat(H744,G744)))*100</f>
        <v>108.42187020895567</v>
      </c>
      <c r="K744">
        <v>5.5E-2</v>
      </c>
      <c r="L744">
        <v>298.291</v>
      </c>
      <c r="O744" t="str">
        <f t="shared" si="14"/>
        <v/>
      </c>
      <c r="Q744">
        <v>313.89339235852083</v>
      </c>
      <c r="R744">
        <v>435.2893229</v>
      </c>
      <c r="S744" s="1">
        <v>46154.400000000001</v>
      </c>
      <c r="T744">
        <v>1.435832929611206</v>
      </c>
      <c r="U744">
        <v>42.081821441650391</v>
      </c>
      <c r="V744">
        <v>-8.520747184753418</v>
      </c>
      <c r="W744">
        <v>17.147338799449521</v>
      </c>
      <c r="X744">
        <v>0.48040692891918108</v>
      </c>
      <c r="Y744">
        <v>3.5682370091399518E-2</v>
      </c>
      <c r="Z744">
        <v>-121.3959305414792</v>
      </c>
      <c r="AA744" s="23">
        <v>-0.18241836158893721</v>
      </c>
      <c r="AB744">
        <v>0.45572353900000001</v>
      </c>
      <c r="AC744" s="23">
        <v>-1.8376536214791721E-2</v>
      </c>
      <c r="AD744">
        <v>-3.04</v>
      </c>
      <c r="AE744">
        <v>1.805555555555556</v>
      </c>
      <c r="AF744">
        <v>0.7596668159267389</v>
      </c>
      <c r="AG744" s="23">
        <v>-0.28845790427421858</v>
      </c>
      <c r="AH744">
        <v>1.794924188122283</v>
      </c>
      <c r="AI744">
        <v>-4.8349241881222831</v>
      </c>
      <c r="AJ744">
        <v>1.232370674722254</v>
      </c>
      <c r="AK744">
        <v>-0.23543813293157789</v>
      </c>
    </row>
    <row r="745" spans="1:37" x14ac:dyDescent="0.35">
      <c r="A745" t="s">
        <v>1326</v>
      </c>
      <c r="B745">
        <v>7</v>
      </c>
      <c r="C745" s="2">
        <v>46154.400694444441</v>
      </c>
      <c r="D745">
        <v>42.301790670000003</v>
      </c>
      <c r="E745">
        <v>-8.6261293329999997</v>
      </c>
      <c r="F745">
        <v>3.39</v>
      </c>
      <c r="G745">
        <v>17.2059</v>
      </c>
      <c r="H745">
        <v>32.177849999999999</v>
      </c>
      <c r="I745">
        <v>264.10500000000002</v>
      </c>
      <c r="J745" cm="1">
        <f t="array" ref="J745">(I745/([1]!O2sat(H745,G745)))*100</f>
        <v>109.10973331258708</v>
      </c>
      <c r="K745">
        <v>0.05</v>
      </c>
      <c r="L745">
        <v>298.49099999999999</v>
      </c>
      <c r="O745" t="str">
        <f t="shared" si="14"/>
        <v/>
      </c>
      <c r="Q745">
        <v>314.14271946455358</v>
      </c>
      <c r="R745">
        <v>435.2893229</v>
      </c>
      <c r="S745" s="1">
        <v>46154.400694444441</v>
      </c>
      <c r="T745">
        <v>1.452636623382568</v>
      </c>
      <c r="U745">
        <v>42.081821441650391</v>
      </c>
      <c r="V745">
        <v>-8.520747184753418</v>
      </c>
      <c r="W745">
        <v>17.148287400685359</v>
      </c>
      <c r="X745">
        <v>0.49180593838613018</v>
      </c>
      <c r="Y745">
        <v>3.5638099177883853E-2</v>
      </c>
      <c r="Z745">
        <v>-121.14660343544639</v>
      </c>
      <c r="AA745" s="23">
        <v>-0.1861319851417986</v>
      </c>
      <c r="AB745">
        <v>0.45572353900000001</v>
      </c>
      <c r="AC745" s="23">
        <v>-1.8319345495291881E-2</v>
      </c>
      <c r="AD745">
        <v>-3.23</v>
      </c>
      <c r="AE745">
        <v>1.805555555555556</v>
      </c>
      <c r="AF745">
        <v>0.75980387065561628</v>
      </c>
      <c r="AG745" s="23">
        <v>-0.28756017714555648</v>
      </c>
      <c r="AH745">
        <v>1.8019905030114141</v>
      </c>
      <c r="AI745">
        <v>-5.0319905030114143</v>
      </c>
      <c r="AJ745">
        <v>1.2379719059793748</v>
      </c>
      <c r="AK745">
        <v>-0.23684608114367756</v>
      </c>
    </row>
    <row r="746" spans="1:37" x14ac:dyDescent="0.35">
      <c r="A746" t="s">
        <v>1326</v>
      </c>
      <c r="B746">
        <v>7</v>
      </c>
      <c r="C746" s="2">
        <v>46154.401388888888</v>
      </c>
      <c r="D746">
        <v>42.302394999999997</v>
      </c>
      <c r="E746">
        <v>-8.6271204170000004</v>
      </c>
      <c r="F746">
        <v>3.4155000000000002</v>
      </c>
      <c r="G746">
        <v>17.187899999999999</v>
      </c>
      <c r="H746">
        <v>32.026949999999999</v>
      </c>
      <c r="I746">
        <v>265.18</v>
      </c>
      <c r="J746" cm="1">
        <f t="array" ref="J746">(I746/([1]!O2sat(H746,G746)))*100</f>
        <v>109.40422403240517</v>
      </c>
      <c r="K746">
        <v>0.05</v>
      </c>
      <c r="L746">
        <v>298.65699999999998</v>
      </c>
      <c r="O746" t="str">
        <f t="shared" si="14"/>
        <v/>
      </c>
      <c r="Q746">
        <v>314.34966096256079</v>
      </c>
      <c r="R746">
        <v>435.2893229</v>
      </c>
      <c r="S746" s="1">
        <v>46154.401388888888</v>
      </c>
      <c r="T746">
        <v>1.469440317153931</v>
      </c>
      <c r="U746">
        <v>42.081821441650391</v>
      </c>
      <c r="V746">
        <v>-8.520747184753418</v>
      </c>
      <c r="W746">
        <v>17.149286165374569</v>
      </c>
      <c r="X746">
        <v>0.50301813044704913</v>
      </c>
      <c r="Y746">
        <v>3.5686525161500268E-2</v>
      </c>
      <c r="Z746">
        <v>-120.9396619374392</v>
      </c>
      <c r="AA746" s="23">
        <v>-0.19030846995213979</v>
      </c>
      <c r="AB746">
        <v>0.45572353900000001</v>
      </c>
      <c r="AC746" s="23">
        <v>-1.8304469106616861E-2</v>
      </c>
      <c r="AD746">
        <v>-3.23</v>
      </c>
      <c r="AE746">
        <v>1.805555555555556</v>
      </c>
      <c r="AF746">
        <v>0.7594539541226929</v>
      </c>
      <c r="AG746" s="23">
        <v>-0.28732666132678591</v>
      </c>
      <c r="AH746">
        <v>1.8090775119096689</v>
      </c>
      <c r="AI746">
        <v>-5.0390775119096691</v>
      </c>
      <c r="AJ746">
        <v>1.2435731372364958</v>
      </c>
      <c r="AK746">
        <v>-0.23881756563946285</v>
      </c>
    </row>
    <row r="747" spans="1:37" x14ac:dyDescent="0.35">
      <c r="A747" t="s">
        <v>1326</v>
      </c>
      <c r="B747">
        <v>7</v>
      </c>
      <c r="C747" s="2">
        <v>46154.402083333327</v>
      </c>
      <c r="D747">
        <v>42.30304083</v>
      </c>
      <c r="E747">
        <v>-8.6280080829999992</v>
      </c>
      <c r="F747">
        <v>3.343</v>
      </c>
      <c r="G747">
        <v>17.104399999999998</v>
      </c>
      <c r="H747">
        <v>31.79345</v>
      </c>
      <c r="I747">
        <v>267.11500000000001</v>
      </c>
      <c r="J747" cm="1">
        <f t="array" ref="J747">(I747/([1]!O2sat(H747,G747)))*100</f>
        <v>109.8529666329143</v>
      </c>
      <c r="K747">
        <v>0.05</v>
      </c>
      <c r="L747">
        <v>297.96199999999999</v>
      </c>
      <c r="O747" t="str">
        <f t="shared" si="14"/>
        <v/>
      </c>
      <c r="Q747">
        <v>313.48324926909692</v>
      </c>
      <c r="R747">
        <v>435.2893229</v>
      </c>
      <c r="S747" s="1">
        <v>46154.402083333327</v>
      </c>
      <c r="T747">
        <v>1.486244010925293</v>
      </c>
      <c r="U747">
        <v>42.081821441650391</v>
      </c>
      <c r="V747">
        <v>-8.520747184753418</v>
      </c>
      <c r="W747">
        <v>17.150182076324501</v>
      </c>
      <c r="X747">
        <v>0.51348882029106535</v>
      </c>
      <c r="Y747">
        <v>3.5819917599808473E-2</v>
      </c>
      <c r="Z747">
        <v>-121.8060736309031</v>
      </c>
      <c r="AA747" s="23">
        <v>-0.19639299149787859</v>
      </c>
      <c r="AB747">
        <v>0.45572353900000001</v>
      </c>
      <c r="AC747" s="23">
        <v>-1.8464972829212958E-2</v>
      </c>
      <c r="AD747">
        <v>-3.37</v>
      </c>
      <c r="AE747">
        <v>1.805555555555556</v>
      </c>
      <c r="AF747">
        <v>0.75783117889892015</v>
      </c>
      <c r="AG747" s="23">
        <v>-0.28984610062193522</v>
      </c>
      <c r="AH747">
        <v>1.8161847226896899</v>
      </c>
      <c r="AI747">
        <v>-5.1861847226896902</v>
      </c>
      <c r="AJ747">
        <v>1.2491743684936163</v>
      </c>
      <c r="AK747">
        <v>-0.2431195460599069</v>
      </c>
    </row>
    <row r="748" spans="1:37" x14ac:dyDescent="0.35">
      <c r="A748" t="s">
        <v>1326</v>
      </c>
      <c r="B748">
        <v>7</v>
      </c>
      <c r="C748" s="2">
        <v>46154.402777777781</v>
      </c>
      <c r="D748">
        <v>42.30367133</v>
      </c>
      <c r="E748">
        <v>-8.6290050829999991</v>
      </c>
      <c r="F748">
        <v>3.4064999999999999</v>
      </c>
      <c r="G748">
        <v>17.08455</v>
      </c>
      <c r="H748">
        <v>31.776800000000001</v>
      </c>
      <c r="I748">
        <v>274.38</v>
      </c>
      <c r="J748" cm="1">
        <f t="array" ref="J748">(I748/([1]!O2sat(H748,G748)))*100</f>
        <v>112.78524562093753</v>
      </c>
      <c r="K748">
        <v>0.05</v>
      </c>
      <c r="L748">
        <v>297.73700000000002</v>
      </c>
      <c r="O748" t="str">
        <f t="shared" si="14"/>
        <v/>
      </c>
      <c r="Q748">
        <v>313.20275627480999</v>
      </c>
      <c r="R748">
        <v>435.2893229</v>
      </c>
      <c r="S748" s="1">
        <v>46154.402777777781</v>
      </c>
      <c r="T748">
        <v>1.5030477046966551</v>
      </c>
      <c r="U748">
        <v>42.081821441650391</v>
      </c>
      <c r="V748">
        <v>-8.520747184753418</v>
      </c>
      <c r="W748">
        <v>17.15118713728803</v>
      </c>
      <c r="X748">
        <v>0.52489835959009423</v>
      </c>
      <c r="Y748">
        <v>3.5844043952515343E-2</v>
      </c>
      <c r="Z748">
        <v>-122.08656662519</v>
      </c>
      <c r="AA748" s="23">
        <v>-0.20135460364837821</v>
      </c>
      <c r="AB748">
        <v>0.45572353900000001</v>
      </c>
      <c r="AC748" s="23">
        <v>-1.8510534384476651E-2</v>
      </c>
      <c r="AD748">
        <v>-3.36</v>
      </c>
      <c r="AE748">
        <v>1.8888888888888891</v>
      </c>
      <c r="AF748">
        <v>0.8289770548697355</v>
      </c>
      <c r="AG748" s="23">
        <v>-0.31800127256493238</v>
      </c>
      <c r="AH748">
        <v>1.8233116418212809</v>
      </c>
      <c r="AI748">
        <v>-5.1833116418212812</v>
      </c>
      <c r="AJ748">
        <v>1.2825533775285147</v>
      </c>
      <c r="AK748">
        <v>-0.25967793810665529</v>
      </c>
    </row>
    <row r="749" spans="1:37" x14ac:dyDescent="0.35">
      <c r="A749" t="s">
        <v>1326</v>
      </c>
      <c r="B749">
        <v>7</v>
      </c>
      <c r="C749" s="2">
        <v>46154.40347222222</v>
      </c>
      <c r="D749">
        <v>42.304376249999997</v>
      </c>
      <c r="E749">
        <v>-8.6298168329999996</v>
      </c>
      <c r="F749">
        <v>3.4664999999999999</v>
      </c>
      <c r="G749">
        <v>17.075949999999999</v>
      </c>
      <c r="H749">
        <v>31.71105</v>
      </c>
      <c r="I749">
        <v>276.95499999999998</v>
      </c>
      <c r="J749" cm="1">
        <f t="array" ref="J749">(I749/([1]!O2sat(H749,G749)))*100</f>
        <v>113.77420133701878</v>
      </c>
      <c r="K749">
        <v>0.06</v>
      </c>
      <c r="L749">
        <v>297.995</v>
      </c>
      <c r="O749" t="str">
        <f t="shared" si="14"/>
        <v/>
      </c>
      <c r="Q749">
        <v>313.52438824159231</v>
      </c>
      <c r="R749">
        <v>435.2893229</v>
      </c>
      <c r="S749" s="1">
        <v>46154.40347222222</v>
      </c>
      <c r="T749">
        <v>1.519851398468018</v>
      </c>
      <c r="U749">
        <v>42.081821441650391</v>
      </c>
      <c r="V749">
        <v>-8.520747184753418</v>
      </c>
      <c r="W749">
        <v>17.152007951542519</v>
      </c>
      <c r="X749">
        <v>0.53658204263368059</v>
      </c>
      <c r="Y749">
        <v>3.5866084209577112E-2</v>
      </c>
      <c r="Z749">
        <v>-121.7649346584077</v>
      </c>
      <c r="AA749" s="23">
        <v>-0.20542051069293049</v>
      </c>
      <c r="AB749">
        <v>0.45572353900000001</v>
      </c>
      <c r="AC749" s="23">
        <v>-1.8469046398026809E-2</v>
      </c>
      <c r="AD749">
        <v>-3.29</v>
      </c>
      <c r="AE749">
        <v>1.6805555555555549</v>
      </c>
      <c r="AF749">
        <v>0.65605405973305497</v>
      </c>
      <c r="AG749" s="23">
        <v>-0.25115816275003189</v>
      </c>
      <c r="AH749">
        <v>1.830457774405688</v>
      </c>
      <c r="AI749">
        <v>-5.1204577744056881</v>
      </c>
      <c r="AJ749">
        <v>1.2187101643411911</v>
      </c>
      <c r="AK749">
        <v>-0.22828933672148119</v>
      </c>
    </row>
    <row r="750" spans="1:37" x14ac:dyDescent="0.35">
      <c r="A750" t="s">
        <v>1326</v>
      </c>
      <c r="B750">
        <v>7</v>
      </c>
      <c r="C750" s="2">
        <v>46154.404166666667</v>
      </c>
      <c r="D750">
        <v>42.305293499999998</v>
      </c>
      <c r="E750">
        <v>-8.6303885000000005</v>
      </c>
      <c r="F750">
        <v>3.5350000000000001</v>
      </c>
      <c r="G750">
        <v>17.006399999999999</v>
      </c>
      <c r="H750">
        <v>31.5945</v>
      </c>
      <c r="I750">
        <v>278.91000000000003</v>
      </c>
      <c r="J750" cm="1">
        <f t="array" ref="J750">(I750/([1]!O2sat(H750,G750)))*100</f>
        <v>114.33454443752925</v>
      </c>
      <c r="K750">
        <v>0.05</v>
      </c>
      <c r="L750">
        <v>297.84199999999998</v>
      </c>
      <c r="O750" t="str">
        <f t="shared" si="14"/>
        <v/>
      </c>
      <c r="Q750">
        <v>313.33365300547717</v>
      </c>
      <c r="R750">
        <v>435.2893229</v>
      </c>
      <c r="S750" s="1">
        <v>46154.404166666667</v>
      </c>
      <c r="T750">
        <v>1.53665509223938</v>
      </c>
      <c r="U750">
        <v>42.081821441650391</v>
      </c>
      <c r="V750">
        <v>-8.520747184753418</v>
      </c>
      <c r="W750">
        <v>17.15259149626333</v>
      </c>
      <c r="X750">
        <v>0.54753420963410493</v>
      </c>
      <c r="Y750">
        <v>3.5962432407212933E-2</v>
      </c>
      <c r="Z750">
        <v>-121.9556698945228</v>
      </c>
      <c r="AA750" s="23">
        <v>-0.21050566116089661</v>
      </c>
      <c r="AB750">
        <v>0.45572353900000001</v>
      </c>
      <c r="AC750" s="23">
        <v>-1.8514581659773571E-2</v>
      </c>
      <c r="AD750">
        <v>-3.22</v>
      </c>
      <c r="AE750">
        <v>1.6805555555555549</v>
      </c>
      <c r="AF750">
        <v>0.6548837401693639</v>
      </c>
      <c r="AG750" s="23">
        <v>-0.25177739085927958</v>
      </c>
      <c r="AH750">
        <v>1.837622624209956</v>
      </c>
      <c r="AI750">
        <v>-5.0576226242099569</v>
      </c>
      <c r="AJ750">
        <v>1.2243113955983116</v>
      </c>
      <c r="AK750">
        <v>-0.23114152601008808</v>
      </c>
    </row>
    <row r="751" spans="1:37" x14ac:dyDescent="0.35">
      <c r="A751" t="s">
        <v>1326</v>
      </c>
      <c r="B751">
        <v>7</v>
      </c>
      <c r="C751" s="2">
        <v>46154.404861111107</v>
      </c>
      <c r="D751">
        <v>42.306167170000002</v>
      </c>
      <c r="E751">
        <v>-8.6307778329999998</v>
      </c>
      <c r="F751">
        <v>3.5185</v>
      </c>
      <c r="G751">
        <v>16.910399999999999</v>
      </c>
      <c r="H751">
        <v>31.583449999999999</v>
      </c>
      <c r="I751">
        <v>271.625</v>
      </c>
      <c r="J751" cm="1">
        <f t="array" ref="J751">(I751/([1]!O2sat(H751,G751)))*100</f>
        <v>111.13537365048674</v>
      </c>
      <c r="K751">
        <v>0.05</v>
      </c>
      <c r="L751">
        <v>297.25799999999998</v>
      </c>
      <c r="O751" t="str">
        <f t="shared" si="14"/>
        <v/>
      </c>
      <c r="Q751">
        <v>312.60561785586151</v>
      </c>
      <c r="R751">
        <v>435.2893229</v>
      </c>
      <c r="S751" s="1">
        <v>46154.404861111107</v>
      </c>
      <c r="T751">
        <v>1.5534587860107421</v>
      </c>
      <c r="U751">
        <v>42.081821441650391</v>
      </c>
      <c r="V751">
        <v>-8.520747184753418</v>
      </c>
      <c r="W751">
        <v>17.15299220079255</v>
      </c>
      <c r="X751">
        <v>0.55819484869666036</v>
      </c>
      <c r="Y751">
        <v>3.6066176742622462E-2</v>
      </c>
      <c r="Z751">
        <v>-122.68370504413851</v>
      </c>
      <c r="AA751" s="23">
        <v>-0.2165081656035284</v>
      </c>
      <c r="AB751">
        <v>0.45572353900000001</v>
      </c>
      <c r="AC751" s="23">
        <v>-1.863278323486163E-2</v>
      </c>
      <c r="AD751">
        <v>-3.17</v>
      </c>
      <c r="AE751">
        <v>1.6805555555555549</v>
      </c>
      <c r="AF751">
        <v>0.65326907644100363</v>
      </c>
      <c r="AG751" s="23">
        <v>-0.25338479872395692</v>
      </c>
      <c r="AH751">
        <v>1.8448056937013939</v>
      </c>
      <c r="AI751">
        <v>-5.0148056937013941</v>
      </c>
      <c r="AJ751">
        <v>1.2299126268554323</v>
      </c>
      <c r="AK751">
        <v>-0.23494648216374264</v>
      </c>
    </row>
    <row r="752" spans="1:37" x14ac:dyDescent="0.35">
      <c r="A752" t="s">
        <v>1326</v>
      </c>
      <c r="B752">
        <v>7</v>
      </c>
      <c r="C752" s="2">
        <v>46154.405555555553</v>
      </c>
      <c r="D752">
        <v>42.307115830000001</v>
      </c>
      <c r="E752">
        <v>-8.6310998330000004</v>
      </c>
      <c r="F752">
        <v>3.5855000000000001</v>
      </c>
      <c r="G752">
        <v>17.036950000000001</v>
      </c>
      <c r="H752">
        <v>31.8446</v>
      </c>
      <c r="I752">
        <v>270.11</v>
      </c>
      <c r="J752" cm="1">
        <f t="array" ref="J752">(I752/([1]!O2sat(H752,G752)))*100</f>
        <v>110.98023976399614</v>
      </c>
      <c r="K752">
        <v>0.05</v>
      </c>
      <c r="L752">
        <v>298.613</v>
      </c>
      <c r="O752" t="str">
        <f t="shared" si="14"/>
        <v/>
      </c>
      <c r="Q752">
        <v>314.29480899923362</v>
      </c>
      <c r="R752">
        <v>435.2893229</v>
      </c>
      <c r="S752" s="1">
        <v>46154.405555555553</v>
      </c>
      <c r="T752">
        <v>1.5702624797821041</v>
      </c>
      <c r="U752">
        <v>42.081821441650391</v>
      </c>
      <c r="V752">
        <v>-8.520747184753418</v>
      </c>
      <c r="W752">
        <v>17.153326606866631</v>
      </c>
      <c r="X752">
        <v>0.57219453608331283</v>
      </c>
      <c r="Y752">
        <v>3.5880663238989183E-2</v>
      </c>
      <c r="Z752">
        <v>-120.99451390076641</v>
      </c>
      <c r="AA752" s="23">
        <v>-0.21775659351501339</v>
      </c>
      <c r="AB752">
        <v>0.45572353900000001</v>
      </c>
      <c r="AC752" s="23">
        <v>-1.83412837318137E-2</v>
      </c>
      <c r="AD752">
        <v>-3.38</v>
      </c>
      <c r="AE752">
        <v>1.6805555555555549</v>
      </c>
      <c r="AF752">
        <v>0.65539775105245479</v>
      </c>
      <c r="AG752" s="23">
        <v>-0.2494207348491761</v>
      </c>
      <c r="AH752">
        <v>1.85200648408212</v>
      </c>
      <c r="AI752">
        <v>-5.2320064840821203</v>
      </c>
      <c r="AJ752">
        <v>1.2355138581125529</v>
      </c>
      <c r="AK752">
        <v>-0.23358866418209473</v>
      </c>
    </row>
    <row r="753" spans="1:37" x14ac:dyDescent="0.35">
      <c r="A753" t="s">
        <v>1326</v>
      </c>
      <c r="B753">
        <v>7</v>
      </c>
      <c r="C753" s="2">
        <v>46154.40625</v>
      </c>
      <c r="D753">
        <v>42.308111080000003</v>
      </c>
      <c r="E753">
        <v>-8.6313945830000005</v>
      </c>
      <c r="F753">
        <v>3.6004999999999998</v>
      </c>
      <c r="G753">
        <v>17.053049999999999</v>
      </c>
      <c r="H753">
        <v>31.849</v>
      </c>
      <c r="I753">
        <v>268.21499999999997</v>
      </c>
      <c r="J753" cm="1">
        <f t="array" ref="J753">(I753/([1]!O2sat(H753,G753)))*100</f>
        <v>110.23883445178384</v>
      </c>
      <c r="K753">
        <v>0.05</v>
      </c>
      <c r="L753">
        <v>300.29399999999998</v>
      </c>
      <c r="O753" t="str">
        <f t="shared" si="14"/>
        <v/>
      </c>
      <c r="Q753">
        <v>316.39040332543931</v>
      </c>
      <c r="R753">
        <v>435.2893229</v>
      </c>
      <c r="S753" s="1">
        <v>46154.40625</v>
      </c>
      <c r="T753">
        <v>1.587066173553467</v>
      </c>
      <c r="U753">
        <v>42.081821441650391</v>
      </c>
      <c r="V753">
        <v>-8.520747184753418</v>
      </c>
      <c r="W753">
        <v>17.153634431849589</v>
      </c>
      <c r="X753">
        <v>0.58474801485832817</v>
      </c>
      <c r="Y753">
        <v>3.5862860729282478E-2</v>
      </c>
      <c r="Z753">
        <v>-118.89891957456069</v>
      </c>
      <c r="AA753" s="23">
        <v>-0.21857126224863679</v>
      </c>
      <c r="AB753">
        <v>0.45572353900000001</v>
      </c>
      <c r="AC753" s="23">
        <v>-1.8022121464972549E-2</v>
      </c>
      <c r="AD753">
        <v>-3.63</v>
      </c>
      <c r="AE753">
        <v>1.6805555555555549</v>
      </c>
      <c r="AF753">
        <v>0.65566867181073385</v>
      </c>
      <c r="AG753" s="23">
        <v>-0.24508048864309581</v>
      </c>
      <c r="AH753">
        <v>1.8592244953237009</v>
      </c>
      <c r="AI753">
        <v>-5.4892244953237004</v>
      </c>
      <c r="AJ753">
        <v>1.2411150893696739</v>
      </c>
      <c r="AK753">
        <v>-0.2318258754458663</v>
      </c>
    </row>
    <row r="754" spans="1:37" x14ac:dyDescent="0.35">
      <c r="A754" t="s">
        <v>1326</v>
      </c>
      <c r="B754">
        <v>7</v>
      </c>
      <c r="C754" s="2">
        <v>46154.406944444447</v>
      </c>
      <c r="D754">
        <v>42.30900733</v>
      </c>
      <c r="E754">
        <v>-8.6318638330000006</v>
      </c>
      <c r="F754">
        <v>3.7130000000000001</v>
      </c>
      <c r="G754">
        <v>16.995899999999999</v>
      </c>
      <c r="H754">
        <v>31.786999999999999</v>
      </c>
      <c r="I754">
        <v>266</v>
      </c>
      <c r="J754" cm="1">
        <f t="array" ref="J754">(I754/([1]!O2sat(H754,G754)))*100</f>
        <v>109.16310959693098</v>
      </c>
      <c r="K754">
        <v>0.05</v>
      </c>
      <c r="L754">
        <v>300.63</v>
      </c>
      <c r="O754" t="str">
        <f t="shared" si="14"/>
        <v/>
      </c>
      <c r="Q754">
        <v>316.80927286357428</v>
      </c>
      <c r="R754">
        <v>435.2893229</v>
      </c>
      <c r="S754" s="1">
        <v>46154.406944444447</v>
      </c>
      <c r="T754">
        <v>1.6038698673248291</v>
      </c>
      <c r="U754">
        <v>42.081821441650391</v>
      </c>
      <c r="V754">
        <v>-8.520747184753418</v>
      </c>
      <c r="W754">
        <v>17.154115487375648</v>
      </c>
      <c r="X754">
        <v>0.59632024787273663</v>
      </c>
      <c r="Y754">
        <v>3.5935315021495197E-2</v>
      </c>
      <c r="Z754">
        <v>-118.48005003642569</v>
      </c>
      <c r="AA754" s="23">
        <v>-0.22256030487161679</v>
      </c>
      <c r="AB754">
        <v>0.45572353900000001</v>
      </c>
      <c r="AC754" s="23">
        <v>-1.7968522750761998E-2</v>
      </c>
      <c r="AD754">
        <v>-3.83</v>
      </c>
      <c r="AE754">
        <v>1.6805555555555549</v>
      </c>
      <c r="AF754">
        <v>0.65470709502440316</v>
      </c>
      <c r="AG754" s="23">
        <v>-0.2443516066912737</v>
      </c>
      <c r="AH754">
        <v>1.8664592262018751</v>
      </c>
      <c r="AI754">
        <v>-5.6964592262018749</v>
      </c>
      <c r="AJ754">
        <v>1.2467163206267946</v>
      </c>
      <c r="AK754">
        <v>-0.23345595578144523</v>
      </c>
    </row>
    <row r="755" spans="1:37" x14ac:dyDescent="0.35">
      <c r="A755" t="s">
        <v>1326</v>
      </c>
      <c r="B755">
        <v>7</v>
      </c>
      <c r="C755" s="2">
        <v>46154.407638888893</v>
      </c>
      <c r="D755">
        <v>42.309959499999998</v>
      </c>
      <c r="E755">
        <v>-8.6323150000000002</v>
      </c>
      <c r="F755">
        <v>3.698</v>
      </c>
      <c r="G755">
        <v>17.008800000000001</v>
      </c>
      <c r="H755">
        <v>31.895700000000001</v>
      </c>
      <c r="I755">
        <v>266.19</v>
      </c>
      <c r="J755" cm="1">
        <f t="array" ref="J755">(I755/([1]!O2sat(H755,G755)))*100</f>
        <v>109.34876696169604</v>
      </c>
      <c r="K755">
        <v>0.05</v>
      </c>
      <c r="L755">
        <v>300.84300000000002</v>
      </c>
      <c r="O755" t="str">
        <f t="shared" si="14"/>
        <v/>
      </c>
      <c r="Q755">
        <v>317.07480623149928</v>
      </c>
      <c r="R755">
        <v>435.2893229</v>
      </c>
      <c r="S755" s="1">
        <v>46154.407638888893</v>
      </c>
      <c r="T755">
        <v>1.6206735610961911</v>
      </c>
      <c r="U755">
        <v>42.081821441650391</v>
      </c>
      <c r="V755">
        <v>-8.520747184753418</v>
      </c>
      <c r="W755">
        <v>17.154579251257811</v>
      </c>
      <c r="X755">
        <v>0.60908279288811462</v>
      </c>
      <c r="Y755">
        <v>3.5900172508153777E-2</v>
      </c>
      <c r="Z755">
        <v>-118.21451666850071</v>
      </c>
      <c r="AA755" s="23">
        <v>-0.22659229763985611</v>
      </c>
      <c r="AB755">
        <v>0.45572353900000001</v>
      </c>
      <c r="AC755" s="23">
        <v>-1.7916656654958799E-2</v>
      </c>
      <c r="AD755">
        <v>-4.46</v>
      </c>
      <c r="AE755">
        <v>1.6805555555555549</v>
      </c>
      <c r="AF755">
        <v>0.65492411762549518</v>
      </c>
      <c r="AG755" s="23">
        <v>-0.24364628639209779</v>
      </c>
      <c r="AH755">
        <v>1.8737101743313529</v>
      </c>
      <c r="AI755">
        <v>-6.3337101743313529</v>
      </c>
      <c r="AJ755">
        <v>1.2523175518839154</v>
      </c>
      <c r="AK755">
        <v>-0.23511929201597695</v>
      </c>
    </row>
    <row r="756" spans="1:37" x14ac:dyDescent="0.35">
      <c r="A756" t="s">
        <v>1326</v>
      </c>
      <c r="B756">
        <v>7</v>
      </c>
      <c r="C756" s="2">
        <v>46154.408333333333</v>
      </c>
      <c r="D756">
        <v>42.310951250000002</v>
      </c>
      <c r="E756">
        <v>-8.6326862500000008</v>
      </c>
      <c r="F756">
        <v>2.4384999999999999</v>
      </c>
      <c r="G756">
        <v>17.024049999999999</v>
      </c>
      <c r="H756">
        <v>31.977399999999999</v>
      </c>
      <c r="I756">
        <v>267.26499999999999</v>
      </c>
      <c r="J756" cm="1">
        <f t="array" ref="J756">(I756/([1]!O2sat(H756,G756)))*100</f>
        <v>109.88334712476127</v>
      </c>
      <c r="K756">
        <v>0.05</v>
      </c>
      <c r="L756">
        <v>300.40199999999999</v>
      </c>
      <c r="O756" t="str">
        <f t="shared" si="14"/>
        <v/>
      </c>
      <c r="Q756">
        <v>316.52503996269701</v>
      </c>
      <c r="R756">
        <v>435.2893229</v>
      </c>
      <c r="S756" s="1">
        <v>46154.408333333333</v>
      </c>
      <c r="T756">
        <v>1.637477254867554</v>
      </c>
      <c r="U756">
        <v>42.081821441650391</v>
      </c>
      <c r="V756">
        <v>-8.520747184753418</v>
      </c>
      <c r="W756">
        <v>17.15496368604699</v>
      </c>
      <c r="X756">
        <v>0.62202221735835395</v>
      </c>
      <c r="Y756">
        <v>3.5867943636088778E-2</v>
      </c>
      <c r="Z756">
        <v>-118.76428293730299</v>
      </c>
      <c r="AA756" s="23">
        <v>-0.23227351542771449</v>
      </c>
      <c r="AB756">
        <v>0.45572353900000001</v>
      </c>
      <c r="AC756" s="23">
        <v>-1.7990865765418931E-2</v>
      </c>
      <c r="AD756">
        <v>-4.08</v>
      </c>
      <c r="AE756">
        <v>1.6805555555555549</v>
      </c>
      <c r="AF756">
        <v>0.65518069507996801</v>
      </c>
      <c r="AG756" s="23">
        <v>-0.24465544644512971</v>
      </c>
      <c r="AH756">
        <v>1.8809768362007111</v>
      </c>
      <c r="AI756">
        <v>-5.9609768362007109</v>
      </c>
      <c r="AJ756">
        <v>1.2579187831410363</v>
      </c>
      <c r="AK756">
        <v>-0.23846448093642209</v>
      </c>
    </row>
    <row r="757" spans="1:37" x14ac:dyDescent="0.35">
      <c r="A757" t="s">
        <v>1326</v>
      </c>
      <c r="B757">
        <v>7</v>
      </c>
      <c r="C757" s="2">
        <v>46154.410416666673</v>
      </c>
      <c r="D757">
        <v>42.31118283</v>
      </c>
      <c r="E757">
        <v>-8.6329732499999992</v>
      </c>
      <c r="F757">
        <v>0.20250000000000001</v>
      </c>
      <c r="G757">
        <v>17.189350000000001</v>
      </c>
      <c r="H757">
        <v>32.655999999999999</v>
      </c>
      <c r="I757">
        <v>267.67</v>
      </c>
      <c r="J757" cm="1">
        <f t="array" ref="J757">(I757/([1]!O2sat(H757,G757)))*100</f>
        <v>110.90698768147426</v>
      </c>
      <c r="K757">
        <v>0.06</v>
      </c>
      <c r="L757">
        <v>303.09399999999999</v>
      </c>
      <c r="M757">
        <v>1</v>
      </c>
      <c r="N757">
        <v>325.81099879068</v>
      </c>
      <c r="O757">
        <f t="shared" si="14"/>
        <v>-22.716998790680009</v>
      </c>
      <c r="P757">
        <f>ABS(O757)</f>
        <v>22.716998790680009</v>
      </c>
      <c r="Q757">
        <v>319.88098280989828</v>
      </c>
      <c r="R757">
        <v>435.2893229</v>
      </c>
      <c r="S757" s="1">
        <v>46154.410416666673</v>
      </c>
      <c r="T757">
        <v>1.687888336181641</v>
      </c>
      <c r="U757">
        <v>42.081821441650391</v>
      </c>
      <c r="V757">
        <v>-8.520747184753418</v>
      </c>
      <c r="W757">
        <v>17.155253755049579</v>
      </c>
      <c r="X757">
        <v>0.66371751453149874</v>
      </c>
      <c r="Y757">
        <v>3.5561486249269962E-2</v>
      </c>
      <c r="Z757">
        <v>-115.4083400901017</v>
      </c>
      <c r="AA757" s="23">
        <v>-0.2387821414024961</v>
      </c>
      <c r="AB757">
        <v>0.45572353900000001</v>
      </c>
      <c r="AC757" s="23">
        <v>-1.7406735938468119E-2</v>
      </c>
      <c r="AD757">
        <v>-3.4</v>
      </c>
      <c r="AE757">
        <v>1.444444444444444</v>
      </c>
      <c r="AF757">
        <v>0.48606856996671088</v>
      </c>
      <c r="AG757" s="23">
        <v>-0.1748703197730547</v>
      </c>
      <c r="AH757">
        <v>1.9028660529764989</v>
      </c>
      <c r="AI757">
        <v>-5.3028660529764986</v>
      </c>
      <c r="AJ757">
        <v>1.1960187732086949</v>
      </c>
      <c r="AK757">
        <v>-0.20682623058777538</v>
      </c>
    </row>
    <row r="758" spans="1:37" x14ac:dyDescent="0.35">
      <c r="A758" t="s">
        <v>1326</v>
      </c>
      <c r="B758">
        <v>7</v>
      </c>
      <c r="C758" s="2">
        <v>46154.411111111112</v>
      </c>
      <c r="D758">
        <v>42.311294580000002</v>
      </c>
      <c r="E758">
        <v>-8.6328269169999992</v>
      </c>
      <c r="F758">
        <v>3.2770000000000001</v>
      </c>
      <c r="G758">
        <v>17.031649999999999</v>
      </c>
      <c r="H758">
        <v>31.931650000000001</v>
      </c>
      <c r="I758">
        <v>266.625</v>
      </c>
      <c r="J758" cm="1">
        <f t="array" ref="J758">(I758/([1]!O2sat(H758,G758)))*100</f>
        <v>109.60206206587225</v>
      </c>
      <c r="K758">
        <v>0.06</v>
      </c>
      <c r="L758">
        <v>301.798</v>
      </c>
      <c r="O758" t="str">
        <f t="shared" si="14"/>
        <v/>
      </c>
      <c r="Q758">
        <v>318.26534316280578</v>
      </c>
      <c r="R758">
        <v>435.2893229</v>
      </c>
      <c r="S758" s="1">
        <v>46154.411111111112</v>
      </c>
      <c r="T758">
        <v>1.7046920299530031</v>
      </c>
      <c r="U758">
        <v>42.081821441650391</v>
      </c>
      <c r="V758">
        <v>-8.520747184753418</v>
      </c>
      <c r="W758">
        <v>17.155108929574581</v>
      </c>
      <c r="X758">
        <v>0.67426708853849859</v>
      </c>
      <c r="Y758">
        <v>3.5869005876705627E-2</v>
      </c>
      <c r="Z758">
        <v>-117.0239797371942</v>
      </c>
      <c r="AA758" s="23">
        <v>-0.2481004956797154</v>
      </c>
      <c r="AB758">
        <v>0.45572353900000001</v>
      </c>
      <c r="AC758" s="23">
        <v>-1.7731223056889421E-2</v>
      </c>
      <c r="AD758">
        <v>-3.67</v>
      </c>
      <c r="AE758">
        <v>1.444444444444444</v>
      </c>
      <c r="AF758">
        <v>0.48410747255941078</v>
      </c>
      <c r="AG758" s="23">
        <v>-0.178130159317996</v>
      </c>
      <c r="AH758">
        <v>1.910190513393667</v>
      </c>
      <c r="AI758">
        <v>-5.5801905133936671</v>
      </c>
      <c r="AJ758">
        <v>1.2016200044658156</v>
      </c>
      <c r="AK758">
        <v>-0.2131153274988557</v>
      </c>
    </row>
    <row r="759" spans="1:37" x14ac:dyDescent="0.35">
      <c r="A759" t="s">
        <v>1326</v>
      </c>
      <c r="B759">
        <v>7</v>
      </c>
      <c r="C759" s="2">
        <v>46154.411805555559</v>
      </c>
      <c r="D759">
        <v>42.31228642</v>
      </c>
      <c r="E759">
        <v>-8.6329058330000006</v>
      </c>
      <c r="F759">
        <v>3.5030000000000001</v>
      </c>
      <c r="G759">
        <v>17.106649999999998</v>
      </c>
      <c r="H759">
        <v>32.153100000000002</v>
      </c>
      <c r="I759">
        <v>284.245</v>
      </c>
      <c r="J759" cm="1">
        <f t="array" ref="J759">(I759/([1]!O2sat(H759,G759)))*100</f>
        <v>117.18865422377473</v>
      </c>
      <c r="K759">
        <v>0.06</v>
      </c>
      <c r="L759">
        <v>303.70299999999997</v>
      </c>
      <c r="O759" t="str">
        <f t="shared" si="14"/>
        <v/>
      </c>
      <c r="Q759">
        <v>320.64018384776818</v>
      </c>
      <c r="R759">
        <v>435.2893229</v>
      </c>
      <c r="S759" s="1">
        <v>46154.411805555559</v>
      </c>
      <c r="T759">
        <v>1.7214957237243651</v>
      </c>
      <c r="U759">
        <v>42.081821441650391</v>
      </c>
      <c r="V759">
        <v>-8.520747184753418</v>
      </c>
      <c r="W759">
        <v>17.15520113434193</v>
      </c>
      <c r="X759">
        <v>0.68895000363099046</v>
      </c>
      <c r="Y759">
        <v>3.5746579213371182E-2</v>
      </c>
      <c r="Z759">
        <v>-114.6491390522318</v>
      </c>
      <c r="AA759" s="23">
        <v>-0.24751097386590951</v>
      </c>
      <c r="AB759">
        <v>0.45572353900000001</v>
      </c>
      <c r="AC759" s="23">
        <v>-1.7345446553681799E-2</v>
      </c>
      <c r="AD759">
        <v>-3.03</v>
      </c>
      <c r="AE759">
        <v>1.444444444444444</v>
      </c>
      <c r="AF759">
        <v>0.48503993388497041</v>
      </c>
      <c r="AG759" s="23">
        <v>-0.1742545986893223</v>
      </c>
      <c r="AH759">
        <v>1.9175281543278571</v>
      </c>
      <c r="AI759">
        <v>-4.9475281543278564</v>
      </c>
      <c r="AJ759">
        <v>1.2072212357229362</v>
      </c>
      <c r="AK759">
        <v>-0.21088278627761592</v>
      </c>
    </row>
    <row r="760" spans="1:37" x14ac:dyDescent="0.35">
      <c r="A760" t="s">
        <v>1326</v>
      </c>
      <c r="B760">
        <v>7</v>
      </c>
      <c r="C760" s="2">
        <v>46154.412499999999</v>
      </c>
      <c r="D760">
        <v>42.313207249999998</v>
      </c>
      <c r="E760">
        <v>-8.6331826669999998</v>
      </c>
      <c r="F760">
        <v>3.4544999999999999</v>
      </c>
      <c r="G760">
        <v>17.0943</v>
      </c>
      <c r="H760">
        <v>31.997199999999999</v>
      </c>
      <c r="I760">
        <v>278.63</v>
      </c>
      <c r="J760" cm="1">
        <f t="array" ref="J760">(I760/([1]!O2sat(H760,G760)))*100</f>
        <v>114.72512799170842</v>
      </c>
      <c r="K760">
        <v>0.06</v>
      </c>
      <c r="L760">
        <v>303.517</v>
      </c>
      <c r="O760" t="str">
        <f t="shared" si="14"/>
        <v/>
      </c>
      <c r="Q760">
        <v>320.40830963915772</v>
      </c>
      <c r="R760">
        <v>435.2893229</v>
      </c>
      <c r="S760" s="1">
        <v>46154.412499999999</v>
      </c>
      <c r="T760">
        <v>1.738299417495728</v>
      </c>
      <c r="U760">
        <v>42.081821441650391</v>
      </c>
      <c r="V760">
        <v>-8.520747184753418</v>
      </c>
      <c r="W760">
        <v>17.155490338407191</v>
      </c>
      <c r="X760">
        <v>0.70224305542131826</v>
      </c>
      <c r="Y760">
        <v>3.5790270237272583E-2</v>
      </c>
      <c r="Z760">
        <v>-114.88101326084229</v>
      </c>
      <c r="AA760" s="23">
        <v>-0.25310583330961928</v>
      </c>
      <c r="AB760">
        <v>0.45572353900000001</v>
      </c>
      <c r="AC760" s="23">
        <v>-1.7396260716005099E-2</v>
      </c>
      <c r="AD760">
        <v>-2.56</v>
      </c>
      <c r="AE760">
        <v>1.444444444444444</v>
      </c>
      <c r="AF760">
        <v>0.4848863623519456</v>
      </c>
      <c r="AG760" s="23">
        <v>-0.17476508433383861</v>
      </c>
      <c r="AH760">
        <v>1.924878466247627</v>
      </c>
      <c r="AI760">
        <v>-4.4848784662476273</v>
      </c>
      <c r="AJ760">
        <v>1.2128224669800574</v>
      </c>
      <c r="AK760">
        <v>-0.21393545882172893</v>
      </c>
    </row>
    <row r="761" spans="1:37" x14ac:dyDescent="0.35">
      <c r="A761" t="s">
        <v>1326</v>
      </c>
      <c r="B761">
        <v>7</v>
      </c>
      <c r="C761" s="2">
        <v>46154.413194444453</v>
      </c>
      <c r="D761">
        <v>42.314069330000002</v>
      </c>
      <c r="E761">
        <v>-8.6336385</v>
      </c>
      <c r="F761">
        <v>3.3290000000000002</v>
      </c>
      <c r="G761">
        <v>17.06005</v>
      </c>
      <c r="H761">
        <v>31.7987</v>
      </c>
      <c r="I761">
        <v>269.54500000000002</v>
      </c>
      <c r="J761" cm="1">
        <f t="array" ref="J761">(I761/([1]!O2sat(H761,G761)))*100</f>
        <v>110.76244018557652</v>
      </c>
      <c r="K761">
        <v>0.06</v>
      </c>
      <c r="L761">
        <v>302.75599999999997</v>
      </c>
      <c r="O761" t="str">
        <f t="shared" si="14"/>
        <v/>
      </c>
      <c r="Q761">
        <v>319.45962000070301</v>
      </c>
      <c r="R761">
        <v>435.2893229</v>
      </c>
      <c r="S761" s="1">
        <v>46154.413194444453</v>
      </c>
      <c r="T761">
        <v>1.7551031112670901</v>
      </c>
      <c r="U761">
        <v>42.081821441650391</v>
      </c>
      <c r="V761">
        <v>-8.520747184753418</v>
      </c>
      <c r="W761">
        <v>17.155957778652748</v>
      </c>
      <c r="X761">
        <v>0.71525677004751287</v>
      </c>
      <c r="Y761">
        <v>3.5865454937898063E-2</v>
      </c>
      <c r="Z761">
        <v>-115.829702899297</v>
      </c>
      <c r="AA761" s="23">
        <v>-0.26047121144484642</v>
      </c>
      <c r="AB761">
        <v>0.45572353900000001</v>
      </c>
      <c r="AC761" s="23">
        <v>-1.7561329047149549E-2</v>
      </c>
      <c r="AD761">
        <v>-2.4500000000000002</v>
      </c>
      <c r="AE761">
        <v>1.444444444444444</v>
      </c>
      <c r="AF761">
        <v>0.48446051969988668</v>
      </c>
      <c r="AG761" s="23">
        <v>-0.1764233821303739</v>
      </c>
      <c r="AH761">
        <v>1.932240938741655</v>
      </c>
      <c r="AI761">
        <v>-4.3822409387416554</v>
      </c>
      <c r="AJ761">
        <v>1.2184236982371779</v>
      </c>
      <c r="AK761">
        <v>-0.21844729678761016</v>
      </c>
    </row>
    <row r="762" spans="1:37" x14ac:dyDescent="0.35">
      <c r="A762" t="s">
        <v>1326</v>
      </c>
      <c r="B762">
        <v>7</v>
      </c>
      <c r="C762" s="2">
        <v>46154.413888888892</v>
      </c>
      <c r="D762">
        <v>42.314946079999999</v>
      </c>
      <c r="E762">
        <v>-8.6339179169999998</v>
      </c>
      <c r="F762">
        <v>3.3690000000000002</v>
      </c>
      <c r="G762">
        <v>16.972899999999999</v>
      </c>
      <c r="H762">
        <v>31.728400000000001</v>
      </c>
      <c r="I762">
        <v>267.58999999999997</v>
      </c>
      <c r="J762" cm="1">
        <f t="array" ref="J762">(I762/([1]!O2sat(H762,G762)))*100</f>
        <v>109.7236181331028</v>
      </c>
      <c r="K762">
        <v>0.06</v>
      </c>
      <c r="L762">
        <v>301.56799999999998</v>
      </c>
      <c r="O762" t="str">
        <f t="shared" si="14"/>
        <v/>
      </c>
      <c r="Q762">
        <v>317.97861699086809</v>
      </c>
      <c r="R762">
        <v>435.2893229</v>
      </c>
      <c r="S762" s="1">
        <v>46154.413888888892</v>
      </c>
      <c r="T762">
        <v>1.7719068050384521</v>
      </c>
      <c r="U762">
        <v>42.081821441650391</v>
      </c>
      <c r="V762">
        <v>-8.520747184753418</v>
      </c>
      <c r="W762">
        <v>17.15624906121155</v>
      </c>
      <c r="X762">
        <v>0.72738832808667675</v>
      </c>
      <c r="Y762">
        <v>3.5971216243531112E-2</v>
      </c>
      <c r="Z762">
        <v>-117.3107059091319</v>
      </c>
      <c r="AA762" s="23">
        <v>-0.26906707936934021</v>
      </c>
      <c r="AB762">
        <v>0.45572353900000001</v>
      </c>
      <c r="AC762" s="23">
        <v>-1.7798431650430751E-2</v>
      </c>
      <c r="AD762">
        <v>-2.2599999999999998</v>
      </c>
      <c r="AE762">
        <v>1.444444444444444</v>
      </c>
      <c r="AF762">
        <v>0.4833773111479312</v>
      </c>
      <c r="AG762" s="23">
        <v>-0.17880534553818189</v>
      </c>
      <c r="AH762">
        <v>1.939615060554176</v>
      </c>
      <c r="AI762">
        <v>-4.1996150605541764</v>
      </c>
      <c r="AJ762">
        <v>1.2240249294942986</v>
      </c>
      <c r="AK762">
        <v>-0.22393621245376105</v>
      </c>
    </row>
    <row r="763" spans="1:37" x14ac:dyDescent="0.35">
      <c r="A763" t="s">
        <v>1326</v>
      </c>
      <c r="B763">
        <v>7</v>
      </c>
      <c r="C763" s="2">
        <v>46154.414583333331</v>
      </c>
      <c r="D763">
        <v>42.315797170000003</v>
      </c>
      <c r="E763">
        <v>-8.6342300000000005</v>
      </c>
      <c r="F763">
        <v>3.246</v>
      </c>
      <c r="G763">
        <v>16.886600000000001</v>
      </c>
      <c r="H763">
        <v>31.473400000000002</v>
      </c>
      <c r="I763">
        <v>265.39</v>
      </c>
      <c r="J763" cm="1">
        <f t="array" ref="J763">(I763/([1]!O2sat(H763,G763)))*100</f>
        <v>108.45360546811837</v>
      </c>
      <c r="K763">
        <v>0.06</v>
      </c>
      <c r="L763">
        <v>300.08199999999999</v>
      </c>
      <c r="O763" t="str">
        <f t="shared" si="14"/>
        <v/>
      </c>
      <c r="Q763">
        <v>316.12611659304451</v>
      </c>
      <c r="R763">
        <v>435.2893229</v>
      </c>
      <c r="S763" s="1">
        <v>46154.414583333331</v>
      </c>
      <c r="T763">
        <v>1.7887104988098139</v>
      </c>
      <c r="U763">
        <v>42.081821441650391</v>
      </c>
      <c r="V763">
        <v>-8.520747184753418</v>
      </c>
      <c r="W763">
        <v>17.15657270117978</v>
      </c>
      <c r="X763">
        <v>0.73960586988174692</v>
      </c>
      <c r="Y763">
        <v>3.6113368886438048E-2</v>
      </c>
      <c r="Z763">
        <v>-119.1632063069555</v>
      </c>
      <c r="AA763" s="23">
        <v>-0.2790050087528429</v>
      </c>
      <c r="AB763">
        <v>0.45572353900000001</v>
      </c>
      <c r="AC763" s="23">
        <v>-1.8110682222833799E-2</v>
      </c>
      <c r="AD763">
        <v>-2.1</v>
      </c>
      <c r="AE763">
        <v>1.444444444444444</v>
      </c>
      <c r="AF763">
        <v>0.48230517615860219</v>
      </c>
      <c r="AG763" s="23">
        <v>-0.1819422551597481</v>
      </c>
      <c r="AH763">
        <v>1.9470003196204879</v>
      </c>
      <c r="AI763">
        <v>-4.0470003196204889</v>
      </c>
      <c r="AJ763">
        <v>1.2296261607514192</v>
      </c>
      <c r="AK763">
        <v>-0.2304736319562955</v>
      </c>
    </row>
    <row r="764" spans="1:37" x14ac:dyDescent="0.35">
      <c r="A764" t="s">
        <v>1326</v>
      </c>
      <c r="B764">
        <v>7</v>
      </c>
      <c r="C764" s="2">
        <v>46154.415277777778</v>
      </c>
      <c r="D764">
        <v>42.316661420000003</v>
      </c>
      <c r="E764">
        <v>-8.6344875000000005</v>
      </c>
      <c r="F764">
        <v>3.2309999999999999</v>
      </c>
      <c r="G764">
        <v>16.735900000000001</v>
      </c>
      <c r="H764">
        <v>30.792449999999999</v>
      </c>
      <c r="I764">
        <v>264.13</v>
      </c>
      <c r="J764" cm="1">
        <f t="array" ref="J764">(I764/([1]!O2sat(H764,G764)))*100</f>
        <v>107.12902822411465</v>
      </c>
      <c r="K764">
        <v>0.06</v>
      </c>
      <c r="L764">
        <v>296.77100000000002</v>
      </c>
      <c r="O764" t="str">
        <f t="shared" si="14"/>
        <v/>
      </c>
      <c r="Q764">
        <v>311.99850635267171</v>
      </c>
      <c r="R764">
        <v>435.2893229</v>
      </c>
      <c r="S764" s="1">
        <v>46154.415277777778</v>
      </c>
      <c r="T764">
        <v>1.8055141925811771</v>
      </c>
      <c r="U764">
        <v>42.081821441650391</v>
      </c>
      <c r="V764">
        <v>-8.520747184753418</v>
      </c>
      <c r="W764">
        <v>17.156841985178911</v>
      </c>
      <c r="X764">
        <v>0.75064403748660025</v>
      </c>
      <c r="Y764">
        <v>3.6410834909879598E-2</v>
      </c>
      <c r="Z764">
        <v>-123.2908165473283</v>
      </c>
      <c r="AA764" s="23">
        <v>-0.2953907367471475</v>
      </c>
      <c r="AB764">
        <v>0.45572353900000001</v>
      </c>
      <c r="AC764" s="23">
        <v>-1.8819062360280709E-2</v>
      </c>
      <c r="AD764">
        <v>-1.87</v>
      </c>
      <c r="AE764">
        <v>1.444444444444444</v>
      </c>
      <c r="AF764">
        <v>0.48043419600834092</v>
      </c>
      <c r="AG764" s="23">
        <v>-0.18905873360775299</v>
      </c>
      <c r="AH764">
        <v>1.9543962031025119</v>
      </c>
      <c r="AI764">
        <v>-3.8243962031025118</v>
      </c>
      <c r="AJ764">
        <v>1.2352273920085404</v>
      </c>
      <c r="AK764">
        <v>-0.24222473517745025</v>
      </c>
    </row>
    <row r="765" spans="1:37" x14ac:dyDescent="0.35">
      <c r="A765" t="s">
        <v>1326</v>
      </c>
      <c r="B765">
        <v>7</v>
      </c>
      <c r="C765" s="2">
        <v>46154.415972222218</v>
      </c>
      <c r="D765">
        <v>42.317495170000001</v>
      </c>
      <c r="E765">
        <v>-8.6350010000000008</v>
      </c>
      <c r="F765">
        <v>3.1080000000000001</v>
      </c>
      <c r="G765">
        <v>16.907699999999998</v>
      </c>
      <c r="H765">
        <v>30.669699999999999</v>
      </c>
      <c r="I765">
        <v>260.44499999999999</v>
      </c>
      <c r="J765" cm="1">
        <f t="array" ref="J765">(I765/([1]!O2sat(H765,G765)))*100</f>
        <v>105.89554515959472</v>
      </c>
      <c r="K765">
        <v>5.5E-2</v>
      </c>
      <c r="L765">
        <v>294.202</v>
      </c>
      <c r="O765" t="str">
        <f t="shared" si="14"/>
        <v/>
      </c>
      <c r="Q765">
        <v>308.7958996756804</v>
      </c>
      <c r="R765">
        <v>435.2893229</v>
      </c>
      <c r="S765" s="1">
        <v>46154.415972222218</v>
      </c>
      <c r="T765">
        <v>1.8223178863525391</v>
      </c>
      <c r="U765">
        <v>42.081821441650391</v>
      </c>
      <c r="V765">
        <v>-8.520747184753418</v>
      </c>
      <c r="W765">
        <v>17.157366869216979</v>
      </c>
      <c r="X765">
        <v>0.76807644299882005</v>
      </c>
      <c r="Y765">
        <v>3.6251516007838908E-2</v>
      </c>
      <c r="Z765">
        <v>-126.4934232243196</v>
      </c>
      <c r="AA765" s="23">
        <v>-0.30874506938210072</v>
      </c>
      <c r="AB765">
        <v>0.45572353900000001</v>
      </c>
      <c r="AC765" s="23">
        <v>-1.9308773031676048E-2</v>
      </c>
      <c r="AD765">
        <v>-1.77</v>
      </c>
      <c r="AE765">
        <v>1.444444444444444</v>
      </c>
      <c r="AF765">
        <v>0.48256726199011979</v>
      </c>
      <c r="AG765" s="23">
        <v>-0.19397843032779849</v>
      </c>
      <c r="AH765">
        <v>1.961802197424398</v>
      </c>
      <c r="AI765">
        <v>-3.7318021974243978</v>
      </c>
      <c r="AJ765">
        <v>1.2408286232656609</v>
      </c>
      <c r="AK765">
        <v>-0.25136174985494963</v>
      </c>
    </row>
    <row r="766" spans="1:37" x14ac:dyDescent="0.35">
      <c r="A766" t="s">
        <v>1326</v>
      </c>
      <c r="B766">
        <v>7</v>
      </c>
      <c r="C766" s="2">
        <v>46154.416666666657</v>
      </c>
      <c r="D766">
        <v>42.318323499999998</v>
      </c>
      <c r="E766">
        <v>-8.6352150830000003</v>
      </c>
      <c r="F766">
        <v>3.0960000000000001</v>
      </c>
      <c r="G766">
        <v>17.238700000000001</v>
      </c>
      <c r="H766">
        <v>31.103300000000001</v>
      </c>
      <c r="I766">
        <v>260.435</v>
      </c>
      <c r="J766" cm="1">
        <f t="array" ref="J766">(I766/([1]!O2sat(H766,G766)))*100</f>
        <v>106.87880181399375</v>
      </c>
      <c r="K766">
        <v>0.05</v>
      </c>
      <c r="L766">
        <v>298.07100000000003</v>
      </c>
      <c r="O766" t="str">
        <f t="shared" si="14"/>
        <v/>
      </c>
      <c r="Q766">
        <v>313.61913254188482</v>
      </c>
      <c r="R766">
        <v>435.2893229</v>
      </c>
      <c r="S766" s="1">
        <v>46154.416666666657</v>
      </c>
      <c r="T766">
        <v>1.8391215801239009</v>
      </c>
      <c r="U766">
        <v>42.081821441650391</v>
      </c>
      <c r="V766">
        <v>-8.520747184753418</v>
      </c>
      <c r="W766">
        <v>17.15759232981663</v>
      </c>
      <c r="X766">
        <v>0.78897824297055541</v>
      </c>
      <c r="Y766">
        <v>3.5815418189006062E-2</v>
      </c>
      <c r="Z766">
        <v>-121.67019035811521</v>
      </c>
      <c r="AA766" s="23">
        <v>-0.30138435731072422</v>
      </c>
      <c r="AB766">
        <v>0.99844098999999997</v>
      </c>
      <c r="AC766" s="23">
        <v>-8.8826925636440623E-2</v>
      </c>
      <c r="AD766">
        <v>-1.69</v>
      </c>
      <c r="AE766">
        <v>1.416666666666667</v>
      </c>
      <c r="AF766">
        <v>0.46814403820607242</v>
      </c>
      <c r="AG766" s="23">
        <v>-0.17882785912114149</v>
      </c>
      <c r="AH766">
        <v>1.9692177883081929</v>
      </c>
      <c r="AI766">
        <v>-3.6592177883081929</v>
      </c>
      <c r="AJ766">
        <v>1.4180764122635228</v>
      </c>
      <c r="AK766">
        <v>-0.24010610821593287</v>
      </c>
    </row>
    <row r="767" spans="1:37" x14ac:dyDescent="0.35">
      <c r="A767" t="s">
        <v>1326</v>
      </c>
      <c r="B767">
        <v>7</v>
      </c>
      <c r="C767" s="2">
        <v>46154.417361111111</v>
      </c>
      <c r="D767">
        <v>42.319087170000003</v>
      </c>
      <c r="E767">
        <v>-8.635735833</v>
      </c>
      <c r="F767">
        <v>3.1255000000000002</v>
      </c>
      <c r="G767">
        <v>17.253450000000001</v>
      </c>
      <c r="H767">
        <v>31.137899999999998</v>
      </c>
      <c r="I767">
        <v>259.94</v>
      </c>
      <c r="J767" cm="1">
        <f t="array" ref="J767">(I767/([1]!O2sat(H767,G767)))*100</f>
        <v>106.73072269575266</v>
      </c>
      <c r="K767">
        <v>0.05</v>
      </c>
      <c r="L767">
        <v>297.61599999999999</v>
      </c>
      <c r="O767" t="str">
        <f t="shared" si="14"/>
        <v/>
      </c>
      <c r="Q767">
        <v>313.05191337566009</v>
      </c>
      <c r="R767">
        <v>435.2893229</v>
      </c>
      <c r="S767" s="1">
        <v>46154.417361111111</v>
      </c>
      <c r="T767">
        <v>1.846519160270691</v>
      </c>
      <c r="U767">
        <v>42.081821441650391</v>
      </c>
      <c r="V767">
        <v>-8.520747184753418</v>
      </c>
      <c r="W767">
        <v>17.158123573523731</v>
      </c>
      <c r="X767">
        <v>0.79563806807508985</v>
      </c>
      <c r="Y767">
        <v>3.5793149960959253E-2</v>
      </c>
      <c r="Z767">
        <v>-122.2374095243399</v>
      </c>
      <c r="AA767" s="23">
        <v>-0.30515541305239841</v>
      </c>
      <c r="AB767">
        <v>0.99844098999999997</v>
      </c>
      <c r="AC767" s="23">
        <v>-8.9219183774427044E-2</v>
      </c>
      <c r="AD767">
        <v>-1.61</v>
      </c>
      <c r="AE767">
        <v>1.5555555555555549</v>
      </c>
      <c r="AF767">
        <v>0.5646495284614379</v>
      </c>
      <c r="AG767" s="23">
        <v>-0.21656311707703549</v>
      </c>
      <c r="AH767">
        <v>1.9766424608095521</v>
      </c>
      <c r="AI767">
        <v>-3.5866424608095522</v>
      </c>
      <c r="AJ767">
        <v>1.4668385686087486</v>
      </c>
      <c r="AK767">
        <v>-0.26085926506471696</v>
      </c>
    </row>
    <row r="768" spans="1:37" x14ac:dyDescent="0.35">
      <c r="A768" t="s">
        <v>1326</v>
      </c>
      <c r="B768">
        <v>7</v>
      </c>
      <c r="C768" s="2">
        <v>46154.418055555558</v>
      </c>
      <c r="D768">
        <v>42.319879499999999</v>
      </c>
      <c r="E768">
        <v>-8.6362198330000002</v>
      </c>
      <c r="F768">
        <v>3.1364999999999998</v>
      </c>
      <c r="G768">
        <v>17.169250000000002</v>
      </c>
      <c r="H768">
        <v>31.090450000000001</v>
      </c>
      <c r="I768">
        <v>261.10000000000002</v>
      </c>
      <c r="J768" cm="1">
        <f t="array" ref="J768">(I768/([1]!O2sat(H768,G768)))*100</f>
        <v>107.00042534860759</v>
      </c>
      <c r="K768">
        <v>0.05</v>
      </c>
      <c r="L768">
        <v>291.72500000000002</v>
      </c>
      <c r="O768" t="str">
        <f t="shared" si="14"/>
        <v/>
      </c>
      <c r="Q768">
        <v>305.70798346746432</v>
      </c>
      <c r="R768">
        <v>435.2893229</v>
      </c>
      <c r="S768" s="1">
        <v>46154.418055555558</v>
      </c>
      <c r="T768">
        <v>1.853916740417481</v>
      </c>
      <c r="U768">
        <v>42.081821441650391</v>
      </c>
      <c r="V768">
        <v>-8.520747184753418</v>
      </c>
      <c r="W768">
        <v>17.1586185017158</v>
      </c>
      <c r="X768">
        <v>0.80030003004102124</v>
      </c>
      <c r="Y768">
        <v>3.5890820675068241E-2</v>
      </c>
      <c r="Z768">
        <v>-129.58133943253571</v>
      </c>
      <c r="AA768" s="23">
        <v>-0.32627226154347738</v>
      </c>
      <c r="AB768">
        <v>0.99844098999999997</v>
      </c>
      <c r="AC768" s="23">
        <v>-9.4633413484470449E-2</v>
      </c>
      <c r="AD768">
        <v>-1.55</v>
      </c>
      <c r="AE768">
        <v>1.5555555555555549</v>
      </c>
      <c r="AF768">
        <v>0.56343449686498959</v>
      </c>
      <c r="AG768" s="23">
        <v>-0.2297051613434635</v>
      </c>
      <c r="AH768">
        <v>1.9840756993534949</v>
      </c>
      <c r="AI768">
        <v>-3.5340756993534952</v>
      </c>
      <c r="AJ768">
        <v>1.4693044286576786</v>
      </c>
      <c r="AK768">
        <v>-0.27798871144347043</v>
      </c>
    </row>
    <row r="769" spans="1:37" x14ac:dyDescent="0.35">
      <c r="A769" t="s">
        <v>1326</v>
      </c>
      <c r="B769">
        <v>7</v>
      </c>
      <c r="C769" s="2">
        <v>46154.418749999997</v>
      </c>
      <c r="D769">
        <v>42.32069267</v>
      </c>
      <c r="E769">
        <v>-8.6366100830000008</v>
      </c>
      <c r="F769">
        <v>3.2115</v>
      </c>
      <c r="G769">
        <v>17.037800000000001</v>
      </c>
      <c r="H769">
        <v>31.137450000000001</v>
      </c>
      <c r="I769">
        <v>264.06</v>
      </c>
      <c r="J769" cm="1">
        <f t="array" ref="J769">(I769/([1]!O2sat(H769,G769)))*100</f>
        <v>107.97626916309898</v>
      </c>
      <c r="K769">
        <v>0.06</v>
      </c>
      <c r="L769">
        <v>285.95699999999999</v>
      </c>
      <c r="O769" t="str">
        <f t="shared" si="14"/>
        <v/>
      </c>
      <c r="Q769">
        <v>298.51738972947862</v>
      </c>
      <c r="R769">
        <v>435.2893229</v>
      </c>
      <c r="S769" s="1">
        <v>46154.418749999997</v>
      </c>
      <c r="T769">
        <v>1.8613143205642699</v>
      </c>
      <c r="U769">
        <v>42.081821441650391</v>
      </c>
      <c r="V769">
        <v>-8.520747184753418</v>
      </c>
      <c r="W769">
        <v>17.15902001505518</v>
      </c>
      <c r="X769">
        <v>0.80398531060957346</v>
      </c>
      <c r="Y769">
        <v>3.6020045549919819E-2</v>
      </c>
      <c r="Z769">
        <v>-136.77193317052141</v>
      </c>
      <c r="AA769" s="23">
        <v>-0.3472088795601071</v>
      </c>
      <c r="AB769">
        <v>0.99844098999999997</v>
      </c>
      <c r="AC769" s="23">
        <v>-9.9907062604897276E-2</v>
      </c>
      <c r="AD769">
        <v>-1.49</v>
      </c>
      <c r="AE769">
        <v>1.5555555555555549</v>
      </c>
      <c r="AF769">
        <v>0.5615387474866238</v>
      </c>
      <c r="AG769" s="23">
        <v>-0.24250597215089839</v>
      </c>
      <c r="AH769">
        <v>1.991516987770209</v>
      </c>
      <c r="AI769">
        <v>-3.4815169877702088</v>
      </c>
      <c r="AJ769">
        <v>1.4717702887066082</v>
      </c>
      <c r="AK769">
        <v>-0.29485742585550273</v>
      </c>
    </row>
    <row r="770" spans="1:37" x14ac:dyDescent="0.35">
      <c r="A770" t="s">
        <v>1326</v>
      </c>
      <c r="B770">
        <v>7</v>
      </c>
      <c r="C770" s="2">
        <v>46154.419444444437</v>
      </c>
      <c r="D770">
        <v>42.321580920000002</v>
      </c>
      <c r="E770">
        <v>-8.6368135830000003</v>
      </c>
      <c r="F770">
        <v>3.2115</v>
      </c>
      <c r="G770">
        <v>16.992100000000001</v>
      </c>
      <c r="H770">
        <v>31.25215</v>
      </c>
      <c r="I770">
        <v>270.375</v>
      </c>
      <c r="J770" cm="1">
        <f t="array" ref="J770">(I770/([1]!O2sat(H770,G770)))*100</f>
        <v>110.54795413745455</v>
      </c>
      <c r="K770">
        <v>0.05</v>
      </c>
      <c r="L770">
        <v>282.49599999999998</v>
      </c>
      <c r="O770" t="str">
        <f t="shared" si="14"/>
        <v/>
      </c>
      <c r="Q770">
        <v>294.20278415958109</v>
      </c>
      <c r="R770">
        <v>435.2893229</v>
      </c>
      <c r="S770" s="1">
        <v>46154.419444444437</v>
      </c>
      <c r="T770">
        <v>1.86871190071106</v>
      </c>
      <c r="U770">
        <v>42.081821441650391</v>
      </c>
      <c r="V770">
        <v>-8.520747184753418</v>
      </c>
      <c r="W770">
        <v>17.1592358835296</v>
      </c>
      <c r="X770">
        <v>0.80943801183137909</v>
      </c>
      <c r="Y770">
        <v>3.6045577763113137E-2</v>
      </c>
      <c r="Z770">
        <v>-141.08653874041889</v>
      </c>
      <c r="AA770" s="23">
        <v>-0.36084661182618022</v>
      </c>
      <c r="AB770">
        <v>0.99844098999999997</v>
      </c>
      <c r="AC770" s="23">
        <v>-0.1030107937335859</v>
      </c>
      <c r="AD770">
        <v>-1.37</v>
      </c>
      <c r="AE770">
        <v>1.5555555555555549</v>
      </c>
      <c r="AF770">
        <v>0.56087998835240294</v>
      </c>
      <c r="AG770" s="23">
        <v>-0.2500397071545411</v>
      </c>
      <c r="AH770">
        <v>1.998965809330892</v>
      </c>
      <c r="AI770">
        <v>-3.3689658093308918</v>
      </c>
      <c r="AJ770">
        <v>1.4742361487555382</v>
      </c>
      <c r="AK770">
        <v>-0.30544315949036066</v>
      </c>
    </row>
    <row r="771" spans="1:37" x14ac:dyDescent="0.35">
      <c r="A771" t="s">
        <v>1326</v>
      </c>
      <c r="B771">
        <v>7</v>
      </c>
      <c r="C771" s="2">
        <v>46154.42083333333</v>
      </c>
      <c r="D771">
        <v>42.322272580000003</v>
      </c>
      <c r="E771">
        <v>-8.6368236669999998</v>
      </c>
      <c r="F771">
        <v>0.46</v>
      </c>
      <c r="G771">
        <v>17.319500000000001</v>
      </c>
      <c r="H771">
        <v>31.77495</v>
      </c>
      <c r="I771">
        <v>265.66500000000002</v>
      </c>
      <c r="J771" cm="1">
        <f t="array" ref="J771">(I771/([1]!O2sat(H771,G771)))*100</f>
        <v>109.69152962400497</v>
      </c>
      <c r="K771">
        <v>0.05</v>
      </c>
      <c r="L771">
        <v>279.40600000000001</v>
      </c>
      <c r="M771">
        <v>1</v>
      </c>
      <c r="N771">
        <v>305.51786488192403</v>
      </c>
      <c r="O771">
        <f t="shared" si="14"/>
        <v>-26.111864881924021</v>
      </c>
      <c r="P771">
        <f>ABS(O771)</f>
        <v>26.111864881924021</v>
      </c>
      <c r="Q771">
        <v>290.35068037137449</v>
      </c>
      <c r="R771">
        <v>435.2893229</v>
      </c>
      <c r="S771" s="1">
        <v>46154.42083333333</v>
      </c>
      <c r="T771">
        <v>1.8835070610046389</v>
      </c>
      <c r="U771">
        <v>42.081821441650391</v>
      </c>
      <c r="V771">
        <v>-8.520747184753418</v>
      </c>
      <c r="W771">
        <v>17.159255644778771</v>
      </c>
      <c r="X771">
        <v>0.82923034806710627</v>
      </c>
      <c r="Y771">
        <v>3.5599017258352503E-2</v>
      </c>
      <c r="Z771">
        <v>-144.93864252862551</v>
      </c>
      <c r="AA771" s="23">
        <v>-0.3750583622005208</v>
      </c>
      <c r="AB771">
        <v>0.99844098999999997</v>
      </c>
      <c r="AC771" s="23">
        <v>-0.1053923654391405</v>
      </c>
      <c r="AD771">
        <v>-1.19</v>
      </c>
      <c r="AE771">
        <v>1.5555555555555549</v>
      </c>
      <c r="AF771">
        <v>0.56560304013411711</v>
      </c>
      <c r="AG771" s="23">
        <v>-0.25582053332082128</v>
      </c>
      <c r="AH771">
        <v>2.0138839823893391</v>
      </c>
      <c r="AI771">
        <v>-3.203883982389339</v>
      </c>
      <c r="AJ771">
        <v>1.4791678688533978</v>
      </c>
      <c r="AK771">
        <v>-0.31543944776067101</v>
      </c>
    </row>
    <row r="772" spans="1:37" x14ac:dyDescent="0.35">
      <c r="A772" t="s">
        <v>1326</v>
      </c>
      <c r="B772">
        <v>7</v>
      </c>
      <c r="C772" s="2">
        <v>46154.42291666667</v>
      </c>
      <c r="D772">
        <v>42.322205670000002</v>
      </c>
      <c r="E772">
        <v>-8.6352163330000007</v>
      </c>
      <c r="F772">
        <v>4.1539999999999999</v>
      </c>
      <c r="G772">
        <v>17.1875</v>
      </c>
      <c r="H772">
        <v>31.111799999999999</v>
      </c>
      <c r="I772">
        <v>265.19</v>
      </c>
      <c r="J772" cm="1">
        <f t="array" ref="J772">(I772/([1]!O2sat(H772,G772)))*100</f>
        <v>108.73016726135833</v>
      </c>
      <c r="K772">
        <v>0.05</v>
      </c>
      <c r="L772">
        <v>283.65199999999999</v>
      </c>
      <c r="O772" t="str">
        <f t="shared" ref="O772:O835" si="15">IF(ISBLANK(N772), "",L772-N772)</f>
        <v/>
      </c>
      <c r="Q772">
        <v>295.64389483245071</v>
      </c>
      <c r="R772">
        <v>435.2893229</v>
      </c>
      <c r="S772" s="1">
        <v>46154.42291666667</v>
      </c>
      <c r="T772">
        <v>1.9056998014450071</v>
      </c>
      <c r="U772">
        <v>42.081821441650391</v>
      </c>
      <c r="V772">
        <v>-8.520747184753418</v>
      </c>
      <c r="W772">
        <v>17.157647531049399</v>
      </c>
      <c r="X772">
        <v>0.84602708486724087</v>
      </c>
      <c r="Y772">
        <v>3.5867428435538681E-2</v>
      </c>
      <c r="Z772">
        <v>-139.64542806754929</v>
      </c>
      <c r="AA772" s="23">
        <v>-0.371460548149881</v>
      </c>
      <c r="AB772">
        <v>0.99844098999999997</v>
      </c>
      <c r="AC772" s="23">
        <v>-0.101964389263246</v>
      </c>
      <c r="AD772">
        <v>-1.21</v>
      </c>
      <c r="AE772">
        <v>1.5555555555555549</v>
      </c>
      <c r="AF772">
        <v>0.56369780261686864</v>
      </c>
      <c r="AG772" s="23">
        <v>-0.24749975325412099</v>
      </c>
      <c r="AH772">
        <v>2.0363047941806109</v>
      </c>
      <c r="AI772">
        <v>-3.2463047941806109</v>
      </c>
      <c r="AJ772">
        <v>1.4865654490001876</v>
      </c>
      <c r="AK772">
        <v>-0.30948015070200097</v>
      </c>
    </row>
    <row r="773" spans="1:37" x14ac:dyDescent="0.35">
      <c r="A773" t="s">
        <v>1326</v>
      </c>
      <c r="B773">
        <v>7</v>
      </c>
      <c r="C773" s="2">
        <v>46154.423611111109</v>
      </c>
      <c r="D773">
        <v>42.322462250000001</v>
      </c>
      <c r="E773">
        <v>-8.6337890829999999</v>
      </c>
      <c r="F773">
        <v>4.1130000000000004</v>
      </c>
      <c r="G773">
        <v>17.12425</v>
      </c>
      <c r="H773">
        <v>31.139800000000001</v>
      </c>
      <c r="I773">
        <v>272.47000000000003</v>
      </c>
      <c r="J773" cm="1">
        <f t="array" ref="J773">(I773/([1]!O2sat(H773,G773)))*100</f>
        <v>111.60134217790436</v>
      </c>
      <c r="K773">
        <v>0.05</v>
      </c>
      <c r="L773">
        <v>282.53399999999999</v>
      </c>
      <c r="O773" t="str">
        <f t="shared" si="15"/>
        <v/>
      </c>
      <c r="Q773">
        <v>294.25015630972729</v>
      </c>
      <c r="R773">
        <v>435.2893229</v>
      </c>
      <c r="S773" s="1">
        <v>46154.423611111109</v>
      </c>
      <c r="T773">
        <v>1.9130973815917971</v>
      </c>
      <c r="U773">
        <v>42.081821441650391</v>
      </c>
      <c r="V773">
        <v>-8.520747184753418</v>
      </c>
      <c r="W773">
        <v>17.15622401813145</v>
      </c>
      <c r="X773">
        <v>0.85122798839498393</v>
      </c>
      <c r="Y773">
        <v>3.5928381712573329E-2</v>
      </c>
      <c r="Z773">
        <v>-141.03916659027271</v>
      </c>
      <c r="AA773" s="23">
        <v>-0.37811573474164462</v>
      </c>
      <c r="AB773">
        <v>0.99844098999999997</v>
      </c>
      <c r="AC773" s="23">
        <v>-0.1029900811022559</v>
      </c>
      <c r="AD773">
        <v>-1.1599999999999999</v>
      </c>
      <c r="AE773">
        <v>1.694444444444444</v>
      </c>
      <c r="AF773">
        <v>0.66776923810629596</v>
      </c>
      <c r="AG773" s="23">
        <v>-0.29662330133260228</v>
      </c>
      <c r="AH773">
        <v>2.043787936522365</v>
      </c>
      <c r="AI773">
        <v>-3.2037879365223652</v>
      </c>
      <c r="AJ773">
        <v>1.5353276053454137</v>
      </c>
      <c r="AK773">
        <v>-0.33736951803712345</v>
      </c>
    </row>
    <row r="774" spans="1:37" x14ac:dyDescent="0.35">
      <c r="A774" t="s">
        <v>1326</v>
      </c>
      <c r="B774">
        <v>7</v>
      </c>
      <c r="C774" s="2">
        <v>46154.424305555563</v>
      </c>
      <c r="D774">
        <v>42.322460749999998</v>
      </c>
      <c r="E774">
        <v>-8.63217225</v>
      </c>
      <c r="F774">
        <v>4.2149999999999999</v>
      </c>
      <c r="G774">
        <v>17.04505</v>
      </c>
      <c r="H774">
        <v>31.2195</v>
      </c>
      <c r="I774">
        <v>293.23</v>
      </c>
      <c r="J774" cm="1">
        <f t="array" ref="J774">(I774/([1]!O2sat(H774,G774)))*100</f>
        <v>119.98761666342033</v>
      </c>
      <c r="K774">
        <v>0.06</v>
      </c>
      <c r="L774">
        <v>287.59100000000001</v>
      </c>
      <c r="O774" t="str">
        <f t="shared" si="15"/>
        <v/>
      </c>
      <c r="Q774">
        <v>300.55439218576652</v>
      </c>
      <c r="R774">
        <v>435.2893229</v>
      </c>
      <c r="S774" s="1">
        <v>46154.424305555563</v>
      </c>
      <c r="T774">
        <v>1.920494961738586</v>
      </c>
      <c r="U774">
        <v>42.081821441650391</v>
      </c>
      <c r="V774">
        <v>-8.520747184753418</v>
      </c>
      <c r="W774">
        <v>17.15460732316145</v>
      </c>
      <c r="X774">
        <v>0.85608295738939799</v>
      </c>
      <c r="Y774">
        <v>3.599608312101605E-2</v>
      </c>
      <c r="Z774">
        <v>-134.73493071423351</v>
      </c>
      <c r="AA774" s="23">
        <v>-0.36395925470747681</v>
      </c>
      <c r="AB774">
        <v>0.99844098999999997</v>
      </c>
      <c r="AC774" s="23">
        <v>-9.8371937948455598E-2</v>
      </c>
      <c r="AD774">
        <v>-1.1499999999999999</v>
      </c>
      <c r="AE774">
        <v>1.6388888888888891</v>
      </c>
      <c r="AF774">
        <v>0.62343119389104817</v>
      </c>
      <c r="AG774" s="23">
        <v>-0.265048557188797</v>
      </c>
      <c r="AH774">
        <v>2.051274982273124</v>
      </c>
      <c r="AI774">
        <v>-3.2012749822731239</v>
      </c>
      <c r="AJ774">
        <v>1.5192749468758251</v>
      </c>
      <c r="AK774">
        <v>-0.31450390594813693</v>
      </c>
    </row>
    <row r="775" spans="1:37" x14ac:dyDescent="0.35">
      <c r="A775" t="s">
        <v>1326</v>
      </c>
      <c r="B775">
        <v>7</v>
      </c>
      <c r="C775" s="2">
        <v>46154.425000000003</v>
      </c>
      <c r="D775">
        <v>42.322343080000003</v>
      </c>
      <c r="E775">
        <v>-8.6306713330000004</v>
      </c>
      <c r="F775">
        <v>4.1074999999999999</v>
      </c>
      <c r="G775">
        <v>17.047799999999999</v>
      </c>
      <c r="H775">
        <v>31.155049999999999</v>
      </c>
      <c r="I775">
        <v>286.84500000000003</v>
      </c>
      <c r="J775" cm="1">
        <f t="array" ref="J775">(I775/([1]!O2sat(H775,G775)))*100</f>
        <v>117.3297175411177</v>
      </c>
      <c r="K775">
        <v>5.5E-2</v>
      </c>
      <c r="L775">
        <v>287.75700000000001</v>
      </c>
      <c r="O775" t="str">
        <f t="shared" si="15"/>
        <v/>
      </c>
      <c r="Q775">
        <v>300.76133368377373</v>
      </c>
      <c r="R775">
        <v>435.2893229</v>
      </c>
      <c r="S775" s="1">
        <v>46154.425000000003</v>
      </c>
      <c r="T775">
        <v>1.9278925418853761</v>
      </c>
      <c r="U775">
        <v>42.081821441650391</v>
      </c>
      <c r="V775">
        <v>-8.520747184753418</v>
      </c>
      <c r="W775">
        <v>17.15310490347591</v>
      </c>
      <c r="X775">
        <v>0.86275167331867175</v>
      </c>
      <c r="Y775">
        <v>3.6005980686049391E-2</v>
      </c>
      <c r="Z775">
        <v>-134.5279892162263</v>
      </c>
      <c r="AA775" s="23">
        <v>-0.36633175929944878</v>
      </c>
      <c r="AB775">
        <v>0.99844098999999997</v>
      </c>
      <c r="AC775" s="23">
        <v>-9.8254789510759888E-2</v>
      </c>
      <c r="AD775">
        <v>-1.18</v>
      </c>
      <c r="AE775">
        <v>1.6388888888888891</v>
      </c>
      <c r="AF775">
        <v>0.62347520332193251</v>
      </c>
      <c r="AG775" s="23">
        <v>-0.26473291814543037</v>
      </c>
      <c r="AH775">
        <v>2.058765411526664</v>
      </c>
      <c r="AI775">
        <v>-3.2387654115266629</v>
      </c>
      <c r="AJ775">
        <v>1.5217408069247551</v>
      </c>
      <c r="AK775">
        <v>-0.31553233872243958</v>
      </c>
    </row>
    <row r="776" spans="1:37" x14ac:dyDescent="0.35">
      <c r="A776" t="s">
        <v>1326</v>
      </c>
      <c r="B776">
        <v>7</v>
      </c>
      <c r="C776" s="2">
        <v>46154.425694444442</v>
      </c>
      <c r="D776">
        <v>42.322248170000002</v>
      </c>
      <c r="E776">
        <v>-8.6291542499999991</v>
      </c>
      <c r="F776">
        <v>3.8180000000000001</v>
      </c>
      <c r="G776">
        <v>17.12255</v>
      </c>
      <c r="H776">
        <v>31.20805</v>
      </c>
      <c r="I776">
        <v>289.25</v>
      </c>
      <c r="J776" cm="1">
        <f t="array" ref="J776">(I776/([1]!O2sat(H776,G776)))*100</f>
        <v>118.52534325356872</v>
      </c>
      <c r="K776">
        <v>0.05</v>
      </c>
      <c r="L776">
        <v>290.08600000000001</v>
      </c>
      <c r="O776" t="str">
        <f t="shared" si="15"/>
        <v/>
      </c>
      <c r="Q776">
        <v>303.66474783352561</v>
      </c>
      <c r="R776">
        <v>435.2893229</v>
      </c>
      <c r="S776" s="1">
        <v>46154.425694444442</v>
      </c>
      <c r="T776">
        <v>1.935290122032165</v>
      </c>
      <c r="U776">
        <v>42.081821441650391</v>
      </c>
      <c r="V776">
        <v>-8.520747184753418</v>
      </c>
      <c r="W776">
        <v>17.151586638951571</v>
      </c>
      <c r="X776">
        <v>0.87105379663201343</v>
      </c>
      <c r="Y776">
        <v>3.5916650358949899E-2</v>
      </c>
      <c r="Z776">
        <v>-131.62457506647439</v>
      </c>
      <c r="AA776" s="23">
        <v>-0.36097676902971088</v>
      </c>
      <c r="AB776">
        <v>0.99844098999999997</v>
      </c>
      <c r="AC776" s="23">
        <v>-9.6079757447489242E-2</v>
      </c>
      <c r="AD776">
        <v>-1.25</v>
      </c>
      <c r="AE776">
        <v>1.6388888888888891</v>
      </c>
      <c r="AF776">
        <v>0.62467171256379861</v>
      </c>
      <c r="AG776" s="23">
        <v>-0.25887261771593878</v>
      </c>
      <c r="AH776">
        <v>2.066258704141803</v>
      </c>
      <c r="AI776">
        <v>-3.316258704141803</v>
      </c>
      <c r="AJ776">
        <v>1.5242066669736847</v>
      </c>
      <c r="AK776">
        <v>-0.3099246933728248</v>
      </c>
    </row>
    <row r="777" spans="1:37" x14ac:dyDescent="0.35">
      <c r="A777" t="s">
        <v>1326</v>
      </c>
      <c r="B777">
        <v>7</v>
      </c>
      <c r="C777" s="2">
        <v>46154.426388888889</v>
      </c>
      <c r="D777">
        <v>42.322392000000001</v>
      </c>
      <c r="E777">
        <v>-8.6279164999999995</v>
      </c>
      <c r="F777">
        <v>3.2705000000000002</v>
      </c>
      <c r="G777">
        <v>17.136199999999999</v>
      </c>
      <c r="H777">
        <v>30.85135</v>
      </c>
      <c r="I777">
        <v>275.20499999999998</v>
      </c>
      <c r="J777" cm="1">
        <f t="array" ref="J777">(I777/([1]!O2sat(H777,G777)))*100</f>
        <v>112.52675567318518</v>
      </c>
      <c r="K777">
        <v>0.05</v>
      </c>
      <c r="L777">
        <v>295.98700000000002</v>
      </c>
      <c r="O777" t="str">
        <f t="shared" si="15"/>
        <v/>
      </c>
      <c r="Q777">
        <v>311.02114409702313</v>
      </c>
      <c r="R777">
        <v>435.2893229</v>
      </c>
      <c r="S777" s="1">
        <v>46154.426388888889</v>
      </c>
      <c r="T777">
        <v>1.942687702178955</v>
      </c>
      <c r="U777">
        <v>42.081821441650391</v>
      </c>
      <c r="V777">
        <v>-8.520747184753418</v>
      </c>
      <c r="W777">
        <v>17.15035102749577</v>
      </c>
      <c r="X777">
        <v>0.87803274865989356</v>
      </c>
      <c r="Y777">
        <v>3.5972978198788412E-2</v>
      </c>
      <c r="Z777">
        <v>-124.26817880297691</v>
      </c>
      <c r="AA777" s="23">
        <v>-0.34407134794781657</v>
      </c>
      <c r="AB777">
        <v>0.99844098999999997</v>
      </c>
      <c r="AC777" s="23">
        <v>-9.0883978735251059E-2</v>
      </c>
      <c r="AD777">
        <v>-1.23</v>
      </c>
      <c r="AE777">
        <v>1.6388888888888891</v>
      </c>
      <c r="AF777">
        <v>0.62489025821070343</v>
      </c>
      <c r="AG777" s="23">
        <v>-0.2448733646782221</v>
      </c>
      <c r="AH777">
        <v>2.0737543397785281</v>
      </c>
      <c r="AI777">
        <v>-3.3037543397785281</v>
      </c>
      <c r="AJ777">
        <v>1.5266725270226147</v>
      </c>
      <c r="AK777">
        <v>-0.29447235631301932</v>
      </c>
    </row>
    <row r="778" spans="1:37" x14ac:dyDescent="0.35">
      <c r="A778" t="s">
        <v>1326</v>
      </c>
      <c r="B778">
        <v>7</v>
      </c>
      <c r="C778" s="2">
        <v>46154.427083333343</v>
      </c>
      <c r="D778">
        <v>42.322717330000003</v>
      </c>
      <c r="E778">
        <v>-8.6267849170000002</v>
      </c>
      <c r="F778">
        <v>3.25</v>
      </c>
      <c r="G778">
        <v>17.0381</v>
      </c>
      <c r="H778">
        <v>31.016200000000001</v>
      </c>
      <c r="I778">
        <v>265.92500000000001</v>
      </c>
      <c r="J778" cm="1">
        <f t="array" ref="J778">(I778/([1]!O2sat(H778,G778)))*100</f>
        <v>108.64997465199093</v>
      </c>
      <c r="K778">
        <v>0.05</v>
      </c>
      <c r="L778">
        <v>297.61500000000001</v>
      </c>
      <c r="O778" t="str">
        <f t="shared" si="15"/>
        <v/>
      </c>
      <c r="Q778">
        <v>313.05066674013011</v>
      </c>
      <c r="R778">
        <v>435.2893229</v>
      </c>
      <c r="S778" s="1">
        <v>46154.427083333343</v>
      </c>
      <c r="T778">
        <v>1.9500852823257451</v>
      </c>
      <c r="U778">
        <v>42.081821441650391</v>
      </c>
      <c r="V778">
        <v>-8.520747184753418</v>
      </c>
      <c r="W778">
        <v>17.14922412267353</v>
      </c>
      <c r="X778">
        <v>0.88250917791223904</v>
      </c>
      <c r="Y778">
        <v>3.6043835418348227E-2</v>
      </c>
      <c r="Z778">
        <v>-122.2386561598699</v>
      </c>
      <c r="AA778" s="23">
        <v>-0.34084761678628611</v>
      </c>
      <c r="AB778">
        <v>0.99844098999999997</v>
      </c>
      <c r="AC778" s="23">
        <v>-8.9350678962040728E-2</v>
      </c>
      <c r="AD778">
        <v>-0.98</v>
      </c>
      <c r="AE778">
        <v>1.6388888888888891</v>
      </c>
      <c r="AF778">
        <v>0.62331997300091269</v>
      </c>
      <c r="AG778" s="23">
        <v>-0.24074211646757629</v>
      </c>
      <c r="AH778">
        <v>2.081251797934125</v>
      </c>
      <c r="AI778">
        <v>-3.0612517979341241</v>
      </c>
      <c r="AJ778">
        <v>1.5291383870715449</v>
      </c>
      <c r="AK778">
        <v>-0.29079486662693121</v>
      </c>
    </row>
    <row r="779" spans="1:37" x14ac:dyDescent="0.35">
      <c r="A779" t="s">
        <v>1326</v>
      </c>
      <c r="B779">
        <v>7</v>
      </c>
      <c r="C779" s="2">
        <v>46154.427777777782</v>
      </c>
      <c r="D779">
        <v>42.322864000000003</v>
      </c>
      <c r="E779">
        <v>-8.6256284169999997</v>
      </c>
      <c r="F779">
        <v>3.294</v>
      </c>
      <c r="G779">
        <v>17.020700000000001</v>
      </c>
      <c r="H779">
        <v>31.292349999999999</v>
      </c>
      <c r="I779">
        <v>270.28500000000003</v>
      </c>
      <c r="J779" cm="1">
        <f t="array" ref="J779">(I779/([1]!O2sat(H779,G779)))*100</f>
        <v>110.60188857567725</v>
      </c>
      <c r="K779">
        <v>0.06</v>
      </c>
      <c r="L779">
        <v>297.81599999999997</v>
      </c>
      <c r="O779" t="str">
        <f t="shared" si="15"/>
        <v/>
      </c>
      <c r="Q779">
        <v>313.30124048169301</v>
      </c>
      <c r="R779">
        <v>435.2893229</v>
      </c>
      <c r="S779" s="1">
        <v>46154.427777777782</v>
      </c>
      <c r="T779">
        <v>1.957482862472534</v>
      </c>
      <c r="U779">
        <v>42.081821441650391</v>
      </c>
      <c r="V779">
        <v>-8.520747184753418</v>
      </c>
      <c r="W779">
        <v>17.148069797832662</v>
      </c>
      <c r="X779">
        <v>0.88882020400342054</v>
      </c>
      <c r="Y779">
        <v>3.600733554655932E-2</v>
      </c>
      <c r="Z779">
        <v>-121.988082418307</v>
      </c>
      <c r="AA779" s="23">
        <v>-0.34223448973507542</v>
      </c>
      <c r="AB779">
        <v>0.99844098999999997</v>
      </c>
      <c r="AC779" s="23">
        <v>-8.9037435375650203E-2</v>
      </c>
      <c r="AD779">
        <v>-0.75</v>
      </c>
      <c r="AE779">
        <v>1.6388888888888891</v>
      </c>
      <c r="AF779">
        <v>0.62304153920794036</v>
      </c>
      <c r="AG779" s="23">
        <v>-0.23989812820880119</v>
      </c>
      <c r="AH779">
        <v>2.0887505579793211</v>
      </c>
      <c r="AI779">
        <v>-2.8387505579793211</v>
      </c>
      <c r="AJ779">
        <v>1.5316042471204743</v>
      </c>
      <c r="AK779">
        <v>-0.2910663089719383</v>
      </c>
    </row>
    <row r="780" spans="1:37" x14ac:dyDescent="0.35">
      <c r="A780" t="s">
        <v>1326</v>
      </c>
      <c r="B780">
        <v>7</v>
      </c>
      <c r="C780" s="2">
        <v>46154.428472222222</v>
      </c>
      <c r="D780">
        <v>42.322883670000003</v>
      </c>
      <c r="E780">
        <v>-8.6243489170000007</v>
      </c>
      <c r="F780">
        <v>3.4020000000000001</v>
      </c>
      <c r="G780">
        <v>17.019549999999999</v>
      </c>
      <c r="H780">
        <v>31.265899999999998</v>
      </c>
      <c r="I780">
        <v>267.64</v>
      </c>
      <c r="J780" cm="1">
        <f t="array" ref="J780">(I780/([1]!O2sat(H780,G780)))*100</f>
        <v>109.49745205351282</v>
      </c>
      <c r="K780">
        <v>0.06</v>
      </c>
      <c r="L780">
        <v>297.41699999999997</v>
      </c>
      <c r="O780" t="str">
        <f t="shared" si="15"/>
        <v/>
      </c>
      <c r="Q780">
        <v>312.80383290515749</v>
      </c>
      <c r="R780">
        <v>435.2893229</v>
      </c>
      <c r="S780" s="1">
        <v>46154.428472222222</v>
      </c>
      <c r="T780">
        <v>1.964880442619324</v>
      </c>
      <c r="U780">
        <v>42.081821441650391</v>
      </c>
      <c r="V780">
        <v>-8.520747184753418</v>
      </c>
      <c r="W780">
        <v>17.1467907007783</v>
      </c>
      <c r="X780">
        <v>0.89552438052850369</v>
      </c>
      <c r="Y780">
        <v>3.6013807348494097E-2</v>
      </c>
      <c r="Z780">
        <v>-122.4854899948425</v>
      </c>
      <c r="AA780" s="23">
        <v>-0.34628410820134597</v>
      </c>
      <c r="AB780">
        <v>0.99844098999999997</v>
      </c>
      <c r="AC780" s="23">
        <v>-8.94139139425464E-2</v>
      </c>
      <c r="AD780">
        <v>2.0000000000000021E-2</v>
      </c>
      <c r="AE780">
        <v>1.6388888888888891</v>
      </c>
      <c r="AF780">
        <v>0.62302313790650043</v>
      </c>
      <c r="AG780" s="23">
        <v>-0.24091249371841059</v>
      </c>
      <c r="AH780">
        <v>2.0962500991944388</v>
      </c>
      <c r="AI780">
        <v>-2.0762500991944388</v>
      </c>
      <c r="AJ780">
        <v>1.5340701071694045</v>
      </c>
      <c r="AK780">
        <v>-0.29359830095987827</v>
      </c>
    </row>
    <row r="781" spans="1:37" x14ac:dyDescent="0.35">
      <c r="A781" t="s">
        <v>1326</v>
      </c>
      <c r="B781">
        <v>7</v>
      </c>
      <c r="C781" s="2">
        <v>46154.429166666669</v>
      </c>
      <c r="D781">
        <v>42.323148500000002</v>
      </c>
      <c r="E781">
        <v>-8.6231618329999993</v>
      </c>
      <c r="F781">
        <v>3.339</v>
      </c>
      <c r="G781">
        <v>17.024149999999999</v>
      </c>
      <c r="H781">
        <v>31.268599999999999</v>
      </c>
      <c r="I781">
        <v>264.815</v>
      </c>
      <c r="J781" cm="1">
        <f t="array" ref="J781">(I781/([1]!O2sat(H781,G781)))*100</f>
        <v>108.35320869110932</v>
      </c>
      <c r="K781">
        <v>0.06</v>
      </c>
      <c r="L781">
        <v>296.02</v>
      </c>
      <c r="O781" t="str">
        <f t="shared" si="15"/>
        <v/>
      </c>
      <c r="Q781">
        <v>311.06228306951851</v>
      </c>
      <c r="R781">
        <v>435.2893229</v>
      </c>
      <c r="S781" s="1">
        <v>46154.429166666669</v>
      </c>
      <c r="T781">
        <v>1.972278022766113</v>
      </c>
      <c r="U781">
        <v>42.081821441650391</v>
      </c>
      <c r="V781">
        <v>-8.520747184753418</v>
      </c>
      <c r="W781">
        <v>17.14560745958272</v>
      </c>
      <c r="X781">
        <v>0.90238679341230055</v>
      </c>
      <c r="Y781">
        <v>3.6008408902434723E-2</v>
      </c>
      <c r="Z781">
        <v>-124.2270398304815</v>
      </c>
      <c r="AA781" s="23">
        <v>-0.35384597950459551</v>
      </c>
      <c r="AB781">
        <v>0.99844098999999997</v>
      </c>
      <c r="AC781" s="23">
        <v>-9.0682356875789044E-2</v>
      </c>
      <c r="AD781">
        <v>0.22</v>
      </c>
      <c r="AE781">
        <v>1.6388888888888891</v>
      </c>
      <c r="AF781">
        <v>0.62309674380567959</v>
      </c>
      <c r="AG781" s="23">
        <v>-0.24433012456256911</v>
      </c>
      <c r="AH781">
        <v>2.10374990080556</v>
      </c>
      <c r="AI781">
        <v>-1.88374990080556</v>
      </c>
      <c r="AJ781">
        <v>1.5365359672183339</v>
      </c>
      <c r="AK781">
        <v>-0.2990880520335823</v>
      </c>
    </row>
    <row r="782" spans="1:37" x14ac:dyDescent="0.35">
      <c r="A782" t="s">
        <v>1326</v>
      </c>
      <c r="B782">
        <v>7</v>
      </c>
      <c r="C782" s="2">
        <v>46154.429861111108</v>
      </c>
      <c r="D782">
        <v>42.32357433</v>
      </c>
      <c r="E782">
        <v>-8.6221325830000008</v>
      </c>
      <c r="F782">
        <v>3.2965</v>
      </c>
      <c r="G782">
        <v>17.072749999999999</v>
      </c>
      <c r="H782">
        <v>31.481649999999998</v>
      </c>
      <c r="I782">
        <v>265.14999999999998</v>
      </c>
      <c r="J782" cm="1">
        <f t="array" ref="J782">(I782/([1]!O2sat(H782,G782)))*100</f>
        <v>108.74843855571137</v>
      </c>
      <c r="K782">
        <v>0.06</v>
      </c>
      <c r="L782">
        <v>295.80700000000002</v>
      </c>
      <c r="O782" t="str">
        <f t="shared" si="15"/>
        <v/>
      </c>
      <c r="Q782">
        <v>310.79674970159363</v>
      </c>
      <c r="R782">
        <v>435.2893229</v>
      </c>
      <c r="S782" s="1">
        <v>46154.429861111108</v>
      </c>
      <c r="T782">
        <v>1.979675602912903</v>
      </c>
      <c r="U782">
        <v>42.081821441650391</v>
      </c>
      <c r="V782">
        <v>-8.520747184753418</v>
      </c>
      <c r="W782">
        <v>17.144584310815912</v>
      </c>
      <c r="X782">
        <v>0.91030365871672703</v>
      </c>
      <c r="Y782">
        <v>3.5914870232112622E-2</v>
      </c>
      <c r="Z782">
        <v>-124.4925731984064</v>
      </c>
      <c r="AA782" s="23">
        <v>-0.35678410651697312</v>
      </c>
      <c r="AB782">
        <v>0.99844098999999997</v>
      </c>
      <c r="AC782" s="23">
        <v>-9.0753261638133326E-2</v>
      </c>
      <c r="AD782">
        <v>0.30999999999999978</v>
      </c>
      <c r="AE782">
        <v>1.6388888888888891</v>
      </c>
      <c r="AF782">
        <v>0.62387451906327507</v>
      </c>
      <c r="AG782" s="23">
        <v>-0.24452116689993789</v>
      </c>
      <c r="AH782">
        <v>2.11124944202068</v>
      </c>
      <c r="AI782">
        <v>-1.8012494420206799</v>
      </c>
      <c r="AJ782">
        <v>1.5390018272672641</v>
      </c>
      <c r="AK782">
        <v>-0.30065263670845549</v>
      </c>
    </row>
    <row r="783" spans="1:37" x14ac:dyDescent="0.35">
      <c r="A783" t="s">
        <v>1326</v>
      </c>
      <c r="B783">
        <v>7</v>
      </c>
      <c r="C783" s="2">
        <v>46154.430555555547</v>
      </c>
      <c r="D783">
        <v>42.324164830000001</v>
      </c>
      <c r="E783">
        <v>-8.6212228329999991</v>
      </c>
      <c r="F783">
        <v>3.359</v>
      </c>
      <c r="G783">
        <v>17.060199999999998</v>
      </c>
      <c r="H783">
        <v>31.364899999999999</v>
      </c>
      <c r="I783">
        <v>270.29000000000002</v>
      </c>
      <c r="J783" cm="1">
        <f t="array" ref="J783">(I783/([1]!O2sat(H783,G783)))*100</f>
        <v>110.74211075991722</v>
      </c>
      <c r="K783">
        <v>0.06</v>
      </c>
      <c r="L783">
        <v>298.25200000000001</v>
      </c>
      <c r="O783" t="str">
        <f t="shared" si="15"/>
        <v/>
      </c>
      <c r="Q783">
        <v>313.84477357284447</v>
      </c>
      <c r="R783">
        <v>435.2893229</v>
      </c>
      <c r="S783" s="1">
        <v>46154.430555555547</v>
      </c>
      <c r="T783">
        <v>1.9870731830596919</v>
      </c>
      <c r="U783">
        <v>42.081821441650391</v>
      </c>
      <c r="V783">
        <v>-8.520747184753418</v>
      </c>
      <c r="W783">
        <v>17.14368298841978</v>
      </c>
      <c r="X783">
        <v>0.91682426989025612</v>
      </c>
      <c r="Y783">
        <v>3.5951237342499082E-2</v>
      </c>
      <c r="Z783">
        <v>-121.4445493271555</v>
      </c>
      <c r="AA783" s="23">
        <v>-0.35089682398718092</v>
      </c>
      <c r="AB783">
        <v>0.99844098999999997</v>
      </c>
      <c r="AC783" s="23">
        <v>-8.8592410246887285E-2</v>
      </c>
      <c r="AD783">
        <v>0.1000000000000001</v>
      </c>
      <c r="AE783">
        <v>1.583333333333333</v>
      </c>
      <c r="AF783">
        <v>0.58210735478565967</v>
      </c>
      <c r="AG783" s="23">
        <v>-0.2227903740357102</v>
      </c>
      <c r="AH783">
        <v>2.1187482020658752</v>
      </c>
      <c r="AI783">
        <v>-2.0187482020658751</v>
      </c>
      <c r="AJ783">
        <v>1.5229491687976751</v>
      </c>
      <c r="AK783">
        <v>-0.28684359901144557</v>
      </c>
    </row>
    <row r="784" spans="1:37" x14ac:dyDescent="0.35">
      <c r="A784" t="s">
        <v>1326</v>
      </c>
      <c r="B784">
        <v>7</v>
      </c>
      <c r="C784" s="2">
        <v>46154.431250000001</v>
      </c>
      <c r="D784">
        <v>42.324884580000003</v>
      </c>
      <c r="E784">
        <v>-8.6205017500000007</v>
      </c>
      <c r="F784">
        <v>3.3149999999999999</v>
      </c>
      <c r="G784">
        <v>17.107299999999999</v>
      </c>
      <c r="H784">
        <v>31.775449999999999</v>
      </c>
      <c r="I784">
        <v>266.01499999999999</v>
      </c>
      <c r="J784" cm="1">
        <f t="array" ref="J784">(I784/([1]!O2sat(H784,G784)))*100</f>
        <v>109.39326819690353</v>
      </c>
      <c r="K784">
        <v>0.06</v>
      </c>
      <c r="L784">
        <v>298.71100000000001</v>
      </c>
      <c r="O784" t="str">
        <f t="shared" si="15"/>
        <v/>
      </c>
      <c r="Q784">
        <v>314.41697928118981</v>
      </c>
      <c r="R784">
        <v>435.2893229</v>
      </c>
      <c r="S784" s="1">
        <v>46154.431250000001</v>
      </c>
      <c r="T784">
        <v>1.994470763206482</v>
      </c>
      <c r="U784">
        <v>42.081821441650391</v>
      </c>
      <c r="V784">
        <v>-8.520747184753418</v>
      </c>
      <c r="W784">
        <v>17.142972167404629</v>
      </c>
      <c r="X784">
        <v>0.92477993099179046</v>
      </c>
      <c r="Y784">
        <v>3.582043138101166E-2</v>
      </c>
      <c r="Z784">
        <v>-120.87234361881021</v>
      </c>
      <c r="AA784" s="23">
        <v>-0.35099232272157632</v>
      </c>
      <c r="AB784">
        <v>0.99844098999999997</v>
      </c>
      <c r="AC784" s="23">
        <v>-8.7960375133960211E-2</v>
      </c>
      <c r="AD784">
        <v>-0.15999999999999989</v>
      </c>
      <c r="AE784">
        <v>1.5277777777777779</v>
      </c>
      <c r="AF784">
        <v>0.54262953072228171</v>
      </c>
      <c r="AG784" s="23">
        <v>-0.20595040288263289</v>
      </c>
      <c r="AH784">
        <v>2.1262456602214721</v>
      </c>
      <c r="AI784">
        <v>-2.2862456602214718</v>
      </c>
      <c r="AJ784">
        <v>1.5068965103280867</v>
      </c>
      <c r="AK784">
        <v>-0.27847136280210461</v>
      </c>
    </row>
    <row r="785" spans="1:37" x14ac:dyDescent="0.35">
      <c r="A785" t="s">
        <v>1326</v>
      </c>
      <c r="B785">
        <v>7</v>
      </c>
      <c r="C785" s="2">
        <v>46154.431944444441</v>
      </c>
      <c r="D785">
        <v>42.32564575</v>
      </c>
      <c r="E785">
        <v>-8.6200016670000004</v>
      </c>
      <c r="F785">
        <v>3.2164999999999999</v>
      </c>
      <c r="G785">
        <v>17.1313</v>
      </c>
      <c r="H785">
        <v>31.87445</v>
      </c>
      <c r="I785">
        <v>264.33499999999998</v>
      </c>
      <c r="J785" cm="1">
        <f t="array" ref="J785">(I785/([1]!O2sat(H785,G785)))*100</f>
        <v>108.82531395134973</v>
      </c>
      <c r="K785">
        <v>0.06</v>
      </c>
      <c r="L785">
        <v>300.28300000000002</v>
      </c>
      <c r="O785" t="str">
        <f t="shared" si="15"/>
        <v/>
      </c>
      <c r="Q785">
        <v>316.37669033460747</v>
      </c>
      <c r="R785">
        <v>435.2893229</v>
      </c>
      <c r="S785" s="1">
        <v>46154.431944444441</v>
      </c>
      <c r="T785">
        <v>2.001868343353272</v>
      </c>
      <c r="U785">
        <v>42.081821441650391</v>
      </c>
      <c r="V785">
        <v>-8.520747184753418</v>
      </c>
      <c r="W785">
        <v>17.142482944201181</v>
      </c>
      <c r="X785">
        <v>0.93222603520421676</v>
      </c>
      <c r="Y785">
        <v>3.5775730802355403E-2</v>
      </c>
      <c r="Z785">
        <v>-118.9126325653925</v>
      </c>
      <c r="AA785" s="23">
        <v>-0.34764757310707117</v>
      </c>
      <c r="AB785">
        <v>0.99844098999999997</v>
      </c>
      <c r="AC785" s="23">
        <v>-8.6479462697768281E-2</v>
      </c>
      <c r="AD785">
        <v>-7.0000000000000062E-2</v>
      </c>
      <c r="AE785">
        <v>1.5277777777777779</v>
      </c>
      <c r="AF785">
        <v>0.54296343213782805</v>
      </c>
      <c r="AG785" s="23">
        <v>-0.2024829948320972</v>
      </c>
      <c r="AH785">
        <v>2.1337412958581981</v>
      </c>
      <c r="AI785">
        <v>-2.203741295858197</v>
      </c>
      <c r="AJ785">
        <v>1.5093623703770165</v>
      </c>
      <c r="AK785">
        <v>-0.27506528396958418</v>
      </c>
    </row>
    <row r="786" spans="1:37" x14ac:dyDescent="0.35">
      <c r="A786" t="s">
        <v>1326</v>
      </c>
      <c r="B786">
        <v>7</v>
      </c>
      <c r="C786" s="2">
        <v>46154.432638888888</v>
      </c>
      <c r="D786">
        <v>42.326429419999997</v>
      </c>
      <c r="E786">
        <v>-8.619429083</v>
      </c>
      <c r="F786">
        <v>3.2280000000000002</v>
      </c>
      <c r="G786">
        <v>17.104199999999999</v>
      </c>
      <c r="H786">
        <v>31.554400000000001</v>
      </c>
      <c r="I786">
        <v>270.32</v>
      </c>
      <c r="J786" cm="1">
        <f t="array" ref="J786">(I786/([1]!O2sat(H786,G786)))*100</f>
        <v>110.99031611671246</v>
      </c>
      <c r="K786">
        <v>0.06</v>
      </c>
      <c r="L786">
        <v>302.35500000000002</v>
      </c>
      <c r="O786" t="str">
        <f t="shared" si="15"/>
        <v/>
      </c>
      <c r="Q786">
        <v>318.95971915310719</v>
      </c>
      <c r="R786">
        <v>435.2893229</v>
      </c>
      <c r="S786" s="1">
        <v>46154.432638888888</v>
      </c>
      <c r="T786">
        <v>2.0092659235000609</v>
      </c>
      <c r="U786">
        <v>42.081821441650391</v>
      </c>
      <c r="V786">
        <v>-8.520747184753418</v>
      </c>
      <c r="W786">
        <v>17.141921582854408</v>
      </c>
      <c r="X786">
        <v>0.93847642644036777</v>
      </c>
      <c r="Y786">
        <v>3.5867386780639061E-2</v>
      </c>
      <c r="Z786">
        <v>-116.3296037468928</v>
      </c>
      <c r="AA786" s="23">
        <v>-0.3432533774851495</v>
      </c>
      <c r="AB786">
        <v>0.99844098999999997</v>
      </c>
      <c r="AC786" s="23">
        <v>-8.4758797393855265E-2</v>
      </c>
      <c r="AD786">
        <v>0.65000000000000013</v>
      </c>
      <c r="AE786">
        <v>1.5277777777777779</v>
      </c>
      <c r="AF786">
        <v>0.5425864049746858</v>
      </c>
      <c r="AG786" s="23">
        <v>-0.19845422947011049</v>
      </c>
      <c r="AH786">
        <v>2.141234588473337</v>
      </c>
      <c r="AI786">
        <v>-1.491234588473336</v>
      </c>
      <c r="AJ786">
        <v>1.5118282304259463</v>
      </c>
      <c r="AK786">
        <v>-0.27085380347763</v>
      </c>
    </row>
    <row r="787" spans="1:37" x14ac:dyDescent="0.35">
      <c r="A787" t="s">
        <v>1326</v>
      </c>
      <c r="B787">
        <v>7</v>
      </c>
      <c r="C787" s="2">
        <v>46154.433333333327</v>
      </c>
      <c r="D787">
        <v>42.3271935</v>
      </c>
      <c r="E787">
        <v>-8.6190119169999999</v>
      </c>
      <c r="F787">
        <v>3.2364999999999999</v>
      </c>
      <c r="G787">
        <v>17.137699999999999</v>
      </c>
      <c r="H787">
        <v>31.7392</v>
      </c>
      <c r="I787">
        <v>270.565</v>
      </c>
      <c r="J787" cm="1">
        <f t="array" ref="J787">(I787/([1]!O2sat(H787,G787)))*100</f>
        <v>111.30153086221499</v>
      </c>
      <c r="K787">
        <v>0.06</v>
      </c>
      <c r="L787">
        <v>303.82100000000003</v>
      </c>
      <c r="O787" t="str">
        <f t="shared" si="15"/>
        <v/>
      </c>
      <c r="Q787">
        <v>320.78728684032762</v>
      </c>
      <c r="R787">
        <v>435.2893229</v>
      </c>
      <c r="S787" s="1">
        <v>46154.433333333327</v>
      </c>
      <c r="T787">
        <v>2.0166635036468512</v>
      </c>
      <c r="U787">
        <v>42.081821441650391</v>
      </c>
      <c r="V787">
        <v>-8.520747184753418</v>
      </c>
      <c r="W787">
        <v>17.14151537971944</v>
      </c>
      <c r="X787">
        <v>0.9462116728040515</v>
      </c>
      <c r="Y787">
        <v>3.5795716440554383E-2</v>
      </c>
      <c r="Z787">
        <v>-114.50203605967241</v>
      </c>
      <c r="AA787" s="23">
        <v>-0.33996486547131549</v>
      </c>
      <c r="AB787">
        <v>0.99844098999999997</v>
      </c>
      <c r="AC787" s="23">
        <v>-8.3332030286724951E-2</v>
      </c>
      <c r="AD787">
        <v>0.49</v>
      </c>
      <c r="AE787">
        <v>1.5277777777777779</v>
      </c>
      <c r="AF787">
        <v>0.54305247989136129</v>
      </c>
      <c r="AG787" s="23">
        <v>-0.19511359728106331</v>
      </c>
      <c r="AH787">
        <v>2.1487250177268762</v>
      </c>
      <c r="AI787">
        <v>-1.658725017726876</v>
      </c>
      <c r="AJ787">
        <v>1.5142940904748763</v>
      </c>
      <c r="AK787">
        <v>-0.2675392313761894</v>
      </c>
    </row>
    <row r="788" spans="1:37" x14ac:dyDescent="0.35">
      <c r="A788" t="s">
        <v>1326</v>
      </c>
      <c r="B788">
        <v>7</v>
      </c>
      <c r="C788" s="2">
        <v>46154.434027777781</v>
      </c>
      <c r="D788">
        <v>42.328094499999999</v>
      </c>
      <c r="E788">
        <v>-8.6187776669999998</v>
      </c>
      <c r="F788">
        <v>3.2925</v>
      </c>
      <c r="G788">
        <v>17.16375</v>
      </c>
      <c r="H788">
        <v>32.090049999999998</v>
      </c>
      <c r="I788">
        <v>264.07499999999999</v>
      </c>
      <c r="J788" cm="1">
        <f t="array" ref="J788">(I788/([1]!O2sat(H788,G788)))*100</f>
        <v>108.94487206345099</v>
      </c>
      <c r="K788">
        <v>0.05</v>
      </c>
      <c r="L788">
        <v>306.22899999999998</v>
      </c>
      <c r="O788" t="str">
        <f t="shared" si="15"/>
        <v/>
      </c>
      <c r="Q788">
        <v>323.78918519696231</v>
      </c>
      <c r="R788">
        <v>435.2893229</v>
      </c>
      <c r="S788" s="1">
        <v>46154.434027777781</v>
      </c>
      <c r="T788">
        <v>2.0240610837936401</v>
      </c>
      <c r="U788">
        <v>42.081821441650391</v>
      </c>
      <c r="V788">
        <v>-8.520747184753418</v>
      </c>
      <c r="W788">
        <v>17.141294074927419</v>
      </c>
      <c r="X788">
        <v>0.95380247660259665</v>
      </c>
      <c r="Y788">
        <v>3.5699314738294172E-2</v>
      </c>
      <c r="Z788">
        <v>-111.50013770303769</v>
      </c>
      <c r="AA788" s="23">
        <v>-0.33280910220572651</v>
      </c>
      <c r="AB788">
        <v>0.99844098999999997</v>
      </c>
      <c r="AC788" s="23">
        <v>-8.0982796602378421E-2</v>
      </c>
      <c r="AD788">
        <v>0.59000000000000008</v>
      </c>
      <c r="AE788">
        <v>1.5277777777777779</v>
      </c>
      <c r="AF788">
        <v>0.54341496411915791</v>
      </c>
      <c r="AG788" s="23">
        <v>-0.18961310205216311</v>
      </c>
      <c r="AH788">
        <v>2.1562120634776352</v>
      </c>
      <c r="AI788">
        <v>-1.5662120634776351</v>
      </c>
      <c r="AJ788">
        <v>1.5167599505238059</v>
      </c>
      <c r="AK788">
        <v>-0.26121110212894483</v>
      </c>
    </row>
    <row r="789" spans="1:37" x14ac:dyDescent="0.35">
      <c r="A789" t="s">
        <v>1326</v>
      </c>
      <c r="B789">
        <v>7</v>
      </c>
      <c r="C789" s="2">
        <v>46154.43472222222</v>
      </c>
      <c r="D789">
        <v>42.328712670000002</v>
      </c>
      <c r="E789">
        <v>-8.6179729999999992</v>
      </c>
      <c r="F789">
        <v>3.423</v>
      </c>
      <c r="G789">
        <v>17.255199999999999</v>
      </c>
      <c r="H789">
        <v>32.512799999999999</v>
      </c>
      <c r="I789">
        <v>270.19</v>
      </c>
      <c r="J789" cm="1">
        <f t="array" ref="J789">(I789/([1]!O2sat(H789,G789)))*100</f>
        <v>111.98250573852309</v>
      </c>
      <c r="K789">
        <v>0.05</v>
      </c>
      <c r="L789">
        <v>310.67599999999999</v>
      </c>
      <c r="O789" t="str">
        <f t="shared" si="15"/>
        <v/>
      </c>
      <c r="Q789">
        <v>329.33297339960143</v>
      </c>
      <c r="R789">
        <v>435.2893229</v>
      </c>
      <c r="S789" s="1">
        <v>46154.43472222222</v>
      </c>
      <c r="T789">
        <v>2.03145866394043</v>
      </c>
      <c r="U789">
        <v>42.081821441650391</v>
      </c>
      <c r="V789">
        <v>-8.520747184753418</v>
      </c>
      <c r="W789">
        <v>17.140498383941761</v>
      </c>
      <c r="X789">
        <v>0.96303777819308967</v>
      </c>
      <c r="Y789">
        <v>3.5521199717462933E-2</v>
      </c>
      <c r="Z789">
        <v>-105.9563495003986</v>
      </c>
      <c r="AA789" s="23">
        <v>-0.31773086350882318</v>
      </c>
      <c r="AB789">
        <v>0.99844098999999997</v>
      </c>
      <c r="AC789" s="23">
        <v>-7.6751739665132587E-2</v>
      </c>
      <c r="AD789">
        <v>3.000000000000003E-2</v>
      </c>
      <c r="AE789">
        <v>1.5277777777777779</v>
      </c>
      <c r="AF789">
        <v>0.54468789282496899</v>
      </c>
      <c r="AG789" s="23">
        <v>-0.17970650627516641</v>
      </c>
      <c r="AH789">
        <v>2.1636952058193879</v>
      </c>
      <c r="AI789">
        <v>-2.133695205819389</v>
      </c>
      <c r="AJ789">
        <v>1.5192258105727359</v>
      </c>
      <c r="AK789">
        <v>-0.24871868489199478</v>
      </c>
    </row>
    <row r="790" spans="1:37" x14ac:dyDescent="0.35">
      <c r="A790" t="s">
        <v>1326</v>
      </c>
      <c r="B790">
        <v>7</v>
      </c>
      <c r="C790" s="2">
        <v>46154.435416666667</v>
      </c>
      <c r="D790">
        <v>42.329515829999998</v>
      </c>
      <c r="E790">
        <v>-8.6172464170000005</v>
      </c>
      <c r="F790">
        <v>3.246</v>
      </c>
      <c r="G790">
        <v>17.254300000000001</v>
      </c>
      <c r="H790">
        <v>32.418100000000003</v>
      </c>
      <c r="I790">
        <v>264.94</v>
      </c>
      <c r="J790" cm="1">
        <f t="array" ref="J790">(I790/([1]!O2sat(H790,G790)))*100</f>
        <v>109.73421275531292</v>
      </c>
      <c r="K790">
        <v>0.05</v>
      </c>
      <c r="L790">
        <v>314.38600000000002</v>
      </c>
      <c r="O790" t="str">
        <f t="shared" si="15"/>
        <v/>
      </c>
      <c r="Q790">
        <v>333.95799121650981</v>
      </c>
      <c r="R790">
        <v>435.2893229</v>
      </c>
      <c r="S790" s="1">
        <v>46154.435416666667</v>
      </c>
      <c r="T790">
        <v>2.0388562440872189</v>
      </c>
      <c r="U790">
        <v>42.081821441650391</v>
      </c>
      <c r="V790">
        <v>-8.520747184753418</v>
      </c>
      <c r="W790">
        <v>17.139783464319521</v>
      </c>
      <c r="X790">
        <v>0.97004205867207305</v>
      </c>
      <c r="Y790">
        <v>3.5540672963519607E-2</v>
      </c>
      <c r="Z790">
        <v>-101.33133168349021</v>
      </c>
      <c r="AA790" s="23">
        <v>-0.30623965582471219</v>
      </c>
      <c r="AB790">
        <v>0.99844098999999997</v>
      </c>
      <c r="AC790" s="23">
        <v>-7.3440059715006195E-2</v>
      </c>
      <c r="AD790">
        <v>-1.0000000000000011E-2</v>
      </c>
      <c r="AE790">
        <v>1.5277777777777779</v>
      </c>
      <c r="AF790">
        <v>0.54467536227975888</v>
      </c>
      <c r="AG790" s="23">
        <v>-0.17195253957245341</v>
      </c>
      <c r="AH790">
        <v>2.1711739251169639</v>
      </c>
      <c r="AI790">
        <v>-2.1811739251169651</v>
      </c>
      <c r="AJ790">
        <v>1.5216916706216654</v>
      </c>
      <c r="AK790">
        <v>-0.23909609769858281</v>
      </c>
    </row>
    <row r="791" spans="1:37" x14ac:dyDescent="0.35">
      <c r="A791" t="s">
        <v>1326</v>
      </c>
      <c r="B791">
        <v>7</v>
      </c>
      <c r="C791" s="2">
        <v>46154.436111111107</v>
      </c>
      <c r="D791">
        <v>42.330307750000003</v>
      </c>
      <c r="E791">
        <v>-8.6168104999999997</v>
      </c>
      <c r="F791">
        <v>3.16</v>
      </c>
      <c r="G791">
        <v>17.432200000000002</v>
      </c>
      <c r="H791">
        <v>31.49165</v>
      </c>
      <c r="I791">
        <v>249.20500000000001</v>
      </c>
      <c r="J791" cm="1">
        <f t="array" ref="J791">(I791/([1]!O2sat(H791,G791)))*100</f>
        <v>102.91814088828244</v>
      </c>
      <c r="K791">
        <v>0.05</v>
      </c>
      <c r="L791">
        <v>326.11099999999999</v>
      </c>
      <c r="O791" t="str">
        <f t="shared" si="15"/>
        <v/>
      </c>
      <c r="Q791">
        <v>348.57479280768217</v>
      </c>
      <c r="R791">
        <v>435.2893229</v>
      </c>
      <c r="S791" s="1">
        <v>46154.436111111107</v>
      </c>
      <c r="T791">
        <v>2.0462538242340091</v>
      </c>
      <c r="U791">
        <v>42.081821441650391</v>
      </c>
      <c r="V791">
        <v>-8.520747184753418</v>
      </c>
      <c r="W791">
        <v>17.139359055801599</v>
      </c>
      <c r="X791">
        <v>0.98153944124928694</v>
      </c>
      <c r="Y791">
        <v>3.5537628610563192E-2</v>
      </c>
      <c r="Z791">
        <v>-86.71453009231783</v>
      </c>
      <c r="AA791" s="23">
        <v>-0.26514872388827582</v>
      </c>
      <c r="AB791">
        <v>0.99844098999999997</v>
      </c>
      <c r="AC791" s="23">
        <v>-6.3127027162055746E-2</v>
      </c>
      <c r="AD791">
        <v>0.38000000000000012</v>
      </c>
      <c r="AE791">
        <v>1.5277777777777779</v>
      </c>
      <c r="AF791">
        <v>0.54715342848691406</v>
      </c>
      <c r="AG791" s="23">
        <v>-0.14780560743412269</v>
      </c>
      <c r="AH791">
        <v>2.178647702042332</v>
      </c>
      <c r="AI791">
        <v>-1.798647702042331</v>
      </c>
      <c r="AJ791">
        <v>1.5241575306705955</v>
      </c>
      <c r="AK791">
        <v>-0.20647716566119925</v>
      </c>
    </row>
    <row r="792" spans="1:37" x14ac:dyDescent="0.35">
      <c r="A792" t="s">
        <v>1326</v>
      </c>
      <c r="B792">
        <v>7</v>
      </c>
      <c r="C792" s="2">
        <v>46154.436805555553</v>
      </c>
      <c r="D792">
        <v>42.331165329999997</v>
      </c>
      <c r="E792">
        <v>-8.6165406670000007</v>
      </c>
      <c r="F792">
        <v>3.2195</v>
      </c>
      <c r="G792">
        <v>17.434100000000001</v>
      </c>
      <c r="H792">
        <v>31.533249999999999</v>
      </c>
      <c r="I792">
        <v>243.82</v>
      </c>
      <c r="J792" cm="1">
        <f t="array" ref="J792">(I792/([1]!O2sat(H792,G792)))*100</f>
        <v>100.72622664521076</v>
      </c>
      <c r="K792">
        <v>5.5E-2</v>
      </c>
      <c r="L792">
        <v>339.44200000000001</v>
      </c>
      <c r="O792" t="str">
        <f t="shared" si="15"/>
        <v/>
      </c>
      <c r="Q792">
        <v>365.19369106029802</v>
      </c>
      <c r="R792">
        <v>435.2893229</v>
      </c>
      <c r="S792" s="1">
        <v>46154.436805555553</v>
      </c>
      <c r="T792">
        <v>2.053651404380799</v>
      </c>
      <c r="U792">
        <v>42.081821441650391</v>
      </c>
      <c r="V792">
        <v>-8.520747184753418</v>
      </c>
      <c r="W792">
        <v>17.139101705997099</v>
      </c>
      <c r="X792">
        <v>0.98869700211628608</v>
      </c>
      <c r="Y792">
        <v>3.5527527107869113E-2</v>
      </c>
      <c r="Z792">
        <v>-70.09563183970198</v>
      </c>
      <c r="AA792" s="23">
        <v>-0.21583437693206101</v>
      </c>
      <c r="AB792">
        <v>0.99844098999999997</v>
      </c>
      <c r="AC792" s="23">
        <v>-5.101665376518176E-2</v>
      </c>
      <c r="AD792">
        <v>0.61999999999999988</v>
      </c>
      <c r="AE792">
        <v>1.5277777777777779</v>
      </c>
      <c r="AF792">
        <v>0.54717990760757007</v>
      </c>
      <c r="AG792" s="23">
        <v>-0.1194503818413845</v>
      </c>
      <c r="AH792">
        <v>2.186116017610662</v>
      </c>
      <c r="AI792">
        <v>-1.5661160176106621</v>
      </c>
      <c r="AJ792">
        <v>1.5266233907195257</v>
      </c>
      <c r="AK792">
        <v>-0.16764237938672275</v>
      </c>
    </row>
    <row r="793" spans="1:37" x14ac:dyDescent="0.35">
      <c r="A793" t="s">
        <v>1326</v>
      </c>
      <c r="B793">
        <v>7</v>
      </c>
      <c r="C793" s="2">
        <v>46154.4375</v>
      </c>
      <c r="D793">
        <v>42.332006999999997</v>
      </c>
      <c r="E793">
        <v>-8.6163100000000004</v>
      </c>
      <c r="F793">
        <v>3.3010000000000002</v>
      </c>
      <c r="G793">
        <v>17.4405</v>
      </c>
      <c r="H793">
        <v>31.906400000000001</v>
      </c>
      <c r="I793">
        <v>242.29499999999999</v>
      </c>
      <c r="J793" cm="1">
        <f t="array" ref="J793">(I793/([1]!O2sat(H793,G793)))*100</f>
        <v>100.36174493459913</v>
      </c>
      <c r="K793">
        <v>0.05</v>
      </c>
      <c r="L793">
        <v>347.86700000000002</v>
      </c>
      <c r="O793" t="str">
        <f t="shared" si="15"/>
        <v/>
      </c>
      <c r="Q793">
        <v>375.69659540192919</v>
      </c>
      <c r="R793">
        <v>435.2893229</v>
      </c>
      <c r="S793" s="1">
        <v>46154.4375</v>
      </c>
      <c r="T793">
        <v>2.0610489845275879</v>
      </c>
      <c r="U793">
        <v>42.081821441650391</v>
      </c>
      <c r="V793">
        <v>-8.520747184753418</v>
      </c>
      <c r="W793">
        <v>17.138883329059549</v>
      </c>
      <c r="X793">
        <v>0.99599504879607248</v>
      </c>
      <c r="Y793">
        <v>3.5448037437092308E-2</v>
      </c>
      <c r="Z793">
        <v>-59.592727498070808</v>
      </c>
      <c r="AA793" s="23">
        <v>-0.1844353246828776</v>
      </c>
      <c r="AB793">
        <v>0.99844098999999997</v>
      </c>
      <c r="AC793" s="23">
        <v>-4.3282494417368707E-2</v>
      </c>
      <c r="AD793">
        <v>0.82999999999999985</v>
      </c>
      <c r="AE793">
        <v>1.4722222222222221</v>
      </c>
      <c r="AF793">
        <v>0.50819137481105792</v>
      </c>
      <c r="AG793" s="23">
        <v>-9.4105328462838672E-2</v>
      </c>
      <c r="AH793">
        <v>2.1935783532163651</v>
      </c>
      <c r="AI793">
        <v>-1.363578353216365</v>
      </c>
      <c r="AJ793">
        <v>1.5105707322499367</v>
      </c>
      <c r="AK793">
        <v>-0.13927032657285815</v>
      </c>
    </row>
    <row r="794" spans="1:37" x14ac:dyDescent="0.35">
      <c r="A794" t="s">
        <v>1326</v>
      </c>
      <c r="B794">
        <v>7</v>
      </c>
      <c r="C794" s="2">
        <v>46154.438194444447</v>
      </c>
      <c r="D794">
        <v>42.332874830000002</v>
      </c>
      <c r="E794">
        <v>-8.6161923330000008</v>
      </c>
      <c r="F794">
        <v>3.2610000000000001</v>
      </c>
      <c r="G794">
        <v>17.435400000000001</v>
      </c>
      <c r="H794">
        <v>32.068800000000003</v>
      </c>
      <c r="I794">
        <v>242.73</v>
      </c>
      <c r="J794" cm="1">
        <f t="array" ref="J794">(I794/([1]!O2sat(H794,G794)))*100</f>
        <v>100.64285556746097</v>
      </c>
      <c r="K794">
        <v>0.05</v>
      </c>
      <c r="L794">
        <v>351.42599999999999</v>
      </c>
      <c r="O794" t="str">
        <f t="shared" si="15"/>
        <v/>
      </c>
      <c r="Q794">
        <v>380.13337125378268</v>
      </c>
      <c r="R794">
        <v>435.2893229</v>
      </c>
      <c r="S794" s="1">
        <v>46154.438194444447</v>
      </c>
      <c r="T794">
        <v>2.0684465646743768</v>
      </c>
      <c r="U794">
        <v>42.081821441650391</v>
      </c>
      <c r="V794">
        <v>-8.520747184753418</v>
      </c>
      <c r="W794">
        <v>17.13877836483513</v>
      </c>
      <c r="X794">
        <v>1.003027305050529</v>
      </c>
      <c r="Y794">
        <v>3.542162873141514E-2</v>
      </c>
      <c r="Z794">
        <v>-55.155951646217318</v>
      </c>
      <c r="AA794" s="23">
        <v>-0.1717810017631145</v>
      </c>
      <c r="AB794">
        <v>0.99844098999999997</v>
      </c>
      <c r="AC794" s="23">
        <v>-4.0024998425491821E-2</v>
      </c>
      <c r="AD794">
        <v>1.04</v>
      </c>
      <c r="AE794">
        <v>1.333333333333333</v>
      </c>
      <c r="AF794">
        <v>0.41677495859041869</v>
      </c>
      <c r="AG794" s="23">
        <v>-7.1377937106942541E-2</v>
      </c>
      <c r="AH794">
        <v>2.201034190669108</v>
      </c>
      <c r="AI794">
        <v>-1.161034190669108</v>
      </c>
      <c r="AJ794">
        <v>1.4667402960025699</v>
      </c>
      <c r="AK794">
        <v>-0.12157946943502852</v>
      </c>
    </row>
    <row r="795" spans="1:37" x14ac:dyDescent="0.35">
      <c r="A795" t="s">
        <v>1326</v>
      </c>
      <c r="B795">
        <v>7</v>
      </c>
      <c r="C795" s="2">
        <v>46154.438888888893</v>
      </c>
      <c r="D795">
        <v>42.333676420000003</v>
      </c>
      <c r="E795">
        <v>-8.6158075000000007</v>
      </c>
      <c r="F795">
        <v>3.242</v>
      </c>
      <c r="G795">
        <v>17.4056</v>
      </c>
      <c r="H795">
        <v>32.267400000000002</v>
      </c>
      <c r="I795">
        <v>244.655</v>
      </c>
      <c r="J795" cm="1">
        <f t="array" ref="J795">(I795/([1]!O2sat(H795,G795)))*100</f>
        <v>101.52020144040577</v>
      </c>
      <c r="K795">
        <v>0.05</v>
      </c>
      <c r="L795">
        <v>353.27300000000002</v>
      </c>
      <c r="O795" t="str">
        <f t="shared" si="15"/>
        <v/>
      </c>
      <c r="Q795">
        <v>382.43590707799569</v>
      </c>
      <c r="R795">
        <v>435.2893229</v>
      </c>
      <c r="S795" s="1">
        <v>46154.438888888893</v>
      </c>
      <c r="T795">
        <v>2.0758441448211671</v>
      </c>
      <c r="U795">
        <v>42.081821441650391</v>
      </c>
      <c r="V795">
        <v>-8.520747184753418</v>
      </c>
      <c r="W795">
        <v>17.138405334034552</v>
      </c>
      <c r="X795">
        <v>1.009447911848167</v>
      </c>
      <c r="Y795">
        <v>3.5413639966389229E-2</v>
      </c>
      <c r="Z795">
        <v>-52.853415822004308</v>
      </c>
      <c r="AA795" s="23">
        <v>-0.16562618870644469</v>
      </c>
      <c r="AB795">
        <v>0.99844098999999997</v>
      </c>
      <c r="AC795" s="23">
        <v>-3.8316367137067563E-2</v>
      </c>
      <c r="AD795">
        <v>0.88000000000000012</v>
      </c>
      <c r="AE795">
        <v>1.333333333333333</v>
      </c>
      <c r="AF795">
        <v>0.41645866287473471</v>
      </c>
      <c r="AG795" s="23">
        <v>-6.8330876983476646E-2</v>
      </c>
      <c r="AH795">
        <v>2.2084830122297912</v>
      </c>
      <c r="AI795">
        <v>-1.328483012229791</v>
      </c>
      <c r="AJ795">
        <v>1.4692061560515002</v>
      </c>
      <c r="AK795">
        <v>-0.11697853284496067</v>
      </c>
    </row>
    <row r="796" spans="1:37" x14ac:dyDescent="0.35">
      <c r="A796" t="s">
        <v>1326</v>
      </c>
      <c r="B796">
        <v>7</v>
      </c>
      <c r="C796" s="2">
        <v>46154.439583333333</v>
      </c>
      <c r="D796">
        <v>42.334564669999999</v>
      </c>
      <c r="E796">
        <v>-8.6153608330000004</v>
      </c>
      <c r="F796">
        <v>3.375</v>
      </c>
      <c r="G796">
        <v>17.3721</v>
      </c>
      <c r="H796">
        <v>32.240699999999997</v>
      </c>
      <c r="I796">
        <v>256.12</v>
      </c>
      <c r="J796" cm="1">
        <f t="array" ref="J796">(I796/([1]!O2sat(H796,G796)))*100</f>
        <v>106.19089622958462</v>
      </c>
      <c r="K796">
        <v>0.05</v>
      </c>
      <c r="L796">
        <v>354.678</v>
      </c>
      <c r="O796" t="str">
        <f t="shared" si="15"/>
        <v/>
      </c>
      <c r="Q796">
        <v>384.187429997876</v>
      </c>
      <c r="R796">
        <v>435.2893229</v>
      </c>
      <c r="S796" s="1">
        <v>46154.439583333333</v>
      </c>
      <c r="T796">
        <v>2.083241724967956</v>
      </c>
      <c r="U796">
        <v>42.081821441650391</v>
      </c>
      <c r="V796">
        <v>-8.520747184753418</v>
      </c>
      <c r="W796">
        <v>17.13797179177249</v>
      </c>
      <c r="X796">
        <v>1.0157875097449709</v>
      </c>
      <c r="Y796">
        <v>3.5453419647577547E-2</v>
      </c>
      <c r="Z796">
        <v>-51.101892902124007</v>
      </c>
      <c r="AA796" s="23">
        <v>-0.16132417521622941</v>
      </c>
      <c r="AB796">
        <v>0.99844098999999997</v>
      </c>
      <c r="AC796" s="23">
        <v>-3.7056545174135952E-2</v>
      </c>
      <c r="AD796">
        <v>0.72999999999999976</v>
      </c>
      <c r="AE796">
        <v>1.333333333333333</v>
      </c>
      <c r="AF796">
        <v>0.41610315697582601</v>
      </c>
      <c r="AG796" s="23">
        <v>-6.608419375115937E-2</v>
      </c>
      <c r="AH796">
        <v>2.2159243006465048</v>
      </c>
      <c r="AI796">
        <v>-1.485924300646505</v>
      </c>
      <c r="AJ796">
        <v>1.4716720161004295</v>
      </c>
      <c r="AK796">
        <v>-0.11370418448369439</v>
      </c>
    </row>
    <row r="797" spans="1:37" x14ac:dyDescent="0.35">
      <c r="A797" t="s">
        <v>1326</v>
      </c>
      <c r="B797">
        <v>7</v>
      </c>
      <c r="C797" s="2">
        <v>46154.44027777778</v>
      </c>
      <c r="D797">
        <v>42.335377000000001</v>
      </c>
      <c r="E797">
        <v>-8.614946583</v>
      </c>
      <c r="F797">
        <v>3.1920000000000002</v>
      </c>
      <c r="G797">
        <v>17.394300000000001</v>
      </c>
      <c r="H797">
        <v>31.643249999999998</v>
      </c>
      <c r="I797">
        <v>248.62</v>
      </c>
      <c r="J797" cm="1">
        <f t="array" ref="J797">(I797/([1]!O2sat(H797,G797)))*100</f>
        <v>102.70808365256782</v>
      </c>
      <c r="K797">
        <v>0.05</v>
      </c>
      <c r="L797">
        <v>354.774</v>
      </c>
      <c r="O797" t="str">
        <f t="shared" si="15"/>
        <v/>
      </c>
      <c r="Q797">
        <v>384.30710700877182</v>
      </c>
      <c r="R797">
        <v>435.2893229</v>
      </c>
      <c r="S797" s="1">
        <v>46154.44027777778</v>
      </c>
      <c r="T797">
        <v>2.0906393051147458</v>
      </c>
      <c r="U797">
        <v>42.081821441650391</v>
      </c>
      <c r="V797">
        <v>-8.520747184753418</v>
      </c>
      <c r="W797">
        <v>17.13756958624511</v>
      </c>
      <c r="X797">
        <v>1.023593622043937</v>
      </c>
      <c r="Y797">
        <v>3.5547220298900048E-2</v>
      </c>
      <c r="Z797">
        <v>-50.982215891228179</v>
      </c>
      <c r="AA797" s="23">
        <v>-0.16261229937467589</v>
      </c>
      <c r="AB797">
        <v>0.99844098999999997</v>
      </c>
      <c r="AC797" s="23">
        <v>-3.7088560119458283E-2</v>
      </c>
      <c r="AD797">
        <v>0.36999999999999988</v>
      </c>
      <c r="AE797">
        <v>1.333333333333333</v>
      </c>
      <c r="AF797">
        <v>0.41633873869525928</v>
      </c>
      <c r="AG797" s="23">
        <v>-6.6141287088913106E-2</v>
      </c>
      <c r="AH797">
        <v>2.2233575391904479</v>
      </c>
      <c r="AI797">
        <v>-1.853357539190448</v>
      </c>
      <c r="AJ797">
        <v>1.4741378761493598</v>
      </c>
      <c r="AK797">
        <v>-0.1143767932317945</v>
      </c>
    </row>
    <row r="798" spans="1:37" x14ac:dyDescent="0.35">
      <c r="A798" t="s">
        <v>1326</v>
      </c>
      <c r="B798">
        <v>7</v>
      </c>
      <c r="C798" s="2">
        <v>46154.440972222219</v>
      </c>
      <c r="D798">
        <v>42.3361795</v>
      </c>
      <c r="E798">
        <v>-8.6146054999999997</v>
      </c>
      <c r="F798">
        <v>3.0630000000000002</v>
      </c>
      <c r="G798">
        <v>17.3904</v>
      </c>
      <c r="H798">
        <v>28.77</v>
      </c>
      <c r="I798">
        <v>252.63</v>
      </c>
      <c r="J798" cm="1">
        <f t="array" ref="J798">(I798/([1]!O2sat(H798,G798)))*100</f>
        <v>102.34479215738719</v>
      </c>
      <c r="K798">
        <v>0.04</v>
      </c>
      <c r="L798">
        <v>344.50900000000001</v>
      </c>
      <c r="O798" t="str">
        <f t="shared" si="15"/>
        <v/>
      </c>
      <c r="Q798">
        <v>371.51039329163882</v>
      </c>
      <c r="R798">
        <v>435.2893229</v>
      </c>
      <c r="S798" s="1">
        <v>46154.440972222219</v>
      </c>
      <c r="T798">
        <v>2.0980368852615361</v>
      </c>
      <c r="U798">
        <v>42.081821441650391</v>
      </c>
      <c r="V798">
        <v>-8.520747184753418</v>
      </c>
      <c r="W798">
        <v>17.13724043283321</v>
      </c>
      <c r="X798">
        <v>1.0307477896620589</v>
      </c>
      <c r="Y798">
        <v>3.6118056860054149E-2</v>
      </c>
      <c r="Z798">
        <v>-63.778929608361182</v>
      </c>
      <c r="AA798" s="23">
        <v>-0.20813996736366189</v>
      </c>
      <c r="AB798">
        <v>0.99844098999999997</v>
      </c>
      <c r="AC798" s="23">
        <v>-4.713831434677658E-2</v>
      </c>
      <c r="AD798">
        <v>0.42000000000000021</v>
      </c>
      <c r="AE798">
        <v>1.333333333333333</v>
      </c>
      <c r="AF798">
        <v>0.41629735065112211</v>
      </c>
      <c r="AG798" s="23">
        <v>-8.4063354631603859E-2</v>
      </c>
      <c r="AH798">
        <v>2.2307822116918068</v>
      </c>
      <c r="AI798">
        <v>-1.8107822116918071</v>
      </c>
      <c r="AJ798">
        <v>1.4766037361982898</v>
      </c>
      <c r="AK798">
        <v>-0.14610166099763289</v>
      </c>
    </row>
    <row r="799" spans="1:37" x14ac:dyDescent="0.35">
      <c r="A799" t="s">
        <v>1326</v>
      </c>
      <c r="B799">
        <v>7</v>
      </c>
      <c r="C799" s="2">
        <v>46154.441666666673</v>
      </c>
      <c r="D799">
        <v>42.337058749999997</v>
      </c>
      <c r="E799">
        <v>-8.6143969170000005</v>
      </c>
      <c r="F799">
        <v>3.0644999999999998</v>
      </c>
      <c r="G799">
        <v>17.456199999999999</v>
      </c>
      <c r="H799">
        <v>28.93655</v>
      </c>
      <c r="I799">
        <v>251.685</v>
      </c>
      <c r="J799" cm="1">
        <f t="array" ref="J799">(I799/([1]!O2sat(H799,G799)))*100</f>
        <v>102.20560860123931</v>
      </c>
      <c r="K799">
        <v>4.4999999999999998E-2</v>
      </c>
      <c r="L799">
        <v>340.38799999999998</v>
      </c>
      <c r="O799" t="str">
        <f t="shared" si="15"/>
        <v/>
      </c>
      <c r="Q799">
        <v>366.37300827183287</v>
      </c>
      <c r="R799">
        <v>435.2893229</v>
      </c>
      <c r="S799" s="1">
        <v>46154.441666666673</v>
      </c>
      <c r="T799">
        <v>2.105434465408325</v>
      </c>
      <c r="U799">
        <v>42.081821441650391</v>
      </c>
      <c r="V799">
        <v>-8.520747184753418</v>
      </c>
      <c r="W799">
        <v>17.137044945714202</v>
      </c>
      <c r="X799">
        <v>1.0397708097901821</v>
      </c>
      <c r="Y799">
        <v>3.601562274943293E-2</v>
      </c>
      <c r="Z799">
        <v>-68.916314628167129</v>
      </c>
      <c r="AA799" s="23">
        <v>-0.22623097175490059</v>
      </c>
      <c r="AB799">
        <v>0.99844098999999997</v>
      </c>
      <c r="AC799" s="23">
        <v>-5.0876052822539E-2</v>
      </c>
      <c r="AD799">
        <v>0.93999999999999972</v>
      </c>
      <c r="AE799">
        <v>1.333333333333333</v>
      </c>
      <c r="AF799">
        <v>0.41699575927344301</v>
      </c>
      <c r="AG799" s="23">
        <v>-9.0728990417744224E-2</v>
      </c>
      <c r="AH799">
        <v>2.238197802575602</v>
      </c>
      <c r="AI799">
        <v>-1.2981978025756029</v>
      </c>
      <c r="AJ799">
        <v>1.4790695962472193</v>
      </c>
      <c r="AK799">
        <v>-0.15847998108632241</v>
      </c>
    </row>
    <row r="800" spans="1:37" x14ac:dyDescent="0.35">
      <c r="A800" t="s">
        <v>1326</v>
      </c>
      <c r="B800">
        <v>7</v>
      </c>
      <c r="C800" s="2">
        <v>46154.442361111112</v>
      </c>
      <c r="D800">
        <v>42.337909920000001</v>
      </c>
      <c r="E800">
        <v>-8.6144409169999996</v>
      </c>
      <c r="F800">
        <v>3.032</v>
      </c>
      <c r="G800">
        <v>17.493549999999999</v>
      </c>
      <c r="H800">
        <v>29.699649999999998</v>
      </c>
      <c r="I800">
        <v>247.37</v>
      </c>
      <c r="J800" cm="1">
        <f t="array" ref="J800">(I800/([1]!O2sat(H800,G800)))*100</f>
        <v>101.04581886246315</v>
      </c>
      <c r="K800">
        <v>0.04</v>
      </c>
      <c r="L800">
        <v>343.16399999999999</v>
      </c>
      <c r="O800" t="str">
        <f t="shared" si="15"/>
        <v/>
      </c>
      <c r="Q800">
        <v>369.83366850356822</v>
      </c>
      <c r="R800">
        <v>435.2893229</v>
      </c>
      <c r="S800" s="1">
        <v>46154.442361111112</v>
      </c>
      <c r="T800">
        <v>2.1128320455551148</v>
      </c>
      <c r="U800">
        <v>42.081821441650391</v>
      </c>
      <c r="V800">
        <v>-8.520747184753418</v>
      </c>
      <c r="W800">
        <v>17.137101639169192</v>
      </c>
      <c r="X800">
        <v>1.048085997344075</v>
      </c>
      <c r="Y800">
        <v>3.5825649931617402E-2</v>
      </c>
      <c r="Z800">
        <v>-65.455654396431783</v>
      </c>
      <c r="AA800" s="23">
        <v>-0.2154465936858343</v>
      </c>
      <c r="AB800">
        <v>0.99844098999999997</v>
      </c>
      <c r="AC800" s="23">
        <v>-4.811211912392814E-2</v>
      </c>
      <c r="AD800">
        <v>1.1499999999999999</v>
      </c>
      <c r="AE800">
        <v>1.333333333333333</v>
      </c>
      <c r="AF800">
        <v>0.41739230816462008</v>
      </c>
      <c r="AG800" s="23">
        <v>-8.5799973716482944E-2</v>
      </c>
      <c r="AH800">
        <v>2.245603796897488</v>
      </c>
      <c r="AI800">
        <v>-1.095603796897489</v>
      </c>
      <c r="AJ800">
        <v>1.4815354562961494</v>
      </c>
      <c r="AK800">
        <v>-0.15062328370115863</v>
      </c>
    </row>
    <row r="801" spans="1:37" x14ac:dyDescent="0.35">
      <c r="A801" t="s">
        <v>1326</v>
      </c>
      <c r="B801">
        <v>7</v>
      </c>
      <c r="C801" s="2">
        <v>46154.443055555559</v>
      </c>
      <c r="D801">
        <v>42.338704249999999</v>
      </c>
      <c r="E801">
        <v>-8.6146297500000006</v>
      </c>
      <c r="F801">
        <v>3</v>
      </c>
      <c r="G801">
        <v>17.3918</v>
      </c>
      <c r="H801">
        <v>27.65485</v>
      </c>
      <c r="I801">
        <v>245.255</v>
      </c>
      <c r="J801" cm="1">
        <f t="array" ref="J801">(I801/([1]!O2sat(H801,G801)))*100</f>
        <v>98.611744748190361</v>
      </c>
      <c r="K801">
        <v>0.04</v>
      </c>
      <c r="L801">
        <v>343.45699999999999</v>
      </c>
      <c r="O801" t="str">
        <f t="shared" si="15"/>
        <v/>
      </c>
      <c r="Q801">
        <v>370.19893271390617</v>
      </c>
      <c r="R801">
        <v>435.2893229</v>
      </c>
      <c r="S801" s="1">
        <v>46154.443055555559</v>
      </c>
      <c r="T801">
        <v>2.1202296257019042</v>
      </c>
      <c r="U801">
        <v>42.081821441650391</v>
      </c>
      <c r="V801">
        <v>-8.520747184753418</v>
      </c>
      <c r="W801">
        <v>17.137302339437941</v>
      </c>
      <c r="X801">
        <v>1.0527069012969099</v>
      </c>
      <c r="Y801">
        <v>3.6338974582067127E-2</v>
      </c>
      <c r="Z801">
        <v>-65.090390186093828</v>
      </c>
      <c r="AA801" s="23">
        <v>-0.21827222699436349</v>
      </c>
      <c r="AB801">
        <v>0.99844098999999997</v>
      </c>
      <c r="AC801" s="23">
        <v>-4.840358032937378E-2</v>
      </c>
      <c r="AD801">
        <v>1.1299999999999999</v>
      </c>
      <c r="AE801">
        <v>1.333333333333333</v>
      </c>
      <c r="AF801">
        <v>0.4163122077963794</v>
      </c>
      <c r="AG801" s="23">
        <v>-8.6319746368820213E-2</v>
      </c>
      <c r="AH801">
        <v>2.2529996803795118</v>
      </c>
      <c r="AI801">
        <v>-1.1229996803795119</v>
      </c>
      <c r="AJ801">
        <v>1.4840013163450791</v>
      </c>
      <c r="AK801">
        <v>-0.15229598668159186</v>
      </c>
    </row>
    <row r="802" spans="1:37" x14ac:dyDescent="0.35">
      <c r="A802" t="s">
        <v>1326</v>
      </c>
      <c r="B802">
        <v>7</v>
      </c>
      <c r="C802" s="2">
        <v>46154.443749999999</v>
      </c>
      <c r="D802">
        <v>42.339115579999998</v>
      </c>
      <c r="E802">
        <v>-8.6154929169999992</v>
      </c>
      <c r="F802">
        <v>3.028</v>
      </c>
      <c r="G802">
        <v>17.397600000000001</v>
      </c>
      <c r="H802">
        <v>29.784600000000001</v>
      </c>
      <c r="I802">
        <v>240.36</v>
      </c>
      <c r="J802" cm="1">
        <f t="array" ref="J802">(I802/([1]!O2sat(H802,G802)))*100</f>
        <v>98.059242686008247</v>
      </c>
      <c r="K802">
        <v>0.05</v>
      </c>
      <c r="L802">
        <v>340.74700000000001</v>
      </c>
      <c r="O802" t="str">
        <f t="shared" si="15"/>
        <v/>
      </c>
      <c r="Q802">
        <v>366.82055042716178</v>
      </c>
      <c r="R802">
        <v>435.2893229</v>
      </c>
      <c r="S802" s="1">
        <v>46154.443749999999</v>
      </c>
      <c r="T802">
        <v>2.127627205848694</v>
      </c>
      <c r="U802">
        <v>42.081821441650391</v>
      </c>
      <c r="V802">
        <v>-8.520747184753418</v>
      </c>
      <c r="W802">
        <v>17.13817157979727</v>
      </c>
      <c r="X802">
        <v>1.060222335337796</v>
      </c>
      <c r="Y802">
        <v>3.5909331943096617E-2</v>
      </c>
      <c r="Z802">
        <v>-68.468772472838225</v>
      </c>
      <c r="AA802" s="23">
        <v>-0.22850635502939051</v>
      </c>
      <c r="AB802">
        <v>0.99844098999999997</v>
      </c>
      <c r="AC802" s="23">
        <v>-5.0321319137798283E-2</v>
      </c>
      <c r="AD802">
        <v>0.97</v>
      </c>
      <c r="AE802">
        <v>1.333333333333333</v>
      </c>
      <c r="AF802">
        <v>0.41637376003609311</v>
      </c>
      <c r="AG802" s="23">
        <v>-8.973971502441136E-2</v>
      </c>
      <c r="AH802">
        <v>2.260384939445824</v>
      </c>
      <c r="AI802">
        <v>-1.290384939445824</v>
      </c>
      <c r="AJ802">
        <v>1.4864671763940089</v>
      </c>
      <c r="AK802">
        <v>-0.15912303502690095</v>
      </c>
    </row>
    <row r="803" spans="1:37" x14ac:dyDescent="0.35">
      <c r="A803" t="s">
        <v>1326</v>
      </c>
      <c r="B803">
        <v>7</v>
      </c>
      <c r="C803" s="2">
        <v>46154.444444444453</v>
      </c>
      <c r="D803">
        <v>42.33975058</v>
      </c>
      <c r="E803">
        <v>-8.6163226670000004</v>
      </c>
      <c r="F803">
        <v>3.2395</v>
      </c>
      <c r="G803">
        <v>17.423649999999999</v>
      </c>
      <c r="H803">
        <v>31.46585</v>
      </c>
      <c r="I803">
        <v>242.83</v>
      </c>
      <c r="J803" cm="1">
        <f t="array" ref="J803">(I803/([1]!O2sat(H803,G803)))*100</f>
        <v>100.25154597586119</v>
      </c>
      <c r="K803">
        <v>0.05</v>
      </c>
      <c r="L803">
        <v>345.13</v>
      </c>
      <c r="O803" t="str">
        <f t="shared" si="15"/>
        <v/>
      </c>
      <c r="Q803">
        <v>372.28455395587048</v>
      </c>
      <c r="R803">
        <v>435.2893229</v>
      </c>
      <c r="S803" s="1">
        <v>46154.444444444453</v>
      </c>
      <c r="T803">
        <v>2.135024785995483</v>
      </c>
      <c r="U803">
        <v>42.081821441650391</v>
      </c>
      <c r="V803">
        <v>-8.520747184753418</v>
      </c>
      <c r="W803">
        <v>17.139010780797289</v>
      </c>
      <c r="X803">
        <v>1.068316667127496</v>
      </c>
      <c r="Y803">
        <v>3.5551529393040467E-2</v>
      </c>
      <c r="Z803">
        <v>-63.004768944129523</v>
      </c>
      <c r="AA803" s="23">
        <v>-0.20976507513347531</v>
      </c>
      <c r="AB803">
        <v>0.99844098999999997</v>
      </c>
      <c r="AC803" s="23">
        <v>-4.587458452589753E-2</v>
      </c>
      <c r="AD803">
        <v>1.41</v>
      </c>
      <c r="AE803">
        <v>1.194444444444444</v>
      </c>
      <c r="AF803">
        <v>0.33436904992986688</v>
      </c>
      <c r="AG803" s="23">
        <v>-6.5653706470233983E-2</v>
      </c>
      <c r="AH803">
        <v>2.2677590612583449</v>
      </c>
      <c r="AI803">
        <v>-0.857759061258345</v>
      </c>
      <c r="AJ803">
        <v>1.4426367401466422</v>
      </c>
      <c r="AK803">
        <v>-0.13770939080185465</v>
      </c>
    </row>
    <row r="804" spans="1:37" x14ac:dyDescent="0.35">
      <c r="A804" t="s">
        <v>1326</v>
      </c>
      <c r="B804">
        <v>7</v>
      </c>
      <c r="C804" s="2">
        <v>46154.445138888892</v>
      </c>
      <c r="D804">
        <v>42.340512750000002</v>
      </c>
      <c r="E804">
        <v>-8.6165842500000007</v>
      </c>
      <c r="F804">
        <v>2.6749999999999998</v>
      </c>
      <c r="G804">
        <v>17.288650000000001</v>
      </c>
      <c r="H804">
        <v>28.482150000000001</v>
      </c>
      <c r="I804">
        <v>245.7</v>
      </c>
      <c r="J804" cm="1">
        <f t="array" ref="J804">(I804/([1]!O2sat(H804,G804)))*100</f>
        <v>99.149767577995789</v>
      </c>
      <c r="K804">
        <v>0.04</v>
      </c>
      <c r="L804">
        <v>344.66</v>
      </c>
      <c r="O804" t="str">
        <f t="shared" si="15"/>
        <v/>
      </c>
      <c r="Q804">
        <v>371.69863525669342</v>
      </c>
      <c r="R804">
        <v>435.2893229</v>
      </c>
      <c r="S804" s="1">
        <v>46154.445138888892</v>
      </c>
      <c r="T804">
        <v>2.1424223661422732</v>
      </c>
      <c r="U804">
        <v>42.081821441650391</v>
      </c>
      <c r="V804">
        <v>-8.520747184753418</v>
      </c>
      <c r="W804">
        <v>17.13928382102366</v>
      </c>
      <c r="X804">
        <v>1.0720344405190421</v>
      </c>
      <c r="Y804">
        <v>3.6283302751678563E-2</v>
      </c>
      <c r="Z804">
        <v>-63.59068764330658</v>
      </c>
      <c r="AA804" s="23">
        <v>-0.2168255906317719</v>
      </c>
      <c r="AB804">
        <v>0.99844098999999997</v>
      </c>
      <c r="AC804" s="23">
        <v>-4.7091785307627927E-2</v>
      </c>
      <c r="AD804">
        <v>1.54</v>
      </c>
      <c r="AE804">
        <v>0.98611111111111105</v>
      </c>
      <c r="AF804">
        <v>0.22711732023359721</v>
      </c>
      <c r="AG804" s="23">
        <v>-4.5935881573461693E-2</v>
      </c>
      <c r="AH804">
        <v>2.275121533752372</v>
      </c>
      <c r="AI804">
        <v>-0.73512153375237177</v>
      </c>
      <c r="AJ804">
        <v>1.375658155751128</v>
      </c>
      <c r="AK804">
        <v>-0.1313807361026168</v>
      </c>
    </row>
    <row r="805" spans="1:37" x14ac:dyDescent="0.35">
      <c r="A805" t="s">
        <v>1326</v>
      </c>
      <c r="B805">
        <v>7</v>
      </c>
      <c r="C805" s="2">
        <v>46154.450694444437</v>
      </c>
      <c r="D805">
        <v>42.341091919999997</v>
      </c>
      <c r="E805">
        <v>-8.6164255829999998</v>
      </c>
      <c r="F805">
        <v>0.13800000000000001</v>
      </c>
      <c r="G805">
        <v>17.4636</v>
      </c>
      <c r="H805">
        <v>29.743600000000001</v>
      </c>
      <c r="I805">
        <v>241.76</v>
      </c>
      <c r="J805" cm="1">
        <f t="array" ref="J805">(I805/([1]!O2sat(H805,G805)))*100</f>
        <v>98.727248929068125</v>
      </c>
      <c r="K805">
        <v>0.04</v>
      </c>
      <c r="L805">
        <v>337.01499999999999</v>
      </c>
      <c r="M805">
        <v>1</v>
      </c>
      <c r="N805">
        <v>358.32243070632899</v>
      </c>
      <c r="O805">
        <f t="shared" si="15"/>
        <v>-21.307430706329001</v>
      </c>
      <c r="P805">
        <f>ABS(O805)</f>
        <v>21.307430706329001</v>
      </c>
      <c r="Q805">
        <v>362.16810662859001</v>
      </c>
      <c r="R805">
        <v>435.2893229</v>
      </c>
      <c r="S805" s="1">
        <v>46154.450694444437</v>
      </c>
      <c r="T805">
        <v>2.20160300731659</v>
      </c>
      <c r="U805">
        <v>42.081821441650391</v>
      </c>
      <c r="V805">
        <v>-8.520747184753418</v>
      </c>
      <c r="W805">
        <v>17.13913392364892</v>
      </c>
      <c r="X805">
        <v>1.1371401560968291</v>
      </c>
      <c r="Y805">
        <v>3.5848294841021131E-2</v>
      </c>
      <c r="Z805">
        <v>-73.121216271409992</v>
      </c>
      <c r="AA805" s="23">
        <v>-0.26129275741567698</v>
      </c>
      <c r="AB805">
        <v>0.99844098999999997</v>
      </c>
      <c r="AC805" s="23">
        <v>-5.3739566263984448E-2</v>
      </c>
      <c r="AD805">
        <v>1.5</v>
      </c>
      <c r="AE805">
        <v>0.98611111111111105</v>
      </c>
      <c r="AF805">
        <v>0.22813277389175621</v>
      </c>
      <c r="AG805" s="23">
        <v>-5.2420487683479851E-2</v>
      </c>
      <c r="AH805">
        <v>2.3335407737981249</v>
      </c>
      <c r="AI805">
        <v>-0.83354077379812508</v>
      </c>
      <c r="AJ805">
        <v>1.395385036142567</v>
      </c>
      <c r="AK805">
        <v>-0.15685662254957841</v>
      </c>
    </row>
    <row r="806" spans="1:37" x14ac:dyDescent="0.35">
      <c r="A806" t="s">
        <v>1326</v>
      </c>
      <c r="B806">
        <v>8</v>
      </c>
      <c r="C806" t="s">
        <v>999</v>
      </c>
      <c r="D806">
        <v>42.287706874999998</v>
      </c>
      <c r="E806">
        <v>-8.6594931805555557</v>
      </c>
      <c r="F806">
        <v>3.085083333333333</v>
      </c>
      <c r="G806">
        <v>17.810575</v>
      </c>
      <c r="H806">
        <v>34.506166666666672</v>
      </c>
      <c r="I806">
        <v>221.29166666666671</v>
      </c>
      <c r="J806" cm="1">
        <f t="array" ref="J806">(I806/([1]!O2sat(H806,G806)))*100</f>
        <v>93.941163416956996</v>
      </c>
      <c r="K806">
        <v>7.5833333333333336E-2</v>
      </c>
      <c r="L806">
        <v>420.09433333333328</v>
      </c>
      <c r="M806" s="29"/>
      <c r="N806" s="29"/>
      <c r="O806" t="str">
        <f t="shared" si="15"/>
        <v/>
      </c>
      <c r="Q806" s="29"/>
      <c r="R806">
        <v>449.20699999999999</v>
      </c>
      <c r="S806" s="1">
        <v>46154.328009259261</v>
      </c>
      <c r="T806">
        <v>5.410846197652762</v>
      </c>
      <c r="U806">
        <v>42.383792877197273</v>
      </c>
      <c r="V806">
        <v>-8.6370782852172852</v>
      </c>
      <c r="W806">
        <v>9.8665836799162548E-2</v>
      </c>
      <c r="X806">
        <v>6.9292922502518142</v>
      </c>
      <c r="Y806">
        <v>3.457250103533311E-2</v>
      </c>
      <c r="Z806">
        <v>-29.112666666666708</v>
      </c>
      <c r="AA806">
        <v>-0.6113686020917648</v>
      </c>
      <c r="AC806" s="23"/>
      <c r="AG806" s="23"/>
    </row>
    <row r="807" spans="1:37" x14ac:dyDescent="0.35">
      <c r="A807" t="s">
        <v>1326</v>
      </c>
      <c r="B807">
        <v>8</v>
      </c>
      <c r="C807" t="s">
        <v>1000</v>
      </c>
      <c r="D807">
        <v>42.288098402777777</v>
      </c>
      <c r="E807">
        <v>-8.6579311805555559</v>
      </c>
      <c r="F807">
        <v>5.3140833333333326</v>
      </c>
      <c r="G807">
        <v>17.870458333333328</v>
      </c>
      <c r="H807">
        <v>34.140683333333342</v>
      </c>
      <c r="I807">
        <v>250.77583333333331</v>
      </c>
      <c r="J807" cm="1">
        <f t="array" ref="J807">(I807/([1]!O2sat(H807,G807)))*100</f>
        <v>106.31424386591956</v>
      </c>
      <c r="K807">
        <v>7.7499999999999999E-2</v>
      </c>
      <c r="L807">
        <v>428.64533333333333</v>
      </c>
      <c r="M807" s="29"/>
      <c r="N807" s="29"/>
      <c r="O807" t="str">
        <f t="shared" si="15"/>
        <v/>
      </c>
      <c r="Q807" s="29"/>
      <c r="R807">
        <v>449.20699999999999</v>
      </c>
      <c r="S807" s="1">
        <v>46154.328703703701</v>
      </c>
      <c r="T807">
        <v>5.426299413636384</v>
      </c>
      <c r="U807">
        <v>42.383792877197273</v>
      </c>
      <c r="V807">
        <v>-8.6370782852172852</v>
      </c>
      <c r="W807">
        <v>9.7940163765490085E-2</v>
      </c>
      <c r="X807">
        <v>6.9794801083009581</v>
      </c>
      <c r="Y807">
        <v>3.4582195065783042E-2</v>
      </c>
      <c r="Z807">
        <v>-20.561666666666671</v>
      </c>
      <c r="AA807">
        <v>-0.43504623115259</v>
      </c>
      <c r="AC807" s="23"/>
      <c r="AG807" s="23"/>
    </row>
    <row r="808" spans="1:37" x14ac:dyDescent="0.35">
      <c r="A808" t="s">
        <v>1326</v>
      </c>
      <c r="B808">
        <v>8</v>
      </c>
      <c r="C808" t="s">
        <v>1001</v>
      </c>
      <c r="D808">
        <v>42.28861354166667</v>
      </c>
      <c r="E808">
        <v>-8.6561173333333343</v>
      </c>
      <c r="F808">
        <v>5.1952499999999997</v>
      </c>
      <c r="G808">
        <v>17.881083333333329</v>
      </c>
      <c r="H808">
        <v>30.579699999999999</v>
      </c>
      <c r="I808">
        <v>279.79000000000002</v>
      </c>
      <c r="J808" cm="1">
        <f t="array" ref="J808">(I808/([1]!O2sat(H808,G808)))*100</f>
        <v>115.81952914887188</v>
      </c>
      <c r="K808">
        <v>8.0833333333333326E-2</v>
      </c>
      <c r="L808">
        <v>441.51316666666668</v>
      </c>
      <c r="M808" s="29"/>
      <c r="N808" s="29"/>
      <c r="O808" t="str">
        <f t="shared" si="15"/>
        <v/>
      </c>
      <c r="Q808" s="29"/>
      <c r="R808">
        <v>449.20699999999999</v>
      </c>
      <c r="S808" s="1">
        <v>46154.329398148147</v>
      </c>
      <c r="T808">
        <v>5.4402897603495788</v>
      </c>
      <c r="U808">
        <v>42.383792877197273</v>
      </c>
      <c r="V808">
        <v>-8.6370782852172852</v>
      </c>
      <c r="W808">
        <v>9.7064881729752597E-2</v>
      </c>
      <c r="X808">
        <v>7.0173983644394324</v>
      </c>
      <c r="Y808">
        <v>3.525373686044516E-2</v>
      </c>
      <c r="Z808">
        <v>-7.6938333333333162</v>
      </c>
      <c r="AA808">
        <v>-0.16684973852317561</v>
      </c>
      <c r="AC808" s="23"/>
      <c r="AG808" s="23"/>
    </row>
    <row r="809" spans="1:37" x14ac:dyDescent="0.35">
      <c r="A809" t="s">
        <v>1326</v>
      </c>
      <c r="B809">
        <v>8</v>
      </c>
      <c r="C809" t="s">
        <v>1002</v>
      </c>
      <c r="D809">
        <v>42.28906509722222</v>
      </c>
      <c r="E809">
        <v>-8.6543871111111113</v>
      </c>
      <c r="F809">
        <v>4.3033333333333337</v>
      </c>
      <c r="G809">
        <v>17.90603333333333</v>
      </c>
      <c r="H809">
        <v>32.663791666666668</v>
      </c>
      <c r="I809">
        <v>278.21166666666659</v>
      </c>
      <c r="J809" cm="1">
        <f t="array" ref="J809">(I809/([1]!O2sat(H809,G809)))*100</f>
        <v>116.85306734258423</v>
      </c>
      <c r="K809">
        <v>7.6666666666666675E-2</v>
      </c>
      <c r="L809">
        <v>449.49216666666672</v>
      </c>
      <c r="M809" s="29"/>
      <c r="N809" s="29"/>
      <c r="O809" t="str">
        <f t="shared" si="15"/>
        <v/>
      </c>
      <c r="Q809" s="29"/>
      <c r="R809">
        <v>449.20699999999999</v>
      </c>
      <c r="S809" s="1">
        <v>46154.330104166656</v>
      </c>
      <c r="T809">
        <v>5.4551954516861016</v>
      </c>
      <c r="U809">
        <v>42.383792877197273</v>
      </c>
      <c r="V809">
        <v>-8.6370782852172852</v>
      </c>
      <c r="W809">
        <v>9.6296146095383089E-2</v>
      </c>
      <c r="X809">
        <v>7.0603491122611652</v>
      </c>
      <c r="Y809">
        <v>3.4827824201554898E-2</v>
      </c>
      <c r="Z809">
        <v>0.28516666666672558</v>
      </c>
      <c r="AA809">
        <v>6.1468518388784763E-3</v>
      </c>
      <c r="AC809" s="23"/>
      <c r="AG809" s="23"/>
    </row>
    <row r="810" spans="1:37" x14ac:dyDescent="0.35">
      <c r="A810" t="s">
        <v>1326</v>
      </c>
      <c r="B810">
        <v>8</v>
      </c>
      <c r="C810" t="s">
        <v>1003</v>
      </c>
      <c r="D810">
        <v>42.289420555555559</v>
      </c>
      <c r="E810">
        <v>-8.6528974444444433</v>
      </c>
      <c r="F810">
        <v>4.0199999999999996</v>
      </c>
      <c r="G810">
        <v>17.855358333333331</v>
      </c>
      <c r="H810">
        <v>31.170333333333339</v>
      </c>
      <c r="I810">
        <v>276.17250000000001</v>
      </c>
      <c r="J810" cm="1">
        <f t="array" ref="J810">(I810/([1]!O2sat(H810,G810)))*100</f>
        <v>114.72320141206909</v>
      </c>
      <c r="K810">
        <v>7.3333333333333348E-2</v>
      </c>
      <c r="L810">
        <v>457.61616666666669</v>
      </c>
      <c r="M810" s="29"/>
      <c r="N810" s="29"/>
      <c r="O810" t="str">
        <f t="shared" si="15"/>
        <v/>
      </c>
      <c r="Q810" s="29"/>
      <c r="R810">
        <v>449.20699999999999</v>
      </c>
      <c r="S810" s="1">
        <v>46154.33079861111</v>
      </c>
      <c r="T810">
        <v>5.471108189459577</v>
      </c>
      <c r="U810">
        <v>42.383792877197273</v>
      </c>
      <c r="V810">
        <v>-8.6370782852172852</v>
      </c>
      <c r="W810">
        <v>9.5688979985680545E-2</v>
      </c>
      <c r="X810">
        <v>7.0925198715292819</v>
      </c>
      <c r="Y810">
        <v>3.5165825163088749E-2</v>
      </c>
      <c r="Z810">
        <v>8.4091666666666924</v>
      </c>
      <c r="AA810">
        <v>0.18385515032896241</v>
      </c>
      <c r="AC810" s="23"/>
      <c r="AG810" s="23"/>
    </row>
    <row r="811" spans="1:37" x14ac:dyDescent="0.35">
      <c r="A811" t="s">
        <v>1326</v>
      </c>
      <c r="B811">
        <v>8</v>
      </c>
      <c r="C811" t="s">
        <v>1004</v>
      </c>
      <c r="D811">
        <v>42.289925305555563</v>
      </c>
      <c r="E811">
        <v>-8.6514831944444435</v>
      </c>
      <c r="F811">
        <v>4.0236666666666663</v>
      </c>
      <c r="G811">
        <v>17.886841666666669</v>
      </c>
      <c r="H811">
        <v>30.261708333333331</v>
      </c>
      <c r="I811">
        <v>280.85250000000002</v>
      </c>
      <c r="J811" cm="1">
        <f t="array" ref="J811">(I811/([1]!O2sat(H811,G811)))*100</f>
        <v>116.0226224340357</v>
      </c>
      <c r="K811">
        <v>7.6666666666666675E-2</v>
      </c>
      <c r="L811">
        <v>461.67233333333343</v>
      </c>
      <c r="M811" s="29"/>
      <c r="N811" s="29"/>
      <c r="O811" t="str">
        <f t="shared" si="15"/>
        <v/>
      </c>
      <c r="Q811" s="29"/>
      <c r="R811">
        <v>449.20699999999999</v>
      </c>
      <c r="S811" s="1">
        <v>46154.331504629627</v>
      </c>
      <c r="T811">
        <v>5.4878457445378341</v>
      </c>
      <c r="U811">
        <v>42.383792877197273</v>
      </c>
      <c r="V811">
        <v>-8.6370782852172852</v>
      </c>
      <c r="W811">
        <v>9.4966427835065967E-2</v>
      </c>
      <c r="X811">
        <v>7.1416569993285286</v>
      </c>
      <c r="Y811">
        <v>3.5309414919014973E-2</v>
      </c>
      <c r="Z811">
        <v>12.46533333333343</v>
      </c>
      <c r="AA811">
        <v>0.27554648289314859</v>
      </c>
      <c r="AC811" s="23"/>
      <c r="AG811" s="23"/>
    </row>
    <row r="812" spans="1:37" x14ac:dyDescent="0.35">
      <c r="A812" t="s">
        <v>1326</v>
      </c>
      <c r="B812">
        <v>8</v>
      </c>
      <c r="C812" t="s">
        <v>117</v>
      </c>
      <c r="D812">
        <v>42.290387041666669</v>
      </c>
      <c r="E812">
        <v>-8.6501276249999997</v>
      </c>
      <c r="F812">
        <v>3.7995000000000001</v>
      </c>
      <c r="G812">
        <v>17.846875000000001</v>
      </c>
      <c r="H812">
        <v>22.99099166666667</v>
      </c>
      <c r="I812">
        <v>282.96666666666658</v>
      </c>
      <c r="J812" cm="1">
        <f t="array" ref="J812">(I812/([1]!O2sat(H812,G812)))*100</f>
        <v>111.21025089635314</v>
      </c>
      <c r="K812">
        <v>7.8333333333333338E-2</v>
      </c>
      <c r="L812">
        <v>466.94816666666662</v>
      </c>
      <c r="M812" s="29"/>
      <c r="N812" s="29"/>
      <c r="O812" t="str">
        <f t="shared" si="15"/>
        <v/>
      </c>
      <c r="Q812" s="29"/>
      <c r="R812">
        <v>449.20699999999999</v>
      </c>
      <c r="S812" s="1">
        <v>46154.332199074073</v>
      </c>
      <c r="T812">
        <v>5.5045277923075098</v>
      </c>
      <c r="U812">
        <v>42.383792877197273</v>
      </c>
      <c r="V812">
        <v>-8.6370782852172852</v>
      </c>
      <c r="W812">
        <v>9.4312965068083662E-2</v>
      </c>
      <c r="X812">
        <v>7.1778938183482461</v>
      </c>
      <c r="Y812">
        <v>3.6789388776406327E-2</v>
      </c>
      <c r="Z812">
        <v>17.741166666666629</v>
      </c>
      <c r="AA812">
        <v>0.4106797076529205</v>
      </c>
      <c r="AC812" s="23"/>
      <c r="AG812" s="23"/>
    </row>
    <row r="813" spans="1:37" x14ac:dyDescent="0.35">
      <c r="A813" t="s">
        <v>1326</v>
      </c>
      <c r="B813">
        <v>8</v>
      </c>
      <c r="C813" t="s">
        <v>1005</v>
      </c>
      <c r="D813">
        <v>42.290712541666657</v>
      </c>
      <c r="E813">
        <v>-8.6488205694444442</v>
      </c>
      <c r="F813">
        <v>3.5797500000000002</v>
      </c>
      <c r="G813">
        <v>17.803558333333331</v>
      </c>
      <c r="H813">
        <v>31.412841666666669</v>
      </c>
      <c r="I813">
        <v>268.9158333333333</v>
      </c>
      <c r="J813" cm="1">
        <f t="array" ref="J813">(I813/([1]!O2sat(H813,G813)))*100</f>
        <v>111.78254262084002</v>
      </c>
      <c r="K813">
        <v>7.2500000000000009E-2</v>
      </c>
      <c r="L813">
        <v>470.65050000000002</v>
      </c>
      <c r="M813" s="29"/>
      <c r="N813" s="29"/>
      <c r="O813" t="str">
        <f t="shared" si="15"/>
        <v/>
      </c>
      <c r="Q813" s="29"/>
      <c r="R813">
        <v>449.20699999999999</v>
      </c>
      <c r="S813" s="1">
        <v>46154.332905092589</v>
      </c>
      <c r="T813">
        <v>5.5219357989534217</v>
      </c>
      <c r="U813">
        <v>42.383792877197273</v>
      </c>
      <c r="V813">
        <v>-8.6370782852172852</v>
      </c>
      <c r="W813">
        <v>9.3818069162406023E-2</v>
      </c>
      <c r="X813">
        <v>7.2154623535559432</v>
      </c>
      <c r="Y813">
        <v>3.5171722546502172E-2</v>
      </c>
      <c r="Z813">
        <v>21.443500000000029</v>
      </c>
      <c r="AA813">
        <v>0.47704016018546802</v>
      </c>
      <c r="AC813" s="23"/>
      <c r="AG813" s="23"/>
    </row>
    <row r="814" spans="1:37" x14ac:dyDescent="0.35">
      <c r="A814" t="s">
        <v>1326</v>
      </c>
      <c r="B814">
        <v>8</v>
      </c>
      <c r="C814" t="s">
        <v>119</v>
      </c>
      <c r="D814">
        <v>42.290933125000002</v>
      </c>
      <c r="E814">
        <v>-8.6474904861111117</v>
      </c>
      <c r="F814">
        <v>3.6675</v>
      </c>
      <c r="G814">
        <v>17.812633333333331</v>
      </c>
      <c r="H814">
        <v>31.709025</v>
      </c>
      <c r="I814">
        <v>260.53416666666658</v>
      </c>
      <c r="J814" cm="1">
        <f t="array" ref="J814">(I814/([1]!O2sat(H814,G814)))*100</f>
        <v>108.53396624574172</v>
      </c>
      <c r="K814">
        <v>7.9166666666666677E-2</v>
      </c>
      <c r="L814">
        <v>475.83516666666668</v>
      </c>
      <c r="M814" s="29"/>
      <c r="N814" s="29"/>
      <c r="O814" t="str">
        <f t="shared" si="15"/>
        <v/>
      </c>
      <c r="Q814" s="29"/>
      <c r="R814">
        <v>449.20699999999999</v>
      </c>
      <c r="S814" s="1">
        <v>46154.333599537043</v>
      </c>
      <c r="T814">
        <v>5.5277719553104916</v>
      </c>
      <c r="U814">
        <v>42.383792877197273</v>
      </c>
      <c r="V814">
        <v>-8.6370782852172852</v>
      </c>
      <c r="W814">
        <v>9.344167970231787E-2</v>
      </c>
      <c r="X814">
        <v>7.2323816231593296</v>
      </c>
      <c r="Y814">
        <v>3.5105363346589598E-2</v>
      </c>
      <c r="Z814">
        <v>26.62816666666669</v>
      </c>
      <c r="AA814">
        <v>0.59264897730046029</v>
      </c>
      <c r="AC814" s="23"/>
      <c r="AG814" s="23"/>
    </row>
    <row r="815" spans="1:37" x14ac:dyDescent="0.35">
      <c r="A815" t="s">
        <v>1326</v>
      </c>
      <c r="B815">
        <v>8</v>
      </c>
      <c r="C815" t="s">
        <v>1006</v>
      </c>
      <c r="D815">
        <v>42.291078124999999</v>
      </c>
      <c r="E815">
        <v>-8.6461134861111102</v>
      </c>
      <c r="F815">
        <v>3.7072500000000002</v>
      </c>
      <c r="G815">
        <v>17.771583333333339</v>
      </c>
      <c r="H815">
        <v>29.022283333333331</v>
      </c>
      <c r="I815">
        <v>269.86583333333328</v>
      </c>
      <c r="J815" cm="1">
        <f t="array" ref="J815">(I815/([1]!O2sat(H815,G815)))*100</f>
        <v>110.31320171713625</v>
      </c>
      <c r="K815">
        <v>8.5833333333333331E-2</v>
      </c>
      <c r="L815">
        <v>479.14083333333332</v>
      </c>
      <c r="M815" s="29"/>
      <c r="N815" s="29"/>
      <c r="O815" t="str">
        <f t="shared" si="15"/>
        <v/>
      </c>
      <c r="Q815" s="29"/>
      <c r="R815">
        <v>449.20699999999999</v>
      </c>
      <c r="S815" s="1">
        <v>46154.334305555552</v>
      </c>
      <c r="T815">
        <v>5.5154554336895893</v>
      </c>
      <c r="U815">
        <v>42.383792877197273</v>
      </c>
      <c r="V815">
        <v>-8.6370782852172852</v>
      </c>
      <c r="W815">
        <v>9.3153959283502397E-2</v>
      </c>
      <c r="X815">
        <v>7.1927175886554844</v>
      </c>
      <c r="Y815">
        <v>3.5669447637973452E-2</v>
      </c>
      <c r="Z815">
        <v>29.933833333333329</v>
      </c>
      <c r="AA815">
        <v>0.67321408755495504</v>
      </c>
      <c r="AC815" s="23"/>
      <c r="AG815" s="23"/>
    </row>
    <row r="816" spans="1:37" x14ac:dyDescent="0.35">
      <c r="A816" t="s">
        <v>1326</v>
      </c>
      <c r="B816">
        <v>8</v>
      </c>
      <c r="C816" t="s">
        <v>121</v>
      </c>
      <c r="D816">
        <v>42.291105875000007</v>
      </c>
      <c r="E816">
        <v>-8.6447944027777783</v>
      </c>
      <c r="F816">
        <v>3.488916666666666</v>
      </c>
      <c r="G816">
        <v>17.757733333333331</v>
      </c>
      <c r="H816">
        <v>29.59685</v>
      </c>
      <c r="I816">
        <v>252.58166666666671</v>
      </c>
      <c r="J816" cm="1">
        <f t="array" ref="J816">(I816/([1]!O2sat(H816,G816)))*100</f>
        <v>103.62236288345039</v>
      </c>
      <c r="K816">
        <v>8.0833333333333326E-2</v>
      </c>
      <c r="L816">
        <v>479.70066666666668</v>
      </c>
      <c r="M816" s="29"/>
      <c r="N816" s="29"/>
      <c r="O816" t="str">
        <f t="shared" si="15"/>
        <v/>
      </c>
      <c r="Q816" s="29"/>
      <c r="R816">
        <v>449.20699999999999</v>
      </c>
      <c r="S816" s="1">
        <v>46154.334999999999</v>
      </c>
      <c r="T816">
        <v>5.5058752740089751</v>
      </c>
      <c r="U816">
        <v>42.383792877197273</v>
      </c>
      <c r="V816">
        <v>-8.6370782852172852</v>
      </c>
      <c r="W816">
        <v>9.3007627894286432E-2</v>
      </c>
      <c r="X816">
        <v>7.1652408231081672</v>
      </c>
      <c r="Y816">
        <v>3.55713902283019E-2</v>
      </c>
      <c r="Z816">
        <v>30.49366666666668</v>
      </c>
      <c r="AA816">
        <v>0.68130683432663797</v>
      </c>
      <c r="AC816" s="23"/>
      <c r="AG816" s="23"/>
    </row>
    <row r="817" spans="1:33" x14ac:dyDescent="0.35">
      <c r="A817" t="s">
        <v>1326</v>
      </c>
      <c r="B817">
        <v>8</v>
      </c>
      <c r="C817" t="s">
        <v>1007</v>
      </c>
      <c r="D817">
        <v>42.290847777777778</v>
      </c>
      <c r="E817">
        <v>-8.6435392499999999</v>
      </c>
      <c r="F817">
        <v>3.63375</v>
      </c>
      <c r="G817">
        <v>17.746408333333331</v>
      </c>
      <c r="H817">
        <v>33.602483333333332</v>
      </c>
      <c r="I817">
        <v>245.60249999999999</v>
      </c>
      <c r="J817" cm="1">
        <f t="array" ref="J817">(I817/([1]!O2sat(H817,G817)))*100</f>
        <v>103.50204454579683</v>
      </c>
      <c r="K817">
        <v>7.7499999999999999E-2</v>
      </c>
      <c r="L817">
        <v>480.19349999999997</v>
      </c>
      <c r="M817" s="29"/>
      <c r="N817" s="29"/>
      <c r="O817" t="str">
        <f t="shared" si="15"/>
        <v/>
      </c>
      <c r="Q817" s="29"/>
      <c r="R817">
        <v>449.20699999999999</v>
      </c>
      <c r="S817" s="1">
        <v>46154.335682870369</v>
      </c>
      <c r="T817">
        <v>5.5017288628490526</v>
      </c>
      <c r="U817">
        <v>42.383792877197273</v>
      </c>
      <c r="V817">
        <v>-8.6370782852172852</v>
      </c>
      <c r="W817">
        <v>9.3169391819534778E-2</v>
      </c>
      <c r="X817">
        <v>7.1524024141120428</v>
      </c>
      <c r="Y817">
        <v>3.4808865051338997E-2</v>
      </c>
      <c r="Z817">
        <v>30.986499999999982</v>
      </c>
      <c r="AA817">
        <v>0.67626326210160737</v>
      </c>
      <c r="AC817" s="23"/>
      <c r="AG817" s="23"/>
    </row>
    <row r="818" spans="1:33" x14ac:dyDescent="0.35">
      <c r="A818" t="s">
        <v>1326</v>
      </c>
      <c r="B818">
        <v>8</v>
      </c>
      <c r="C818" t="s">
        <v>123</v>
      </c>
      <c r="D818">
        <v>42.29052297222222</v>
      </c>
      <c r="E818">
        <v>-8.6422851527777773</v>
      </c>
      <c r="F818">
        <v>3.617583333333334</v>
      </c>
      <c r="G818">
        <v>17.736683333333339</v>
      </c>
      <c r="H818">
        <v>34.360233333333333</v>
      </c>
      <c r="I818">
        <v>238.55166666666659</v>
      </c>
      <c r="J818" cm="1">
        <f t="array" ref="J818">(I818/([1]!O2sat(H818,G818)))*100</f>
        <v>101.02843670782413</v>
      </c>
      <c r="K818">
        <v>7.3333333333333348E-2</v>
      </c>
      <c r="L818">
        <v>477.9373333333333</v>
      </c>
      <c r="M818" s="29"/>
      <c r="N818" s="29"/>
      <c r="O818" t="str">
        <f t="shared" si="15"/>
        <v/>
      </c>
      <c r="Q818" s="29"/>
      <c r="R818">
        <v>449.20699999999999</v>
      </c>
      <c r="S818" s="1">
        <v>46154.336388888893</v>
      </c>
      <c r="T818">
        <v>5.4975165902627463</v>
      </c>
      <c r="U818">
        <v>42.383792877197273</v>
      </c>
      <c r="V818">
        <v>-8.6370782852172852</v>
      </c>
      <c r="W818">
        <v>9.3415130700794408E-2</v>
      </c>
      <c r="X818">
        <v>7.1396965808656283</v>
      </c>
      <c r="Y818">
        <v>3.4674042249044967E-2</v>
      </c>
      <c r="Z818">
        <v>28.730333333333309</v>
      </c>
      <c r="AA818">
        <v>0.62348550434559535</v>
      </c>
      <c r="AC818" s="23"/>
      <c r="AG818" s="23"/>
    </row>
    <row r="819" spans="1:33" x14ac:dyDescent="0.35">
      <c r="A819" t="s">
        <v>1326</v>
      </c>
      <c r="B819">
        <v>8</v>
      </c>
      <c r="C819" t="s">
        <v>1008</v>
      </c>
      <c r="D819">
        <v>42.290508138888889</v>
      </c>
      <c r="E819">
        <v>-8.6410082500000005</v>
      </c>
      <c r="F819">
        <v>3.527833333333334</v>
      </c>
      <c r="G819">
        <v>17.73211666666667</v>
      </c>
      <c r="H819">
        <v>33.697291666666658</v>
      </c>
      <c r="I819">
        <v>235.2475</v>
      </c>
      <c r="J819" cm="1">
        <f t="array" ref="J819">(I819/([1]!O2sat(H819,G819)))*100</f>
        <v>99.175144896115825</v>
      </c>
      <c r="K819">
        <v>7.4166666666666672E-2</v>
      </c>
      <c r="L819">
        <v>472.4973333333333</v>
      </c>
      <c r="M819" s="29"/>
      <c r="N819" s="29"/>
      <c r="O819" t="str">
        <f t="shared" si="15"/>
        <v/>
      </c>
      <c r="Q819" s="29"/>
      <c r="R819">
        <v>449.20699999999999</v>
      </c>
      <c r="S819" s="1">
        <v>46154.337083333332</v>
      </c>
      <c r="T819">
        <v>5.493183996498983</v>
      </c>
      <c r="U819">
        <v>42.383792877197273</v>
      </c>
      <c r="V819">
        <v>-8.6370782852172852</v>
      </c>
      <c r="W819">
        <v>9.3367483764187006E-2</v>
      </c>
      <c r="X819">
        <v>7.1276232909524273</v>
      </c>
      <c r="Y819">
        <v>3.4805113556365258E-2</v>
      </c>
      <c r="Z819">
        <v>23.290333333333312</v>
      </c>
      <c r="AA819">
        <v>0.50648310609951364</v>
      </c>
      <c r="AC819" s="23"/>
      <c r="AG819" s="23"/>
    </row>
    <row r="820" spans="1:33" x14ac:dyDescent="0.35">
      <c r="A820" t="s">
        <v>1326</v>
      </c>
      <c r="B820">
        <v>8</v>
      </c>
      <c r="C820" t="s">
        <v>125</v>
      </c>
      <c r="D820">
        <v>42.290143569444453</v>
      </c>
      <c r="E820">
        <v>-8.639770736111112</v>
      </c>
      <c r="F820">
        <v>3.4299166666666672</v>
      </c>
      <c r="G820">
        <v>17.729791666666671</v>
      </c>
      <c r="H820">
        <v>32.486283333333333</v>
      </c>
      <c r="I820">
        <v>252.2475</v>
      </c>
      <c r="J820" cm="1">
        <f t="array" ref="J820">(I820/([1]!O2sat(H820,G820)))*100</f>
        <v>105.47040042368788</v>
      </c>
      <c r="K820">
        <v>6.9166666666666668E-2</v>
      </c>
      <c r="L820">
        <v>472.60916666666668</v>
      </c>
      <c r="M820" s="29"/>
      <c r="N820" s="29"/>
      <c r="O820" t="str">
        <f t="shared" si="15"/>
        <v/>
      </c>
      <c r="Q820" s="29"/>
      <c r="R820">
        <v>449.20699999999999</v>
      </c>
      <c r="S820" s="1">
        <v>46154.337789351863</v>
      </c>
      <c r="T820">
        <v>5.489061246982236</v>
      </c>
      <c r="U820">
        <v>42.383792877197273</v>
      </c>
      <c r="V820">
        <v>-8.6370782852172852</v>
      </c>
      <c r="W820">
        <v>9.3688004218238558E-2</v>
      </c>
      <c r="X820">
        <v>7.1165094970423519</v>
      </c>
      <c r="Y820">
        <v>3.5039743360913637E-2</v>
      </c>
      <c r="Z820">
        <v>23.402166666666691</v>
      </c>
      <c r="AA820">
        <v>0.51154693186420486</v>
      </c>
      <c r="AC820" s="23"/>
      <c r="AG820" s="23"/>
    </row>
    <row r="821" spans="1:33" x14ac:dyDescent="0.35">
      <c r="A821" t="s">
        <v>1326</v>
      </c>
      <c r="B821">
        <v>8</v>
      </c>
      <c r="C821" t="s">
        <v>1009</v>
      </c>
      <c r="D821">
        <v>42.28992804166667</v>
      </c>
      <c r="E821">
        <v>-8.6385700555555562</v>
      </c>
      <c r="F821">
        <v>3.319</v>
      </c>
      <c r="G821">
        <v>18.15496666666667</v>
      </c>
      <c r="H821">
        <v>29.891741666666661</v>
      </c>
      <c r="I821">
        <v>243.4025</v>
      </c>
      <c r="J821" cm="1">
        <f t="array" ref="J821">(I821/([1]!O2sat(H821,G821)))*100</f>
        <v>100.80991359259244</v>
      </c>
      <c r="K821">
        <v>7.4999999999999997E-2</v>
      </c>
      <c r="L821">
        <v>470.25633333333332</v>
      </c>
      <c r="M821" s="29"/>
      <c r="N821" s="29"/>
      <c r="O821" t="str">
        <f t="shared" si="15"/>
        <v/>
      </c>
      <c r="Q821" s="29"/>
      <c r="R821">
        <v>449.20699999999999</v>
      </c>
      <c r="S821" s="1">
        <v>46154.338483796288</v>
      </c>
      <c r="T821">
        <v>5.4849339197390181</v>
      </c>
      <c r="U821">
        <v>42.383792877197273</v>
      </c>
      <c r="V821">
        <v>-8.6370782852172852</v>
      </c>
      <c r="W821">
        <v>9.3876688948470802E-2</v>
      </c>
      <c r="X821">
        <v>7.1824006739387993</v>
      </c>
      <c r="Y821">
        <v>3.5108171516549713E-2</v>
      </c>
      <c r="Z821">
        <v>21.049333333333319</v>
      </c>
      <c r="AA821">
        <v>0.46528350036027172</v>
      </c>
      <c r="AC821" s="23"/>
      <c r="AG821" s="23"/>
    </row>
    <row r="822" spans="1:33" x14ac:dyDescent="0.35">
      <c r="A822" t="s">
        <v>1326</v>
      </c>
      <c r="B822">
        <v>8</v>
      </c>
      <c r="C822" t="s">
        <v>127</v>
      </c>
      <c r="D822">
        <v>42.289680597222223</v>
      </c>
      <c r="E822">
        <v>-8.6373632777777782</v>
      </c>
      <c r="F822">
        <v>3.340583333333333</v>
      </c>
      <c r="G822">
        <v>18.977566666666661</v>
      </c>
      <c r="H822">
        <v>32.989933333333333</v>
      </c>
      <c r="I822">
        <v>234.83083333333329</v>
      </c>
      <c r="J822" cm="1">
        <f t="array" ref="J822">(I822/([1]!O2sat(H822,G822)))*100</f>
        <v>100.83981550260614</v>
      </c>
      <c r="K822">
        <v>7.9166666666666677E-2</v>
      </c>
      <c r="L822">
        <v>471.37683333333331</v>
      </c>
      <c r="M822" s="29"/>
      <c r="N822" s="29"/>
      <c r="O822" t="str">
        <f t="shared" si="15"/>
        <v/>
      </c>
      <c r="Q822" s="29"/>
      <c r="R822">
        <v>449.20699999999999</v>
      </c>
      <c r="S822" s="1">
        <v>46154.339189814818</v>
      </c>
      <c r="T822">
        <v>5.4807873056867411</v>
      </c>
      <c r="U822">
        <v>42.383792877197273</v>
      </c>
      <c r="V822">
        <v>-8.6370782852172852</v>
      </c>
      <c r="W822">
        <v>9.4112711483945885E-2</v>
      </c>
      <c r="X822">
        <v>7.3200508503586041</v>
      </c>
      <c r="Y822">
        <v>3.3717849800628433E-2</v>
      </c>
      <c r="Z822">
        <v>22.169833333333319</v>
      </c>
      <c r="AA822">
        <v>0.47966481671603128</v>
      </c>
      <c r="AC822" s="23"/>
      <c r="AG822" s="23"/>
    </row>
    <row r="823" spans="1:33" x14ac:dyDescent="0.35">
      <c r="A823" t="s">
        <v>1326</v>
      </c>
      <c r="B823">
        <v>8</v>
      </c>
      <c r="C823" t="s">
        <v>1010</v>
      </c>
      <c r="D823">
        <v>42.289361944444437</v>
      </c>
      <c r="E823">
        <v>-8.6361962361111111</v>
      </c>
      <c r="F823">
        <v>3.3807499999999999</v>
      </c>
      <c r="G823">
        <v>19.404358333333331</v>
      </c>
      <c r="H823">
        <v>33.894483333333334</v>
      </c>
      <c r="I823">
        <v>243.01083333333341</v>
      </c>
      <c r="J823" cm="1">
        <f t="array" ref="J823">(I823/([1]!O2sat(H823,G823)))*100</f>
        <v>105.81113933435307</v>
      </c>
      <c r="K823">
        <v>7.4999999999999997E-2</v>
      </c>
      <c r="L823">
        <v>474.25150000000002</v>
      </c>
      <c r="M823" s="29"/>
      <c r="N823" s="29"/>
      <c r="O823" t="str">
        <f t="shared" si="15"/>
        <v/>
      </c>
      <c r="Q823" s="29"/>
      <c r="R823">
        <v>449.20699999999999</v>
      </c>
      <c r="S823" s="1">
        <v>46154.339884259258</v>
      </c>
      <c r="T823">
        <v>5.4767900997583334</v>
      </c>
      <c r="U823">
        <v>42.383792877197273</v>
      </c>
      <c r="V823">
        <v>-8.6370782852172852</v>
      </c>
      <c r="W823">
        <v>9.4435052132113381E-2</v>
      </c>
      <c r="X823">
        <v>7.3866333776222532</v>
      </c>
      <c r="Y823">
        <v>3.3151602230554911E-2</v>
      </c>
      <c r="Z823">
        <v>25.044500000000031</v>
      </c>
      <c r="AA823">
        <v>0.53760698030665188</v>
      </c>
      <c r="AC823" s="23"/>
      <c r="AG823" s="23"/>
    </row>
    <row r="824" spans="1:33" x14ac:dyDescent="0.35">
      <c r="A824" t="s">
        <v>1326</v>
      </c>
      <c r="B824">
        <v>8</v>
      </c>
      <c r="C824" t="s">
        <v>129</v>
      </c>
      <c r="D824">
        <v>42.289011416666661</v>
      </c>
      <c r="E824">
        <v>-8.6350063472222214</v>
      </c>
      <c r="F824">
        <v>3.379166666666666</v>
      </c>
      <c r="G824">
        <v>19.244775000000001</v>
      </c>
      <c r="H824">
        <v>33.350941666666657</v>
      </c>
      <c r="I824">
        <v>231.45249999999999</v>
      </c>
      <c r="J824" cm="1">
        <f t="array" ref="J824">(I824/([1]!O2sat(H824,G824)))*100</f>
        <v>100.12020581368321</v>
      </c>
      <c r="K824">
        <v>7.3333333333333348E-2</v>
      </c>
      <c r="L824">
        <v>477.05500000000001</v>
      </c>
      <c r="M824" s="29"/>
      <c r="N824" s="29"/>
      <c r="O824" t="str">
        <f t="shared" si="15"/>
        <v/>
      </c>
      <c r="Q824" s="29"/>
      <c r="R824">
        <v>449.20699999999999</v>
      </c>
      <c r="S824" s="1">
        <v>46154.340590277781</v>
      </c>
      <c r="T824">
        <v>5.4727731947939606</v>
      </c>
      <c r="U824">
        <v>42.383792877197273</v>
      </c>
      <c r="V824">
        <v>-8.6370782852172852</v>
      </c>
      <c r="W824">
        <v>9.4804104274920614E-2</v>
      </c>
      <c r="X824">
        <v>7.3469296396877786</v>
      </c>
      <c r="Y824">
        <v>3.3398982825122117E-2</v>
      </c>
      <c r="Z824">
        <v>27.84800000000001</v>
      </c>
      <c r="AA824">
        <v>0.59901072425373325</v>
      </c>
      <c r="AC824" s="23"/>
      <c r="AG824" s="23"/>
    </row>
    <row r="825" spans="1:33" x14ac:dyDescent="0.35">
      <c r="A825" t="s">
        <v>1326</v>
      </c>
      <c r="B825">
        <v>8</v>
      </c>
      <c r="C825" t="s">
        <v>130</v>
      </c>
      <c r="D825">
        <v>42.288770819444437</v>
      </c>
      <c r="E825">
        <v>-8.6337945277777788</v>
      </c>
      <c r="F825">
        <v>3.4018333333333342</v>
      </c>
      <c r="G825">
        <v>18.873141666666669</v>
      </c>
      <c r="H825">
        <v>33.973441666666673</v>
      </c>
      <c r="I825">
        <v>240.48666666666671</v>
      </c>
      <c r="J825" cm="1">
        <f t="array" ref="J825">(I825/([1]!O2sat(H825,G825)))*100</f>
        <v>103.75165485763675</v>
      </c>
      <c r="K825">
        <v>7.8333333333333338E-2</v>
      </c>
      <c r="L825">
        <v>466.29466666666673</v>
      </c>
      <c r="M825" s="29"/>
      <c r="N825" s="29"/>
      <c r="O825" t="str">
        <f t="shared" si="15"/>
        <v/>
      </c>
      <c r="Q825" s="29"/>
      <c r="R825">
        <v>449.20699999999999</v>
      </c>
      <c r="S825" s="1">
        <v>46154.341296296298</v>
      </c>
      <c r="T825">
        <v>5.4687082322147553</v>
      </c>
      <c r="U825">
        <v>42.383792877197273</v>
      </c>
      <c r="V825">
        <v>-8.6370782852172852</v>
      </c>
      <c r="W825">
        <v>9.5078780611150979E-2</v>
      </c>
      <c r="X825">
        <v>7.2690092575012981</v>
      </c>
      <c r="Y825">
        <v>3.3636916098867063E-2</v>
      </c>
      <c r="Z825">
        <v>17.087666666666731</v>
      </c>
      <c r="AA825">
        <v>0.36624830526449048</v>
      </c>
      <c r="AC825" s="23"/>
      <c r="AG825" s="23"/>
    </row>
    <row r="826" spans="1:33" x14ac:dyDescent="0.35">
      <c r="A826" t="s">
        <v>1326</v>
      </c>
      <c r="B826">
        <v>8</v>
      </c>
      <c r="C826" t="s">
        <v>1011</v>
      </c>
      <c r="D826">
        <v>42.288665375000001</v>
      </c>
      <c r="E826">
        <v>-8.6325309027777788</v>
      </c>
      <c r="F826">
        <v>3.4466666666666672</v>
      </c>
      <c r="G826">
        <v>18.577566666666669</v>
      </c>
      <c r="H826">
        <v>34.173833333333327</v>
      </c>
      <c r="I826">
        <v>235.06666666666669</v>
      </c>
      <c r="J826" cm="1">
        <f t="array" ref="J826">(I826/([1]!O2sat(H826,G826)))*100</f>
        <v>100.99724471288305</v>
      </c>
      <c r="K826">
        <v>7.4999999999999997E-2</v>
      </c>
      <c r="L826">
        <v>457.16666666666669</v>
      </c>
      <c r="M826" s="29"/>
      <c r="N826" s="29"/>
      <c r="O826" t="str">
        <f t="shared" si="15"/>
        <v/>
      </c>
      <c r="Q826" s="29"/>
      <c r="R826">
        <v>449.20699999999999</v>
      </c>
      <c r="S826" s="1">
        <v>46154.342002314806</v>
      </c>
      <c r="T826">
        <v>5.4645801894482853</v>
      </c>
      <c r="U826">
        <v>42.383792877197273</v>
      </c>
      <c r="V826">
        <v>-8.6370782852172852</v>
      </c>
      <c r="W826">
        <v>9.5236129495805108E-2</v>
      </c>
      <c r="X826">
        <v>7.2049420104459587</v>
      </c>
      <c r="Y826">
        <v>3.3883117095519118E-2</v>
      </c>
      <c r="Z826">
        <v>7.959666666666692</v>
      </c>
      <c r="AA826">
        <v>0.1703374704158688</v>
      </c>
      <c r="AC826" s="23"/>
      <c r="AG826" s="23"/>
    </row>
    <row r="827" spans="1:33" x14ac:dyDescent="0.35">
      <c r="A827" t="s">
        <v>1326</v>
      </c>
      <c r="B827">
        <v>8</v>
      </c>
      <c r="C827" t="s">
        <v>1012</v>
      </c>
      <c r="D827">
        <v>42.288648458333327</v>
      </c>
      <c r="E827">
        <v>-8.6312341111111106</v>
      </c>
      <c r="F827">
        <v>3.4710000000000001</v>
      </c>
      <c r="G827">
        <v>18.432974999999999</v>
      </c>
      <c r="H827">
        <v>34.244675000000001</v>
      </c>
      <c r="I827">
        <v>231.15583333333331</v>
      </c>
      <c r="J827" cm="1">
        <f t="array" ref="J827">(I827/([1]!O2sat(H827,G827)))*100</f>
        <v>99.098497188657504</v>
      </c>
      <c r="K827">
        <v>7.3333333333333334E-2</v>
      </c>
      <c r="L827">
        <v>450.84533333333337</v>
      </c>
      <c r="M827" s="29"/>
      <c r="N827" s="29"/>
      <c r="O827" t="str">
        <f t="shared" si="15"/>
        <v/>
      </c>
      <c r="Q827" s="29"/>
      <c r="R827">
        <v>449.20699999999999</v>
      </c>
      <c r="S827" s="1">
        <v>46154.34269675926</v>
      </c>
      <c r="T827">
        <v>5.4604924548529121</v>
      </c>
      <c r="U827">
        <v>42.383792877197273</v>
      </c>
      <c r="V827">
        <v>-8.6370782852172852</v>
      </c>
      <c r="W827">
        <v>9.5323736875658968E-2</v>
      </c>
      <c r="X827">
        <v>7.1682669616128374</v>
      </c>
      <c r="Y827">
        <v>3.4009761405046551E-2</v>
      </c>
      <c r="Z827">
        <v>1.6383333333333781</v>
      </c>
      <c r="AA827">
        <v>3.5012368437986462E-2</v>
      </c>
      <c r="AC827" s="23"/>
      <c r="AG827" s="23"/>
    </row>
    <row r="828" spans="1:33" x14ac:dyDescent="0.35">
      <c r="A828" t="s">
        <v>1326</v>
      </c>
      <c r="B828">
        <v>8</v>
      </c>
      <c r="C828" t="s">
        <v>1013</v>
      </c>
      <c r="D828">
        <v>42.288592541666667</v>
      </c>
      <c r="E828">
        <v>-8.6299435555555561</v>
      </c>
      <c r="F828">
        <v>3.3355000000000001</v>
      </c>
      <c r="G828">
        <v>18.36430833333333</v>
      </c>
      <c r="H828">
        <v>34.18074166666667</v>
      </c>
      <c r="I828">
        <v>228.67583333333329</v>
      </c>
      <c r="J828" cm="1">
        <f t="array" ref="J828">(I828/([1]!O2sat(H828,G828)))*100</f>
        <v>97.86836979412989</v>
      </c>
      <c r="K828">
        <v>7.0000000000000007E-2</v>
      </c>
      <c r="L828">
        <v>446.91133333333329</v>
      </c>
      <c r="M828" s="29"/>
      <c r="N828" s="29"/>
      <c r="O828" t="str">
        <f t="shared" si="15"/>
        <v/>
      </c>
      <c r="Q828" s="29"/>
      <c r="R828">
        <v>449.20699999999999</v>
      </c>
      <c r="S828" s="1">
        <v>46154.34337962963</v>
      </c>
      <c r="T828">
        <v>5.456532112459656</v>
      </c>
      <c r="U828">
        <v>42.383792877197273</v>
      </c>
      <c r="V828">
        <v>-8.6370782852172852</v>
      </c>
      <c r="W828">
        <v>9.5467315100428968E-2</v>
      </c>
      <c r="X828">
        <v>7.1455987790594504</v>
      </c>
      <c r="Y828">
        <v>3.4088374200702508E-2</v>
      </c>
      <c r="Z828">
        <v>-2.2956666666667052</v>
      </c>
      <c r="AA828">
        <v>-4.9017957439386431E-2</v>
      </c>
      <c r="AC828" s="23"/>
      <c r="AG828" s="23"/>
    </row>
    <row r="829" spans="1:33" x14ac:dyDescent="0.35">
      <c r="A829" t="s">
        <v>1326</v>
      </c>
      <c r="B829">
        <v>8</v>
      </c>
      <c r="C829" t="s">
        <v>1014</v>
      </c>
      <c r="D829">
        <v>42.289011944444447</v>
      </c>
      <c r="E829">
        <v>-8.6299274999999991</v>
      </c>
      <c r="F829">
        <v>3.6404999999999998</v>
      </c>
      <c r="G829">
        <v>18.304224999999999</v>
      </c>
      <c r="H829">
        <v>34.329625</v>
      </c>
      <c r="I829">
        <v>227.73500000000001</v>
      </c>
      <c r="J829" cm="1">
        <f t="array" ref="J829">(I829/([1]!O2sat(H829,G829)))*100</f>
        <v>97.454616031472113</v>
      </c>
      <c r="K829">
        <v>6.9166666666666668E-2</v>
      </c>
      <c r="L829">
        <v>444.85033333333331</v>
      </c>
      <c r="M829" s="29"/>
      <c r="N829" s="29"/>
      <c r="O829" t="str">
        <f t="shared" si="15"/>
        <v/>
      </c>
      <c r="Q829" s="29"/>
      <c r="R829">
        <v>449.20699999999999</v>
      </c>
      <c r="S829" s="1">
        <v>46154.344085648147</v>
      </c>
      <c r="T829">
        <v>5.4520349450163081</v>
      </c>
      <c r="U829">
        <v>42.383792877197273</v>
      </c>
      <c r="V829">
        <v>-8.6370782852172852</v>
      </c>
      <c r="W829">
        <v>9.5050296910205223E-2</v>
      </c>
      <c r="X829">
        <v>7.1231071290137118</v>
      </c>
      <c r="Y829">
        <v>3.4119130957600233E-2</v>
      </c>
      <c r="Z829">
        <v>-4.3566666666666833</v>
      </c>
      <c r="AA829">
        <v>-9.2816082896975974E-2</v>
      </c>
      <c r="AC829" s="23"/>
      <c r="AG829" s="23"/>
    </row>
    <row r="830" spans="1:33" x14ac:dyDescent="0.35">
      <c r="A830" t="s">
        <v>1326</v>
      </c>
      <c r="B830">
        <v>8</v>
      </c>
      <c r="C830" t="s">
        <v>1015</v>
      </c>
      <c r="D830">
        <v>42.289812722222223</v>
      </c>
      <c r="E830">
        <v>-8.630788305555555</v>
      </c>
      <c r="F830">
        <v>3.531333333333333</v>
      </c>
      <c r="G830">
        <v>18.13175</v>
      </c>
      <c r="H830">
        <v>34.435316666666672</v>
      </c>
      <c r="I830">
        <v>243.13916666666671</v>
      </c>
      <c r="J830" cm="1">
        <f t="array" ref="J830">(I830/([1]!O2sat(H830,G830)))*100</f>
        <v>103.78707665271538</v>
      </c>
      <c r="K830">
        <v>6.8333333333333343E-2</v>
      </c>
      <c r="L830">
        <v>455.07016666666669</v>
      </c>
      <c r="M830" s="29"/>
      <c r="N830" s="29"/>
      <c r="O830" t="str">
        <f t="shared" si="15"/>
        <v/>
      </c>
      <c r="Q830" s="29"/>
      <c r="R830">
        <v>449.20699999999999</v>
      </c>
      <c r="S830" s="1">
        <v>46154.344780092593</v>
      </c>
      <c r="T830">
        <v>5.4472646495114736</v>
      </c>
      <c r="U830">
        <v>42.383792877197273</v>
      </c>
      <c r="V830">
        <v>-8.6370782852172852</v>
      </c>
      <c r="W830">
        <v>9.4190410198055893E-2</v>
      </c>
      <c r="X830">
        <v>7.0799556428437436</v>
      </c>
      <c r="Y830">
        <v>3.4268128834921328E-2</v>
      </c>
      <c r="Z830">
        <v>5.8631666666667002</v>
      </c>
      <c r="AA830">
        <v>0.12469660621492661</v>
      </c>
      <c r="AC830" s="23"/>
      <c r="AG830" s="23"/>
    </row>
    <row r="831" spans="1:33" x14ac:dyDescent="0.35">
      <c r="A831" t="s">
        <v>1326</v>
      </c>
      <c r="B831">
        <v>8</v>
      </c>
      <c r="C831" t="s">
        <v>1016</v>
      </c>
      <c r="D831">
        <v>42.290480736111107</v>
      </c>
      <c r="E831">
        <v>-8.6316916388888885</v>
      </c>
      <c r="F831">
        <v>3.4629166666666671</v>
      </c>
      <c r="G831">
        <v>18.025716666666671</v>
      </c>
      <c r="H831">
        <v>34.444316666666673</v>
      </c>
      <c r="I831">
        <v>232.04</v>
      </c>
      <c r="J831" cm="1">
        <f t="array" ref="J831">(I831/([1]!O2sat(H831,G831)))*100</f>
        <v>98.859635978343476</v>
      </c>
      <c r="K831">
        <v>6.8333333333333343E-2</v>
      </c>
      <c r="L831">
        <v>458.81833333333333</v>
      </c>
      <c r="M831" s="29"/>
      <c r="N831" s="29"/>
      <c r="O831" t="str">
        <f t="shared" si="15"/>
        <v/>
      </c>
      <c r="Q831" s="29"/>
      <c r="R831">
        <v>449.20699999999999</v>
      </c>
      <c r="S831" s="1">
        <v>46154.345486111109</v>
      </c>
      <c r="T831">
        <v>5.4424941099136346</v>
      </c>
      <c r="U831">
        <v>42.383792877197273</v>
      </c>
      <c r="V831">
        <v>-8.6370782852172852</v>
      </c>
      <c r="W831">
        <v>9.3467489710328894E-2</v>
      </c>
      <c r="X831">
        <v>7.0487397799088631</v>
      </c>
      <c r="Y831">
        <v>3.4370833382562818E-2</v>
      </c>
      <c r="Z831">
        <v>9.6113333333333344</v>
      </c>
      <c r="AA831">
        <v>0.20412051064931891</v>
      </c>
      <c r="AC831" s="23"/>
      <c r="AG831" s="23"/>
    </row>
    <row r="832" spans="1:33" x14ac:dyDescent="0.35">
      <c r="A832" t="s">
        <v>1326</v>
      </c>
      <c r="B832">
        <v>8</v>
      </c>
      <c r="C832" t="s">
        <v>1017</v>
      </c>
      <c r="D832">
        <v>42.291161125000002</v>
      </c>
      <c r="E832">
        <v>-8.6326390694444441</v>
      </c>
      <c r="F832">
        <v>3.5870833333333341</v>
      </c>
      <c r="G832">
        <v>18.128041666666661</v>
      </c>
      <c r="H832">
        <v>34.381324999999997</v>
      </c>
      <c r="I832">
        <v>228.95583333333329</v>
      </c>
      <c r="J832" cm="1">
        <f t="array" ref="J832">(I832/([1]!O2sat(H832,G832)))*100</f>
        <v>97.690428978505238</v>
      </c>
      <c r="K832">
        <v>7.0833333333333345E-2</v>
      </c>
      <c r="L832">
        <v>459.13833333333332</v>
      </c>
      <c r="M832" s="29"/>
      <c r="N832" s="29"/>
      <c r="O832" t="str">
        <f t="shared" si="15"/>
        <v/>
      </c>
      <c r="Q832" s="29"/>
      <c r="R832">
        <v>449.20699999999999</v>
      </c>
      <c r="S832" s="1">
        <v>46154.346180555563</v>
      </c>
      <c r="T832">
        <v>5.4377591791055382</v>
      </c>
      <c r="U832">
        <v>42.383792877197273</v>
      </c>
      <c r="V832">
        <v>-8.6370782852172852</v>
      </c>
      <c r="W832">
        <v>9.273806204473474E-2</v>
      </c>
      <c r="X832">
        <v>7.0546109096428928</v>
      </c>
      <c r="Y832">
        <v>3.4281908615986498E-2</v>
      </c>
      <c r="Z832">
        <v>9.9313333333333276</v>
      </c>
      <c r="AA832">
        <v>0.21054604293771839</v>
      </c>
      <c r="AC832" s="23"/>
      <c r="AG832" s="23"/>
    </row>
    <row r="833" spans="1:33" x14ac:dyDescent="0.35">
      <c r="A833" t="s">
        <v>1326</v>
      </c>
      <c r="B833">
        <v>8</v>
      </c>
      <c r="C833" t="s">
        <v>1018</v>
      </c>
      <c r="D833">
        <v>42.291864833333342</v>
      </c>
      <c r="E833">
        <v>-8.6335758055555569</v>
      </c>
      <c r="F833">
        <v>3.5801666666666669</v>
      </c>
      <c r="G833">
        <v>18.3415</v>
      </c>
      <c r="H833">
        <v>34.271966666666657</v>
      </c>
      <c r="I833">
        <v>232.3716666666667</v>
      </c>
      <c r="J833" cm="1">
        <f t="array" ref="J833">(I833/([1]!O2sat(H833,G833)))*100</f>
        <v>99.469043784768957</v>
      </c>
      <c r="K833">
        <v>7.0000000000000007E-2</v>
      </c>
      <c r="L833">
        <v>455.58200000000011</v>
      </c>
      <c r="M833" s="29"/>
      <c r="N833" s="29"/>
      <c r="O833" t="str">
        <f t="shared" si="15"/>
        <v/>
      </c>
      <c r="Q833" s="29"/>
      <c r="R833">
        <v>449.20699999999999</v>
      </c>
      <c r="S833" s="1">
        <v>46154.346886574072</v>
      </c>
      <c r="T833">
        <v>5.432919040431865</v>
      </c>
      <c r="U833">
        <v>42.383792877197273</v>
      </c>
      <c r="V833">
        <v>-8.6370782852172852</v>
      </c>
      <c r="W833">
        <v>9.1994742308613722E-2</v>
      </c>
      <c r="X833">
        <v>7.0798469865414937</v>
      </c>
      <c r="Y833">
        <v>3.4093569085063849E-2</v>
      </c>
      <c r="Z833">
        <v>6.3750000000001137</v>
      </c>
      <c r="AA833">
        <v>0.13488945337239369</v>
      </c>
      <c r="AC833" s="23"/>
      <c r="AG833" s="23"/>
    </row>
    <row r="834" spans="1:33" x14ac:dyDescent="0.35">
      <c r="A834" t="s">
        <v>1326</v>
      </c>
      <c r="B834">
        <v>8</v>
      </c>
      <c r="C834" t="s">
        <v>1019</v>
      </c>
      <c r="D834">
        <v>42.292617736111112</v>
      </c>
      <c r="E834">
        <v>-8.6345035972222224</v>
      </c>
      <c r="F834">
        <v>3.6729166666666671</v>
      </c>
      <c r="G834">
        <v>18.494583333333331</v>
      </c>
      <c r="H834">
        <v>34.197274999999998</v>
      </c>
      <c r="I834">
        <v>236.38666666666671</v>
      </c>
      <c r="J834" cm="1">
        <f t="array" ref="J834">(I834/([1]!O2sat(H834,G834)))*100</f>
        <v>101.42445144430053</v>
      </c>
      <c r="K834">
        <v>7.0000000000000007E-2</v>
      </c>
      <c r="L834">
        <v>450.76850000000002</v>
      </c>
      <c r="M834" s="29"/>
      <c r="N834" s="29"/>
      <c r="O834" t="str">
        <f t="shared" si="15"/>
        <v/>
      </c>
      <c r="Q834" s="29"/>
      <c r="R834">
        <v>449.20699999999999</v>
      </c>
      <c r="S834" s="1">
        <v>46154.347581018519</v>
      </c>
      <c r="T834">
        <v>5.4280952652677223</v>
      </c>
      <c r="U834">
        <v>42.383792877197273</v>
      </c>
      <c r="V834">
        <v>-8.6370782852172852</v>
      </c>
      <c r="W834">
        <v>9.1211487052629645E-2</v>
      </c>
      <c r="X834">
        <v>7.09436261902328</v>
      </c>
      <c r="Y834">
        <v>3.3958895363221123E-2</v>
      </c>
      <c r="Z834">
        <v>1.5615000000000241</v>
      </c>
      <c r="AA834">
        <v>3.2976942938278943E-2</v>
      </c>
      <c r="AC834" s="23"/>
      <c r="AG834" s="23"/>
    </row>
    <row r="835" spans="1:33" x14ac:dyDescent="0.35">
      <c r="A835" t="s">
        <v>1326</v>
      </c>
      <c r="B835">
        <v>8</v>
      </c>
      <c r="C835" t="s">
        <v>1020</v>
      </c>
      <c r="D835">
        <v>42.293409736111109</v>
      </c>
      <c r="E835">
        <v>-8.6354432361111115</v>
      </c>
      <c r="F835">
        <v>3.7119166666666672</v>
      </c>
      <c r="G835">
        <v>18.548449999999999</v>
      </c>
      <c r="H835">
        <v>34.128283333333343</v>
      </c>
      <c r="I835">
        <v>235.28083333333331</v>
      </c>
      <c r="J835" cm="1">
        <f t="array" ref="J835">(I835/([1]!O2sat(H835,G835)))*100</f>
        <v>101.00388501979458</v>
      </c>
      <c r="K835">
        <v>7.0000000000000007E-2</v>
      </c>
      <c r="L835">
        <v>446.67933333333332</v>
      </c>
      <c r="M835" s="29"/>
      <c r="N835" s="29"/>
      <c r="O835" t="str">
        <f t="shared" si="15"/>
        <v/>
      </c>
      <c r="Q835" s="29"/>
      <c r="R835">
        <v>449.20699999999999</v>
      </c>
      <c r="S835" s="1">
        <v>46154.348287037043</v>
      </c>
      <c r="T835">
        <v>5.4231527735066374</v>
      </c>
      <c r="U835">
        <v>42.383792877197273</v>
      </c>
      <c r="V835">
        <v>-8.6370782852172852</v>
      </c>
      <c r="W835">
        <v>9.0397929059131521E-2</v>
      </c>
      <c r="X835">
        <v>7.090967378047373</v>
      </c>
      <c r="Y835">
        <v>3.3919634426835231E-2</v>
      </c>
      <c r="Z835">
        <v>-2.5276666666666761</v>
      </c>
      <c r="AA835">
        <v>-5.3293950957485237E-2</v>
      </c>
      <c r="AC835" s="23"/>
      <c r="AG835" s="23"/>
    </row>
    <row r="836" spans="1:33" x14ac:dyDescent="0.35">
      <c r="A836" t="s">
        <v>1326</v>
      </c>
      <c r="B836">
        <v>8</v>
      </c>
      <c r="C836" t="s">
        <v>1021</v>
      </c>
      <c r="D836">
        <v>42.294064222222232</v>
      </c>
      <c r="E836">
        <v>-8.6364701250000007</v>
      </c>
      <c r="F836">
        <v>3.67075</v>
      </c>
      <c r="G836">
        <v>18.498625000000001</v>
      </c>
      <c r="H836">
        <v>34.043266666666668</v>
      </c>
      <c r="I836">
        <v>234.54416666666671</v>
      </c>
      <c r="J836" cm="1">
        <f t="array" ref="J836">(I836/([1]!O2sat(H836,G836)))*100</f>
        <v>100.53729606256674</v>
      </c>
      <c r="K836">
        <v>6.5000000000000002E-2</v>
      </c>
      <c r="L836">
        <v>443.21699999999998</v>
      </c>
      <c r="M836" s="29"/>
      <c r="N836" s="29"/>
      <c r="O836" t="str">
        <f t="shared" ref="O836:O899" si="16">IF(ISBLANK(N836), "",L836-N836)</f>
        <v/>
      </c>
      <c r="Q836" s="29"/>
      <c r="R836">
        <v>449.20699999999999</v>
      </c>
      <c r="S836" s="1">
        <v>46154.348993055559</v>
      </c>
      <c r="T836">
        <v>5.4182691180898273</v>
      </c>
      <c r="U836">
        <v>42.383792877197273</v>
      </c>
      <c r="V836">
        <v>-8.6370782852172852</v>
      </c>
      <c r="W836">
        <v>8.973071593650897E-2</v>
      </c>
      <c r="X836">
        <v>7.0694136593264112</v>
      </c>
      <c r="Y836">
        <v>3.3983569767925222E-2</v>
      </c>
      <c r="Z836">
        <v>-5.9900000000000091</v>
      </c>
      <c r="AA836">
        <v>-0.12614809030505919</v>
      </c>
      <c r="AC836" s="23"/>
      <c r="AG836" s="23"/>
    </row>
    <row r="837" spans="1:33" x14ac:dyDescent="0.35">
      <c r="A837" t="s">
        <v>1326</v>
      </c>
      <c r="B837">
        <v>8</v>
      </c>
      <c r="C837" t="s">
        <v>1022</v>
      </c>
      <c r="D837">
        <v>42.294766305555562</v>
      </c>
      <c r="E837">
        <v>-8.6374954166666669</v>
      </c>
      <c r="F837">
        <v>3.6879166666666672</v>
      </c>
      <c r="G837">
        <v>18.42755</v>
      </c>
      <c r="H837">
        <v>33.962308333333333</v>
      </c>
      <c r="I837">
        <v>234.06166666666661</v>
      </c>
      <c r="J837" cm="1">
        <f t="array" ref="J837">(I837/([1]!O2sat(H837,G837)))*100</f>
        <v>100.14378464703167</v>
      </c>
      <c r="K837">
        <v>6.3333333333333339E-2</v>
      </c>
      <c r="L837">
        <v>440.44049999999999</v>
      </c>
      <c r="M837" s="29"/>
      <c r="N837" s="29"/>
      <c r="O837" t="str">
        <f t="shared" si="16"/>
        <v/>
      </c>
      <c r="Q837" s="29"/>
      <c r="R837">
        <v>449.20699999999999</v>
      </c>
      <c r="S837" s="1">
        <v>46154.349699074082</v>
      </c>
      <c r="T837">
        <v>5.4133299963507531</v>
      </c>
      <c r="U837">
        <v>42.383792877197273</v>
      </c>
      <c r="V837">
        <v>-8.6370782852172852</v>
      </c>
      <c r="W837">
        <v>8.9027548865064254E-2</v>
      </c>
      <c r="X837">
        <v>7.0440219745653527</v>
      </c>
      <c r="Y837">
        <v>3.406756642096552E-2</v>
      </c>
      <c r="Z837">
        <v>-8.7665000000000077</v>
      </c>
      <c r="AA837">
        <v>-0.18441214394842509</v>
      </c>
      <c r="AC837" s="23"/>
      <c r="AG837" s="23"/>
    </row>
    <row r="838" spans="1:33" x14ac:dyDescent="0.35">
      <c r="A838" t="s">
        <v>1326</v>
      </c>
      <c r="B838">
        <v>8</v>
      </c>
      <c r="C838" t="s">
        <v>1023</v>
      </c>
      <c r="D838">
        <v>42.295435597222223</v>
      </c>
      <c r="E838">
        <v>-8.6385287777777773</v>
      </c>
      <c r="F838">
        <v>3.6929166666666671</v>
      </c>
      <c r="G838">
        <v>18.30244166666667</v>
      </c>
      <c r="H838">
        <v>34.044449999999998</v>
      </c>
      <c r="I838">
        <v>233.4725</v>
      </c>
      <c r="J838" cm="1">
        <f t="array" ref="J838">(I838/([1]!O2sat(H838,G838)))*100</f>
        <v>99.714936656305426</v>
      </c>
      <c r="K838">
        <v>6.4166666666666664E-2</v>
      </c>
      <c r="L838">
        <v>438.29566666666659</v>
      </c>
      <c r="M838" s="29"/>
      <c r="N838" s="29"/>
      <c r="O838" t="str">
        <f t="shared" si="16"/>
        <v/>
      </c>
      <c r="Q838" s="29"/>
      <c r="R838">
        <v>449.20699999999999</v>
      </c>
      <c r="S838" s="1">
        <v>46154.350393518522</v>
      </c>
      <c r="T838">
        <v>5.408459032100005</v>
      </c>
      <c r="U838">
        <v>42.383792877197273</v>
      </c>
      <c r="V838">
        <v>-8.6370782852172852</v>
      </c>
      <c r="W838">
        <v>8.8369184975624224E-2</v>
      </c>
      <c r="X838">
        <v>7.0093849309874363</v>
      </c>
      <c r="Y838">
        <v>3.4174147305393261E-2</v>
      </c>
      <c r="Z838">
        <v>-10.911333333333401</v>
      </c>
      <c r="AA838">
        <v>-0.2291167748519585</v>
      </c>
      <c r="AC838" s="23"/>
      <c r="AG838" s="23"/>
    </row>
    <row r="839" spans="1:33" x14ac:dyDescent="0.35">
      <c r="A839" t="s">
        <v>1326</v>
      </c>
      <c r="B839">
        <v>8</v>
      </c>
      <c r="C839" t="s">
        <v>1024</v>
      </c>
      <c r="D839">
        <v>42.296119791666662</v>
      </c>
      <c r="E839">
        <v>-8.6395364583333336</v>
      </c>
      <c r="F839">
        <v>3.6705833333333331</v>
      </c>
      <c r="G839">
        <v>18.164833333333331</v>
      </c>
      <c r="H839">
        <v>34.058391666666672</v>
      </c>
      <c r="I839">
        <v>230.59916666666669</v>
      </c>
      <c r="J839" cm="1">
        <f t="array" ref="J839">(I839/([1]!O2sat(H839,G839)))*100</f>
        <v>98.245024784915969</v>
      </c>
      <c r="K839">
        <v>6.5833333333333341E-2</v>
      </c>
      <c r="L839">
        <v>437.05416666666662</v>
      </c>
      <c r="M839" s="29"/>
      <c r="N839" s="29"/>
      <c r="O839" t="str">
        <f t="shared" si="16"/>
        <v/>
      </c>
      <c r="Q839" s="29"/>
      <c r="R839">
        <v>449.20699999999999</v>
      </c>
      <c r="S839" s="1">
        <v>46154.351076388892</v>
      </c>
      <c r="T839">
        <v>5.4036308134053916</v>
      </c>
      <c r="U839">
        <v>42.383792877197273</v>
      </c>
      <c r="V839">
        <v>-8.6370782852172852</v>
      </c>
      <c r="W839">
        <v>8.7707539821414437E-2</v>
      </c>
      <c r="X839">
        <v>6.9727767100870208</v>
      </c>
      <c r="Y839">
        <v>3.430640054695968E-2</v>
      </c>
      <c r="Z839">
        <v>-12.15283333333338</v>
      </c>
      <c r="AA839">
        <v>-0.25483549569295422</v>
      </c>
      <c r="AC839" s="23"/>
      <c r="AG839" s="23"/>
    </row>
    <row r="840" spans="1:33" x14ac:dyDescent="0.35">
      <c r="A840" t="s">
        <v>1326</v>
      </c>
      <c r="B840">
        <v>8</v>
      </c>
      <c r="C840" t="s">
        <v>1025</v>
      </c>
      <c r="D840">
        <v>42.296871680555547</v>
      </c>
      <c r="E840">
        <v>-8.6404734861111105</v>
      </c>
      <c r="F840">
        <v>3.61375</v>
      </c>
      <c r="G840">
        <v>18.02791666666667</v>
      </c>
      <c r="H840">
        <v>34.150833333333331</v>
      </c>
      <c r="I840">
        <v>230.67250000000001</v>
      </c>
      <c r="J840" cm="1">
        <f t="array" ref="J840">(I840/([1]!O2sat(H840,G840)))*100</f>
        <v>98.086687406903266</v>
      </c>
      <c r="K840">
        <v>6.3333333333333339E-2</v>
      </c>
      <c r="L840">
        <v>434.60716666666673</v>
      </c>
      <c r="M840" s="29"/>
      <c r="N840" s="29"/>
      <c r="O840" t="str">
        <f t="shared" si="16"/>
        <v/>
      </c>
      <c r="Q840" s="29"/>
      <c r="R840">
        <v>449.20699999999999</v>
      </c>
      <c r="S840" s="1">
        <v>46154.351782407408</v>
      </c>
      <c r="T840">
        <v>5.3986081430875128</v>
      </c>
      <c r="U840">
        <v>42.383792877197273</v>
      </c>
      <c r="V840">
        <v>-8.6370782852172852</v>
      </c>
      <c r="W840">
        <v>8.6987480793144528E-2</v>
      </c>
      <c r="X840">
        <v>6.9359060998237769</v>
      </c>
      <c r="Y840">
        <v>3.4423995318740228E-2</v>
      </c>
      <c r="Z840">
        <v>-14.599833333333271</v>
      </c>
      <c r="AA840">
        <v>-0.30557220165357218</v>
      </c>
      <c r="AC840" s="23"/>
      <c r="AG840" s="23"/>
    </row>
    <row r="841" spans="1:33" x14ac:dyDescent="0.35">
      <c r="A841" t="s">
        <v>1326</v>
      </c>
      <c r="B841">
        <v>8</v>
      </c>
      <c r="C841" t="s">
        <v>1026</v>
      </c>
      <c r="D841">
        <v>42.297561527777781</v>
      </c>
      <c r="E841">
        <v>-8.641458291666666</v>
      </c>
      <c r="F841">
        <v>3.6112500000000001</v>
      </c>
      <c r="G841">
        <v>17.841633333333331</v>
      </c>
      <c r="H841">
        <v>34.182466666666663</v>
      </c>
      <c r="I841">
        <v>226.85583333333329</v>
      </c>
      <c r="J841" cm="1">
        <f t="array" ref="J841">(I841/([1]!O2sat(H841,G841)))*100</f>
        <v>96.148790674024269</v>
      </c>
      <c r="K841">
        <v>6.9166666666666668E-2</v>
      </c>
      <c r="L841">
        <v>438.35199999999998</v>
      </c>
      <c r="M841" s="29"/>
      <c r="N841" s="29"/>
      <c r="O841" t="str">
        <f t="shared" si="16"/>
        <v/>
      </c>
      <c r="Q841" s="29"/>
      <c r="R841">
        <v>449.20699999999999</v>
      </c>
      <c r="S841" s="1">
        <v>46154.352476851847</v>
      </c>
      <c r="T841">
        <v>5.3936668074827869</v>
      </c>
      <c r="U841">
        <v>42.383792877197273</v>
      </c>
      <c r="V841">
        <v>-8.6370782852172852</v>
      </c>
      <c r="W841">
        <v>8.634251605786078E-2</v>
      </c>
      <c r="X841">
        <v>6.8907677313391531</v>
      </c>
      <c r="Y841">
        <v>3.4602993615424793E-2</v>
      </c>
      <c r="Z841">
        <v>-10.85500000000002</v>
      </c>
      <c r="AA841">
        <v>-0.22688854916073481</v>
      </c>
      <c r="AC841" s="23"/>
      <c r="AG841" s="23"/>
    </row>
    <row r="842" spans="1:33" x14ac:dyDescent="0.35">
      <c r="A842" t="s">
        <v>1326</v>
      </c>
      <c r="B842">
        <v>8</v>
      </c>
      <c r="C842" t="s">
        <v>1027</v>
      </c>
      <c r="D842">
        <v>42.29826827777778</v>
      </c>
      <c r="E842">
        <v>-8.6424113333333334</v>
      </c>
      <c r="F842">
        <v>3.5924999999999998</v>
      </c>
      <c r="G842">
        <v>17.78949166666667</v>
      </c>
      <c r="H842">
        <v>34.418550000000003</v>
      </c>
      <c r="I842">
        <v>226.50666666666669</v>
      </c>
      <c r="J842" cm="1">
        <f t="array" ref="J842">(I842/([1]!O2sat(H842,G842)))*100</f>
        <v>96.060151576815827</v>
      </c>
      <c r="K842">
        <v>6.5000000000000002E-2</v>
      </c>
      <c r="L842">
        <v>445.79016666666672</v>
      </c>
      <c r="M842" s="29"/>
      <c r="N842" s="29"/>
      <c r="O842" t="str">
        <f t="shared" si="16"/>
        <v/>
      </c>
      <c r="Q842" s="29"/>
      <c r="R842">
        <v>449.20699999999999</v>
      </c>
      <c r="S842" s="1">
        <v>46154.353182870371</v>
      </c>
      <c r="T842">
        <v>5.3886286417440203</v>
      </c>
      <c r="U842">
        <v>42.383792877197273</v>
      </c>
      <c r="V842">
        <v>-8.6370782852172852</v>
      </c>
      <c r="W842">
        <v>8.5690714246478464E-2</v>
      </c>
      <c r="X842">
        <v>6.8688414200048866</v>
      </c>
      <c r="Y842">
        <v>3.4610166003880331E-2</v>
      </c>
      <c r="Z842">
        <v>-3.416833333333273</v>
      </c>
      <c r="AA842">
        <v>-7.1205318588764555E-2</v>
      </c>
      <c r="AC842" s="23"/>
      <c r="AG842" s="23"/>
    </row>
    <row r="843" spans="1:33" x14ac:dyDescent="0.35">
      <c r="A843" t="s">
        <v>1326</v>
      </c>
      <c r="B843">
        <v>8</v>
      </c>
      <c r="C843" t="s">
        <v>1028</v>
      </c>
      <c r="D843">
        <v>42.299033041666668</v>
      </c>
      <c r="E843">
        <v>-8.6433322638888885</v>
      </c>
      <c r="F843">
        <v>3.6334166666666672</v>
      </c>
      <c r="G843">
        <v>17.737358333333329</v>
      </c>
      <c r="H843">
        <v>34.25545833333333</v>
      </c>
      <c r="I843">
        <v>223.52250000000001</v>
      </c>
      <c r="J843" cm="1">
        <f t="array" ref="J843">(I843/([1]!O2sat(H843,G843)))*100</f>
        <v>94.597651241258205</v>
      </c>
      <c r="K843">
        <v>5.7500000000000002E-2</v>
      </c>
      <c r="L843">
        <v>452.16466666666662</v>
      </c>
      <c r="M843" s="29"/>
      <c r="N843" s="29"/>
      <c r="O843" t="str">
        <f t="shared" si="16"/>
        <v/>
      </c>
      <c r="Q843" s="29"/>
      <c r="R843">
        <v>449.20699999999999</v>
      </c>
      <c r="S843" s="1">
        <v>46154.353877314818</v>
      </c>
      <c r="T843">
        <v>5.3836097039915707</v>
      </c>
      <c r="U843">
        <v>42.383792877197273</v>
      </c>
      <c r="V843">
        <v>-8.6370782852172852</v>
      </c>
      <c r="W843">
        <v>8.4990246313320153E-2</v>
      </c>
      <c r="X843">
        <v>6.8470139792054443</v>
      </c>
      <c r="Y843">
        <v>3.4693324998783651E-2</v>
      </c>
      <c r="Z843">
        <v>2.957666666666626</v>
      </c>
      <c r="AA843">
        <v>6.1588245485210177E-2</v>
      </c>
      <c r="AC843" s="23"/>
      <c r="AG843" s="23"/>
    </row>
    <row r="844" spans="1:33" x14ac:dyDescent="0.35">
      <c r="A844" t="s">
        <v>1326</v>
      </c>
      <c r="B844">
        <v>8</v>
      </c>
      <c r="C844" t="s">
        <v>1029</v>
      </c>
      <c r="D844">
        <v>42.29967401388889</v>
      </c>
      <c r="E844">
        <v>-8.6442979027777778</v>
      </c>
      <c r="F844">
        <v>3.5188333333333328</v>
      </c>
      <c r="G844">
        <v>17.69636666666667</v>
      </c>
      <c r="H844">
        <v>33.776299999999999</v>
      </c>
      <c r="I844">
        <v>220.38833333333329</v>
      </c>
      <c r="J844" cm="1">
        <f t="array" ref="J844">(I844/([1]!O2sat(H844,G844)))*100</f>
        <v>92.898050728035102</v>
      </c>
      <c r="K844">
        <v>6.1666666666666668E-2</v>
      </c>
      <c r="L844">
        <v>457.74366666666668</v>
      </c>
      <c r="M844" s="29"/>
      <c r="N844" s="29"/>
      <c r="O844" t="str">
        <f t="shared" si="16"/>
        <v/>
      </c>
      <c r="Q844" s="29"/>
      <c r="R844">
        <v>449.20699999999999</v>
      </c>
      <c r="S844" s="1">
        <v>46154.354583333326</v>
      </c>
      <c r="T844">
        <v>5.3785703122516129</v>
      </c>
      <c r="U844">
        <v>42.383792877197273</v>
      </c>
      <c r="V844">
        <v>-8.6370782852172852</v>
      </c>
      <c r="W844">
        <v>8.4428111680962203E-2</v>
      </c>
      <c r="X844">
        <v>6.8271100504677902</v>
      </c>
      <c r="Y844">
        <v>3.4825976765807572E-2</v>
      </c>
      <c r="Z844">
        <v>8.5366666666666902</v>
      </c>
      <c r="AA844">
        <v>0.17792214248798971</v>
      </c>
      <c r="AC844" s="23"/>
      <c r="AG844" s="23"/>
    </row>
    <row r="845" spans="1:33" x14ac:dyDescent="0.35">
      <c r="A845" t="s">
        <v>1326</v>
      </c>
      <c r="B845">
        <v>8</v>
      </c>
      <c r="C845" t="s">
        <v>1030</v>
      </c>
      <c r="D845">
        <v>42.300270222222217</v>
      </c>
      <c r="E845">
        <v>-8.6453187083333329</v>
      </c>
      <c r="F845">
        <v>3.53525</v>
      </c>
      <c r="G845">
        <v>17.637975000000001</v>
      </c>
      <c r="H845">
        <v>34.47658333333333</v>
      </c>
      <c r="I845">
        <v>227.60833333333329</v>
      </c>
      <c r="J845" cm="1">
        <f t="array" ref="J845">(I845/([1]!O2sat(H845,G845)))*100</f>
        <v>96.291153565432893</v>
      </c>
      <c r="K845">
        <v>5.7500000000000002E-2</v>
      </c>
      <c r="L845">
        <v>463.24033333333341</v>
      </c>
      <c r="M845" s="29"/>
      <c r="N845" s="29"/>
      <c r="O845" t="str">
        <f t="shared" si="16"/>
        <v/>
      </c>
      <c r="Q845" s="29"/>
      <c r="R845">
        <v>449.20699999999999</v>
      </c>
      <c r="S845" s="1">
        <v>46154.35527777778</v>
      </c>
      <c r="T845">
        <v>5.3796186068228931</v>
      </c>
      <c r="U845">
        <v>42.383792877197273</v>
      </c>
      <c r="V845">
        <v>-8.6370782852172852</v>
      </c>
      <c r="W845">
        <v>8.3928174454187474E-2</v>
      </c>
      <c r="X845">
        <v>6.819668752401177</v>
      </c>
      <c r="Y845">
        <v>3.4750843941057943E-2</v>
      </c>
      <c r="Z845">
        <v>14.03333333333342</v>
      </c>
      <c r="AA845">
        <v>0.29153516304723298</v>
      </c>
      <c r="AC845" s="23"/>
      <c r="AG845" s="23"/>
    </row>
    <row r="846" spans="1:33" x14ac:dyDescent="0.35">
      <c r="A846" t="s">
        <v>1326</v>
      </c>
      <c r="B846">
        <v>8</v>
      </c>
      <c r="C846" t="s">
        <v>1031</v>
      </c>
      <c r="D846">
        <v>42.300879375000001</v>
      </c>
      <c r="E846">
        <v>-8.6464112916666664</v>
      </c>
      <c r="F846">
        <v>3.5495000000000001</v>
      </c>
      <c r="G846">
        <v>17.657883333333331</v>
      </c>
      <c r="H846">
        <v>34.421700000000001</v>
      </c>
      <c r="I846">
        <v>226.17083333333329</v>
      </c>
      <c r="J846" cm="1">
        <f t="array" ref="J846">(I846/([1]!O2sat(H846,G846)))*100</f>
        <v>95.683266366164602</v>
      </c>
      <c r="K846">
        <v>5.9166666666666673E-2</v>
      </c>
      <c r="L846">
        <v>465.70333333333332</v>
      </c>
      <c r="M846" s="29"/>
      <c r="N846" s="29"/>
      <c r="O846" t="str">
        <f t="shared" si="16"/>
        <v/>
      </c>
      <c r="Q846" s="29"/>
      <c r="R846">
        <v>449.20699999999999</v>
      </c>
      <c r="S846" s="1">
        <v>46154.355983796297</v>
      </c>
      <c r="T846">
        <v>5.3821266496773683</v>
      </c>
      <c r="U846">
        <v>42.383792877197273</v>
      </c>
      <c r="V846">
        <v>-8.6370782852172852</v>
      </c>
      <c r="W846">
        <v>8.3437125166199291E-2</v>
      </c>
      <c r="X846">
        <v>6.8294763983660047</v>
      </c>
      <c r="Y846">
        <v>3.4741325801965019E-2</v>
      </c>
      <c r="Z846">
        <v>16.496333333333329</v>
      </c>
      <c r="AA846">
        <v>0.34310155506775392</v>
      </c>
      <c r="AC846" s="23"/>
      <c r="AG846" s="23"/>
    </row>
    <row r="847" spans="1:33" x14ac:dyDescent="0.35">
      <c r="A847" t="s">
        <v>1326</v>
      </c>
      <c r="B847">
        <v>8</v>
      </c>
      <c r="C847" t="s">
        <v>1032</v>
      </c>
      <c r="D847">
        <v>42.301570499999997</v>
      </c>
      <c r="E847">
        <v>-8.6473997222222234</v>
      </c>
      <c r="F847">
        <v>3.5644166666666659</v>
      </c>
      <c r="G847">
        <v>17.666491666666669</v>
      </c>
      <c r="H847">
        <v>34.002116666666673</v>
      </c>
      <c r="I847">
        <v>235.29583333333329</v>
      </c>
      <c r="J847" cm="1">
        <f t="array" ref="J847">(I847/([1]!O2sat(H847,G847)))*100</f>
        <v>99.277654853603011</v>
      </c>
      <c r="K847">
        <v>0.06</v>
      </c>
      <c r="L847">
        <v>471.10966666666673</v>
      </c>
      <c r="M847" s="29"/>
      <c r="N847" s="29"/>
      <c r="O847" t="str">
        <f t="shared" si="16"/>
        <v/>
      </c>
      <c r="Q847" s="29"/>
      <c r="R847">
        <v>449.20699999999999</v>
      </c>
      <c r="S847" s="1">
        <v>46154.356689814813</v>
      </c>
      <c r="T847">
        <v>5.3840128049795366</v>
      </c>
      <c r="U847">
        <v>42.383792877197273</v>
      </c>
      <c r="V847">
        <v>-8.6370782852172852</v>
      </c>
      <c r="W847">
        <v>8.2867673877193224E-2</v>
      </c>
      <c r="X847">
        <v>6.835755776505672</v>
      </c>
      <c r="Y847">
        <v>3.4812852808187397E-2</v>
      </c>
      <c r="Z847">
        <v>21.902666666666729</v>
      </c>
      <c r="AA847">
        <v>0.45690363380676768</v>
      </c>
      <c r="AC847" s="23"/>
      <c r="AG847" s="23"/>
    </row>
    <row r="848" spans="1:33" x14ac:dyDescent="0.35">
      <c r="A848" t="s">
        <v>1326</v>
      </c>
      <c r="B848">
        <v>8</v>
      </c>
      <c r="C848" t="s">
        <v>1033</v>
      </c>
      <c r="D848">
        <v>42.302256388888893</v>
      </c>
      <c r="E848">
        <v>-8.6483573611111115</v>
      </c>
      <c r="F848">
        <v>3.5547499999999999</v>
      </c>
      <c r="G848">
        <v>17.681875000000002</v>
      </c>
      <c r="H848">
        <v>34.472241666666669</v>
      </c>
      <c r="I848">
        <v>233.08833333333331</v>
      </c>
      <c r="J848" cm="1">
        <f t="array" ref="J848">(I848/([1]!O2sat(H848,G848)))*100</f>
        <v>98.68791631074626</v>
      </c>
      <c r="K848">
        <v>6.3333333333333339E-2</v>
      </c>
      <c r="L848">
        <v>473.49250000000001</v>
      </c>
      <c r="M848" s="29"/>
      <c r="N848" s="29"/>
      <c r="O848" t="str">
        <f t="shared" si="16"/>
        <v/>
      </c>
      <c r="Q848" s="29"/>
      <c r="R848">
        <v>449.20699999999999</v>
      </c>
      <c r="S848" s="1">
        <v>46154.357395833344</v>
      </c>
      <c r="T848">
        <v>5.3857458729645549</v>
      </c>
      <c r="U848">
        <v>42.383792877197273</v>
      </c>
      <c r="V848">
        <v>-8.6370782852172852</v>
      </c>
      <c r="W848">
        <v>8.2312918054702464E-2</v>
      </c>
      <c r="X848">
        <v>6.8428249872432758</v>
      </c>
      <c r="Y848">
        <v>3.4707607076293931E-2</v>
      </c>
      <c r="Z848">
        <v>24.28550000000001</v>
      </c>
      <c r="AA848">
        <v>0.50560181047097175</v>
      </c>
      <c r="AC848" s="23"/>
      <c r="AG848" s="23"/>
    </row>
    <row r="849" spans="1:33" x14ac:dyDescent="0.35">
      <c r="A849" t="s">
        <v>1326</v>
      </c>
      <c r="B849">
        <v>8</v>
      </c>
      <c r="C849" t="s">
        <v>1034</v>
      </c>
      <c r="D849">
        <v>42.302931791666673</v>
      </c>
      <c r="E849">
        <v>-8.6492933749999992</v>
      </c>
      <c r="F849">
        <v>3.585083333333333</v>
      </c>
      <c r="G849">
        <v>17.674091666666669</v>
      </c>
      <c r="H849">
        <v>34.509025000000001</v>
      </c>
      <c r="I849">
        <v>240.0658333333333</v>
      </c>
      <c r="J849" cm="1">
        <f t="array" ref="J849">(I849/([1]!O2sat(H849,G849)))*100</f>
        <v>101.65257352177296</v>
      </c>
      <c r="K849">
        <v>6.25E-2</v>
      </c>
      <c r="L849">
        <v>475.654</v>
      </c>
      <c r="M849" s="29"/>
      <c r="N849" s="29"/>
      <c r="O849" t="str">
        <f t="shared" si="16"/>
        <v/>
      </c>
      <c r="Q849" s="29"/>
      <c r="R849">
        <v>449.20699999999999</v>
      </c>
      <c r="S849" s="1">
        <v>46154.358090277783</v>
      </c>
      <c r="T849">
        <v>5.3874528828426387</v>
      </c>
      <c r="U849">
        <v>42.383792877197273</v>
      </c>
      <c r="V849">
        <v>-8.6370782852172852</v>
      </c>
      <c r="W849">
        <v>8.1778503114116885E-2</v>
      </c>
      <c r="X849">
        <v>6.8458126752667807</v>
      </c>
      <c r="Y849">
        <v>3.4708397710600997E-2</v>
      </c>
      <c r="Z849">
        <v>26.446999999999999</v>
      </c>
      <c r="AA849">
        <v>0.55085520569338808</v>
      </c>
      <c r="AC849" s="23"/>
      <c r="AG849" s="23"/>
    </row>
    <row r="850" spans="1:33" x14ac:dyDescent="0.35">
      <c r="A850" t="s">
        <v>1326</v>
      </c>
      <c r="B850">
        <v>8</v>
      </c>
      <c r="C850" t="s">
        <v>1035</v>
      </c>
      <c r="D850">
        <v>42.303577694444449</v>
      </c>
      <c r="E850">
        <v>-8.6503117777777785</v>
      </c>
      <c r="F850">
        <v>3.4969999999999999</v>
      </c>
      <c r="G850">
        <v>17.72356666666667</v>
      </c>
      <c r="H850">
        <v>34.326549999999997</v>
      </c>
      <c r="I850">
        <v>236.1166666666667</v>
      </c>
      <c r="J850" cm="1">
        <f t="array" ref="J850">(I850/([1]!O2sat(H850,G850)))*100</f>
        <v>99.949833547841067</v>
      </c>
      <c r="K850">
        <v>6.1666666666666668E-2</v>
      </c>
      <c r="L850">
        <v>474.30233333333331</v>
      </c>
      <c r="M850" s="29"/>
      <c r="N850" s="29"/>
      <c r="O850" t="str">
        <f t="shared" si="16"/>
        <v/>
      </c>
      <c r="Q850" s="29"/>
      <c r="R850">
        <v>449.20699999999999</v>
      </c>
      <c r="S850" s="1">
        <v>46154.358784722222</v>
      </c>
      <c r="T850">
        <v>5.3897287217780336</v>
      </c>
      <c r="U850">
        <v>42.383792877197273</v>
      </c>
      <c r="V850">
        <v>-8.6370782852172852</v>
      </c>
      <c r="W850">
        <v>8.1299451839581066E-2</v>
      </c>
      <c r="X850">
        <v>6.8601914550402157</v>
      </c>
      <c r="Y850">
        <v>3.4693593533401887E-2</v>
      </c>
      <c r="Z850">
        <v>25.095333333333311</v>
      </c>
      <c r="AA850">
        <v>0.52357627287385666</v>
      </c>
      <c r="AC850" s="23"/>
      <c r="AG850" s="23"/>
    </row>
    <row r="851" spans="1:33" x14ac:dyDescent="0.35">
      <c r="A851" t="s">
        <v>1326</v>
      </c>
      <c r="B851">
        <v>8</v>
      </c>
      <c r="C851" t="s">
        <v>1036</v>
      </c>
      <c r="D851">
        <v>42.304173458333331</v>
      </c>
      <c r="E851">
        <v>-8.6513577083333342</v>
      </c>
      <c r="F851">
        <v>3.5198333333333331</v>
      </c>
      <c r="G851">
        <v>17.776191666666669</v>
      </c>
      <c r="H851">
        <v>32.690350000000002</v>
      </c>
      <c r="I851">
        <v>245.33750000000001</v>
      </c>
      <c r="J851" cm="1">
        <f t="array" ref="J851">(I851/([1]!O2sat(H851,G851)))*100</f>
        <v>102.81257299969408</v>
      </c>
      <c r="K851">
        <v>6.083333333333333E-2</v>
      </c>
      <c r="L851">
        <v>473.58816666666672</v>
      </c>
      <c r="M851" s="29"/>
      <c r="N851" s="29"/>
      <c r="O851" t="str">
        <f t="shared" si="16"/>
        <v/>
      </c>
      <c r="Q851" s="29"/>
      <c r="R851">
        <v>449.20699999999999</v>
      </c>
      <c r="S851" s="1">
        <v>46154.359479166669</v>
      </c>
      <c r="T851">
        <v>5.3922268053347961</v>
      </c>
      <c r="U851">
        <v>42.383792877197273</v>
      </c>
      <c r="V851">
        <v>-8.6370782852172852</v>
      </c>
      <c r="W851">
        <v>8.0889763164184406E-2</v>
      </c>
      <c r="X851">
        <v>6.875704164172924</v>
      </c>
      <c r="Y851">
        <v>3.4953554941762277E-2</v>
      </c>
      <c r="Z851">
        <v>24.381166666666729</v>
      </c>
      <c r="AA851">
        <v>0.5136466784686966</v>
      </c>
      <c r="AC851" s="23"/>
      <c r="AG851" s="23"/>
    </row>
    <row r="852" spans="1:33" x14ac:dyDescent="0.35">
      <c r="A852" t="s">
        <v>1326</v>
      </c>
      <c r="B852">
        <v>8</v>
      </c>
      <c r="C852" t="s">
        <v>1037</v>
      </c>
      <c r="D852">
        <v>42.304711500000003</v>
      </c>
      <c r="E852">
        <v>-8.6524588333333323</v>
      </c>
      <c r="F852">
        <v>3.516833333333333</v>
      </c>
      <c r="G852">
        <v>17.84309166666667</v>
      </c>
      <c r="H852">
        <v>34.445033333333328</v>
      </c>
      <c r="I852">
        <v>240.24916666666661</v>
      </c>
      <c r="J852" cm="1">
        <f t="array" ref="J852">(I852/([1]!O2sat(H852,G852)))*100</f>
        <v>102.00884098959166</v>
      </c>
      <c r="K852">
        <v>6.4166666666666664E-2</v>
      </c>
      <c r="L852">
        <v>466.4256666666667</v>
      </c>
      <c r="M852" s="29"/>
      <c r="N852" s="29"/>
      <c r="O852" t="str">
        <f t="shared" si="16"/>
        <v/>
      </c>
      <c r="Q852" s="29"/>
      <c r="R852">
        <v>449.20699999999999</v>
      </c>
      <c r="S852" s="1">
        <v>46154.360173611109</v>
      </c>
      <c r="T852">
        <v>5.395126442177963</v>
      </c>
      <c r="U852">
        <v>42.383792877197273</v>
      </c>
      <c r="V852">
        <v>-8.6370782852172852</v>
      </c>
      <c r="W852">
        <v>8.0563176946826728E-2</v>
      </c>
      <c r="X852">
        <v>6.8947518182497376</v>
      </c>
      <c r="Y852">
        <v>3.4551713113762338E-2</v>
      </c>
      <c r="Z852">
        <v>17.21866666666671</v>
      </c>
      <c r="AA852">
        <v>0.35957476732450788</v>
      </c>
      <c r="AC852" s="23"/>
      <c r="AG852" s="23"/>
    </row>
    <row r="853" spans="1:33" x14ac:dyDescent="0.35">
      <c r="A853" t="s">
        <v>1326</v>
      </c>
      <c r="B853">
        <v>8</v>
      </c>
      <c r="C853" t="s">
        <v>1038</v>
      </c>
      <c r="D853">
        <v>42.305269500000001</v>
      </c>
      <c r="E853">
        <v>-8.6535314861111114</v>
      </c>
      <c r="F853">
        <v>3.5084166666666672</v>
      </c>
      <c r="G853">
        <v>17.840458333333331</v>
      </c>
      <c r="H853">
        <v>34.39930833333333</v>
      </c>
      <c r="I853">
        <v>255.51083333333341</v>
      </c>
      <c r="J853" cm="1">
        <f t="array" ref="J853">(I853/([1]!O2sat(H853,G853)))*100</f>
        <v>108.450037516015</v>
      </c>
      <c r="K853">
        <v>6.25E-2</v>
      </c>
      <c r="L853">
        <v>466.62299999999999</v>
      </c>
      <c r="M853" s="29"/>
      <c r="N853" s="29"/>
      <c r="O853" t="str">
        <f t="shared" si="16"/>
        <v/>
      </c>
      <c r="Q853" s="29"/>
      <c r="R853">
        <v>449.20699999999999</v>
      </c>
      <c r="S853" s="1">
        <v>46154.360879629632</v>
      </c>
      <c r="T853">
        <v>5.3978172302229463</v>
      </c>
      <c r="U853">
        <v>42.383792877197273</v>
      </c>
      <c r="V853">
        <v>-8.6370782852172852</v>
      </c>
      <c r="W853">
        <v>8.0228602045133754E-2</v>
      </c>
      <c r="X853">
        <v>6.9011718216549021</v>
      </c>
      <c r="Y853">
        <v>3.4563007227153802E-2</v>
      </c>
      <c r="Z853">
        <v>17.416</v>
      </c>
      <c r="AA853">
        <v>0.36415329575847522</v>
      </c>
      <c r="AC853" s="23"/>
      <c r="AG853" s="23"/>
    </row>
    <row r="854" spans="1:33" x14ac:dyDescent="0.35">
      <c r="A854" t="s">
        <v>1326</v>
      </c>
      <c r="B854">
        <v>8</v>
      </c>
      <c r="C854" t="s">
        <v>1039</v>
      </c>
      <c r="D854">
        <v>42.30571081944445</v>
      </c>
      <c r="E854">
        <v>-8.6546776944444446</v>
      </c>
      <c r="F854">
        <v>3.5124166666666672</v>
      </c>
      <c r="G854">
        <v>17.99133333333333</v>
      </c>
      <c r="H854">
        <v>34.252758333333333</v>
      </c>
      <c r="I854">
        <v>262.76416666666671</v>
      </c>
      <c r="J854" cm="1">
        <f t="array" ref="J854">(I854/([1]!O2sat(H854,G854)))*100</f>
        <v>111.73320531124024</v>
      </c>
      <c r="K854">
        <v>6.083333333333333E-2</v>
      </c>
      <c r="L854">
        <v>456.95766666666668</v>
      </c>
      <c r="M854" s="29"/>
      <c r="N854" s="29"/>
      <c r="O854" t="str">
        <f t="shared" si="16"/>
        <v/>
      </c>
      <c r="Q854" s="29"/>
      <c r="R854">
        <v>449.20699999999999</v>
      </c>
      <c r="S854" s="1">
        <v>46154.361574074072</v>
      </c>
      <c r="T854">
        <v>5.4011023932643791</v>
      </c>
      <c r="U854">
        <v>42.383792877197273</v>
      </c>
      <c r="V854">
        <v>-8.6370782852172852</v>
      </c>
      <c r="W854">
        <v>8.0040907966233921E-2</v>
      </c>
      <c r="X854">
        <v>6.9359241228531827</v>
      </c>
      <c r="Y854">
        <v>3.4440949171518589E-2</v>
      </c>
      <c r="Z854">
        <v>7.7506666666666888</v>
      </c>
      <c r="AA854">
        <v>0.16230054237408059</v>
      </c>
      <c r="AC854" s="23"/>
      <c r="AG854" s="23"/>
    </row>
    <row r="855" spans="1:33" x14ac:dyDescent="0.35">
      <c r="A855" t="s">
        <v>1326</v>
      </c>
      <c r="B855">
        <v>8</v>
      </c>
      <c r="C855" t="s">
        <v>1040</v>
      </c>
      <c r="D855">
        <v>42.306025847222223</v>
      </c>
      <c r="E855">
        <v>-8.6557839583333323</v>
      </c>
      <c r="F855">
        <v>2.7822499999999999</v>
      </c>
      <c r="G855">
        <v>18.029399999999999</v>
      </c>
      <c r="H855">
        <v>34.280041666666669</v>
      </c>
      <c r="I855">
        <v>251.62583333333339</v>
      </c>
      <c r="J855" cm="1">
        <f t="array" ref="J855">(I855/([1]!O2sat(H855,G855)))*100</f>
        <v>107.09273299272924</v>
      </c>
      <c r="K855">
        <v>6.5000000000000002E-2</v>
      </c>
      <c r="L855">
        <v>444.48166666666663</v>
      </c>
      <c r="M855" s="29"/>
      <c r="N855" s="29"/>
      <c r="O855" t="str">
        <f t="shared" si="16"/>
        <v/>
      </c>
      <c r="Q855" s="29"/>
      <c r="R855">
        <v>449.20699999999999</v>
      </c>
      <c r="S855" s="1">
        <v>46154.362280092602</v>
      </c>
      <c r="T855">
        <v>5.4041117934248337</v>
      </c>
      <c r="U855">
        <v>42.383792877197273</v>
      </c>
      <c r="V855">
        <v>-8.6370782852172852</v>
      </c>
      <c r="W855">
        <v>7.9985080845515061E-2</v>
      </c>
      <c r="X855">
        <v>6.9503145389015533</v>
      </c>
      <c r="Y855">
        <v>3.4398158051903313E-2</v>
      </c>
      <c r="Z855">
        <v>-4.7253333333333671</v>
      </c>
      <c r="AA855">
        <v>-9.9031546916278912E-2</v>
      </c>
      <c r="AC855" s="23"/>
      <c r="AG855" s="23"/>
    </row>
    <row r="856" spans="1:33" x14ac:dyDescent="0.35">
      <c r="A856" t="s">
        <v>1326</v>
      </c>
      <c r="B856">
        <v>8</v>
      </c>
      <c r="C856" t="s">
        <v>1041</v>
      </c>
      <c r="D856">
        <v>42.306435319444439</v>
      </c>
      <c r="E856">
        <v>-8.6561124027777776</v>
      </c>
      <c r="F856">
        <v>2.8995000000000002</v>
      </c>
      <c r="G856">
        <v>18.064033333333331</v>
      </c>
      <c r="H856">
        <v>34.256675000000001</v>
      </c>
      <c r="I856">
        <v>240.4783333333333</v>
      </c>
      <c r="J856" cm="1">
        <f t="array" ref="J856">(I856/([1]!O2sat(H856,G856)))*100</f>
        <v>102.39835799200301</v>
      </c>
      <c r="K856">
        <v>6.5833333333333341E-2</v>
      </c>
      <c r="L856">
        <v>433.8725</v>
      </c>
      <c r="M856" s="29"/>
      <c r="N856" s="29"/>
      <c r="O856" t="str">
        <f t="shared" si="16"/>
        <v/>
      </c>
      <c r="Q856" s="29"/>
      <c r="R856">
        <v>449.20699999999999</v>
      </c>
      <c r="S856" s="1">
        <v>46154.362974537027</v>
      </c>
      <c r="T856">
        <v>5.4021666630998686</v>
      </c>
      <c r="U856">
        <v>42.383792877197273</v>
      </c>
      <c r="V856">
        <v>-8.6370782852172852</v>
      </c>
      <c r="W856">
        <v>7.9664856572948764E-2</v>
      </c>
      <c r="X856">
        <v>6.9513675169615086</v>
      </c>
      <c r="Y856">
        <v>3.4368371863112493E-2</v>
      </c>
      <c r="Z856">
        <v>-15.33449999999999</v>
      </c>
      <c r="AA856">
        <v>-0.32114435690018511</v>
      </c>
      <c r="AC856" s="23"/>
      <c r="AG856" s="23"/>
    </row>
    <row r="857" spans="1:33" x14ac:dyDescent="0.35">
      <c r="A857" t="s">
        <v>1326</v>
      </c>
      <c r="B857">
        <v>8</v>
      </c>
      <c r="C857" t="s">
        <v>1042</v>
      </c>
      <c r="D857">
        <v>42.306280916666672</v>
      </c>
      <c r="E857">
        <v>-8.6548920972222216</v>
      </c>
      <c r="F857">
        <v>3.952666666666667</v>
      </c>
      <c r="G857">
        <v>17.982925000000002</v>
      </c>
      <c r="H857">
        <v>34.270000000000003</v>
      </c>
      <c r="I857">
        <v>252.88499999999999</v>
      </c>
      <c r="J857" cm="1">
        <f t="array" ref="J857">(I857/([1]!O2sat(H857,G857)))*100</f>
        <v>107.52798071530714</v>
      </c>
      <c r="K857">
        <v>6.083333333333333E-2</v>
      </c>
      <c r="L857">
        <v>431.40966666666668</v>
      </c>
      <c r="M857" s="29"/>
      <c r="N857" s="29"/>
      <c r="O857" t="str">
        <f t="shared" si="16"/>
        <v/>
      </c>
      <c r="Q857" s="29"/>
      <c r="R857">
        <v>449.20699999999999</v>
      </c>
      <c r="S857" s="1">
        <v>46154.363680555558</v>
      </c>
      <c r="T857">
        <v>5.3900846774408047</v>
      </c>
      <c r="U857">
        <v>42.383792877197273</v>
      </c>
      <c r="V857">
        <v>-8.6370782852172852</v>
      </c>
      <c r="W857">
        <v>7.9532609182922279E-2</v>
      </c>
      <c r="X857">
        <v>6.9061927089667936</v>
      </c>
      <c r="Y857">
        <v>3.4446017133806073E-2</v>
      </c>
      <c r="Z857">
        <v>-17.797333333333309</v>
      </c>
      <c r="AA857">
        <v>-0.37113687516529231</v>
      </c>
      <c r="AC857" s="23"/>
      <c r="AG857" s="23"/>
    </row>
    <row r="858" spans="1:33" x14ac:dyDescent="0.35">
      <c r="A858" t="s">
        <v>1326</v>
      </c>
      <c r="B858">
        <v>8</v>
      </c>
      <c r="C858" t="s">
        <v>1043</v>
      </c>
      <c r="D858">
        <v>42.305868333333329</v>
      </c>
      <c r="E858">
        <v>-8.6534938611111105</v>
      </c>
      <c r="F858">
        <v>3.940916666666666</v>
      </c>
      <c r="G858">
        <v>17.903725000000001</v>
      </c>
      <c r="H858">
        <v>34.301066666666657</v>
      </c>
      <c r="I858">
        <v>238.8416666666667</v>
      </c>
      <c r="J858" cm="1">
        <f t="array" ref="J858">(I858/([1]!O2sat(H858,G858)))*100</f>
        <v>101.42769582816862</v>
      </c>
      <c r="K858">
        <v>6.4166666666666664E-2</v>
      </c>
      <c r="L858">
        <v>426.36900000000003</v>
      </c>
      <c r="M858" s="29"/>
      <c r="N858" s="29"/>
      <c r="O858" t="str">
        <f t="shared" si="16"/>
        <v/>
      </c>
      <c r="Q858" s="29"/>
      <c r="R858">
        <v>449.20699999999999</v>
      </c>
      <c r="S858" s="1">
        <v>46154.364386574067</v>
      </c>
      <c r="T858">
        <v>5.3768008586498661</v>
      </c>
      <c r="U858">
        <v>42.383792877197273</v>
      </c>
      <c r="V858">
        <v>-8.6370782852172852</v>
      </c>
      <c r="W858">
        <v>7.9634826981217793E-2</v>
      </c>
      <c r="X858">
        <v>6.8584843634553607</v>
      </c>
      <c r="Y858">
        <v>3.4518695514302887E-2</v>
      </c>
      <c r="Z858">
        <v>-22.837999999999969</v>
      </c>
      <c r="AA858">
        <v>-0.47396040600538142</v>
      </c>
      <c r="AC858" s="23"/>
      <c r="AG858" s="23"/>
    </row>
    <row r="859" spans="1:33" x14ac:dyDescent="0.35">
      <c r="A859" t="s">
        <v>1326</v>
      </c>
      <c r="B859">
        <v>8</v>
      </c>
      <c r="C859" t="s">
        <v>1044</v>
      </c>
      <c r="D859">
        <v>42.305454833333343</v>
      </c>
      <c r="E859">
        <v>-8.6521235972222232</v>
      </c>
      <c r="F859">
        <v>3.9464999999999999</v>
      </c>
      <c r="G859">
        <v>17.84886666666667</v>
      </c>
      <c r="H859">
        <v>34.388766666666669</v>
      </c>
      <c r="I859">
        <v>232.96916666666669</v>
      </c>
      <c r="J859" cm="1">
        <f t="array" ref="J859">(I859/([1]!O2sat(H859,G859)))*100</f>
        <v>98.890887483106511</v>
      </c>
      <c r="K859">
        <v>0.06</v>
      </c>
      <c r="L859">
        <v>424.3561666666667</v>
      </c>
      <c r="M859" s="29"/>
      <c r="N859" s="29"/>
      <c r="O859" t="str">
        <f t="shared" si="16"/>
        <v/>
      </c>
      <c r="Q859" s="29"/>
      <c r="R859">
        <v>449.20699999999999</v>
      </c>
      <c r="S859" s="1">
        <v>46154.36509259259</v>
      </c>
      <c r="T859">
        <v>5.3636456181858296</v>
      </c>
      <c r="U859">
        <v>42.383792877197273</v>
      </c>
      <c r="V859">
        <v>-8.6370782852172852</v>
      </c>
      <c r="W859">
        <v>7.9769734421971203E-2</v>
      </c>
      <c r="X859">
        <v>6.8155183888376358</v>
      </c>
      <c r="Y859">
        <v>3.4556634646051493E-2</v>
      </c>
      <c r="Z859">
        <v>-24.850833333333298</v>
      </c>
      <c r="AA859">
        <v>-0.51306543605552979</v>
      </c>
      <c r="AC859" s="23"/>
      <c r="AG859" s="23"/>
    </row>
    <row r="860" spans="1:33" x14ac:dyDescent="0.35">
      <c r="A860" t="s">
        <v>1326</v>
      </c>
      <c r="B860">
        <v>8</v>
      </c>
      <c r="C860" t="s">
        <v>1045</v>
      </c>
      <c r="D860">
        <v>42.305087069444447</v>
      </c>
      <c r="E860">
        <v>-8.6507503749999994</v>
      </c>
      <c r="F860">
        <v>3.899</v>
      </c>
      <c r="G860">
        <v>17.816633333333328</v>
      </c>
      <c r="H860">
        <v>34.402625</v>
      </c>
      <c r="I860">
        <v>230.50666666666669</v>
      </c>
      <c r="J860" cm="1">
        <f t="array" ref="J860">(I860/([1]!O2sat(H860,G860)))*100</f>
        <v>97.795721884795284</v>
      </c>
      <c r="K860">
        <v>6.083333333333333E-2</v>
      </c>
      <c r="L860">
        <v>428.0768333333333</v>
      </c>
      <c r="M860" s="29"/>
      <c r="N860" s="29"/>
      <c r="O860" t="str">
        <f t="shared" si="16"/>
        <v/>
      </c>
      <c r="Q860" s="29"/>
      <c r="R860">
        <v>449.20699999999999</v>
      </c>
      <c r="S860" s="1">
        <v>46154.365787037037</v>
      </c>
      <c r="T860">
        <v>5.3504851147493788</v>
      </c>
      <c r="U860">
        <v>42.383792877197273</v>
      </c>
      <c r="V860">
        <v>-8.6370782852172852</v>
      </c>
      <c r="W860">
        <v>7.9884480426740276E-2</v>
      </c>
      <c r="X860">
        <v>6.77659186508407</v>
      </c>
      <c r="Y860">
        <v>3.4586116711692157E-2</v>
      </c>
      <c r="Z860">
        <v>-21.1301666666667</v>
      </c>
      <c r="AA860">
        <v>-0.43412772434130481</v>
      </c>
      <c r="AC860" s="23"/>
      <c r="AG860" s="23"/>
    </row>
    <row r="861" spans="1:33" x14ac:dyDescent="0.35">
      <c r="A861" t="s">
        <v>1326</v>
      </c>
      <c r="B861">
        <v>8</v>
      </c>
      <c r="C861" t="s">
        <v>1046</v>
      </c>
      <c r="D861">
        <v>42.304628861111112</v>
      </c>
      <c r="E861">
        <v>-8.6494209583333337</v>
      </c>
      <c r="F861">
        <v>3.898333333333333</v>
      </c>
      <c r="G861">
        <v>17.776733333333329</v>
      </c>
      <c r="H861">
        <v>34.368625000000002</v>
      </c>
      <c r="I861">
        <v>229.6958333333333</v>
      </c>
      <c r="J861" cm="1">
        <f t="array" ref="J861">(I861/([1]!O2sat(H861,G861)))*100</f>
        <v>97.356522272081705</v>
      </c>
      <c r="K861">
        <v>5.5E-2</v>
      </c>
      <c r="L861">
        <v>431.60199999999998</v>
      </c>
      <c r="M861" s="29"/>
      <c r="N861" s="29"/>
      <c r="O861" t="str">
        <f t="shared" si="16"/>
        <v/>
      </c>
      <c r="Q861" s="29"/>
      <c r="R861">
        <v>449.20699999999999</v>
      </c>
      <c r="S861" s="1">
        <v>46154.366481481477</v>
      </c>
      <c r="T861">
        <v>5.337562710801496</v>
      </c>
      <c r="U861">
        <v>42.383792877197273</v>
      </c>
      <c r="V861">
        <v>-8.6370782852172852</v>
      </c>
      <c r="W861">
        <v>8.0120428247347553E-2</v>
      </c>
      <c r="X861">
        <v>6.7370971872599226</v>
      </c>
      <c r="Y861">
        <v>3.4632396027238763E-2</v>
      </c>
      <c r="Z861">
        <v>-17.605000000000022</v>
      </c>
      <c r="AA861">
        <v>-0.36007489870117271</v>
      </c>
      <c r="AC861" s="23"/>
      <c r="AG861" s="23"/>
    </row>
    <row r="862" spans="1:33" x14ac:dyDescent="0.35">
      <c r="A862" t="s">
        <v>1326</v>
      </c>
      <c r="B862">
        <v>8</v>
      </c>
      <c r="C862" t="s">
        <v>1047</v>
      </c>
      <c r="D862">
        <v>42.304296458333333</v>
      </c>
      <c r="E862">
        <v>-8.6480452083333326</v>
      </c>
      <c r="F862">
        <v>3.8815</v>
      </c>
      <c r="G862">
        <v>17.720949999999998</v>
      </c>
      <c r="H862">
        <v>34.221766666666667</v>
      </c>
      <c r="I862">
        <v>228.36583333333331</v>
      </c>
      <c r="J862" cm="1">
        <f t="array" ref="J862">(I862/([1]!O2sat(H862,G862)))*100</f>
        <v>96.59565864469964</v>
      </c>
      <c r="K862">
        <v>5.5E-2</v>
      </c>
      <c r="L862">
        <v>437.26316666666668</v>
      </c>
      <c r="M862" s="29"/>
      <c r="N862" s="29"/>
      <c r="O862" t="str">
        <f t="shared" si="16"/>
        <v/>
      </c>
      <c r="Q862" s="29"/>
      <c r="R862">
        <v>449.20699999999999</v>
      </c>
      <c r="S862" s="1">
        <v>46154.367175925923</v>
      </c>
      <c r="T862">
        <v>5.3242796773204262</v>
      </c>
      <c r="U862">
        <v>42.383792877197273</v>
      </c>
      <c r="V862">
        <v>-8.6370782852172852</v>
      </c>
      <c r="W862">
        <v>8.0249324077048295E-2</v>
      </c>
      <c r="X862">
        <v>6.6941488542191756</v>
      </c>
      <c r="Y862">
        <v>3.4716190376335027E-2</v>
      </c>
      <c r="Z862">
        <v>-11.94383333333332</v>
      </c>
      <c r="AA862">
        <v>-0.24331709764265039</v>
      </c>
      <c r="AC862" s="23"/>
      <c r="AG862" s="23"/>
    </row>
    <row r="863" spans="1:33" x14ac:dyDescent="0.35">
      <c r="A863" t="s">
        <v>1326</v>
      </c>
      <c r="B863">
        <v>8</v>
      </c>
      <c r="C863" t="s">
        <v>1048</v>
      </c>
      <c r="D863">
        <v>42.30399797222222</v>
      </c>
      <c r="E863">
        <v>-8.64659975</v>
      </c>
      <c r="F863">
        <v>3.9007499999999999</v>
      </c>
      <c r="G863">
        <v>17.693308333333331</v>
      </c>
      <c r="H863">
        <v>34.460649999999987</v>
      </c>
      <c r="I863">
        <v>228.11583333333331</v>
      </c>
      <c r="J863" cm="1">
        <f t="array" ref="J863">(I863/([1]!O2sat(H863,G863)))*100</f>
        <v>96.595750231144109</v>
      </c>
      <c r="K863">
        <v>5.6666666666666657E-2</v>
      </c>
      <c r="L863">
        <v>443.00466666666671</v>
      </c>
      <c r="M863" s="29"/>
      <c r="N863" s="29"/>
      <c r="O863" t="str">
        <f t="shared" si="16"/>
        <v/>
      </c>
      <c r="Q863" s="29"/>
      <c r="R863">
        <v>449.20699999999999</v>
      </c>
      <c r="S863" s="1">
        <v>46154.36787037037</v>
      </c>
      <c r="T863">
        <v>5.3104811596220136</v>
      </c>
      <c r="U863">
        <v>42.383792877197273</v>
      </c>
      <c r="V863">
        <v>-8.6370782852172852</v>
      </c>
      <c r="W863">
        <v>8.0360967836288877E-2</v>
      </c>
      <c r="X863">
        <v>6.6548350237479124</v>
      </c>
      <c r="Y863">
        <v>3.4698354944518242E-2</v>
      </c>
      <c r="Z863">
        <v>-6.2023333333332857</v>
      </c>
      <c r="AA863">
        <v>-0.12554596179341149</v>
      </c>
      <c r="AC863" s="23"/>
      <c r="AG863" s="23"/>
    </row>
    <row r="864" spans="1:33" x14ac:dyDescent="0.35">
      <c r="A864" t="s">
        <v>1326</v>
      </c>
      <c r="B864">
        <v>8</v>
      </c>
      <c r="C864" t="s">
        <v>1049</v>
      </c>
      <c r="D864">
        <v>42.303686555555558</v>
      </c>
      <c r="E864">
        <v>-8.6452379027777777</v>
      </c>
      <c r="F864">
        <v>3.86225</v>
      </c>
      <c r="G864">
        <v>17.666225000000001</v>
      </c>
      <c r="H864">
        <v>34.4373</v>
      </c>
      <c r="I864">
        <v>225.60416666666671</v>
      </c>
      <c r="J864" cm="1">
        <f t="array" ref="J864">(I864/([1]!O2sat(H864,G864)))*100</f>
        <v>95.468555961500044</v>
      </c>
      <c r="K864">
        <v>5.8333333333333327E-2</v>
      </c>
      <c r="L864">
        <v>447.99933333333342</v>
      </c>
      <c r="M864" s="29"/>
      <c r="N864" s="29"/>
      <c r="O864" t="str">
        <f t="shared" si="16"/>
        <v/>
      </c>
      <c r="Q864" s="29"/>
      <c r="R864">
        <v>449.20699999999999</v>
      </c>
      <c r="S864" s="1">
        <v>46154.368576388893</v>
      </c>
      <c r="T864">
        <v>5.2971130492034471</v>
      </c>
      <c r="U864">
        <v>42.383792877197273</v>
      </c>
      <c r="V864">
        <v>-8.6370782852172852</v>
      </c>
      <c r="W864">
        <v>8.052081796466197E-2</v>
      </c>
      <c r="X864">
        <v>6.616829088478255</v>
      </c>
      <c r="Y864">
        <v>3.4729973381875077E-2</v>
      </c>
      <c r="Z864">
        <v>-1.207666666666569</v>
      </c>
      <c r="AA864">
        <v>-2.4327804275810491E-2</v>
      </c>
      <c r="AC864" s="23"/>
      <c r="AG864" s="23"/>
    </row>
    <row r="865" spans="1:33" x14ac:dyDescent="0.35">
      <c r="A865" t="s">
        <v>1326</v>
      </c>
      <c r="B865">
        <v>8</v>
      </c>
      <c r="C865" t="s">
        <v>1050</v>
      </c>
      <c r="D865">
        <v>42.303227374999999</v>
      </c>
      <c r="E865">
        <v>-8.6439329305555557</v>
      </c>
      <c r="F865">
        <v>3.8698333333333341</v>
      </c>
      <c r="G865">
        <v>17.692541666666671</v>
      </c>
      <c r="H865">
        <v>34.392425000000003</v>
      </c>
      <c r="I865">
        <v>229.3</v>
      </c>
      <c r="J865" cm="1">
        <f t="array" ref="J865">(I865/([1]!O2sat(H865,G865)))*100</f>
        <v>97.051009226271034</v>
      </c>
      <c r="K865">
        <v>5.5833333333333339E-2</v>
      </c>
      <c r="L865">
        <v>449.04750000000001</v>
      </c>
      <c r="M865" s="29"/>
      <c r="N865" s="29"/>
      <c r="O865" t="str">
        <f t="shared" si="16"/>
        <v/>
      </c>
      <c r="Q865" s="29"/>
      <c r="R865">
        <v>449.20699999999999</v>
      </c>
      <c r="S865" s="1">
        <v>46154.369270833333</v>
      </c>
      <c r="T865">
        <v>5.2856642267563991</v>
      </c>
      <c r="U865">
        <v>42.383792877197273</v>
      </c>
      <c r="V865">
        <v>-8.6370782852172852</v>
      </c>
      <c r="W865">
        <v>8.085657862543584E-2</v>
      </c>
      <c r="X865">
        <v>6.5926535541746434</v>
      </c>
      <c r="Y865">
        <v>3.4712131712558721E-2</v>
      </c>
      <c r="Z865">
        <v>-0.15949999999997999</v>
      </c>
      <c r="AA865">
        <v>-3.199658973691902E-3</v>
      </c>
      <c r="AC865" s="23"/>
      <c r="AG865" s="23"/>
    </row>
    <row r="866" spans="1:33" x14ac:dyDescent="0.35">
      <c r="A866" t="s">
        <v>1326</v>
      </c>
      <c r="B866">
        <v>8</v>
      </c>
      <c r="C866" t="s">
        <v>1051</v>
      </c>
      <c r="D866">
        <v>42.302985208333332</v>
      </c>
      <c r="E866">
        <v>-8.6425013055555553</v>
      </c>
      <c r="F866">
        <v>3.9087499999999999</v>
      </c>
      <c r="G866">
        <v>17.763091666666671</v>
      </c>
      <c r="H866">
        <v>34.333408333333331</v>
      </c>
      <c r="I866">
        <v>230.79916666666671</v>
      </c>
      <c r="J866" cm="1">
        <f t="array" ref="J866">(I866/([1]!O2sat(H866,G866)))*100</f>
        <v>97.775884478739599</v>
      </c>
      <c r="K866">
        <v>5.8333333333333327E-2</v>
      </c>
      <c r="L866">
        <v>443.92866666666669</v>
      </c>
      <c r="M866" s="29"/>
      <c r="N866" s="29"/>
      <c r="O866" t="str">
        <f t="shared" si="16"/>
        <v/>
      </c>
      <c r="Q866" s="29"/>
      <c r="R866">
        <v>449.20699999999999</v>
      </c>
      <c r="S866" s="1">
        <v>46154.369976851849</v>
      </c>
      <c r="T866">
        <v>5.2822266407693919</v>
      </c>
      <c r="U866">
        <v>42.383792877197273</v>
      </c>
      <c r="V866">
        <v>-8.6370782852172852</v>
      </c>
      <c r="W866">
        <v>8.0989434476432615E-2</v>
      </c>
      <c r="X866">
        <v>6.5958535299125236</v>
      </c>
      <c r="Y866">
        <v>3.4652729272267133E-2</v>
      </c>
      <c r="Z866">
        <v>-5.2783333333333076</v>
      </c>
      <c r="AA866">
        <v>-0.10575641682657171</v>
      </c>
      <c r="AC866" s="23"/>
      <c r="AG866" s="23"/>
    </row>
    <row r="867" spans="1:33" x14ac:dyDescent="0.35">
      <c r="A867" t="s">
        <v>1326</v>
      </c>
      <c r="B867">
        <v>8</v>
      </c>
      <c r="C867" t="s">
        <v>1052</v>
      </c>
      <c r="D867">
        <v>42.302759736111113</v>
      </c>
      <c r="E867">
        <v>-8.6410722222222223</v>
      </c>
      <c r="F867">
        <v>3.9115000000000002</v>
      </c>
      <c r="G867">
        <v>17.769874999999999</v>
      </c>
      <c r="H867">
        <v>34.064016666666667</v>
      </c>
      <c r="I867">
        <v>230.6033333333333</v>
      </c>
      <c r="J867" cm="1">
        <f t="array" ref="J867">(I867/([1]!O2sat(H867,G867)))*100</f>
        <v>97.527638817843552</v>
      </c>
      <c r="K867">
        <v>6.083333333333333E-2</v>
      </c>
      <c r="L867">
        <v>441.3458333333333</v>
      </c>
      <c r="M867" s="29"/>
      <c r="N867" s="29"/>
      <c r="O867" t="str">
        <f t="shared" si="16"/>
        <v/>
      </c>
      <c r="Q867" s="29"/>
      <c r="R867">
        <v>449.20699999999999</v>
      </c>
      <c r="S867" s="1">
        <v>46154.370671296303</v>
      </c>
      <c r="T867">
        <v>5.2788827705276304</v>
      </c>
      <c r="U867">
        <v>42.383792877197273</v>
      </c>
      <c r="V867">
        <v>-8.6370782852172852</v>
      </c>
      <c r="W867">
        <v>8.1131507363586305E-2</v>
      </c>
      <c r="X867">
        <v>6.5886359881827987</v>
      </c>
      <c r="Y867">
        <v>3.4697234929967888E-2</v>
      </c>
      <c r="Z867">
        <v>-7.8611666666666906</v>
      </c>
      <c r="AA867">
        <v>-0.15753565066737801</v>
      </c>
      <c r="AC867" s="23"/>
      <c r="AG867" s="23"/>
    </row>
    <row r="868" spans="1:33" x14ac:dyDescent="0.35">
      <c r="A868" t="s">
        <v>1326</v>
      </c>
      <c r="B868">
        <v>8</v>
      </c>
      <c r="C868" t="s">
        <v>1053</v>
      </c>
      <c r="D868">
        <v>42.302382041666668</v>
      </c>
      <c r="E868">
        <v>-8.6396916388888894</v>
      </c>
      <c r="F868">
        <v>3.8489166666666659</v>
      </c>
      <c r="G868">
        <v>17.91630833333333</v>
      </c>
      <c r="H868">
        <v>34.037733333333343</v>
      </c>
      <c r="I868">
        <v>235.32833333333329</v>
      </c>
      <c r="J868" cm="1">
        <f t="array" ref="J868">(I868/([1]!O2sat(H868,G868)))*100</f>
        <v>99.781694144156106</v>
      </c>
      <c r="K868">
        <v>5.8333333333333327E-2</v>
      </c>
      <c r="L868">
        <v>438.00450000000001</v>
      </c>
      <c r="M868" s="29"/>
      <c r="N868" s="29"/>
      <c r="O868" t="str">
        <f t="shared" si="16"/>
        <v/>
      </c>
      <c r="Q868" s="29"/>
      <c r="R868">
        <v>449.20699999999999</v>
      </c>
      <c r="S868" s="1">
        <v>46154.371377314812</v>
      </c>
      <c r="T868">
        <v>5.2755711938021417</v>
      </c>
      <c r="U868">
        <v>42.383792877197273</v>
      </c>
      <c r="V868">
        <v>-8.6370782852172852</v>
      </c>
      <c r="W868">
        <v>8.1452770113746881E-2</v>
      </c>
      <c r="X868">
        <v>6.6047610090997981</v>
      </c>
      <c r="Y868">
        <v>3.4556077954363072E-2</v>
      </c>
      <c r="Z868">
        <v>-11.20249999999999</v>
      </c>
      <c r="AA868">
        <v>-0.22412895766317781</v>
      </c>
      <c r="AC868" s="23"/>
      <c r="AG868" s="23"/>
    </row>
    <row r="869" spans="1:33" x14ac:dyDescent="0.35">
      <c r="A869" t="s">
        <v>1326</v>
      </c>
      <c r="B869">
        <v>8</v>
      </c>
      <c r="C869" t="s">
        <v>1054</v>
      </c>
      <c r="D869">
        <v>42.301935652777779</v>
      </c>
      <c r="E869">
        <v>-8.6383635138888888</v>
      </c>
      <c r="F869">
        <v>3.8659166666666671</v>
      </c>
      <c r="G869">
        <v>18.058908333333331</v>
      </c>
      <c r="H869">
        <v>32.850666666666662</v>
      </c>
      <c r="I869">
        <v>244.13083333333341</v>
      </c>
      <c r="J869" cm="1">
        <f t="array" ref="J869">(I869/([1]!O2sat(H869,G869)))*100</f>
        <v>102.96278397793441</v>
      </c>
      <c r="K869">
        <v>5.9166666666666673E-2</v>
      </c>
      <c r="L869">
        <v>427.93866666666668</v>
      </c>
      <c r="M869" s="29"/>
      <c r="N869" s="29"/>
      <c r="O869" t="str">
        <f t="shared" si="16"/>
        <v/>
      </c>
      <c r="Q869" s="29"/>
      <c r="R869">
        <v>449.20699999999999</v>
      </c>
      <c r="S869" s="1">
        <v>46154.372094907398</v>
      </c>
      <c r="T869">
        <v>5.2722354710279511</v>
      </c>
      <c r="U869">
        <v>42.383792877197273</v>
      </c>
      <c r="V869">
        <v>-8.6370782852172852</v>
      </c>
      <c r="W869">
        <v>8.1867313394300076E-2</v>
      </c>
      <c r="X869">
        <v>6.6201510543580264</v>
      </c>
      <c r="Y869">
        <v>3.4639306605730683E-2</v>
      </c>
      <c r="Z869">
        <v>-21.26833333333332</v>
      </c>
      <c r="AA869">
        <v>-0.42753533435881258</v>
      </c>
      <c r="AC869" s="23"/>
      <c r="AG869" s="23"/>
    </row>
    <row r="870" spans="1:33" x14ac:dyDescent="0.35">
      <c r="A870" t="s">
        <v>1326</v>
      </c>
      <c r="B870">
        <v>8</v>
      </c>
      <c r="C870" t="s">
        <v>1055</v>
      </c>
      <c r="D870">
        <v>42.301553694444443</v>
      </c>
      <c r="E870">
        <v>-8.6370168194444439</v>
      </c>
      <c r="F870">
        <v>3.8753333333333342</v>
      </c>
      <c r="G870">
        <v>18.048475</v>
      </c>
      <c r="H870">
        <v>33.694508333333339</v>
      </c>
      <c r="I870">
        <v>242.8458333333333</v>
      </c>
      <c r="J870" cm="1">
        <f t="array" ref="J870">(I870/([1]!O2sat(H870,G870)))*100</f>
        <v>102.98525168704684</v>
      </c>
      <c r="K870">
        <v>5.9166666666666673E-2</v>
      </c>
      <c r="L870">
        <v>420.25016666666659</v>
      </c>
      <c r="M870" s="29"/>
      <c r="N870" s="29"/>
      <c r="O870" t="str">
        <f t="shared" si="16"/>
        <v/>
      </c>
      <c r="Q870" s="29"/>
      <c r="R870">
        <v>449.20699999999999</v>
      </c>
      <c r="S870" s="1">
        <v>46154.372789351852</v>
      </c>
      <c r="T870">
        <v>5.2690424347251321</v>
      </c>
      <c r="U870">
        <v>42.383792877197273</v>
      </c>
      <c r="V870">
        <v>-8.6370782852172852</v>
      </c>
      <c r="W870">
        <v>8.2239205722655861E-2</v>
      </c>
      <c r="X870">
        <v>6.6103992591534979</v>
      </c>
      <c r="Y870">
        <v>3.4489825442037943E-2</v>
      </c>
      <c r="Z870">
        <v>-28.95683333333341</v>
      </c>
      <c r="AA870">
        <v>-0.57872363626467571</v>
      </c>
      <c r="AC870" s="23"/>
      <c r="AG870" s="23"/>
    </row>
    <row r="871" spans="1:33" x14ac:dyDescent="0.35">
      <c r="A871" t="s">
        <v>1326</v>
      </c>
      <c r="B871">
        <v>8</v>
      </c>
      <c r="C871" t="s">
        <v>1056</v>
      </c>
      <c r="D871">
        <v>42.301272430555557</v>
      </c>
      <c r="E871">
        <v>-8.6356219166666666</v>
      </c>
      <c r="F871">
        <v>3.8305833333333328</v>
      </c>
      <c r="G871">
        <v>18.075975</v>
      </c>
      <c r="H871">
        <v>33.686466666666668</v>
      </c>
      <c r="I871">
        <v>239.68333333333331</v>
      </c>
      <c r="J871" cm="1">
        <f t="array" ref="J871">(I871/([1]!O2sat(H871,G871)))*100</f>
        <v>101.69083789935529</v>
      </c>
      <c r="K871">
        <v>5.6666666666666657E-2</v>
      </c>
      <c r="L871">
        <v>418.42233333333343</v>
      </c>
      <c r="M871" s="29"/>
      <c r="N871" s="29"/>
      <c r="O871" t="str">
        <f t="shared" si="16"/>
        <v/>
      </c>
      <c r="Q871" s="29"/>
      <c r="R871">
        <v>449.20699999999999</v>
      </c>
      <c r="S871" s="1">
        <v>46154.373483796298</v>
      </c>
      <c r="T871">
        <v>5.2658469946772204</v>
      </c>
      <c r="U871">
        <v>42.383792877197273</v>
      </c>
      <c r="V871">
        <v>-8.6370782852172852</v>
      </c>
      <c r="W871">
        <v>8.2533297058232133E-2</v>
      </c>
      <c r="X871">
        <v>6.6069528579756831</v>
      </c>
      <c r="Y871">
        <v>3.4464110310144111E-2</v>
      </c>
      <c r="Z871">
        <v>-30.78466666666657</v>
      </c>
      <c r="AA871">
        <v>-0.6144749762789069</v>
      </c>
      <c r="AC871" s="23"/>
      <c r="AG871" s="23"/>
    </row>
    <row r="872" spans="1:33" x14ac:dyDescent="0.35">
      <c r="A872" t="s">
        <v>1326</v>
      </c>
      <c r="B872">
        <v>8</v>
      </c>
      <c r="C872" t="s">
        <v>1057</v>
      </c>
      <c r="D872">
        <v>42.300918722222221</v>
      </c>
      <c r="E872">
        <v>-8.6342356944444436</v>
      </c>
      <c r="F872">
        <v>3.9019166666666671</v>
      </c>
      <c r="G872">
        <v>18.130400000000002</v>
      </c>
      <c r="H872">
        <v>33.476183333333331</v>
      </c>
      <c r="I872">
        <v>240.75916666666669</v>
      </c>
      <c r="J872" cm="1">
        <f t="array" ref="J872">(I872/([1]!O2sat(H872,G872)))*100</f>
        <v>102.10632010775164</v>
      </c>
      <c r="K872">
        <v>5.8333333333333327E-2</v>
      </c>
      <c r="L872">
        <v>420.33200000000011</v>
      </c>
      <c r="M872" s="29"/>
      <c r="N872" s="29"/>
      <c r="O872" t="str">
        <f t="shared" si="16"/>
        <v/>
      </c>
      <c r="Q872" s="29"/>
      <c r="R872">
        <v>449.20699999999999</v>
      </c>
      <c r="S872" s="1">
        <v>46154.374189814807</v>
      </c>
      <c r="T872">
        <v>5.2626550514185242</v>
      </c>
      <c r="U872">
        <v>42.383792877197273</v>
      </c>
      <c r="V872">
        <v>-8.6370782852172852</v>
      </c>
      <c r="W872">
        <v>8.2922891200980009E-2</v>
      </c>
      <c r="X872">
        <v>6.6079791743795511</v>
      </c>
      <c r="Y872">
        <v>3.4449969909429043E-2</v>
      </c>
      <c r="Z872">
        <v>-28.87499999999989</v>
      </c>
      <c r="AA872">
        <v>-0.57621023964885454</v>
      </c>
      <c r="AC872" s="23"/>
      <c r="AG872" s="23"/>
    </row>
    <row r="873" spans="1:33" x14ac:dyDescent="0.35">
      <c r="A873" t="s">
        <v>1326</v>
      </c>
      <c r="B873">
        <v>8</v>
      </c>
      <c r="C873" t="s">
        <v>1058</v>
      </c>
      <c r="D873">
        <v>42.300461499999997</v>
      </c>
      <c r="E873">
        <v>-8.6329000694444442</v>
      </c>
      <c r="F873">
        <v>3.9740833333333332</v>
      </c>
      <c r="G873">
        <v>18.09161666666667</v>
      </c>
      <c r="H873">
        <v>34.099649999999997</v>
      </c>
      <c r="I873">
        <v>239.62416666666661</v>
      </c>
      <c r="J873" cm="1">
        <f t="array" ref="J873">(I873/([1]!O2sat(H873,G873)))*100</f>
        <v>101.97913565272721</v>
      </c>
      <c r="K873">
        <v>6.1666666666666668E-2</v>
      </c>
      <c r="L873">
        <v>423.2688333333333</v>
      </c>
      <c r="M873" s="29"/>
      <c r="N873" s="29"/>
      <c r="O873" t="str">
        <f t="shared" si="16"/>
        <v/>
      </c>
      <c r="Q873" s="29"/>
      <c r="R873">
        <v>449.20699999999999</v>
      </c>
      <c r="S873" s="1">
        <v>46154.374884259261</v>
      </c>
      <c r="T873">
        <v>5.2595984396781601</v>
      </c>
      <c r="U873">
        <v>42.383792877197273</v>
      </c>
      <c r="V873">
        <v>-8.6370782852172852</v>
      </c>
      <c r="W873">
        <v>8.3436058827330961E-2</v>
      </c>
      <c r="X873">
        <v>6.5938752328758046</v>
      </c>
      <c r="Y873">
        <v>3.4370737110224467E-2</v>
      </c>
      <c r="Z873">
        <v>-25.938166666666689</v>
      </c>
      <c r="AA873">
        <v>-0.5153120691184585</v>
      </c>
      <c r="AC873" s="23"/>
      <c r="AG873" s="23"/>
    </row>
    <row r="874" spans="1:33" x14ac:dyDescent="0.35">
      <c r="A874" t="s">
        <v>1326</v>
      </c>
      <c r="B874">
        <v>8</v>
      </c>
      <c r="C874" t="s">
        <v>1059</v>
      </c>
      <c r="D874">
        <v>42.300059763888889</v>
      </c>
      <c r="E874">
        <v>-8.6315066388888884</v>
      </c>
      <c r="F874">
        <v>3.9500833333333341</v>
      </c>
      <c r="G874">
        <v>18.089324999999999</v>
      </c>
      <c r="H874">
        <v>34.206316666666673</v>
      </c>
      <c r="I874">
        <v>236.5975</v>
      </c>
      <c r="J874" cm="1">
        <f t="array" ref="J874">(I874/([1]!O2sat(H874,G874)))*100</f>
        <v>100.75918074270074</v>
      </c>
      <c r="K874">
        <v>6.083333333333333E-2</v>
      </c>
      <c r="L874">
        <v>425.26166666666671</v>
      </c>
      <c r="M874" s="29"/>
      <c r="N874" s="29"/>
      <c r="O874" t="str">
        <f t="shared" si="16"/>
        <v/>
      </c>
      <c r="Q874" s="29"/>
      <c r="R874">
        <v>449.20699999999999</v>
      </c>
      <c r="S874" s="1">
        <v>46154.375590277778</v>
      </c>
      <c r="T874">
        <v>5.2581432810200486</v>
      </c>
      <c r="U874">
        <v>42.383792877197273</v>
      </c>
      <c r="V874">
        <v>-8.6370782852172852</v>
      </c>
      <c r="W874">
        <v>8.3918278742608626E-2</v>
      </c>
      <c r="X874">
        <v>6.5898474210103446</v>
      </c>
      <c r="Y874">
        <v>3.4352914447930379E-2</v>
      </c>
      <c r="Z874">
        <v>-23.945333333333281</v>
      </c>
      <c r="AA874">
        <v>-0.47518344351284181</v>
      </c>
      <c r="AC874" s="23"/>
      <c r="AG874" s="23"/>
    </row>
    <row r="875" spans="1:33" x14ac:dyDescent="0.35">
      <c r="A875" t="s">
        <v>1326</v>
      </c>
      <c r="B875">
        <v>8</v>
      </c>
      <c r="C875" t="s">
        <v>1060</v>
      </c>
      <c r="D875">
        <v>42.29972327777778</v>
      </c>
      <c r="E875">
        <v>-8.6301066388888881</v>
      </c>
      <c r="F875">
        <v>3.9824999999999999</v>
      </c>
      <c r="G875">
        <v>18.147166666666671</v>
      </c>
      <c r="H875">
        <v>34.256658333333327</v>
      </c>
      <c r="I875">
        <v>235.3425</v>
      </c>
      <c r="J875" cm="1">
        <f t="array" ref="J875">(I875/([1]!O2sat(H875,G875)))*100</f>
        <v>100.36689834377771</v>
      </c>
      <c r="K875">
        <v>6.1666666666666668E-2</v>
      </c>
      <c r="L875">
        <v>426.94283333333328</v>
      </c>
      <c r="M875" s="29"/>
      <c r="N875" s="29"/>
      <c r="O875" t="str">
        <f t="shared" si="16"/>
        <v/>
      </c>
      <c r="Q875" s="29"/>
      <c r="R875">
        <v>449.20699999999999</v>
      </c>
      <c r="S875" s="1">
        <v>46154.376284722217</v>
      </c>
      <c r="T875">
        <v>5.2570013627186691</v>
      </c>
      <c r="U875">
        <v>42.383792877197273</v>
      </c>
      <c r="V875">
        <v>-8.6370782852172852</v>
      </c>
      <c r="W875">
        <v>8.4358173279659707E-2</v>
      </c>
      <c r="X875">
        <v>6.5965664263691872</v>
      </c>
      <c r="Y875">
        <v>3.4286525362247189E-2</v>
      </c>
      <c r="Z875">
        <v>-22.264166666666711</v>
      </c>
      <c r="AA875">
        <v>-0.44141727582750828</v>
      </c>
      <c r="AC875" s="23"/>
      <c r="AG875" s="23"/>
    </row>
    <row r="876" spans="1:33" x14ac:dyDescent="0.35">
      <c r="A876" t="s">
        <v>1326</v>
      </c>
      <c r="B876">
        <v>8</v>
      </c>
      <c r="C876" t="s">
        <v>1061</v>
      </c>
      <c r="D876">
        <v>42.299509166666667</v>
      </c>
      <c r="E876">
        <v>-8.6286381527777767</v>
      </c>
      <c r="F876">
        <v>3.9961666666666669</v>
      </c>
      <c r="G876">
        <v>18.174958333333329</v>
      </c>
      <c r="H876">
        <v>34.308683333333327</v>
      </c>
      <c r="I876">
        <v>235.47</v>
      </c>
      <c r="J876" cm="1">
        <f t="array" ref="J876">(I876/([1]!O2sat(H876,G876)))*100</f>
        <v>100.5085001542077</v>
      </c>
      <c r="K876">
        <v>6.3333333333333339E-2</v>
      </c>
      <c r="L876">
        <v>429.98583333333329</v>
      </c>
      <c r="M876" s="29"/>
      <c r="N876" s="29"/>
      <c r="O876" t="str">
        <f t="shared" si="16"/>
        <v/>
      </c>
      <c r="Q876" s="29"/>
      <c r="R876">
        <v>449.20699999999999</v>
      </c>
      <c r="S876" s="1">
        <v>46154.376979166656</v>
      </c>
      <c r="T876">
        <v>5.2558171247331469</v>
      </c>
      <c r="U876">
        <v>42.383792877197273</v>
      </c>
      <c r="V876">
        <v>-8.6370782852172852</v>
      </c>
      <c r="W876">
        <v>8.4705251882054119E-2</v>
      </c>
      <c r="X876">
        <v>6.5981972651869816</v>
      </c>
      <c r="Y876">
        <v>3.4249474973189413E-2</v>
      </c>
      <c r="Z876">
        <v>-19.221166666666701</v>
      </c>
      <c r="AA876">
        <v>-0.38076798401521689</v>
      </c>
      <c r="AC876" s="23"/>
      <c r="AG876" s="23"/>
    </row>
    <row r="877" spans="1:33" x14ac:dyDescent="0.35">
      <c r="A877" t="s">
        <v>1326</v>
      </c>
      <c r="B877">
        <v>8</v>
      </c>
      <c r="C877" t="s">
        <v>1062</v>
      </c>
      <c r="D877">
        <v>42.29935177777778</v>
      </c>
      <c r="E877">
        <v>-8.6271070000000005</v>
      </c>
      <c r="F877">
        <v>4.0724166666666664</v>
      </c>
      <c r="G877">
        <v>18.162966666666669</v>
      </c>
      <c r="H877">
        <v>34.341216666666668</v>
      </c>
      <c r="I877">
        <v>233.53666666666669</v>
      </c>
      <c r="J877" cm="1">
        <f t="array" ref="J877">(I877/([1]!O2sat(H877,G877)))*100</f>
        <v>99.682865713682745</v>
      </c>
      <c r="K877">
        <v>6.1666666666666668E-2</v>
      </c>
      <c r="L877">
        <v>432.72033333333337</v>
      </c>
      <c r="M877" s="29"/>
      <c r="N877" s="29"/>
      <c r="O877" t="str">
        <f t="shared" si="16"/>
        <v/>
      </c>
      <c r="Q877" s="29"/>
      <c r="R877">
        <v>449.20699999999999</v>
      </c>
      <c r="S877" s="1">
        <v>46154.37767361111</v>
      </c>
      <c r="T877">
        <v>5.2546283315576199</v>
      </c>
      <c r="U877">
        <v>42.383792877197273</v>
      </c>
      <c r="V877">
        <v>-8.6370782852172852</v>
      </c>
      <c r="W877">
        <v>8.5027794279611602E-2</v>
      </c>
      <c r="X877">
        <v>6.593227659792297</v>
      </c>
      <c r="Y877">
        <v>3.425513897776622E-2</v>
      </c>
      <c r="Z877">
        <v>-16.486666666666618</v>
      </c>
      <c r="AA877">
        <v>-0.32640599700532358</v>
      </c>
      <c r="AC877" s="23"/>
      <c r="AG877" s="23"/>
    </row>
    <row r="878" spans="1:33" x14ac:dyDescent="0.35">
      <c r="A878" t="s">
        <v>1326</v>
      </c>
      <c r="B878">
        <v>8</v>
      </c>
      <c r="C878" t="s">
        <v>1063</v>
      </c>
      <c r="D878">
        <v>42.299182999999999</v>
      </c>
      <c r="E878">
        <v>-8.625595944444445</v>
      </c>
      <c r="F878">
        <v>4.0323333333333329</v>
      </c>
      <c r="G878">
        <v>18.164783333333329</v>
      </c>
      <c r="H878">
        <v>34.327024999999999</v>
      </c>
      <c r="I878">
        <v>234.38499999999999</v>
      </c>
      <c r="J878" cm="1">
        <f t="array" ref="J878">(I878/([1]!O2sat(H878,G878)))*100</f>
        <v>100.03878578496395</v>
      </c>
      <c r="K878">
        <v>6.1666666666666668E-2</v>
      </c>
      <c r="L878">
        <v>434.07400000000001</v>
      </c>
      <c r="M878" s="29"/>
      <c r="N878" s="29"/>
      <c r="O878" t="str">
        <f t="shared" si="16"/>
        <v/>
      </c>
      <c r="Q878" s="29"/>
      <c r="R878">
        <v>449.20699999999999</v>
      </c>
      <c r="S878" s="1">
        <v>46154.378368055557</v>
      </c>
      <c r="T878">
        <v>5.2534246472219088</v>
      </c>
      <c r="U878">
        <v>42.383792877197273</v>
      </c>
      <c r="V878">
        <v>-8.6370782852172852</v>
      </c>
      <c r="W878">
        <v>8.5385452326260547E-2</v>
      </c>
      <c r="X878">
        <v>6.5905079522373056</v>
      </c>
      <c r="Y878">
        <v>3.4256018413582001E-2</v>
      </c>
      <c r="Z878">
        <v>-15.13299999999998</v>
      </c>
      <c r="AA878">
        <v>-0.29948996162446739</v>
      </c>
      <c r="AC878" s="23"/>
      <c r="AG878" s="23"/>
    </row>
    <row r="879" spans="1:33" x14ac:dyDescent="0.35">
      <c r="A879" t="s">
        <v>1326</v>
      </c>
      <c r="B879">
        <v>8</v>
      </c>
      <c r="C879" t="s">
        <v>1064</v>
      </c>
      <c r="D879">
        <v>42.298817333333339</v>
      </c>
      <c r="E879">
        <v>-8.6241435277777772</v>
      </c>
      <c r="F879">
        <v>4.0534166666666662</v>
      </c>
      <c r="G879">
        <v>18.145908333333331</v>
      </c>
      <c r="H879">
        <v>34.350875000000002</v>
      </c>
      <c r="I879">
        <v>237.49416666666659</v>
      </c>
      <c r="J879" cm="1">
        <f t="array" ref="J879">(I879/([1]!O2sat(H879,G879)))*100</f>
        <v>101.34648079331087</v>
      </c>
      <c r="K879">
        <v>6.4166666666666664E-2</v>
      </c>
      <c r="L879">
        <v>437.28849999999989</v>
      </c>
      <c r="M879" s="29"/>
      <c r="N879" s="29"/>
      <c r="O879" t="str">
        <f t="shared" si="16"/>
        <v/>
      </c>
      <c r="Q879" s="29"/>
      <c r="R879">
        <v>449.20699999999999</v>
      </c>
      <c r="S879" s="1">
        <v>46154.379074074073</v>
      </c>
      <c r="T879">
        <v>5.2522502651772198</v>
      </c>
      <c r="U879">
        <v>42.383792877197273</v>
      </c>
      <c r="V879">
        <v>-8.6370782852172852</v>
      </c>
      <c r="W879">
        <v>8.5954354194473365E-2</v>
      </c>
      <c r="X879">
        <v>6.5844402244287563</v>
      </c>
      <c r="Y879">
        <v>3.4270073250900757E-2</v>
      </c>
      <c r="Z879">
        <v>-11.91850000000011</v>
      </c>
      <c r="AA879">
        <v>-0.23575285413366881</v>
      </c>
      <c r="AC879" s="23"/>
      <c r="AG879" s="23"/>
    </row>
    <row r="880" spans="1:33" x14ac:dyDescent="0.35">
      <c r="A880" t="s">
        <v>1326</v>
      </c>
      <c r="B880">
        <v>8</v>
      </c>
      <c r="C880" t="s">
        <v>1065</v>
      </c>
      <c r="D880">
        <v>42.298493444444439</v>
      </c>
      <c r="E880">
        <v>-8.6226421250000005</v>
      </c>
      <c r="F880">
        <v>4.0334166666666667</v>
      </c>
      <c r="G880">
        <v>18.3081</v>
      </c>
      <c r="H880">
        <v>34.388041666666673</v>
      </c>
      <c r="I880">
        <v>233.16416666666669</v>
      </c>
      <c r="J880" cm="1">
        <f t="array" ref="J880">(I880/([1]!O2sat(H880,G880)))*100</f>
        <v>99.824349915987412</v>
      </c>
      <c r="K880">
        <v>6.4166666666666664E-2</v>
      </c>
      <c r="L880">
        <v>439.9495</v>
      </c>
      <c r="M880" s="29"/>
      <c r="N880" s="29"/>
      <c r="O880" t="str">
        <f t="shared" si="16"/>
        <v/>
      </c>
      <c r="Q880" s="29"/>
      <c r="R880">
        <v>449.20699999999999</v>
      </c>
      <c r="S880" s="1">
        <v>46154.379780092589</v>
      </c>
      <c r="T880">
        <v>5.2510696129322074</v>
      </c>
      <c r="U880">
        <v>42.383792877197273</v>
      </c>
      <c r="V880">
        <v>-8.6370782852172852</v>
      </c>
      <c r="W880">
        <v>8.6512403444668429E-2</v>
      </c>
      <c r="X880">
        <v>6.6083022991800879</v>
      </c>
      <c r="Y880">
        <v>3.4104451926242833E-2</v>
      </c>
      <c r="Z880">
        <v>-9.2574999999999932</v>
      </c>
      <c r="AA880">
        <v>-0.18289261242202759</v>
      </c>
      <c r="AC880" s="23"/>
      <c r="AG880" s="23"/>
    </row>
    <row r="881" spans="1:33" x14ac:dyDescent="0.35">
      <c r="A881" t="s">
        <v>1326</v>
      </c>
      <c r="B881">
        <v>8</v>
      </c>
      <c r="C881" t="s">
        <v>1066</v>
      </c>
      <c r="D881">
        <v>42.298229902777777</v>
      </c>
      <c r="E881">
        <v>-8.6211846388888898</v>
      </c>
      <c r="F881">
        <v>4.0798333333333332</v>
      </c>
      <c r="G881">
        <v>18.468891666666671</v>
      </c>
      <c r="H881">
        <v>34.369624999999999</v>
      </c>
      <c r="I881">
        <v>234.76083333333341</v>
      </c>
      <c r="J881" cm="1">
        <f t="array" ref="J881">(I881/([1]!O2sat(H881,G881)))*100</f>
        <v>100.79567160239398</v>
      </c>
      <c r="K881">
        <v>6.5000000000000002E-2</v>
      </c>
      <c r="L881">
        <v>442.58316666666673</v>
      </c>
      <c r="M881" s="29"/>
      <c r="N881" s="29"/>
      <c r="O881" t="str">
        <f t="shared" si="16"/>
        <v/>
      </c>
      <c r="Q881" s="29"/>
      <c r="R881">
        <v>449.20699999999999</v>
      </c>
      <c r="S881" s="1">
        <v>46154.380486111113</v>
      </c>
      <c r="T881">
        <v>5.2498169587454662</v>
      </c>
      <c r="U881">
        <v>42.383792877197273</v>
      </c>
      <c r="V881">
        <v>-8.6370782852172852</v>
      </c>
      <c r="W881">
        <v>8.7026608489140678E-2</v>
      </c>
      <c r="X881">
        <v>6.6317530822469308</v>
      </c>
      <c r="Y881">
        <v>3.395176884939171E-2</v>
      </c>
      <c r="Z881">
        <v>-6.6238333333332662</v>
      </c>
      <c r="AA881">
        <v>-0.1307379334985361</v>
      </c>
      <c r="AC881" s="23"/>
      <c r="AG881" s="23"/>
    </row>
    <row r="882" spans="1:33" x14ac:dyDescent="0.35">
      <c r="A882" t="s">
        <v>1326</v>
      </c>
      <c r="B882">
        <v>8</v>
      </c>
      <c r="C882" t="s">
        <v>1067</v>
      </c>
      <c r="D882">
        <v>42.298071097222227</v>
      </c>
      <c r="E882">
        <v>-8.6197374722222229</v>
      </c>
      <c r="F882">
        <v>3.878416666666666</v>
      </c>
      <c r="G882">
        <v>18.424125</v>
      </c>
      <c r="H882">
        <v>34.394083333333327</v>
      </c>
      <c r="I882">
        <v>233.09916666666669</v>
      </c>
      <c r="J882" cm="1">
        <f t="array" ref="J882">(I882/([1]!O2sat(H882,G882)))*100</f>
        <v>100.01568222081593</v>
      </c>
      <c r="K882">
        <v>6.5000000000000002E-2</v>
      </c>
      <c r="L882">
        <v>444.51633333333331</v>
      </c>
      <c r="M882" s="29"/>
      <c r="N882" s="29"/>
      <c r="O882" t="str">
        <f t="shared" si="16"/>
        <v/>
      </c>
      <c r="Q882" s="29"/>
      <c r="R882">
        <v>449.20699999999999</v>
      </c>
      <c r="S882" s="1">
        <v>46154.381180555552</v>
      </c>
      <c r="T882">
        <v>5.2485281900240404</v>
      </c>
      <c r="U882">
        <v>42.383792877197273</v>
      </c>
      <c r="V882">
        <v>-8.6370782852172852</v>
      </c>
      <c r="W882">
        <v>8.7458146318217092E-2</v>
      </c>
      <c r="X882">
        <v>6.6210917725217389</v>
      </c>
      <c r="Y882">
        <v>3.3990572714932422E-2</v>
      </c>
      <c r="Z882">
        <v>-4.6906666666666874</v>
      </c>
      <c r="AA882">
        <v>-9.2538856309559783E-2</v>
      </c>
      <c r="AC882" s="23"/>
      <c r="AG882" s="23"/>
    </row>
    <row r="883" spans="1:33" x14ac:dyDescent="0.35">
      <c r="A883" t="s">
        <v>1326</v>
      </c>
      <c r="B883">
        <v>8</v>
      </c>
      <c r="C883" t="s">
        <v>1068</v>
      </c>
      <c r="D883">
        <v>42.29850573611111</v>
      </c>
      <c r="E883">
        <v>-8.6195688194444458</v>
      </c>
      <c r="F883">
        <v>3.6884166666666669</v>
      </c>
      <c r="G883">
        <v>19.007825</v>
      </c>
      <c r="H883">
        <v>34.195841666666666</v>
      </c>
      <c r="I883">
        <v>238.785</v>
      </c>
      <c r="J883" cm="1">
        <f t="array" ref="J883">(I883/([1]!O2sat(H883,G883)))*100</f>
        <v>103.42707549707501</v>
      </c>
      <c r="K883">
        <v>6.9166666666666668E-2</v>
      </c>
      <c r="L883">
        <v>442.64533333333333</v>
      </c>
      <c r="M883" s="29"/>
      <c r="N883" s="29"/>
      <c r="O883" t="str">
        <f t="shared" si="16"/>
        <v/>
      </c>
      <c r="Q883" s="29"/>
      <c r="R883">
        <v>449.20699999999999</v>
      </c>
      <c r="S883" s="1">
        <v>46154.381874999999</v>
      </c>
      <c r="T883">
        <v>5.2461449124390844</v>
      </c>
      <c r="U883">
        <v>42.383792877197273</v>
      </c>
      <c r="V883">
        <v>-8.6370782852172852</v>
      </c>
      <c r="W883">
        <v>8.7065939530335271E-2</v>
      </c>
      <c r="X883">
        <v>6.7117168332343278</v>
      </c>
      <c r="Y883">
        <v>3.346855788247332E-2</v>
      </c>
      <c r="Z883">
        <v>-6.5616666666666674</v>
      </c>
      <c r="AA883">
        <v>-0.1292070632925138</v>
      </c>
      <c r="AC883" s="23"/>
      <c r="AG883" s="23"/>
    </row>
    <row r="884" spans="1:33" x14ac:dyDescent="0.35">
      <c r="A884" t="s">
        <v>1326</v>
      </c>
      <c r="B884">
        <v>8</v>
      </c>
      <c r="C884" t="s">
        <v>1069</v>
      </c>
      <c r="D884">
        <v>42.29927411111111</v>
      </c>
      <c r="E884">
        <v>-8.6204435972222218</v>
      </c>
      <c r="F884">
        <v>3.727416666666667</v>
      </c>
      <c r="G884">
        <v>18.718599999999999</v>
      </c>
      <c r="H884">
        <v>34.271574999999999</v>
      </c>
      <c r="I884">
        <v>263.57083333333333</v>
      </c>
      <c r="J884" cm="1">
        <f t="array" ref="J884">(I884/([1]!O2sat(H884,G884)))*100</f>
        <v>113.61419730930544</v>
      </c>
      <c r="K884">
        <v>6.9166666666666668E-2</v>
      </c>
      <c r="L884">
        <v>440.51049999999998</v>
      </c>
      <c r="M884" s="29"/>
      <c r="N884" s="29"/>
      <c r="O884" t="str">
        <f t="shared" si="16"/>
        <v/>
      </c>
      <c r="Q884" s="29"/>
      <c r="R884">
        <v>449.20699999999999</v>
      </c>
      <c r="S884" s="1">
        <v>46154.382569444453</v>
      </c>
      <c r="T884">
        <v>5.2429678304151208</v>
      </c>
      <c r="U884">
        <v>42.383792877197273</v>
      </c>
      <c r="V884">
        <v>-8.6370782852172852</v>
      </c>
      <c r="W884">
        <v>8.6140203537136917E-2</v>
      </c>
      <c r="X884">
        <v>6.6557191016694794</v>
      </c>
      <c r="Y884">
        <v>3.3729652016593233E-2</v>
      </c>
      <c r="Z884">
        <v>-8.6965000000000146</v>
      </c>
      <c r="AA884">
        <v>-0.1711405064942178</v>
      </c>
      <c r="AC884" s="23"/>
      <c r="AG884" s="23"/>
    </row>
    <row r="885" spans="1:33" x14ac:dyDescent="0.35">
      <c r="A885" t="s">
        <v>1326</v>
      </c>
      <c r="B885">
        <v>8</v>
      </c>
      <c r="C885" t="s">
        <v>1070</v>
      </c>
      <c r="D885">
        <v>42.300119833333333</v>
      </c>
      <c r="E885">
        <v>-8.6213292361111105</v>
      </c>
      <c r="F885">
        <v>3.651333333333334</v>
      </c>
      <c r="G885">
        <v>18.557283333333331</v>
      </c>
      <c r="H885">
        <v>34.291350000000001</v>
      </c>
      <c r="I885">
        <v>271.58999999999997</v>
      </c>
      <c r="J885" cm="1">
        <f t="array" ref="J885">(I885/([1]!O2sat(H885,G885)))*100</f>
        <v>116.73798918790912</v>
      </c>
      <c r="K885">
        <v>6.8333333333333343E-2</v>
      </c>
      <c r="L885">
        <v>444.84899999999999</v>
      </c>
      <c r="M885" s="29"/>
      <c r="N885" s="29"/>
      <c r="O885" t="str">
        <f t="shared" si="16"/>
        <v/>
      </c>
      <c r="Q885" s="29"/>
      <c r="R885">
        <v>449.20699999999999</v>
      </c>
      <c r="S885" s="1">
        <v>46154.383275462962</v>
      </c>
      <c r="T885">
        <v>5.2397249120474099</v>
      </c>
      <c r="U885">
        <v>42.383792877197273</v>
      </c>
      <c r="V885">
        <v>-8.6370782852172852</v>
      </c>
      <c r="W885">
        <v>8.5142297462566838E-2</v>
      </c>
      <c r="X885">
        <v>6.6208597397157778</v>
      </c>
      <c r="Y885">
        <v>3.3880921847937409E-2</v>
      </c>
      <c r="Z885">
        <v>-4.3580000000000041</v>
      </c>
      <c r="AA885">
        <v>-8.5695555465775647E-2</v>
      </c>
      <c r="AC885" s="23"/>
      <c r="AG885" s="23"/>
    </row>
    <row r="886" spans="1:33" x14ac:dyDescent="0.35">
      <c r="A886" t="s">
        <v>1326</v>
      </c>
      <c r="B886">
        <v>8</v>
      </c>
      <c r="C886" t="s">
        <v>1071</v>
      </c>
      <c r="D886">
        <v>42.300738125000002</v>
      </c>
      <c r="E886">
        <v>-8.6223074583333332</v>
      </c>
      <c r="F886">
        <v>3.3730000000000002</v>
      </c>
      <c r="G886">
        <v>18.56015833333333</v>
      </c>
      <c r="H886">
        <v>34.309608333333337</v>
      </c>
      <c r="I886">
        <v>260.01833333333332</v>
      </c>
      <c r="J886" cm="1">
        <f t="array" ref="J886">(I886/([1]!O2sat(H886,G886)))*100</f>
        <v>111.78377911848028</v>
      </c>
      <c r="K886">
        <v>7.0000000000000007E-2</v>
      </c>
      <c r="L886">
        <v>445.77316666666673</v>
      </c>
      <c r="M886" s="29"/>
      <c r="N886" s="29"/>
      <c r="O886" t="str">
        <f t="shared" si="16"/>
        <v/>
      </c>
      <c r="Q886" s="29"/>
      <c r="R886">
        <v>449.20699999999999</v>
      </c>
      <c r="S886" s="1">
        <v>46154.383969907409</v>
      </c>
      <c r="T886">
        <v>5.2365975448311559</v>
      </c>
      <c r="U886">
        <v>42.383792877197273</v>
      </c>
      <c r="V886">
        <v>-8.6370782852172852</v>
      </c>
      <c r="W886">
        <v>8.4357982369094711E-2</v>
      </c>
      <c r="X886">
        <v>6.6134324561047837</v>
      </c>
      <c r="Y886">
        <v>3.3874772902709467E-2</v>
      </c>
      <c r="Z886">
        <v>-3.433833333333268</v>
      </c>
      <c r="AA886">
        <v>-6.7434787490320725E-2</v>
      </c>
      <c r="AC886" s="23"/>
      <c r="AG886" s="23"/>
    </row>
    <row r="887" spans="1:33" x14ac:dyDescent="0.35">
      <c r="A887" t="s">
        <v>1326</v>
      </c>
      <c r="B887">
        <v>8</v>
      </c>
      <c r="C887" t="s">
        <v>1072</v>
      </c>
      <c r="D887">
        <v>42.301257583333332</v>
      </c>
      <c r="E887">
        <v>-8.623355597222222</v>
      </c>
      <c r="F887">
        <v>3.3409166666666672</v>
      </c>
      <c r="G887">
        <v>18.555683333333331</v>
      </c>
      <c r="H887">
        <v>34.261383333333328</v>
      </c>
      <c r="I887">
        <v>257.0625</v>
      </c>
      <c r="J887" cm="1">
        <f t="array" ref="J887">(I887/([1]!O2sat(H887,G887)))*100</f>
        <v>110.46809081663274</v>
      </c>
      <c r="K887">
        <v>6.6666666666666666E-2</v>
      </c>
      <c r="L887">
        <v>445.27550000000002</v>
      </c>
      <c r="M887" s="29"/>
      <c r="N887" s="29"/>
      <c r="O887" t="str">
        <f t="shared" si="16"/>
        <v/>
      </c>
      <c r="Q887" s="29"/>
      <c r="R887">
        <v>449.20699999999999</v>
      </c>
      <c r="S887" s="1">
        <v>46154.384664351863</v>
      </c>
      <c r="T887">
        <v>5.2334926689791983</v>
      </c>
      <c r="U887">
        <v>42.383792877197273</v>
      </c>
      <c r="V887">
        <v>-8.6370782852172852</v>
      </c>
      <c r="W887">
        <v>8.3668314785322453E-2</v>
      </c>
      <c r="X887">
        <v>6.6048557679912756</v>
      </c>
      <c r="Y887">
        <v>3.388800988120657E-2</v>
      </c>
      <c r="Z887">
        <v>-3.9314999999999709</v>
      </c>
      <c r="AA887">
        <v>-7.7138137679695448E-2</v>
      </c>
      <c r="AC887" s="23"/>
      <c r="AG887" s="23"/>
    </row>
    <row r="888" spans="1:33" x14ac:dyDescent="0.35">
      <c r="A888" t="s">
        <v>1326</v>
      </c>
      <c r="B888">
        <v>8</v>
      </c>
      <c r="C888" t="s">
        <v>1073</v>
      </c>
      <c r="D888">
        <v>42.301602513888888</v>
      </c>
      <c r="E888">
        <v>-8.6245233472222225</v>
      </c>
      <c r="F888">
        <v>3.3047499999999999</v>
      </c>
      <c r="G888">
        <v>18.456591666666661</v>
      </c>
      <c r="H888">
        <v>33.791033333333331</v>
      </c>
      <c r="I888">
        <v>264.36083333333329</v>
      </c>
      <c r="J888" cm="1">
        <f t="array" ref="J888">(I888/([1]!O2sat(H888,G888)))*100</f>
        <v>113.03804070977277</v>
      </c>
      <c r="K888">
        <v>7.0833333333333345E-2</v>
      </c>
      <c r="L888">
        <v>444.43033333333329</v>
      </c>
      <c r="M888" s="29"/>
      <c r="N888" s="29"/>
      <c r="O888" t="str">
        <f t="shared" si="16"/>
        <v/>
      </c>
      <c r="Q888" s="29"/>
      <c r="R888">
        <v>449.20699999999999</v>
      </c>
      <c r="S888" s="1">
        <v>46154.385370370372</v>
      </c>
      <c r="T888">
        <v>5.2303784281235748</v>
      </c>
      <c r="U888">
        <v>42.383792877197273</v>
      </c>
      <c r="V888">
        <v>-8.6370782852172852</v>
      </c>
      <c r="W888">
        <v>8.3143744736588615E-2</v>
      </c>
      <c r="X888">
        <v>6.5807122161904097</v>
      </c>
      <c r="Y888">
        <v>3.4071238852781412E-2</v>
      </c>
      <c r="Z888">
        <v>-4.7766666666666993</v>
      </c>
      <c r="AA888">
        <v>-9.3883057741621312E-2</v>
      </c>
      <c r="AC888" s="23"/>
      <c r="AG888" s="23"/>
    </row>
    <row r="889" spans="1:33" x14ac:dyDescent="0.35">
      <c r="A889" t="s">
        <v>1326</v>
      </c>
      <c r="B889">
        <v>8</v>
      </c>
      <c r="C889" t="s">
        <v>1074</v>
      </c>
      <c r="D889">
        <v>42.302043763888904</v>
      </c>
      <c r="E889">
        <v>-8.6255618750000007</v>
      </c>
      <c r="F889">
        <v>3.3329166666666659</v>
      </c>
      <c r="G889">
        <v>18.457058333333329</v>
      </c>
      <c r="H889">
        <v>34.044791666666669</v>
      </c>
      <c r="I889">
        <v>266.45666666666659</v>
      </c>
      <c r="J889" cm="1">
        <f t="array" ref="J889">(I889/([1]!O2sat(H889,G889)))*100</f>
        <v>114.1297727584486</v>
      </c>
      <c r="K889">
        <v>6.8333333333333343E-2</v>
      </c>
      <c r="L889">
        <v>442.68783333333329</v>
      </c>
      <c r="M889" s="29"/>
      <c r="N889" s="29"/>
      <c r="O889" t="str">
        <f t="shared" si="16"/>
        <v/>
      </c>
      <c r="Q889" s="29"/>
      <c r="R889">
        <v>449.20699999999999</v>
      </c>
      <c r="S889" s="1">
        <v>46154.386064814818</v>
      </c>
      <c r="T889">
        <v>5.2273426588143508</v>
      </c>
      <c r="U889">
        <v>42.383792877197273</v>
      </c>
      <c r="V889">
        <v>-8.6370782852172852</v>
      </c>
      <c r="W889">
        <v>8.2556315512480313E-2</v>
      </c>
      <c r="X889">
        <v>6.5731519799205769</v>
      </c>
      <c r="Y889">
        <v>3.4023566959991862E-2</v>
      </c>
      <c r="Z889">
        <v>-6.5191666666667061</v>
      </c>
      <c r="AA889">
        <v>-0.1278047710192145</v>
      </c>
      <c r="AC889" s="23"/>
      <c r="AG889" s="23"/>
    </row>
    <row r="890" spans="1:33" x14ac:dyDescent="0.35">
      <c r="A890" t="s">
        <v>1326</v>
      </c>
      <c r="B890">
        <v>8</v>
      </c>
      <c r="C890" t="s">
        <v>1075</v>
      </c>
      <c r="D890">
        <v>42.302539694444441</v>
      </c>
      <c r="E890">
        <v>-8.6266265277777787</v>
      </c>
      <c r="F890">
        <v>3.3090000000000002</v>
      </c>
      <c r="G890">
        <v>18.493191666666661</v>
      </c>
      <c r="H890">
        <v>34.178674999999998</v>
      </c>
      <c r="I890">
        <v>265.03250000000003</v>
      </c>
      <c r="J890" cm="1">
        <f t="array" ref="J890">(I890/([1]!O2sat(H890,G890)))*100</f>
        <v>113.69812962608647</v>
      </c>
      <c r="K890">
        <v>7.0000000000000007E-2</v>
      </c>
      <c r="L890">
        <v>439.238</v>
      </c>
      <c r="M890" s="29"/>
      <c r="N890" s="29"/>
      <c r="O890" t="str">
        <f t="shared" si="16"/>
        <v/>
      </c>
      <c r="Q890" s="29"/>
      <c r="R890">
        <v>449.20699999999999</v>
      </c>
      <c r="S890" s="1">
        <v>46154.386770833327</v>
      </c>
      <c r="T890">
        <v>5.2242415824759094</v>
      </c>
      <c r="U890">
        <v>42.383792877197273</v>
      </c>
      <c r="V890">
        <v>-8.6370782852172852</v>
      </c>
      <c r="W890">
        <v>8.192263997844676E-2</v>
      </c>
      <c r="X890">
        <v>6.5712786771309597</v>
      </c>
      <c r="Y890">
        <v>3.3963693061716302E-2</v>
      </c>
      <c r="Z890">
        <v>-9.9689999999999941</v>
      </c>
      <c r="AA890">
        <v>-0.1950373803220134</v>
      </c>
      <c r="AC890" s="23"/>
      <c r="AG890" s="23"/>
    </row>
    <row r="891" spans="1:33" x14ac:dyDescent="0.35">
      <c r="A891" t="s">
        <v>1326</v>
      </c>
      <c r="B891">
        <v>8</v>
      </c>
      <c r="C891" t="s">
        <v>1076</v>
      </c>
      <c r="D891">
        <v>42.303273680555563</v>
      </c>
      <c r="E891">
        <v>-8.6274481666666674</v>
      </c>
      <c r="F891">
        <v>3.4672499999999999</v>
      </c>
      <c r="G891">
        <v>18.53008333333333</v>
      </c>
      <c r="H891">
        <v>34.081066666666658</v>
      </c>
      <c r="I891">
        <v>271.74916666666672</v>
      </c>
      <c r="J891" cm="1">
        <f t="array" ref="J891">(I891/([1]!O2sat(H891,G891)))*100</f>
        <v>116.58273519264777</v>
      </c>
      <c r="K891">
        <v>6.6666666666666666E-2</v>
      </c>
      <c r="L891">
        <v>436.88350000000003</v>
      </c>
      <c r="M891" s="29"/>
      <c r="N891" s="29"/>
      <c r="O891" t="str">
        <f t="shared" si="16"/>
        <v/>
      </c>
      <c r="Q891" s="29"/>
      <c r="R891">
        <v>449.20699999999999</v>
      </c>
      <c r="S891" s="1">
        <v>46154.387476851851</v>
      </c>
      <c r="T891">
        <v>5.2211876575980138</v>
      </c>
      <c r="U891">
        <v>42.383792877197273</v>
      </c>
      <c r="V891">
        <v>-8.6370782852172852</v>
      </c>
      <c r="W891">
        <v>8.1093034294716967E-2</v>
      </c>
      <c r="X891">
        <v>6.5696401150412829</v>
      </c>
      <c r="Y891">
        <v>3.3946126261558129E-2</v>
      </c>
      <c r="Z891">
        <v>-12.323499999999971</v>
      </c>
      <c r="AA891">
        <v>-0.24091693954091051</v>
      </c>
      <c r="AC891" s="23"/>
      <c r="AG891" s="23"/>
    </row>
    <row r="892" spans="1:33" x14ac:dyDescent="0.35">
      <c r="A892" t="s">
        <v>1326</v>
      </c>
      <c r="B892">
        <v>8</v>
      </c>
      <c r="C892" t="s">
        <v>1077</v>
      </c>
      <c r="D892">
        <v>42.304010888888889</v>
      </c>
      <c r="E892">
        <v>-8.6283018333333334</v>
      </c>
      <c r="F892">
        <v>3.523333333333333</v>
      </c>
      <c r="G892">
        <v>18.542441666666669</v>
      </c>
      <c r="H892">
        <v>34.122725000000003</v>
      </c>
      <c r="I892">
        <v>264.26916666666659</v>
      </c>
      <c r="J892" cm="1">
        <f t="array" ref="J892">(I892/([1]!O2sat(H892,G892)))*100</f>
        <v>113.43145245458224</v>
      </c>
      <c r="K892">
        <v>6.8333333333333343E-2</v>
      </c>
      <c r="L892">
        <v>433.17233333333343</v>
      </c>
      <c r="M892" s="29"/>
      <c r="N892" s="29"/>
      <c r="O892" t="str">
        <f t="shared" si="16"/>
        <v/>
      </c>
      <c r="Q892" s="29"/>
      <c r="R892">
        <v>449.20699999999999</v>
      </c>
      <c r="S892" s="1">
        <v>46154.388182870367</v>
      </c>
      <c r="T892">
        <v>5.2181305290221784</v>
      </c>
      <c r="U892">
        <v>42.383792877197273</v>
      </c>
      <c r="V892">
        <v>-8.6370782852172852</v>
      </c>
      <c r="W892">
        <v>8.0263265359124189E-2</v>
      </c>
      <c r="X892">
        <v>6.5639709248321427</v>
      </c>
      <c r="Y892">
        <v>3.3926465277299783E-2</v>
      </c>
      <c r="Z892">
        <v>-16.03466666666657</v>
      </c>
      <c r="AA892">
        <v>-0.31301609196942892</v>
      </c>
      <c r="AC892" s="23"/>
      <c r="AG892" s="23"/>
    </row>
    <row r="893" spans="1:33" x14ac:dyDescent="0.35">
      <c r="A893" t="s">
        <v>1326</v>
      </c>
      <c r="B893">
        <v>8</v>
      </c>
      <c r="C893" t="s">
        <v>1078</v>
      </c>
      <c r="D893">
        <v>42.304663402777777</v>
      </c>
      <c r="E893">
        <v>-8.6293092500000004</v>
      </c>
      <c r="F893">
        <v>3.5143333333333331</v>
      </c>
      <c r="G893">
        <v>18.534958333333329</v>
      </c>
      <c r="H893">
        <v>34.044558333333327</v>
      </c>
      <c r="I893">
        <v>258.82833333333332</v>
      </c>
      <c r="J893" cm="1">
        <f t="array" ref="J893">(I893/([1]!O2sat(H893,G893)))*100</f>
        <v>111.02236694191446</v>
      </c>
      <c r="K893">
        <v>6.9166666666666668E-2</v>
      </c>
      <c r="L893">
        <v>431.29716666666673</v>
      </c>
      <c r="M893" s="29"/>
      <c r="N893" s="29"/>
      <c r="O893" t="str">
        <f t="shared" si="16"/>
        <v/>
      </c>
      <c r="Q893" s="29"/>
      <c r="R893">
        <v>449.20699999999999</v>
      </c>
      <c r="S893" s="1">
        <v>46154.388877314806</v>
      </c>
      <c r="T893">
        <v>5.2150744754520177</v>
      </c>
      <c r="U893">
        <v>42.383792877197273</v>
      </c>
      <c r="V893">
        <v>-8.6370782852172852</v>
      </c>
      <c r="W893">
        <v>7.9509946736945489E-2</v>
      </c>
      <c r="X893">
        <v>6.555061743443928</v>
      </c>
      <c r="Y893">
        <v>3.3948184523193252E-2</v>
      </c>
      <c r="Z893">
        <v>-17.909833333333271</v>
      </c>
      <c r="AA893">
        <v>-0.34937059663093328</v>
      </c>
      <c r="AC893" s="23"/>
      <c r="AG893" s="23"/>
    </row>
    <row r="894" spans="1:33" x14ac:dyDescent="0.35">
      <c r="A894" t="s">
        <v>1326</v>
      </c>
      <c r="B894">
        <v>8</v>
      </c>
      <c r="C894" t="s">
        <v>1079</v>
      </c>
      <c r="D894">
        <v>42.305140416666667</v>
      </c>
      <c r="E894">
        <v>-8.6303970416666669</v>
      </c>
      <c r="F894">
        <v>3.273083333333334</v>
      </c>
      <c r="G894">
        <v>18.546758333333329</v>
      </c>
      <c r="H894">
        <v>34.201541666666657</v>
      </c>
      <c r="I894">
        <v>259.88583333333332</v>
      </c>
      <c r="J894" cm="1">
        <f t="array" ref="J894">(I894/([1]!O2sat(H894,G894)))*100</f>
        <v>111.618028288776</v>
      </c>
      <c r="K894">
        <v>6.7500000000000004E-2</v>
      </c>
      <c r="L894">
        <v>430.59083333333342</v>
      </c>
      <c r="M894" s="29"/>
      <c r="N894" s="29"/>
      <c r="O894" t="str">
        <f t="shared" si="16"/>
        <v/>
      </c>
      <c r="Q894" s="29"/>
      <c r="R894">
        <v>449.20699999999999</v>
      </c>
      <c r="S894" s="1">
        <v>46154.38958333333</v>
      </c>
      <c r="T894">
        <v>5.2120271088242802</v>
      </c>
      <c r="U894">
        <v>42.383792877197273</v>
      </c>
      <c r="V894">
        <v>-8.6370782852172852</v>
      </c>
      <c r="W894">
        <v>7.8935724250177322E-2</v>
      </c>
      <c r="X894">
        <v>6.5493293468978671</v>
      </c>
      <c r="Y894">
        <v>3.3907697423014319E-2</v>
      </c>
      <c r="Z894">
        <v>-18.616166666666569</v>
      </c>
      <c r="AA894">
        <v>-0.36239888617526123</v>
      </c>
      <c r="AC894" s="23"/>
      <c r="AG894" s="23"/>
    </row>
    <row r="895" spans="1:33" x14ac:dyDescent="0.35">
      <c r="A895" t="s">
        <v>1326</v>
      </c>
      <c r="B895">
        <v>8</v>
      </c>
      <c r="C895" t="s">
        <v>1080</v>
      </c>
      <c r="D895">
        <v>42.305797166666657</v>
      </c>
      <c r="E895">
        <v>-8.6311000555555548</v>
      </c>
      <c r="F895">
        <v>3.3235000000000001</v>
      </c>
      <c r="G895">
        <v>18.489000000000001</v>
      </c>
      <c r="H895">
        <v>33.352550000000001</v>
      </c>
      <c r="I895">
        <v>263.99833333333328</v>
      </c>
      <c r="J895" cm="1">
        <f t="array" ref="J895">(I895/([1]!O2sat(H895,G895)))*100</f>
        <v>112.61844439621156</v>
      </c>
      <c r="K895">
        <v>6.9166666666666668E-2</v>
      </c>
      <c r="L895">
        <v>432.19816666666662</v>
      </c>
      <c r="M895" s="29"/>
      <c r="N895" s="29"/>
      <c r="O895" t="str">
        <f t="shared" si="16"/>
        <v/>
      </c>
      <c r="Q895" s="29"/>
      <c r="R895">
        <v>449.20699999999999</v>
      </c>
      <c r="S895" s="1">
        <v>46154.390277777777</v>
      </c>
      <c r="T895">
        <v>5.2091758656324298</v>
      </c>
      <c r="U895">
        <v>42.383792877197273</v>
      </c>
      <c r="V895">
        <v>-8.6370782852172852</v>
      </c>
      <c r="W895">
        <v>7.8224485239998948E-2</v>
      </c>
      <c r="X895">
        <v>6.5327494494385308</v>
      </c>
      <c r="Y895">
        <v>3.4121425334333828E-2</v>
      </c>
      <c r="Z895">
        <v>-17.008833333333371</v>
      </c>
      <c r="AA895">
        <v>-0.33235265946617232</v>
      </c>
      <c r="AC895" s="23"/>
      <c r="AG895" s="23"/>
    </row>
    <row r="896" spans="1:33" x14ac:dyDescent="0.35">
      <c r="A896" t="s">
        <v>1326</v>
      </c>
      <c r="B896">
        <v>8</v>
      </c>
      <c r="C896" t="s">
        <v>1081</v>
      </c>
      <c r="D896">
        <v>42.306423736111107</v>
      </c>
      <c r="E896">
        <v>-8.6320433194444437</v>
      </c>
      <c r="F896">
        <v>3.4155000000000002</v>
      </c>
      <c r="G896">
        <v>18.136066666666672</v>
      </c>
      <c r="H896">
        <v>34.212741666666673</v>
      </c>
      <c r="I896">
        <v>279.46333333333331</v>
      </c>
      <c r="J896" cm="1">
        <f t="array" ref="J896">(I896/([1]!O2sat(H896,G896)))*100</f>
        <v>119.12326826787701</v>
      </c>
      <c r="K896">
        <v>6.6666666666666666E-2</v>
      </c>
      <c r="L896">
        <v>439.83333333333331</v>
      </c>
      <c r="M896" s="29"/>
      <c r="N896" s="29"/>
      <c r="O896" t="str">
        <f t="shared" si="16"/>
        <v/>
      </c>
      <c r="Q896" s="29"/>
      <c r="R896">
        <v>449.20699999999999</v>
      </c>
      <c r="S896" s="1">
        <v>46154.390983796293</v>
      </c>
      <c r="T896">
        <v>5.2061775639708676</v>
      </c>
      <c r="U896">
        <v>42.383792877197273</v>
      </c>
      <c r="V896">
        <v>-8.6370782852172852</v>
      </c>
      <c r="W896">
        <v>7.7532798690255117E-2</v>
      </c>
      <c r="X896">
        <v>6.4678305346682814</v>
      </c>
      <c r="Y896">
        <v>3.4305686750468863E-2</v>
      </c>
      <c r="Z896">
        <v>-9.3736666666666792</v>
      </c>
      <c r="AA896">
        <v>-0.18232059186442581</v>
      </c>
      <c r="AC896" s="23"/>
      <c r="AG896" s="23"/>
    </row>
    <row r="897" spans="1:33" x14ac:dyDescent="0.35">
      <c r="A897" t="s">
        <v>1326</v>
      </c>
      <c r="B897">
        <v>8</v>
      </c>
      <c r="C897" t="s">
        <v>1082</v>
      </c>
      <c r="D897">
        <v>42.307012708333332</v>
      </c>
      <c r="E897">
        <v>-8.6330259999999992</v>
      </c>
      <c r="F897">
        <v>3.4584999999999999</v>
      </c>
      <c r="G897">
        <v>18.206366666666671</v>
      </c>
      <c r="H897">
        <v>33.876633333333338</v>
      </c>
      <c r="I897">
        <v>278.70916666666659</v>
      </c>
      <c r="J897" cm="1">
        <f t="array" ref="J897">(I897/([1]!O2sat(H897,G897)))*100</f>
        <v>118.68841821948442</v>
      </c>
      <c r="K897">
        <v>6.5833333333333341E-2</v>
      </c>
      <c r="L897">
        <v>447.12716666666671</v>
      </c>
      <c r="M897" s="29"/>
      <c r="N897" s="29"/>
      <c r="O897" t="str">
        <f t="shared" si="16"/>
        <v/>
      </c>
      <c r="Q897" s="29"/>
      <c r="R897">
        <v>449.20699999999999</v>
      </c>
      <c r="S897" s="1">
        <v>46154.39167824074</v>
      </c>
      <c r="T897">
        <v>5.2032230226690492</v>
      </c>
      <c r="U897">
        <v>42.383792877197273</v>
      </c>
      <c r="V897">
        <v>-8.6370782852172852</v>
      </c>
      <c r="W897">
        <v>7.6887029766121301E-2</v>
      </c>
      <c r="X897">
        <v>6.4719025761964479</v>
      </c>
      <c r="Y897">
        <v>3.4299719469111277E-2</v>
      </c>
      <c r="Z897">
        <v>-2.079833333333283</v>
      </c>
      <c r="AA897">
        <v>-4.0471801818534082E-2</v>
      </c>
      <c r="AC897" s="23"/>
      <c r="AG897" s="23"/>
    </row>
    <row r="898" spans="1:33" x14ac:dyDescent="0.35">
      <c r="A898" t="s">
        <v>1326</v>
      </c>
      <c r="B898">
        <v>8</v>
      </c>
      <c r="C898" t="s">
        <v>1083</v>
      </c>
      <c r="D898">
        <v>42.307584347222218</v>
      </c>
      <c r="E898">
        <v>-8.6340261388888884</v>
      </c>
      <c r="F898">
        <v>3.4306666666666672</v>
      </c>
      <c r="G898">
        <v>18.182658333333329</v>
      </c>
      <c r="H898">
        <v>30.058933333333329</v>
      </c>
      <c r="I898">
        <v>281.06833333333333</v>
      </c>
      <c r="J898" cm="1">
        <f t="array" ref="J898">(I898/([1]!O2sat(H898,G898)))*100</f>
        <v>116.60196520118178</v>
      </c>
      <c r="K898">
        <v>7.0833333333333345E-2</v>
      </c>
      <c r="L898">
        <v>451.49666666666673</v>
      </c>
      <c r="M898" s="29"/>
      <c r="N898" s="29"/>
      <c r="O898" t="str">
        <f t="shared" si="16"/>
        <v/>
      </c>
      <c r="Q898" s="29"/>
      <c r="R898">
        <v>449.20699999999999</v>
      </c>
      <c r="S898" s="1">
        <v>46154.392372685194</v>
      </c>
      <c r="T898">
        <v>5.2002800266948643</v>
      </c>
      <c r="U898">
        <v>42.383792877197273</v>
      </c>
      <c r="V898">
        <v>-8.6370782852172852</v>
      </c>
      <c r="W898">
        <v>7.6269624610114301E-2</v>
      </c>
      <c r="X898">
        <v>6.4607390136166316</v>
      </c>
      <c r="Y898">
        <v>3.5048070646021508E-2</v>
      </c>
      <c r="Z898">
        <v>2.2896666666667329</v>
      </c>
      <c r="AA898">
        <v>4.5448550976919459E-2</v>
      </c>
      <c r="AC898" s="23"/>
      <c r="AG898" s="23"/>
    </row>
    <row r="899" spans="1:33" x14ac:dyDescent="0.35">
      <c r="A899" t="s">
        <v>1326</v>
      </c>
      <c r="B899">
        <v>8</v>
      </c>
      <c r="C899" t="s">
        <v>1084</v>
      </c>
      <c r="D899">
        <v>42.307946111111107</v>
      </c>
      <c r="E899">
        <v>-8.6348846805555564</v>
      </c>
      <c r="F899">
        <v>1.6528333333333329</v>
      </c>
      <c r="G899">
        <v>18.258875</v>
      </c>
      <c r="H899">
        <v>30.657666666666671</v>
      </c>
      <c r="I899">
        <v>273.85833333333329</v>
      </c>
      <c r="J899" cm="1">
        <f t="array" ref="J899">(I899/([1]!O2sat(H899,G899)))*100</f>
        <v>114.23352574130527</v>
      </c>
      <c r="K899">
        <v>6.9166666666666668E-2</v>
      </c>
      <c r="L899">
        <v>452.18599999999998</v>
      </c>
      <c r="M899" s="29"/>
      <c r="N899" s="29"/>
      <c r="O899" t="str">
        <f t="shared" si="16"/>
        <v/>
      </c>
      <c r="Q899" s="29"/>
      <c r="R899">
        <v>449.20699999999999</v>
      </c>
      <c r="S899" s="1">
        <v>46154.393067129633</v>
      </c>
      <c r="T899">
        <v>5.1975128906116019</v>
      </c>
      <c r="U899">
        <v>42.383792877197273</v>
      </c>
      <c r="V899">
        <v>-8.6370782852172852</v>
      </c>
      <c r="W899">
        <v>7.5878480659145917E-2</v>
      </c>
      <c r="X899">
        <v>6.4662130125857171</v>
      </c>
      <c r="Y899">
        <v>3.4856873532212909E-2</v>
      </c>
      <c r="Z899">
        <v>2.978999999999985</v>
      </c>
      <c r="AA899">
        <v>5.885866500294086E-2</v>
      </c>
      <c r="AC899" s="23"/>
      <c r="AG899" s="23"/>
    </row>
    <row r="900" spans="1:33" x14ac:dyDescent="0.35">
      <c r="A900" t="s">
        <v>1326</v>
      </c>
      <c r="B900">
        <v>8</v>
      </c>
      <c r="C900" t="s">
        <v>1085</v>
      </c>
      <c r="D900">
        <v>42.307887486111113</v>
      </c>
      <c r="E900">
        <v>-8.6352623194444451</v>
      </c>
      <c r="F900">
        <v>2.02</v>
      </c>
      <c r="G900">
        <v>18.349875000000001</v>
      </c>
      <c r="H900">
        <v>34.134616666666673</v>
      </c>
      <c r="I900">
        <v>255.8991666666667</v>
      </c>
      <c r="J900" cm="1">
        <f t="array" ref="J900">(I900/([1]!O2sat(H900,G900)))*100</f>
        <v>109.45604403740172</v>
      </c>
      <c r="K900">
        <v>7.0833333333333345E-2</v>
      </c>
      <c r="L900">
        <v>447.70049999999998</v>
      </c>
      <c r="M900" s="29"/>
      <c r="N900" s="29"/>
      <c r="O900" t="str">
        <f t="shared" ref="O900:O963" si="17">IF(ISBLANK(N900), "",L900-N900)</f>
        <v/>
      </c>
      <c r="Q900" s="29"/>
      <c r="R900">
        <v>449.20699999999999</v>
      </c>
      <c r="S900" s="1">
        <v>46154.393761574072</v>
      </c>
      <c r="T900">
        <v>5.1951867352798562</v>
      </c>
      <c r="U900">
        <v>42.383792877197273</v>
      </c>
      <c r="V900">
        <v>-8.6370782852172852</v>
      </c>
      <c r="W900">
        <v>7.5927110623478095E-2</v>
      </c>
      <c r="X900">
        <v>6.4751633485710531</v>
      </c>
      <c r="Y900">
        <v>3.4111030726798552E-2</v>
      </c>
      <c r="Z900">
        <v>-1.506500000000017</v>
      </c>
      <c r="AA900">
        <v>-2.9168639550740231E-2</v>
      </c>
      <c r="AC900" s="23"/>
      <c r="AG900" s="23"/>
    </row>
    <row r="901" spans="1:33" x14ac:dyDescent="0.35">
      <c r="A901" t="s">
        <v>1326</v>
      </c>
      <c r="B901">
        <v>8</v>
      </c>
      <c r="C901" t="s">
        <v>1086</v>
      </c>
      <c r="D901">
        <v>42.308511805555547</v>
      </c>
      <c r="E901">
        <v>-8.6359249027777789</v>
      </c>
      <c r="F901">
        <v>3.5607500000000001</v>
      </c>
      <c r="G901">
        <v>18.407608333333329</v>
      </c>
      <c r="H901">
        <v>30.277999999999999</v>
      </c>
      <c r="I901">
        <v>253.84333333333331</v>
      </c>
      <c r="J901" cm="1">
        <f t="array" ref="J901">(I901/([1]!O2sat(H901,G901)))*100</f>
        <v>105.9095319960098</v>
      </c>
      <c r="K901">
        <v>7.166666666666667E-2</v>
      </c>
      <c r="L901">
        <v>443.90283333333332</v>
      </c>
      <c r="M901" s="29"/>
      <c r="N901" s="29"/>
      <c r="O901" t="str">
        <f t="shared" si="17"/>
        <v/>
      </c>
      <c r="Q901" s="29"/>
      <c r="R901">
        <v>449.20699999999999</v>
      </c>
      <c r="S901" s="1">
        <v>46154.394467592603</v>
      </c>
      <c r="T901">
        <v>5.1924141718198129</v>
      </c>
      <c r="U901">
        <v>42.383792877197273</v>
      </c>
      <c r="V901">
        <v>-8.6370782852172852</v>
      </c>
      <c r="W901">
        <v>7.5289906618200467E-2</v>
      </c>
      <c r="X901">
        <v>6.4775976466381371</v>
      </c>
      <c r="Y901">
        <v>3.4780516132156873E-2</v>
      </c>
      <c r="Z901">
        <v>-5.3041666666666742</v>
      </c>
      <c r="AA901">
        <v>-0.1047535185311694</v>
      </c>
      <c r="AC901" s="23"/>
      <c r="AG901" s="23"/>
    </row>
    <row r="902" spans="1:33" x14ac:dyDescent="0.35">
      <c r="A902" t="s">
        <v>1326</v>
      </c>
      <c r="B902">
        <v>8</v>
      </c>
      <c r="C902" t="s">
        <v>1087</v>
      </c>
      <c r="D902">
        <v>42.309339180555561</v>
      </c>
      <c r="E902">
        <v>-8.6366953472222221</v>
      </c>
      <c r="F902">
        <v>3.597833333333333</v>
      </c>
      <c r="G902">
        <v>18.42356666666667</v>
      </c>
      <c r="H902">
        <v>32.197499999999998</v>
      </c>
      <c r="I902">
        <v>263.33499999999998</v>
      </c>
      <c r="J902" cm="1">
        <f t="array" ref="J902">(I902/([1]!O2sat(H902,G902)))*100</f>
        <v>111.33069023793993</v>
      </c>
      <c r="K902">
        <v>7.0000000000000007E-2</v>
      </c>
      <c r="L902">
        <v>443.20650000000001</v>
      </c>
      <c r="M902" s="29"/>
      <c r="N902" s="29"/>
      <c r="O902" t="str">
        <f t="shared" si="17"/>
        <v/>
      </c>
      <c r="Q902" s="29"/>
      <c r="R902">
        <v>449.20699999999999</v>
      </c>
      <c r="S902" s="1">
        <v>46154.395173611112</v>
      </c>
      <c r="T902">
        <v>5.1895225818880899</v>
      </c>
      <c r="U902">
        <v>42.383792877197273</v>
      </c>
      <c r="V902">
        <v>-8.6370782852172852</v>
      </c>
      <c r="W902">
        <v>7.4454681418450866E-2</v>
      </c>
      <c r="X902">
        <v>6.4729655223067777</v>
      </c>
      <c r="Y902">
        <v>3.4401728047492808E-2</v>
      </c>
      <c r="Z902">
        <v>-6.0004999999999882</v>
      </c>
      <c r="AA902">
        <v>-0.11713116383713069</v>
      </c>
      <c r="AC902" s="23"/>
      <c r="AG902" s="23"/>
    </row>
    <row r="903" spans="1:33" x14ac:dyDescent="0.35">
      <c r="A903" t="s">
        <v>1326</v>
      </c>
      <c r="B903">
        <v>8</v>
      </c>
      <c r="C903" t="s">
        <v>1088</v>
      </c>
      <c r="D903">
        <v>42.31009922222222</v>
      </c>
      <c r="E903">
        <v>-8.6375431944444454</v>
      </c>
      <c r="F903">
        <v>3.5638333333333332</v>
      </c>
      <c r="G903">
        <v>18.486566666666661</v>
      </c>
      <c r="H903">
        <v>32.692691666666668</v>
      </c>
      <c r="I903">
        <v>268.98</v>
      </c>
      <c r="J903" cm="1">
        <f t="array" ref="J903">(I903/([1]!O2sat(H903,G903)))*100</f>
        <v>114.23048422334752</v>
      </c>
      <c r="K903">
        <v>7.0000000000000007E-2</v>
      </c>
      <c r="L903">
        <v>443.17666666666668</v>
      </c>
      <c r="M903" s="29"/>
      <c r="N903" s="29"/>
      <c r="O903" t="str">
        <f t="shared" si="17"/>
        <v/>
      </c>
      <c r="Q903" s="29"/>
      <c r="R903">
        <v>449.20699999999999</v>
      </c>
      <c r="S903" s="1">
        <v>46154.395879629628</v>
      </c>
      <c r="T903">
        <v>5.1866294104192736</v>
      </c>
      <c r="U903">
        <v>42.383792877197273</v>
      </c>
      <c r="V903">
        <v>-8.6370782852172852</v>
      </c>
      <c r="W903">
        <v>7.3695121440774627E-2</v>
      </c>
      <c r="X903">
        <v>6.4759282845910722</v>
      </c>
      <c r="Y903">
        <v>3.4247050749308783E-2</v>
      </c>
      <c r="Z903">
        <v>-6.0303333333333171</v>
      </c>
      <c r="AA903">
        <v>-0.1172378899045959</v>
      </c>
      <c r="AC903" s="23"/>
      <c r="AG903" s="23"/>
    </row>
    <row r="904" spans="1:33" x14ac:dyDescent="0.35">
      <c r="A904" t="s">
        <v>1326</v>
      </c>
      <c r="B904">
        <v>8</v>
      </c>
      <c r="C904" t="s">
        <v>1089</v>
      </c>
      <c r="D904">
        <v>42.310919000000013</v>
      </c>
      <c r="E904">
        <v>-8.6383435277777778</v>
      </c>
      <c r="F904">
        <v>3.6003333333333329</v>
      </c>
      <c r="G904">
        <v>18.501016666666668</v>
      </c>
      <c r="H904">
        <v>29.790099999999999</v>
      </c>
      <c r="I904">
        <v>276.64583333333331</v>
      </c>
      <c r="J904" cm="1">
        <f t="array" ref="J904">(I904/([1]!O2sat(H904,G904)))*100</f>
        <v>115.24672938638049</v>
      </c>
      <c r="K904">
        <v>7.0833333333333345E-2</v>
      </c>
      <c r="L904">
        <v>441.45616666666672</v>
      </c>
      <c r="M904" s="29"/>
      <c r="N904" s="29"/>
      <c r="O904" t="str">
        <f t="shared" si="17"/>
        <v/>
      </c>
      <c r="Q904" s="29"/>
      <c r="R904">
        <v>449.20699999999999</v>
      </c>
      <c r="S904" s="1">
        <v>46154.396574074082</v>
      </c>
      <c r="T904">
        <v>5.1837951300518306</v>
      </c>
      <c r="U904">
        <v>42.383792877197273</v>
      </c>
      <c r="V904">
        <v>-8.6370782852172852</v>
      </c>
      <c r="W904">
        <v>7.288485999504421E-2</v>
      </c>
      <c r="X904">
        <v>6.4711850693348234</v>
      </c>
      <c r="Y904">
        <v>3.4780142312025947E-2</v>
      </c>
      <c r="Z904">
        <v>-7.7508333333332757</v>
      </c>
      <c r="AA904">
        <v>-0.15292026421735011</v>
      </c>
      <c r="AC904" s="23"/>
      <c r="AG904" s="23"/>
    </row>
    <row r="905" spans="1:33" x14ac:dyDescent="0.35">
      <c r="A905" t="s">
        <v>1326</v>
      </c>
      <c r="B905">
        <v>8</v>
      </c>
      <c r="C905" t="s">
        <v>1090</v>
      </c>
      <c r="D905">
        <v>42.311750861111108</v>
      </c>
      <c r="E905">
        <v>-8.6390730555555546</v>
      </c>
      <c r="F905">
        <v>3.6712500000000001</v>
      </c>
      <c r="G905">
        <v>18.475766666666669</v>
      </c>
      <c r="H905">
        <v>33.859450000000002</v>
      </c>
      <c r="I905">
        <v>276.60250000000002</v>
      </c>
      <c r="J905" cm="1">
        <f t="array" ref="J905">(I905/([1]!O2sat(H905,G905)))*100</f>
        <v>118.36897909250659</v>
      </c>
      <c r="K905">
        <v>6.7500000000000004E-2</v>
      </c>
      <c r="L905">
        <v>439.52533333333332</v>
      </c>
      <c r="M905" s="29"/>
      <c r="N905" s="29"/>
      <c r="O905" t="str">
        <f t="shared" si="17"/>
        <v/>
      </c>
      <c r="Q905" s="29"/>
      <c r="R905">
        <v>449.20699999999999</v>
      </c>
      <c r="S905" s="1">
        <v>46154.397280092591</v>
      </c>
      <c r="T905">
        <v>5.1809796335852596</v>
      </c>
      <c r="U905">
        <v>42.383792877197273</v>
      </c>
      <c r="V905">
        <v>-8.6370782852172852</v>
      </c>
      <c r="W905">
        <v>7.2069627378394799E-2</v>
      </c>
      <c r="X905">
        <v>6.4600862564726054</v>
      </c>
      <c r="Y905">
        <v>3.4039886377805972E-2</v>
      </c>
      <c r="Z905">
        <v>-9.681666666666672</v>
      </c>
      <c r="AA905">
        <v>-0.18662851956109999</v>
      </c>
      <c r="AC905" s="23"/>
      <c r="AG905" s="23"/>
    </row>
    <row r="906" spans="1:33" x14ac:dyDescent="0.35">
      <c r="A906" t="s">
        <v>1326</v>
      </c>
      <c r="B906">
        <v>8</v>
      </c>
      <c r="C906" t="s">
        <v>1091</v>
      </c>
      <c r="D906">
        <v>42.31257461111111</v>
      </c>
      <c r="E906">
        <v>-8.6398563611111108</v>
      </c>
      <c r="F906">
        <v>3.5438333333333341</v>
      </c>
      <c r="G906">
        <v>18.543724999999998</v>
      </c>
      <c r="H906">
        <v>31.285566666666671</v>
      </c>
      <c r="I906">
        <v>271.25166666666672</v>
      </c>
      <c r="J906" cm="1">
        <f t="array" ref="J906">(I906/([1]!O2sat(H906,G906)))*100</f>
        <v>114.23232492359709</v>
      </c>
      <c r="K906">
        <v>6.8333333333333343E-2</v>
      </c>
      <c r="L906">
        <v>435.29966666666661</v>
      </c>
      <c r="M906" s="29"/>
      <c r="N906" s="29"/>
      <c r="O906" t="str">
        <f t="shared" si="17"/>
        <v/>
      </c>
      <c r="Q906" s="29"/>
      <c r="R906">
        <v>449.20699999999999</v>
      </c>
      <c r="S906" s="1">
        <v>46154.397974537038</v>
      </c>
      <c r="T906">
        <v>5.178189938566014</v>
      </c>
      <c r="U906">
        <v>42.383792877197273</v>
      </c>
      <c r="V906">
        <v>-8.6370782852172852</v>
      </c>
      <c r="W906">
        <v>7.1272428960926698E-2</v>
      </c>
      <c r="X906">
        <v>6.4640784245267469</v>
      </c>
      <c r="Y906">
        <v>3.445504254878274E-2</v>
      </c>
      <c r="Z906">
        <v>-13.90733333333338</v>
      </c>
      <c r="AA906">
        <v>-0.27152182104899669</v>
      </c>
      <c r="AC906" s="23"/>
      <c r="AG906" s="23"/>
    </row>
    <row r="907" spans="1:33" x14ac:dyDescent="0.35">
      <c r="A907" t="s">
        <v>1326</v>
      </c>
      <c r="B907">
        <v>8</v>
      </c>
      <c r="C907" t="s">
        <v>1092</v>
      </c>
      <c r="D907">
        <v>42.313324097222221</v>
      </c>
      <c r="E907">
        <v>-8.6406753472222224</v>
      </c>
      <c r="F907">
        <v>3.4451666666666672</v>
      </c>
      <c r="G907">
        <v>18.45228333333333</v>
      </c>
      <c r="H907">
        <v>32.193275</v>
      </c>
      <c r="I907">
        <v>273.47833333333341</v>
      </c>
      <c r="J907" cm="1">
        <f t="array" ref="J907">(I907/([1]!O2sat(H907,G907)))*100</f>
        <v>115.67762342629699</v>
      </c>
      <c r="K907">
        <v>6.25E-2</v>
      </c>
      <c r="L907">
        <v>430.59800000000001</v>
      </c>
      <c r="M907" s="29"/>
      <c r="N907" s="29"/>
      <c r="O907" t="str">
        <f t="shared" si="17"/>
        <v/>
      </c>
      <c r="Q907" s="29"/>
      <c r="R907">
        <v>449.20699999999999</v>
      </c>
      <c r="S907" s="1">
        <v>46154.398680555547</v>
      </c>
      <c r="T907">
        <v>5.1753872233444609</v>
      </c>
      <c r="U907">
        <v>42.383792877197273</v>
      </c>
      <c r="V907">
        <v>-8.6370782852172852</v>
      </c>
      <c r="W907">
        <v>7.056052583589921E-2</v>
      </c>
      <c r="X907">
        <v>6.4423699064826323</v>
      </c>
      <c r="Y907">
        <v>3.4374290337149137E-2</v>
      </c>
      <c r="Z907">
        <v>-18.60899999999998</v>
      </c>
      <c r="AA907">
        <v>-0.36124670996665792</v>
      </c>
      <c r="AC907" s="23"/>
      <c r="AG907" s="23"/>
    </row>
    <row r="908" spans="1:33" x14ac:dyDescent="0.35">
      <c r="A908" t="s">
        <v>1326</v>
      </c>
      <c r="B908">
        <v>8</v>
      </c>
      <c r="C908" t="s">
        <v>1093</v>
      </c>
      <c r="D908">
        <v>42.314025999999998</v>
      </c>
      <c r="E908">
        <v>-8.6414755000000003</v>
      </c>
      <c r="F908">
        <v>3.410333333333333</v>
      </c>
      <c r="G908">
        <v>18.421958333333329</v>
      </c>
      <c r="H908">
        <v>33.611775000000002</v>
      </c>
      <c r="I908">
        <v>280.16916666666668</v>
      </c>
      <c r="J908" cm="1">
        <f t="array" ref="J908">(I908/([1]!O2sat(H908,G908)))*100</f>
        <v>119.57626987646306</v>
      </c>
      <c r="K908">
        <v>6.5000000000000002E-2</v>
      </c>
      <c r="L908">
        <v>426.22716666666662</v>
      </c>
      <c r="M908" s="29"/>
      <c r="N908" s="29"/>
      <c r="O908" t="str">
        <f t="shared" si="17"/>
        <v/>
      </c>
      <c r="Q908" s="29"/>
      <c r="R908">
        <v>449.20699999999999</v>
      </c>
      <c r="S908" s="1">
        <v>46154.399375000001</v>
      </c>
      <c r="T908">
        <v>5.1726609088166233</v>
      </c>
      <c r="U908">
        <v>42.383792877197273</v>
      </c>
      <c r="V908">
        <v>-8.6370782852172852</v>
      </c>
      <c r="W908">
        <v>6.9905312042103776E-2</v>
      </c>
      <c r="X908">
        <v>6.43071185744056</v>
      </c>
      <c r="Y908">
        <v>3.4138355371970623E-2</v>
      </c>
      <c r="Z908">
        <v>-22.979833333333371</v>
      </c>
      <c r="AA908">
        <v>-0.44223181803091971</v>
      </c>
      <c r="AC908" s="23"/>
      <c r="AG908" s="23"/>
    </row>
    <row r="909" spans="1:33" x14ac:dyDescent="0.35">
      <c r="A909" t="s">
        <v>1326</v>
      </c>
      <c r="B909">
        <v>8</v>
      </c>
      <c r="C909" t="s">
        <v>1094</v>
      </c>
      <c r="D909">
        <v>42.314795611111123</v>
      </c>
      <c r="E909">
        <v>-8.6421797638888886</v>
      </c>
      <c r="F909">
        <v>3.3892500000000001</v>
      </c>
      <c r="G909">
        <v>18.28574166666667</v>
      </c>
      <c r="H909">
        <v>31.561041666666672</v>
      </c>
      <c r="I909">
        <v>285.49333333333328</v>
      </c>
      <c r="J909" cm="1">
        <f t="array" ref="J909">(I909/([1]!O2sat(H909,G909)))*100</f>
        <v>119.87373426002499</v>
      </c>
      <c r="K909">
        <v>6.5000000000000002E-2</v>
      </c>
      <c r="L909">
        <v>423.81416666666672</v>
      </c>
      <c r="M909" s="29"/>
      <c r="N909" s="29"/>
      <c r="O909" t="str">
        <f t="shared" si="17"/>
        <v/>
      </c>
      <c r="Q909" s="29"/>
      <c r="R909">
        <v>449.20699999999999</v>
      </c>
      <c r="S909" s="1">
        <v>46154.400081018517</v>
      </c>
      <c r="T909">
        <v>5.1699491309277086</v>
      </c>
      <c r="U909">
        <v>42.383792877197273</v>
      </c>
      <c r="V909">
        <v>-8.6370782852172852</v>
      </c>
      <c r="W909">
        <v>6.9185604080609336E-2</v>
      </c>
      <c r="X909">
        <v>6.4021187868487983</v>
      </c>
      <c r="Y909">
        <v>3.465823736059357E-2</v>
      </c>
      <c r="Z909">
        <v>-25.392833333333272</v>
      </c>
      <c r="AA909">
        <v>-0.49390432377378668</v>
      </c>
      <c r="AC909" s="23"/>
      <c r="AG909" s="23"/>
    </row>
    <row r="910" spans="1:33" x14ac:dyDescent="0.35">
      <c r="A910" t="s">
        <v>1326</v>
      </c>
      <c r="B910">
        <v>8</v>
      </c>
      <c r="C910" t="s">
        <v>1095</v>
      </c>
      <c r="D910">
        <v>42.315525749999999</v>
      </c>
      <c r="E910">
        <v>-8.6430057777777787</v>
      </c>
      <c r="F910">
        <v>3.4129999999999998</v>
      </c>
      <c r="G910">
        <v>18.26788333333333</v>
      </c>
      <c r="H910">
        <v>30.137791666666669</v>
      </c>
      <c r="I910">
        <v>284.41750000000002</v>
      </c>
      <c r="J910" cm="1">
        <f t="array" ref="J910">(I910/([1]!O2sat(H910,G910)))*100</f>
        <v>118.24343506205793</v>
      </c>
      <c r="K910">
        <v>6.3333333333333339E-2</v>
      </c>
      <c r="L910">
        <v>419.52733333333327</v>
      </c>
      <c r="M910" s="29"/>
      <c r="N910" s="29"/>
      <c r="O910" t="str">
        <f t="shared" si="17"/>
        <v/>
      </c>
      <c r="Q910" s="29"/>
      <c r="R910">
        <v>449.20699999999999</v>
      </c>
      <c r="S910" s="1">
        <v>46154.400775462957</v>
      </c>
      <c r="T910">
        <v>5.1672332126953551</v>
      </c>
      <c r="U910">
        <v>42.383792877197273</v>
      </c>
      <c r="V910">
        <v>-8.6370782852172852</v>
      </c>
      <c r="W910">
        <v>6.852397991814603E-2</v>
      </c>
      <c r="X910">
        <v>6.3925335746711136</v>
      </c>
      <c r="Y910">
        <v>3.4947133358602667E-2</v>
      </c>
      <c r="Z910">
        <v>-29.679666666666719</v>
      </c>
      <c r="AA910">
        <v>-0.58122603608260948</v>
      </c>
      <c r="AC910" s="23"/>
      <c r="AG910" s="23"/>
    </row>
    <row r="911" spans="1:33" x14ac:dyDescent="0.35">
      <c r="A911" t="s">
        <v>1326</v>
      </c>
      <c r="B911">
        <v>8</v>
      </c>
      <c r="C911" t="s">
        <v>1096</v>
      </c>
      <c r="D911">
        <v>42.316261750000002</v>
      </c>
      <c r="E911">
        <v>-8.6438336388888892</v>
      </c>
      <c r="F911">
        <v>3.4450833333333328</v>
      </c>
      <c r="G911">
        <v>18.295033333333329</v>
      </c>
      <c r="H911">
        <v>29.588950000000001</v>
      </c>
      <c r="I911">
        <v>285.92666666666668</v>
      </c>
      <c r="J911" cm="1">
        <f t="array" ref="J911">(I911/([1]!O2sat(H911,G911)))*100</f>
        <v>118.49286003512614</v>
      </c>
      <c r="K911">
        <v>0.06</v>
      </c>
      <c r="L911">
        <v>411.20150000000001</v>
      </c>
      <c r="M911" s="29"/>
      <c r="N911" s="29"/>
      <c r="O911" t="str">
        <f t="shared" si="17"/>
        <v/>
      </c>
      <c r="Q911" s="29"/>
      <c r="R911">
        <v>449.20699999999999</v>
      </c>
      <c r="S911" s="1">
        <v>46154.401469907411</v>
      </c>
      <c r="T911">
        <v>5.1704808044393582</v>
      </c>
      <c r="U911">
        <v>42.383792877197273</v>
      </c>
      <c r="V911">
        <v>-8.6370782852172852</v>
      </c>
      <c r="W911">
        <v>6.786816590833579E-2</v>
      </c>
      <c r="X911">
        <v>6.404925966963984</v>
      </c>
      <c r="Y911">
        <v>3.5024888133555129E-2</v>
      </c>
      <c r="Z911">
        <v>-38.005499999999977</v>
      </c>
      <c r="AA911">
        <v>-0.74737538106267254</v>
      </c>
      <c r="AC911" s="23"/>
      <c r="AG911" s="23"/>
    </row>
    <row r="912" spans="1:33" x14ac:dyDescent="0.35">
      <c r="A912" t="s">
        <v>1326</v>
      </c>
      <c r="B912">
        <v>8</v>
      </c>
      <c r="C912" t="s">
        <v>1097</v>
      </c>
      <c r="D912">
        <v>42.316983527777779</v>
      </c>
      <c r="E912">
        <v>-8.6446369722222212</v>
      </c>
      <c r="F912">
        <v>3.2999166666666668</v>
      </c>
      <c r="G912">
        <v>18.361016666666671</v>
      </c>
      <c r="H912">
        <v>29.134858333333341</v>
      </c>
      <c r="I912">
        <v>291.03666666666669</v>
      </c>
      <c r="J912" cm="1">
        <f t="array" ref="J912">(I912/([1]!O2sat(H912,G912)))*100</f>
        <v>120.39178638724199</v>
      </c>
      <c r="K912">
        <v>6.25E-2</v>
      </c>
      <c r="L912">
        <v>405.54299999999989</v>
      </c>
      <c r="M912" s="29"/>
      <c r="N912" s="29"/>
      <c r="O912" t="str">
        <f t="shared" si="17"/>
        <v/>
      </c>
      <c r="Q912" s="29"/>
      <c r="R912">
        <v>449.20699999999999</v>
      </c>
      <c r="S912" s="1">
        <v>46154.40216435185</v>
      </c>
      <c r="T912">
        <v>5.1739930207954608</v>
      </c>
      <c r="U912">
        <v>42.383792877197273</v>
      </c>
      <c r="V912">
        <v>-8.6370782852172852</v>
      </c>
      <c r="W912">
        <v>6.7235577777643968E-2</v>
      </c>
      <c r="X912">
        <v>6.424230562519389</v>
      </c>
      <c r="Y912">
        <v>3.504544687249448E-2</v>
      </c>
      <c r="Z912">
        <v>-43.664000000000101</v>
      </c>
      <c r="AA912">
        <v>-0.86174288425196743</v>
      </c>
      <c r="AC912" s="23"/>
      <c r="AG912" s="23"/>
    </row>
    <row r="913" spans="1:33" x14ac:dyDescent="0.35">
      <c r="A913" t="s">
        <v>1326</v>
      </c>
      <c r="B913">
        <v>8</v>
      </c>
      <c r="C913" t="s">
        <v>1098</v>
      </c>
      <c r="D913">
        <v>42.31773472222222</v>
      </c>
      <c r="E913">
        <v>-8.6452412083333332</v>
      </c>
      <c r="F913">
        <v>3.1854166666666668</v>
      </c>
      <c r="G913">
        <v>18.40216666666667</v>
      </c>
      <c r="H913">
        <v>30.126725</v>
      </c>
      <c r="I913">
        <v>294.25916666666672</v>
      </c>
      <c r="J913" cm="1">
        <f t="array" ref="J913">(I913/([1]!O2sat(H913,G913)))*100</f>
        <v>122.63460346788744</v>
      </c>
      <c r="K913">
        <v>6.5000000000000002E-2</v>
      </c>
      <c r="L913">
        <v>398.7763333333333</v>
      </c>
      <c r="M913" s="29"/>
      <c r="N913" s="29"/>
      <c r="O913" t="str">
        <f t="shared" si="17"/>
        <v/>
      </c>
      <c r="Q913" s="29"/>
      <c r="R913">
        <v>449.20699999999999</v>
      </c>
      <c r="S913" s="1">
        <v>46154.402881944443</v>
      </c>
      <c r="T913">
        <v>5.1761388282502327</v>
      </c>
      <c r="U913">
        <v>42.383792877197273</v>
      </c>
      <c r="V913">
        <v>-8.6370782852172852</v>
      </c>
      <c r="W913">
        <v>6.656059759727008E-2</v>
      </c>
      <c r="X913">
        <v>6.4361785985225719</v>
      </c>
      <c r="Y913">
        <v>3.4814726602042441E-2</v>
      </c>
      <c r="Z913">
        <v>-50.430666666666703</v>
      </c>
      <c r="AA913">
        <v>-0.9905747456251125</v>
      </c>
      <c r="AC913" s="23"/>
      <c r="AG913" s="23"/>
    </row>
    <row r="914" spans="1:33" x14ac:dyDescent="0.35">
      <c r="A914" t="s">
        <v>1326</v>
      </c>
      <c r="B914">
        <v>8</v>
      </c>
      <c r="C914" t="s">
        <v>1099</v>
      </c>
      <c r="D914">
        <v>42.318490069444437</v>
      </c>
      <c r="E914">
        <v>-8.6455940000000009</v>
      </c>
      <c r="F914">
        <v>3.0750000000000002</v>
      </c>
      <c r="G914">
        <v>18.39223333333333</v>
      </c>
      <c r="H914">
        <v>28.269341666666669</v>
      </c>
      <c r="I914">
        <v>292.91250000000002</v>
      </c>
      <c r="J914" cm="1">
        <f t="array" ref="J914">(I914/([1]!O2sat(H914,G914)))*100</f>
        <v>120.53498637772601</v>
      </c>
      <c r="K914">
        <v>6.7500000000000004E-2</v>
      </c>
      <c r="L914">
        <v>392.27083333333331</v>
      </c>
      <c r="M914" s="29"/>
      <c r="N914" s="29"/>
      <c r="O914" t="str">
        <f t="shared" si="17"/>
        <v/>
      </c>
      <c r="Q914" s="29"/>
      <c r="R914">
        <v>449.20699999999999</v>
      </c>
      <c r="S914" s="1">
        <v>46154.40357638889</v>
      </c>
      <c r="T914">
        <v>5.1767044806375972</v>
      </c>
      <c r="U914">
        <v>42.383792877197273</v>
      </c>
      <c r="V914">
        <v>-8.6370782852172852</v>
      </c>
      <c r="W914">
        <v>6.5855706652221957E-2</v>
      </c>
      <c r="X914">
        <v>6.4359872652797012</v>
      </c>
      <c r="Y914">
        <v>3.5180116745066832E-2</v>
      </c>
      <c r="Z914">
        <v>-56.936166666666679</v>
      </c>
      <c r="AA914">
        <v>-1.1300616655870059</v>
      </c>
      <c r="AC914" s="23"/>
      <c r="AG914" s="23"/>
    </row>
    <row r="915" spans="1:33" x14ac:dyDescent="0.35">
      <c r="A915" t="s">
        <v>1326</v>
      </c>
      <c r="B915">
        <v>8</v>
      </c>
      <c r="C915" t="s">
        <v>1100</v>
      </c>
      <c r="D915">
        <v>42.318373333333327</v>
      </c>
      <c r="E915">
        <v>-8.6447267500000002</v>
      </c>
      <c r="F915">
        <v>3.6022500000000002</v>
      </c>
      <c r="G915">
        <v>18.356241666666669</v>
      </c>
      <c r="H915">
        <v>29.033991666666669</v>
      </c>
      <c r="I915">
        <v>289.32416666666671</v>
      </c>
      <c r="J915" cm="1">
        <f t="array" ref="J915">(I915/([1]!O2sat(H915,G915)))*100</f>
        <v>119.59143154078713</v>
      </c>
      <c r="K915">
        <v>7.0833333333333345E-2</v>
      </c>
      <c r="L915">
        <v>390.43983333333341</v>
      </c>
      <c r="M915" s="29"/>
      <c r="N915" s="29"/>
      <c r="O915" t="str">
        <f t="shared" si="17"/>
        <v/>
      </c>
      <c r="Q915" s="29"/>
      <c r="R915">
        <v>449.20699999999999</v>
      </c>
      <c r="S915" s="1">
        <v>46154.404270833344</v>
      </c>
      <c r="T915">
        <v>5.1689163662317759</v>
      </c>
      <c r="U915">
        <v>42.383792877197273</v>
      </c>
      <c r="V915">
        <v>-8.6370782852172852</v>
      </c>
      <c r="W915">
        <v>6.5865132907315133E-2</v>
      </c>
      <c r="X915">
        <v>6.4108642721433986</v>
      </c>
      <c r="Y915">
        <v>3.5069598061912753E-2</v>
      </c>
      <c r="Z915">
        <v>-58.767166666666583</v>
      </c>
      <c r="AA915">
        <v>-1.158200077478144</v>
      </c>
      <c r="AC915" s="23"/>
      <c r="AG915" s="23"/>
    </row>
    <row r="916" spans="1:33" x14ac:dyDescent="0.35">
      <c r="A916" t="s">
        <v>1326</v>
      </c>
      <c r="B916">
        <v>8</v>
      </c>
      <c r="C916" t="s">
        <v>1101</v>
      </c>
      <c r="D916">
        <v>42.317937569444453</v>
      </c>
      <c r="E916">
        <v>-8.6435162361111111</v>
      </c>
      <c r="F916">
        <v>3.5749166666666672</v>
      </c>
      <c r="G916">
        <v>18.341125000000002</v>
      </c>
      <c r="H916">
        <v>33.335133333333339</v>
      </c>
      <c r="I916">
        <v>271.85666666666668</v>
      </c>
      <c r="J916" cm="1">
        <f t="array" ref="J916">(I916/([1]!O2sat(H916,G916)))*100</f>
        <v>115.6387765179756</v>
      </c>
      <c r="K916">
        <v>6.083333333333333E-2</v>
      </c>
      <c r="L916">
        <v>383.54233333333332</v>
      </c>
      <c r="M916" s="29"/>
      <c r="N916" s="29"/>
      <c r="O916" t="str">
        <f t="shared" si="17"/>
        <v/>
      </c>
      <c r="Q916" s="29"/>
      <c r="R916">
        <v>449.20699999999999</v>
      </c>
      <c r="S916" s="1">
        <v>46154.404976851853</v>
      </c>
      <c r="T916">
        <v>5.1587204760688783</v>
      </c>
      <c r="U916">
        <v>42.383792877197273</v>
      </c>
      <c r="V916">
        <v>-8.6370782852172852</v>
      </c>
      <c r="W916">
        <v>6.6169243390936314E-2</v>
      </c>
      <c r="X916">
        <v>6.3831834003851693</v>
      </c>
      <c r="Y916">
        <v>3.4269084337040262E-2</v>
      </c>
      <c r="Z916">
        <v>-65.664666666666676</v>
      </c>
      <c r="AA916">
        <v>-1.259137137316265</v>
      </c>
      <c r="AC916" s="23"/>
      <c r="AG916" s="23"/>
    </row>
    <row r="917" spans="1:33" x14ac:dyDescent="0.35">
      <c r="A917" t="s">
        <v>1326</v>
      </c>
      <c r="B917">
        <v>8</v>
      </c>
      <c r="C917" t="s">
        <v>1102</v>
      </c>
      <c r="D917">
        <v>42.31754884722222</v>
      </c>
      <c r="E917">
        <v>-8.6422841527777781</v>
      </c>
      <c r="F917">
        <v>3.49925</v>
      </c>
      <c r="G917">
        <v>18.32331666666667</v>
      </c>
      <c r="H917">
        <v>30.610841666666669</v>
      </c>
      <c r="I917">
        <v>258.42416666666668</v>
      </c>
      <c r="J917" cm="1">
        <f t="array" ref="J917">(I917/([1]!O2sat(H917,G917)))*100</f>
        <v>107.89190604083984</v>
      </c>
      <c r="K917">
        <v>6.3333333333333339E-2</v>
      </c>
      <c r="L917">
        <v>376.64249999999998</v>
      </c>
      <c r="M917" s="29"/>
      <c r="N917" s="29"/>
      <c r="O917" t="str">
        <f t="shared" si="17"/>
        <v/>
      </c>
      <c r="Q917" s="29"/>
      <c r="R917">
        <v>449.20699999999999</v>
      </c>
      <c r="S917" s="1">
        <v>46154.405671296299</v>
      </c>
      <c r="T917">
        <v>5.1527312214453493</v>
      </c>
      <c r="U917">
        <v>42.383792877197273</v>
      </c>
      <c r="V917">
        <v>-8.6370782852172852</v>
      </c>
      <c r="W917">
        <v>6.6448269837461924E-2</v>
      </c>
      <c r="X917">
        <v>6.3655328108712874</v>
      </c>
      <c r="Y917">
        <v>3.4801330635500782E-2</v>
      </c>
      <c r="Z917">
        <v>-72.56450000000001</v>
      </c>
      <c r="AA917">
        <v>-1.4091469470966771</v>
      </c>
      <c r="AC917" s="23"/>
      <c r="AG917" s="23"/>
    </row>
    <row r="918" spans="1:33" x14ac:dyDescent="0.35">
      <c r="A918" t="s">
        <v>1326</v>
      </c>
      <c r="B918">
        <v>8</v>
      </c>
      <c r="C918" t="s">
        <v>1103</v>
      </c>
      <c r="D918">
        <v>42.317041708333328</v>
      </c>
      <c r="E918">
        <v>-8.641147902777778</v>
      </c>
      <c r="F918">
        <v>3.476583333333334</v>
      </c>
      <c r="G918">
        <v>18.289950000000001</v>
      </c>
      <c r="H918">
        <v>32.231758333333339</v>
      </c>
      <c r="I918">
        <v>253.19499999999999</v>
      </c>
      <c r="J918" cm="1">
        <f t="array" ref="J918">(I918/([1]!O2sat(H918,G918)))*100</f>
        <v>106.80178977553147</v>
      </c>
      <c r="K918">
        <v>0.06</v>
      </c>
      <c r="L918">
        <v>376.33</v>
      </c>
      <c r="M918" s="29"/>
      <c r="N918" s="29"/>
      <c r="O918" t="str">
        <f t="shared" si="17"/>
        <v/>
      </c>
      <c r="Q918" s="29"/>
      <c r="R918">
        <v>449.20699999999999</v>
      </c>
      <c r="S918" s="1">
        <v>46154.406365740739</v>
      </c>
      <c r="T918">
        <v>5.1514095416737931</v>
      </c>
      <c r="U918">
        <v>42.383792877197273</v>
      </c>
      <c r="V918">
        <v>-8.6370782852172852</v>
      </c>
      <c r="W918">
        <v>6.6875109957222734E-2</v>
      </c>
      <c r="X918">
        <v>6.3569547583075163</v>
      </c>
      <c r="Y918">
        <v>3.4527110619054731E-2</v>
      </c>
      <c r="Z918">
        <v>-72.87700000000001</v>
      </c>
      <c r="AA918">
        <v>-1.4021720619667239</v>
      </c>
      <c r="AC918" s="23"/>
      <c r="AG918" s="23"/>
    </row>
    <row r="919" spans="1:33" x14ac:dyDescent="0.35">
      <c r="A919" t="s">
        <v>1326</v>
      </c>
      <c r="B919">
        <v>8</v>
      </c>
      <c r="C919" t="s">
        <v>1104</v>
      </c>
      <c r="D919">
        <v>42.316529152777782</v>
      </c>
      <c r="E919">
        <v>-8.6400242361111115</v>
      </c>
      <c r="F919">
        <v>3.468</v>
      </c>
      <c r="G919">
        <v>18.29076666666667</v>
      </c>
      <c r="H919">
        <v>30.94840833333333</v>
      </c>
      <c r="I919">
        <v>257.95583333333337</v>
      </c>
      <c r="J919" cm="1">
        <f t="array" ref="J919">(I919/([1]!O2sat(H919,G919)))*100</f>
        <v>107.87553686898532</v>
      </c>
      <c r="K919">
        <v>6.3333333333333339E-2</v>
      </c>
      <c r="L919">
        <v>376.40966666666668</v>
      </c>
      <c r="M919" s="29"/>
      <c r="N919" s="29"/>
      <c r="O919" t="str">
        <f t="shared" si="17"/>
        <v/>
      </c>
      <c r="Q919" s="29"/>
      <c r="R919">
        <v>449.20699999999999</v>
      </c>
      <c r="S919" s="1">
        <v>46154.407060185193</v>
      </c>
      <c r="T919">
        <v>5.1500684520534756</v>
      </c>
      <c r="U919">
        <v>42.383792877197273</v>
      </c>
      <c r="V919">
        <v>-8.6370782852172852</v>
      </c>
      <c r="W919">
        <v>6.7328205452462556E-2</v>
      </c>
      <c r="X919">
        <v>6.3537752767047477</v>
      </c>
      <c r="Y919">
        <v>3.4769595171015029E-2</v>
      </c>
      <c r="Z919">
        <v>-72.797333333333313</v>
      </c>
      <c r="AA919">
        <v>-1.4097705102065821</v>
      </c>
      <c r="AC919" s="23"/>
      <c r="AG919" s="23"/>
    </row>
    <row r="920" spans="1:33" x14ac:dyDescent="0.35">
      <c r="A920" t="s">
        <v>1326</v>
      </c>
      <c r="B920">
        <v>8</v>
      </c>
      <c r="C920" t="s">
        <v>1105</v>
      </c>
      <c r="D920">
        <v>42.316059958333327</v>
      </c>
      <c r="E920">
        <v>-8.6389095694444453</v>
      </c>
      <c r="F920">
        <v>3.4628333333333341</v>
      </c>
      <c r="G920">
        <v>18.372599999999998</v>
      </c>
      <c r="H920">
        <v>33.467891666666667</v>
      </c>
      <c r="I920">
        <v>262.70749999999998</v>
      </c>
      <c r="J920" cm="1">
        <f t="array" ref="J920">(I920/([1]!O2sat(H920,G920)))*100</f>
        <v>111.91242537061197</v>
      </c>
      <c r="K920">
        <v>6.25E-2</v>
      </c>
      <c r="L920">
        <v>382.36866666666668</v>
      </c>
      <c r="M920" s="29"/>
      <c r="N920" s="29"/>
      <c r="O920" t="str">
        <f t="shared" si="17"/>
        <v/>
      </c>
      <c r="Q920" s="29"/>
      <c r="R920">
        <v>449.20699999999999</v>
      </c>
      <c r="S920" s="1">
        <v>46154.407766203702</v>
      </c>
      <c r="T920">
        <v>5.1486661635282642</v>
      </c>
      <c r="U920">
        <v>42.383792877197273</v>
      </c>
      <c r="V920">
        <v>-8.6370782852172852</v>
      </c>
      <c r="W920">
        <v>6.7757670412652155E-2</v>
      </c>
      <c r="X920">
        <v>6.3633339777844329</v>
      </c>
      <c r="Y920">
        <v>3.4213416045902452E-2</v>
      </c>
      <c r="Z920">
        <v>-66.83833333333331</v>
      </c>
      <c r="AA920">
        <v>-1.275581565998313</v>
      </c>
      <c r="AC920" s="23"/>
      <c r="AG920" s="23"/>
    </row>
    <row r="921" spans="1:33" x14ac:dyDescent="0.35">
      <c r="A921" t="s">
        <v>1326</v>
      </c>
      <c r="B921">
        <v>8</v>
      </c>
      <c r="C921" t="s">
        <v>1106</v>
      </c>
      <c r="D921">
        <v>42.315530916666667</v>
      </c>
      <c r="E921">
        <v>-8.6378299722222227</v>
      </c>
      <c r="F921">
        <v>3.450333333333333</v>
      </c>
      <c r="G921">
        <v>18.366241666666671</v>
      </c>
      <c r="H921">
        <v>33.31315</v>
      </c>
      <c r="I921">
        <v>253.31666666666669</v>
      </c>
      <c r="J921" cm="1">
        <f t="array" ref="J921">(I921/([1]!O2sat(H921,G921)))*100</f>
        <v>107.78691217690013</v>
      </c>
      <c r="K921">
        <v>6.4166666666666664E-2</v>
      </c>
      <c r="L921">
        <v>391.51850000000002</v>
      </c>
      <c r="M921" s="29"/>
      <c r="N921" s="29"/>
      <c r="O921" t="str">
        <f t="shared" si="17"/>
        <v/>
      </c>
      <c r="Q921" s="29"/>
      <c r="R921">
        <v>449.20699999999999</v>
      </c>
      <c r="S921" s="1">
        <v>46154.408460648148</v>
      </c>
      <c r="T921">
        <v>5.1472774882910262</v>
      </c>
      <c r="U921">
        <v>42.383792877197273</v>
      </c>
      <c r="V921">
        <v>-8.6370782852172852</v>
      </c>
      <c r="W921">
        <v>6.8266099118335546E-2</v>
      </c>
      <c r="X921">
        <v>6.3588906743451004</v>
      </c>
      <c r="Y921">
        <v>3.4248603055782263E-2</v>
      </c>
      <c r="Z921">
        <v>-57.688499999999983</v>
      </c>
      <c r="AA921">
        <v>-1.1013235689292391</v>
      </c>
      <c r="AC921" s="23"/>
      <c r="AG921" s="23"/>
    </row>
    <row r="922" spans="1:33" x14ac:dyDescent="0.35">
      <c r="A922" t="s">
        <v>1326</v>
      </c>
      <c r="B922">
        <v>8</v>
      </c>
      <c r="C922" t="s">
        <v>1107</v>
      </c>
      <c r="D922">
        <v>42.315040125000003</v>
      </c>
      <c r="E922">
        <v>-8.6367282638888891</v>
      </c>
      <c r="F922">
        <v>3.403</v>
      </c>
      <c r="G922">
        <v>18.430391666666669</v>
      </c>
      <c r="H922">
        <v>34.146666666666668</v>
      </c>
      <c r="I922">
        <v>248.14333333333329</v>
      </c>
      <c r="J922" cm="1">
        <f t="array" ref="J922">(I922/([1]!O2sat(H922,G922)))*100</f>
        <v>106.3059896501744</v>
      </c>
      <c r="K922">
        <v>6.3333333333333339E-2</v>
      </c>
      <c r="L922">
        <v>401.73083333333341</v>
      </c>
      <c r="M922" s="29"/>
      <c r="N922" s="29"/>
      <c r="O922" t="str">
        <f t="shared" si="17"/>
        <v/>
      </c>
      <c r="Q922" s="29"/>
      <c r="R922">
        <v>449.20699999999999</v>
      </c>
      <c r="S922" s="1">
        <v>46154.409166666657</v>
      </c>
      <c r="T922">
        <v>5.1458452399882866</v>
      </c>
      <c r="U922">
        <v>42.383792877197273</v>
      </c>
      <c r="V922">
        <v>-8.6370782852172852</v>
      </c>
      <c r="W922">
        <v>6.8753643173496873E-2</v>
      </c>
      <c r="X922">
        <v>6.3655504762119097</v>
      </c>
      <c r="Y922">
        <v>3.4030493347692439E-2</v>
      </c>
      <c r="Z922">
        <v>-47.476166666666593</v>
      </c>
      <c r="AA922">
        <v>-0.90153236721043029</v>
      </c>
      <c r="AC922" s="23"/>
      <c r="AG922" s="23"/>
    </row>
    <row r="923" spans="1:33" x14ac:dyDescent="0.35">
      <c r="A923" t="s">
        <v>1326</v>
      </c>
      <c r="B923">
        <v>8</v>
      </c>
      <c r="C923" t="s">
        <v>1108</v>
      </c>
      <c r="D923">
        <v>42.314503305555561</v>
      </c>
      <c r="E923">
        <v>-8.6356404861111109</v>
      </c>
      <c r="F923">
        <v>3.3817499999999998</v>
      </c>
      <c r="G923">
        <v>18.41803333333333</v>
      </c>
      <c r="H923">
        <v>34.230600000000003</v>
      </c>
      <c r="I923">
        <v>246.9</v>
      </c>
      <c r="J923" cm="1">
        <f t="array" ref="J923">(I923/([1]!O2sat(H923,G923)))*100</f>
        <v>105.80881346563839</v>
      </c>
      <c r="K923">
        <v>6.7500000000000004E-2</v>
      </c>
      <c r="L923">
        <v>410.3313333333333</v>
      </c>
      <c r="M923" s="29"/>
      <c r="N923" s="29"/>
      <c r="O923" t="str">
        <f t="shared" si="17"/>
        <v/>
      </c>
      <c r="Q923" s="29"/>
      <c r="R923">
        <v>449.20699999999999</v>
      </c>
      <c r="S923" s="1">
        <v>46154.409884259258</v>
      </c>
      <c r="T923">
        <v>5.1443651638113899</v>
      </c>
      <c r="U923">
        <v>42.383792877197273</v>
      </c>
      <c r="V923">
        <v>-8.6370782852172852</v>
      </c>
      <c r="W923">
        <v>6.9304487622090988E-2</v>
      </c>
      <c r="X923">
        <v>6.3599254037461819</v>
      </c>
      <c r="Y923">
        <v>3.4026874302497977E-2</v>
      </c>
      <c r="Z923">
        <v>-38.875666666666689</v>
      </c>
      <c r="AA923">
        <v>-0.73748534491522544</v>
      </c>
      <c r="AC923" s="23"/>
      <c r="AG923" s="23"/>
    </row>
    <row r="924" spans="1:33" x14ac:dyDescent="0.35">
      <c r="A924" t="s">
        <v>1326</v>
      </c>
      <c r="B924">
        <v>8</v>
      </c>
      <c r="C924" t="s">
        <v>1109</v>
      </c>
      <c r="D924">
        <v>42.313981124999998</v>
      </c>
      <c r="E924">
        <v>-8.6345775833333338</v>
      </c>
      <c r="F924">
        <v>3.38625</v>
      </c>
      <c r="G924">
        <v>18.310625000000002</v>
      </c>
      <c r="H924">
        <v>34.352866666666657</v>
      </c>
      <c r="I924">
        <v>243.49416666666659</v>
      </c>
      <c r="J924" cm="1">
        <f t="array" ref="J924">(I924/([1]!O2sat(H924,G924)))*100</f>
        <v>104.22712983051019</v>
      </c>
      <c r="K924">
        <v>6.7500000000000004E-2</v>
      </c>
      <c r="L924">
        <v>416.98783333333341</v>
      </c>
      <c r="M924" s="29"/>
      <c r="N924" s="29"/>
      <c r="O924" t="str">
        <f t="shared" si="17"/>
        <v/>
      </c>
      <c r="Q924" s="29"/>
      <c r="R924">
        <v>449.20699999999999</v>
      </c>
      <c r="S924" s="1">
        <v>46154.410578703697</v>
      </c>
      <c r="T924">
        <v>5.1429245789514413</v>
      </c>
      <c r="U924">
        <v>42.383792877197273</v>
      </c>
      <c r="V924">
        <v>-8.6370782852172852</v>
      </c>
      <c r="W924">
        <v>6.9856526214557096E-2</v>
      </c>
      <c r="X924">
        <v>6.3393118377070241</v>
      </c>
      <c r="Y924">
        <v>3.4108554609522571E-2</v>
      </c>
      <c r="Z924">
        <v>-32.219166666666581</v>
      </c>
      <c r="AA924">
        <v>-0.61069055260046345</v>
      </c>
      <c r="AC924" s="23"/>
      <c r="AG924" s="23"/>
    </row>
    <row r="925" spans="1:33" x14ac:dyDescent="0.35">
      <c r="A925" t="s">
        <v>1326</v>
      </c>
      <c r="B925">
        <v>8</v>
      </c>
      <c r="C925" t="s">
        <v>1110</v>
      </c>
      <c r="D925">
        <v>42.313616583333342</v>
      </c>
      <c r="E925">
        <v>-8.6334465694444447</v>
      </c>
      <c r="F925">
        <v>3.355833333333333</v>
      </c>
      <c r="G925">
        <v>18.140125000000001</v>
      </c>
      <c r="H925">
        <v>34.418758333333336</v>
      </c>
      <c r="I925">
        <v>241.505</v>
      </c>
      <c r="J925" cm="1">
        <f t="array" ref="J925">(I925/([1]!O2sat(H925,G925)))*100</f>
        <v>103.09408849944148</v>
      </c>
      <c r="K925">
        <v>6.9166666666666668E-2</v>
      </c>
      <c r="L925">
        <v>426.7356666666667</v>
      </c>
      <c r="M925" s="29"/>
      <c r="N925" s="29"/>
      <c r="O925" t="str">
        <f t="shared" si="17"/>
        <v/>
      </c>
      <c r="Q925" s="29"/>
      <c r="R925">
        <v>449.20699999999999</v>
      </c>
      <c r="S925" s="1">
        <v>46154.411273148151</v>
      </c>
      <c r="T925">
        <v>5.1414821604986747</v>
      </c>
      <c r="U925">
        <v>42.383792877197273</v>
      </c>
      <c r="V925">
        <v>-8.6370782852172852</v>
      </c>
      <c r="W925">
        <v>7.0270204069224365E-2</v>
      </c>
      <c r="X925">
        <v>6.3087253159528771</v>
      </c>
      <c r="Y925">
        <v>3.4263012054512543E-2</v>
      </c>
      <c r="Z925">
        <v>-22.471333333333291</v>
      </c>
      <c r="AA925">
        <v>-0.42579196902736188</v>
      </c>
      <c r="AC925" s="23"/>
      <c r="AG925" s="23"/>
    </row>
    <row r="926" spans="1:33" x14ac:dyDescent="0.35">
      <c r="A926" t="s">
        <v>1326</v>
      </c>
      <c r="B926">
        <v>8</v>
      </c>
      <c r="C926" t="s">
        <v>1111</v>
      </c>
      <c r="D926">
        <v>42.313054777777779</v>
      </c>
      <c r="E926">
        <v>-8.6324500694444435</v>
      </c>
      <c r="F926">
        <v>3.3282500000000002</v>
      </c>
      <c r="G926">
        <v>18.541174999999999</v>
      </c>
      <c r="H926">
        <v>33.873699999999999</v>
      </c>
      <c r="I926">
        <v>261.07416666666671</v>
      </c>
      <c r="J926" cm="1">
        <f t="array" ref="J926">(I926/([1]!O2sat(H926,G926)))*100</f>
        <v>111.8700621840254</v>
      </c>
      <c r="K926">
        <v>6.7500000000000004E-2</v>
      </c>
      <c r="L926">
        <v>438.15</v>
      </c>
      <c r="M926" s="29"/>
      <c r="N926" s="29"/>
      <c r="O926" t="str">
        <f t="shared" si="17"/>
        <v/>
      </c>
      <c r="Q926" s="29"/>
      <c r="R926">
        <v>449.20699999999999</v>
      </c>
      <c r="S926" s="1">
        <v>46154.411979166667</v>
      </c>
      <c r="T926">
        <v>5.1399516702950496</v>
      </c>
      <c r="U926">
        <v>42.383792877197273</v>
      </c>
      <c r="V926">
        <v>-8.6370782852172852</v>
      </c>
      <c r="W926">
        <v>7.0889343985687442E-2</v>
      </c>
      <c r="X926">
        <v>6.3685583214231967</v>
      </c>
      <c r="Y926">
        <v>3.3973868047750169E-2</v>
      </c>
      <c r="Z926">
        <v>-11.05700000000002</v>
      </c>
      <c r="AA926">
        <v>-0.20971278217777811</v>
      </c>
      <c r="AC926" s="23"/>
      <c r="AG926" s="23"/>
    </row>
    <row r="927" spans="1:33" x14ac:dyDescent="0.35">
      <c r="A927" t="s">
        <v>1326</v>
      </c>
      <c r="B927">
        <v>8</v>
      </c>
      <c r="C927" t="s">
        <v>1112</v>
      </c>
      <c r="D927">
        <v>42.312746097222217</v>
      </c>
      <c r="E927">
        <v>-8.6314025416666667</v>
      </c>
      <c r="F927">
        <v>3.1915</v>
      </c>
      <c r="G927">
        <v>18.76764166666667</v>
      </c>
      <c r="H927">
        <v>32.086116666666669</v>
      </c>
      <c r="I927">
        <v>250.95500000000001</v>
      </c>
      <c r="J927" cm="1">
        <f t="array" ref="J927">(I927/([1]!O2sat(H927,G927)))*100</f>
        <v>106.69779958678976</v>
      </c>
      <c r="K927">
        <v>6.7500000000000004E-2</v>
      </c>
      <c r="L927">
        <v>440.71150000000011</v>
      </c>
      <c r="M927" s="29"/>
      <c r="N927" s="29"/>
      <c r="O927" t="str">
        <f t="shared" si="17"/>
        <v/>
      </c>
      <c r="Q927" s="29"/>
      <c r="R927">
        <v>449.20699999999999</v>
      </c>
      <c r="S927" s="1">
        <v>46154.412673611107</v>
      </c>
      <c r="T927">
        <v>5.1384352264658153</v>
      </c>
      <c r="U927">
        <v>42.383792877197273</v>
      </c>
      <c r="V927">
        <v>-8.6370782852172852</v>
      </c>
      <c r="W927">
        <v>7.1273129646981279E-2</v>
      </c>
      <c r="X927">
        <v>6.4007561735603451</v>
      </c>
      <c r="Y927">
        <v>3.408662597143166E-2</v>
      </c>
      <c r="Z927">
        <v>-8.495499999999879</v>
      </c>
      <c r="AA927">
        <v>-0.1624821695924818</v>
      </c>
      <c r="AC927" s="23"/>
      <c r="AG927" s="23"/>
    </row>
    <row r="928" spans="1:33" x14ac:dyDescent="0.35">
      <c r="A928" t="s">
        <v>1326</v>
      </c>
      <c r="B928">
        <v>8</v>
      </c>
      <c r="C928" t="s">
        <v>1113</v>
      </c>
      <c r="D928">
        <v>42.313395833333331</v>
      </c>
      <c r="E928">
        <v>-8.6314313333333335</v>
      </c>
      <c r="F928">
        <v>3.742583333333334</v>
      </c>
      <c r="G928">
        <v>19.035299999999999</v>
      </c>
      <c r="H928">
        <v>34.233308333333333</v>
      </c>
      <c r="I928">
        <v>249.3341666666667</v>
      </c>
      <c r="J928" cm="1">
        <f t="array" ref="J928">(I928/([1]!O2sat(H928,G928)))*100</f>
        <v>108.07794767236831</v>
      </c>
      <c r="K928">
        <v>6.7500000000000004E-2</v>
      </c>
      <c r="L928">
        <v>439.79050000000001</v>
      </c>
      <c r="M928" s="29"/>
      <c r="N928" s="29"/>
      <c r="O928" t="str">
        <f t="shared" si="17"/>
        <v/>
      </c>
      <c r="Q928" s="29"/>
      <c r="R928">
        <v>449.20699999999999</v>
      </c>
      <c r="S928" s="1">
        <v>46154.41337962963</v>
      </c>
      <c r="T928">
        <v>5.1362106164380332</v>
      </c>
      <c r="U928">
        <v>42.383792877197273</v>
      </c>
      <c r="V928">
        <v>-8.6370782852172852</v>
      </c>
      <c r="W928">
        <v>7.0623167943390838E-2</v>
      </c>
      <c r="X928">
        <v>6.4377414773468988</v>
      </c>
      <c r="Y928">
        <v>3.3435802365843648E-2</v>
      </c>
      <c r="Z928">
        <v>-9.416499999999985</v>
      </c>
      <c r="AA928">
        <v>-0.1776790645893298</v>
      </c>
      <c r="AC928" s="23"/>
      <c r="AG928" s="23"/>
    </row>
    <row r="929" spans="1:33" x14ac:dyDescent="0.35">
      <c r="A929" t="s">
        <v>1326</v>
      </c>
      <c r="B929">
        <v>8</v>
      </c>
      <c r="C929" t="s">
        <v>1114</v>
      </c>
      <c r="D929">
        <v>42.31436572222222</v>
      </c>
      <c r="E929">
        <v>-8.6319726805555543</v>
      </c>
      <c r="F929">
        <v>3.7962500000000001</v>
      </c>
      <c r="G929">
        <v>18.940308333333331</v>
      </c>
      <c r="H929">
        <v>34.034458333333333</v>
      </c>
      <c r="I929">
        <v>260.79833333333329</v>
      </c>
      <c r="J929" cm="1">
        <f t="array" ref="J929">(I929/([1]!O2sat(H929,G929)))*100</f>
        <v>112.69987327768673</v>
      </c>
      <c r="K929">
        <v>7.166666666666667E-2</v>
      </c>
      <c r="L929">
        <v>442.30399999999997</v>
      </c>
      <c r="M929" s="29"/>
      <c r="N929" s="29"/>
      <c r="O929" t="str">
        <f t="shared" si="17"/>
        <v/>
      </c>
      <c r="Q929" s="29"/>
      <c r="R929">
        <v>449.20699999999999</v>
      </c>
      <c r="S929" s="1">
        <v>46154.414074074077</v>
      </c>
      <c r="T929">
        <v>5.1337372440178974</v>
      </c>
      <c r="U929">
        <v>42.383792877197273</v>
      </c>
      <c r="V929">
        <v>-8.6370782852172852</v>
      </c>
      <c r="W929">
        <v>6.9614632419419217E-2</v>
      </c>
      <c r="X929">
        <v>6.4164559847727816</v>
      </c>
      <c r="Y929">
        <v>3.3561921716906133E-2</v>
      </c>
      <c r="Z929">
        <v>-6.90300000000002</v>
      </c>
      <c r="AA929">
        <v>-0.13031109052231871</v>
      </c>
      <c r="AC929" s="23"/>
      <c r="AG929" s="23"/>
    </row>
    <row r="930" spans="1:33" x14ac:dyDescent="0.35">
      <c r="A930" t="s">
        <v>1326</v>
      </c>
      <c r="B930">
        <v>8</v>
      </c>
      <c r="C930" t="s">
        <v>1115</v>
      </c>
      <c r="D930">
        <v>42.315336152777768</v>
      </c>
      <c r="E930">
        <v>-8.6323858333333323</v>
      </c>
      <c r="F930">
        <v>3.809083333333334</v>
      </c>
      <c r="G930">
        <v>18.84140833333333</v>
      </c>
      <c r="H930">
        <v>34.114600000000003</v>
      </c>
      <c r="I930">
        <v>257.94333333333333</v>
      </c>
      <c r="J930" cm="1">
        <f t="array" ref="J930">(I930/([1]!O2sat(H930,G930)))*100</f>
        <v>111.32316517014054</v>
      </c>
      <c r="K930">
        <v>7.0833333333333345E-2</v>
      </c>
      <c r="L930">
        <v>446.31716666666671</v>
      </c>
      <c r="M930" s="29"/>
      <c r="N930" s="29"/>
      <c r="O930" t="str">
        <f t="shared" si="17"/>
        <v/>
      </c>
      <c r="Q930" s="29"/>
      <c r="R930">
        <v>449.20699999999999</v>
      </c>
      <c r="S930" s="1">
        <v>46154.414768518523</v>
      </c>
      <c r="T930">
        <v>5.1313484558466103</v>
      </c>
      <c r="U930">
        <v>42.383792877197273</v>
      </c>
      <c r="V930">
        <v>-8.6370782852172852</v>
      </c>
      <c r="W930">
        <v>6.8617360944081121E-2</v>
      </c>
      <c r="X930">
        <v>6.3948034588391334</v>
      </c>
      <c r="Y930">
        <v>3.3641252194104743E-2</v>
      </c>
      <c r="Z930">
        <v>-2.8898333333332862</v>
      </c>
      <c r="AA930">
        <v>-5.4497128113447368E-2</v>
      </c>
      <c r="AC930" s="23"/>
      <c r="AG930" s="23"/>
    </row>
    <row r="931" spans="1:33" x14ac:dyDescent="0.35">
      <c r="A931" t="s">
        <v>1326</v>
      </c>
      <c r="B931">
        <v>8</v>
      </c>
      <c r="C931" t="s">
        <v>1116</v>
      </c>
      <c r="D931">
        <v>42.316366819444447</v>
      </c>
      <c r="E931">
        <v>-8.632745694444445</v>
      </c>
      <c r="F931">
        <v>3.8291666666666671</v>
      </c>
      <c r="G931">
        <v>18.746925000000001</v>
      </c>
      <c r="H931">
        <v>34.182908333333337</v>
      </c>
      <c r="I931">
        <v>250.1825</v>
      </c>
      <c r="J931" cm="1">
        <f t="array" ref="J931">(I931/([1]!O2sat(H931,G931)))*100</f>
        <v>107.83524001159481</v>
      </c>
      <c r="K931">
        <v>6.4166666666666664E-2</v>
      </c>
      <c r="L931">
        <v>446.49083333333328</v>
      </c>
      <c r="M931" s="29"/>
      <c r="N931" s="29"/>
      <c r="O931" t="str">
        <f t="shared" si="17"/>
        <v/>
      </c>
      <c r="Q931" s="29"/>
      <c r="R931">
        <v>449.20699999999999</v>
      </c>
      <c r="S931" s="1">
        <v>46154.415462962963</v>
      </c>
      <c r="T931">
        <v>5.1290002428517978</v>
      </c>
      <c r="U931">
        <v>42.383792877197273</v>
      </c>
      <c r="V931">
        <v>-8.6370782852172852</v>
      </c>
      <c r="W931">
        <v>6.7565113830225634E-2</v>
      </c>
      <c r="X931">
        <v>6.373992970377536</v>
      </c>
      <c r="Y931">
        <v>3.3718870822369268E-2</v>
      </c>
      <c r="Z931">
        <v>-2.7161666666667088</v>
      </c>
      <c r="AA931">
        <v>-5.117318924839033E-2</v>
      </c>
      <c r="AC931" s="23"/>
      <c r="AG931" s="23"/>
    </row>
    <row r="932" spans="1:33" x14ac:dyDescent="0.35">
      <c r="A932" t="s">
        <v>1326</v>
      </c>
      <c r="B932">
        <v>8</v>
      </c>
      <c r="C932" t="s">
        <v>1117</v>
      </c>
      <c r="D932">
        <v>42.317347847222223</v>
      </c>
      <c r="E932">
        <v>-8.6332341527777778</v>
      </c>
      <c r="F932">
        <v>3.8121666666666671</v>
      </c>
      <c r="G932">
        <v>18.614258333333339</v>
      </c>
      <c r="H932">
        <v>34.324033333333333</v>
      </c>
      <c r="I932">
        <v>246.55833333333331</v>
      </c>
      <c r="J932" cm="1">
        <f t="array" ref="J932">(I932/([1]!O2sat(H932,G932)))*100</f>
        <v>106.11360061822117</v>
      </c>
      <c r="K932">
        <v>6.8333333333333343E-2</v>
      </c>
      <c r="L932">
        <v>445.60033333333331</v>
      </c>
      <c r="M932" s="29"/>
      <c r="N932" s="29"/>
      <c r="O932" t="str">
        <f t="shared" si="17"/>
        <v/>
      </c>
      <c r="Q932" s="29"/>
      <c r="R932">
        <v>449.20699999999999</v>
      </c>
      <c r="S932" s="1">
        <v>46154.41615740741</v>
      </c>
      <c r="T932">
        <v>5.1266118054974452</v>
      </c>
      <c r="U932">
        <v>42.383792877197273</v>
      </c>
      <c r="V932">
        <v>-8.6370782852172852</v>
      </c>
      <c r="W932">
        <v>6.6556136926633619E-2</v>
      </c>
      <c r="X932">
        <v>6.34708842281084</v>
      </c>
      <c r="Y932">
        <v>3.382004277805619E-2</v>
      </c>
      <c r="Z932">
        <v>-3.6066666666666829</v>
      </c>
      <c r="AA932">
        <v>-6.7866612696116616E-2</v>
      </c>
      <c r="AC932" s="23"/>
      <c r="AG932" s="23"/>
    </row>
    <row r="933" spans="1:33" x14ac:dyDescent="0.35">
      <c r="A933" t="s">
        <v>1326</v>
      </c>
      <c r="B933">
        <v>8</v>
      </c>
      <c r="C933" t="s">
        <v>1118</v>
      </c>
      <c r="D933">
        <v>42.318275347222219</v>
      </c>
      <c r="E933">
        <v>-8.6339207916666663</v>
      </c>
      <c r="F933">
        <v>3.8025000000000002</v>
      </c>
      <c r="G933">
        <v>18.568516666666671</v>
      </c>
      <c r="H933">
        <v>33.998058333333333</v>
      </c>
      <c r="I933">
        <v>252.75666666666669</v>
      </c>
      <c r="J933" cm="1">
        <f t="array" ref="J933">(I933/([1]!O2sat(H933,G933)))*100</f>
        <v>108.45146842834725</v>
      </c>
      <c r="K933">
        <v>7.0833333333333345E-2</v>
      </c>
      <c r="L933">
        <v>445.58550000000002</v>
      </c>
      <c r="M933" s="29"/>
      <c r="N933" s="29"/>
      <c r="O933" t="str">
        <f t="shared" si="17"/>
        <v/>
      </c>
      <c r="Q933" s="29"/>
      <c r="R933">
        <v>449.20699999999999</v>
      </c>
      <c r="S933" s="1">
        <v>46154.416863425933</v>
      </c>
      <c r="T933">
        <v>5.1244164215809329</v>
      </c>
      <c r="U933">
        <v>42.383792877197273</v>
      </c>
      <c r="V933">
        <v>-8.6370782852172852</v>
      </c>
      <c r="W933">
        <v>6.5593570565668655E-2</v>
      </c>
      <c r="X933">
        <v>6.334433762487869</v>
      </c>
      <c r="Y933">
        <v>3.3924389584311529E-2</v>
      </c>
      <c r="Z933">
        <v>-3.6214999999999691</v>
      </c>
      <c r="AA933">
        <v>-6.8219698707993257E-2</v>
      </c>
      <c r="AC933" s="23"/>
      <c r="AG933" s="23"/>
    </row>
    <row r="934" spans="1:33" x14ac:dyDescent="0.35">
      <c r="A934" t="s">
        <v>1326</v>
      </c>
      <c r="B934">
        <v>8</v>
      </c>
      <c r="C934" t="s">
        <v>1119</v>
      </c>
      <c r="D934">
        <v>42.319186472222221</v>
      </c>
      <c r="E934">
        <v>-8.6346221388888882</v>
      </c>
      <c r="F934">
        <v>3.7978333333333332</v>
      </c>
      <c r="G934">
        <v>18.476841666666669</v>
      </c>
      <c r="H934">
        <v>33.372349999999997</v>
      </c>
      <c r="I934">
        <v>274.25416666666672</v>
      </c>
      <c r="J934" cm="1">
        <f t="array" ref="J934">(I934/([1]!O2sat(H934,G934)))*100</f>
        <v>116.98261812828963</v>
      </c>
      <c r="K934">
        <v>6.8333333333333343E-2</v>
      </c>
      <c r="L934">
        <v>441.31349999999998</v>
      </c>
      <c r="M934" s="29"/>
      <c r="N934" s="29"/>
      <c r="O934" t="str">
        <f t="shared" si="17"/>
        <v/>
      </c>
      <c r="Q934" s="29"/>
      <c r="R934">
        <v>449.20699999999999</v>
      </c>
      <c r="S934" s="1">
        <v>46154.417569444442</v>
      </c>
      <c r="T934">
        <v>5.1230179402742468</v>
      </c>
      <c r="U934">
        <v>42.383792877197273</v>
      </c>
      <c r="V934">
        <v>-8.6370782852172852</v>
      </c>
      <c r="W934">
        <v>6.4653075863303031E-2</v>
      </c>
      <c r="X934">
        <v>6.3165211076564267</v>
      </c>
      <c r="Y934">
        <v>3.4129567212644818E-2</v>
      </c>
      <c r="Z934">
        <v>-7.8935000000000173</v>
      </c>
      <c r="AA934">
        <v>-0.14916942391659721</v>
      </c>
      <c r="AC934" s="23"/>
      <c r="AG934" s="23"/>
    </row>
    <row r="935" spans="1:33" x14ac:dyDescent="0.35">
      <c r="A935" t="s">
        <v>1326</v>
      </c>
      <c r="B935">
        <v>8</v>
      </c>
      <c r="C935" t="s">
        <v>1120</v>
      </c>
      <c r="D935">
        <v>42.319897138888891</v>
      </c>
      <c r="E935">
        <v>-8.6355561666666656</v>
      </c>
      <c r="F935">
        <v>3.7666666666666671</v>
      </c>
      <c r="G935">
        <v>18.394941666666671</v>
      </c>
      <c r="H935">
        <v>31.667458333333329</v>
      </c>
      <c r="I935">
        <v>275.06666666666672</v>
      </c>
      <c r="J935" cm="1">
        <f t="array" ref="J935">(I935/([1]!O2sat(H935,G935)))*100</f>
        <v>115.81473129996596</v>
      </c>
      <c r="K935">
        <v>6.9166666666666668E-2</v>
      </c>
      <c r="L935">
        <v>432.55799999999999</v>
      </c>
      <c r="M935" s="29"/>
      <c r="N935" s="29"/>
      <c r="O935" t="str">
        <f t="shared" si="17"/>
        <v/>
      </c>
      <c r="Q935" s="29"/>
      <c r="R935">
        <v>449.20699999999999</v>
      </c>
      <c r="S935" s="1">
        <v>46154.418275462973</v>
      </c>
      <c r="T935">
        <v>5.121541282932955</v>
      </c>
      <c r="U935">
        <v>42.383792877197273</v>
      </c>
      <c r="V935">
        <v>-8.6370782852172852</v>
      </c>
      <c r="W935">
        <v>6.3913865622840169E-2</v>
      </c>
      <c r="X935">
        <v>6.2999802162398009</v>
      </c>
      <c r="Y935">
        <v>3.4529831356130143E-2</v>
      </c>
      <c r="Z935">
        <v>-16.649000000000001</v>
      </c>
      <c r="AA935">
        <v>-0.31748503745401963</v>
      </c>
      <c r="AC935" s="23"/>
      <c r="AG935" s="23"/>
    </row>
    <row r="936" spans="1:33" x14ac:dyDescent="0.35">
      <c r="A936" t="s">
        <v>1326</v>
      </c>
      <c r="B936">
        <v>8</v>
      </c>
      <c r="C936" t="s">
        <v>1121</v>
      </c>
      <c r="D936">
        <v>42.320587527777782</v>
      </c>
      <c r="E936">
        <v>-8.6365837777777781</v>
      </c>
      <c r="F936">
        <v>3.761083333333334</v>
      </c>
      <c r="G936">
        <v>18.380791666666671</v>
      </c>
      <c r="H936">
        <v>27.719950000000001</v>
      </c>
      <c r="I936">
        <v>292.75416666666672</v>
      </c>
      <c r="J936" cm="1">
        <f t="array" ref="J936">(I936/([1]!O2sat(H936,G936)))*100</f>
        <v>119.99946804660205</v>
      </c>
      <c r="K936">
        <v>6.7500000000000004E-2</v>
      </c>
      <c r="L936">
        <v>426.68183333333332</v>
      </c>
      <c r="M936" s="29"/>
      <c r="N936" s="29"/>
      <c r="O936" t="str">
        <f t="shared" si="17"/>
        <v/>
      </c>
      <c r="Q936" s="29"/>
      <c r="R936">
        <v>449.20699999999999</v>
      </c>
      <c r="S936" s="1">
        <v>46154.418969907398</v>
      </c>
      <c r="T936">
        <v>5.1200598884658852</v>
      </c>
      <c r="U936">
        <v>42.383792877197273</v>
      </c>
      <c r="V936">
        <v>-8.6370782852172852</v>
      </c>
      <c r="W936">
        <v>6.3207283859114963E-2</v>
      </c>
      <c r="X936">
        <v>6.2941094012515366</v>
      </c>
      <c r="Y936">
        <v>3.5297576383192579E-2</v>
      </c>
      <c r="Z936">
        <v>-22.525166666666681</v>
      </c>
      <c r="AA936">
        <v>-0.43868082690170562</v>
      </c>
      <c r="AC936" s="23"/>
      <c r="AG936" s="23"/>
    </row>
    <row r="937" spans="1:33" x14ac:dyDescent="0.35">
      <c r="A937" t="s">
        <v>1326</v>
      </c>
      <c r="B937">
        <v>8</v>
      </c>
      <c r="C937" t="s">
        <v>1122</v>
      </c>
      <c r="D937">
        <v>42.321525083333327</v>
      </c>
      <c r="E937">
        <v>-8.6372213333333328</v>
      </c>
      <c r="F937">
        <v>3.8849999999999998</v>
      </c>
      <c r="G937">
        <v>18.487133333333329</v>
      </c>
      <c r="H937">
        <v>25.147600000000001</v>
      </c>
      <c r="I937">
        <v>296.40499999999997</v>
      </c>
      <c r="J937" cm="1">
        <f t="array" ref="J937">(I937/([1]!O2sat(H937,G937)))*100</f>
        <v>119.65247259652854</v>
      </c>
      <c r="K937">
        <v>6.4166666666666664E-2</v>
      </c>
      <c r="L937">
        <v>422.56033333333329</v>
      </c>
      <c r="M937" s="29"/>
      <c r="N937" s="29"/>
      <c r="O937" t="str">
        <f t="shared" si="17"/>
        <v/>
      </c>
      <c r="Q937" s="29"/>
      <c r="R937">
        <v>449.20699999999999</v>
      </c>
      <c r="S937" s="1">
        <v>46154.419675925928</v>
      </c>
      <c r="T937">
        <v>5.1187541837979111</v>
      </c>
      <c r="U937">
        <v>42.383792877197273</v>
      </c>
      <c r="V937">
        <v>-8.6370782852172852</v>
      </c>
      <c r="W937">
        <v>6.2267958176299897E-2</v>
      </c>
      <c r="X937">
        <v>6.3076310566351124</v>
      </c>
      <c r="Y937">
        <v>3.568789445857147E-2</v>
      </c>
      <c r="Z937">
        <v>-26.6466666666667</v>
      </c>
      <c r="AA937">
        <v>-0.52581329661688159</v>
      </c>
      <c r="AC937" s="23"/>
      <c r="AG937" s="23"/>
    </row>
    <row r="938" spans="1:33" x14ac:dyDescent="0.35">
      <c r="A938" t="s">
        <v>1326</v>
      </c>
      <c r="B938">
        <v>8</v>
      </c>
      <c r="C938" t="s">
        <v>1123</v>
      </c>
      <c r="D938">
        <v>42.322533263888893</v>
      </c>
      <c r="E938">
        <v>-8.6378543749999999</v>
      </c>
      <c r="F938">
        <v>3.9257499999999999</v>
      </c>
      <c r="G938">
        <v>18.589541666666669</v>
      </c>
      <c r="H938">
        <v>30.383624999999999</v>
      </c>
      <c r="I938">
        <v>291.82916666666671</v>
      </c>
      <c r="J938" cm="1">
        <f t="array" ref="J938">(I938/([1]!O2sat(H938,G938)))*100</f>
        <v>122.2600665739717</v>
      </c>
      <c r="K938">
        <v>6.5000000000000002E-2</v>
      </c>
      <c r="L938">
        <v>416.53083333333331</v>
      </c>
      <c r="M938" s="29"/>
      <c r="N938" s="29"/>
      <c r="O938" t="str">
        <f t="shared" si="17"/>
        <v/>
      </c>
      <c r="Q938" s="29"/>
      <c r="R938">
        <v>449.20699999999999</v>
      </c>
      <c r="S938" s="1">
        <v>46154.420370370368</v>
      </c>
      <c r="T938">
        <v>5.1174822994608773</v>
      </c>
      <c r="U938">
        <v>42.383792877197273</v>
      </c>
      <c r="V938">
        <v>-8.6370782852172852</v>
      </c>
      <c r="W938">
        <v>6.1264529199547342E-2</v>
      </c>
      <c r="X938">
        <v>6.3206117461417604</v>
      </c>
      <c r="Y938">
        <v>3.4579870980320997E-2</v>
      </c>
      <c r="Z938">
        <v>-32.676166666666688</v>
      </c>
      <c r="AA938">
        <v>-0.62605869457562691</v>
      </c>
      <c r="AC938" s="23"/>
      <c r="AG938" s="23"/>
    </row>
    <row r="939" spans="1:33" x14ac:dyDescent="0.35">
      <c r="A939" t="s">
        <v>1326</v>
      </c>
      <c r="B939">
        <v>8</v>
      </c>
      <c r="C939" t="s">
        <v>1124</v>
      </c>
      <c r="D939">
        <v>42.323542777777782</v>
      </c>
      <c r="E939">
        <v>-8.6383273333333346</v>
      </c>
      <c r="F939">
        <v>3.976083333333333</v>
      </c>
      <c r="G939">
        <v>18.647200000000002</v>
      </c>
      <c r="H939">
        <v>31.518650000000001</v>
      </c>
      <c r="I939">
        <v>284.7233333333333</v>
      </c>
      <c r="J939" cm="1">
        <f t="array" ref="J939">(I939/([1]!O2sat(H939,G939)))*100</f>
        <v>120.32525910621423</v>
      </c>
      <c r="K939">
        <v>6.3333333333333339E-2</v>
      </c>
      <c r="L939">
        <v>404.6756666666667</v>
      </c>
      <c r="M939" s="29"/>
      <c r="N939" s="29"/>
      <c r="O939" t="str">
        <f t="shared" si="17"/>
        <v/>
      </c>
      <c r="Q939" s="29"/>
      <c r="R939">
        <v>449.20699999999999</v>
      </c>
      <c r="S939" s="1">
        <v>46154.421076388891</v>
      </c>
      <c r="T939">
        <v>5.1162871581194036</v>
      </c>
      <c r="U939">
        <v>42.383792877197273</v>
      </c>
      <c r="V939">
        <v>-8.6370782852172852</v>
      </c>
      <c r="W939">
        <v>6.0263045071203683E-2</v>
      </c>
      <c r="X939">
        <v>6.3267331881512554</v>
      </c>
      <c r="Y939">
        <v>3.4309753178744552E-2</v>
      </c>
      <c r="Z939">
        <v>-44.531333333333293</v>
      </c>
      <c r="AA939">
        <v>-0.84735281890159786</v>
      </c>
      <c r="AC939" s="23"/>
      <c r="AG939" s="23"/>
    </row>
    <row r="940" spans="1:33" x14ac:dyDescent="0.35">
      <c r="A940" t="s">
        <v>1326</v>
      </c>
      <c r="B940">
        <v>8</v>
      </c>
      <c r="C940" t="s">
        <v>1125</v>
      </c>
      <c r="D940">
        <v>42.324382361111113</v>
      </c>
      <c r="E940">
        <v>-8.6380588472222222</v>
      </c>
      <c r="F940">
        <v>3.7839999999999998</v>
      </c>
      <c r="G940">
        <v>18.765266666666669</v>
      </c>
      <c r="H940">
        <v>28.679950000000002</v>
      </c>
      <c r="I940">
        <v>276.3125</v>
      </c>
      <c r="J940" cm="1">
        <f t="array" ref="J940">(I940/([1]!O2sat(H940,G940)))*100</f>
        <v>114.81937034670825</v>
      </c>
      <c r="K940">
        <v>5.5E-2</v>
      </c>
      <c r="L940">
        <v>395.66550000000001</v>
      </c>
      <c r="M940" s="29"/>
      <c r="N940" s="29"/>
      <c r="O940" t="str">
        <f t="shared" si="17"/>
        <v/>
      </c>
      <c r="Q940" s="29"/>
      <c r="R940">
        <v>449.20699999999999</v>
      </c>
      <c r="S940" s="1">
        <v>46154.421770833331</v>
      </c>
      <c r="T940">
        <v>5.1154582207185264</v>
      </c>
      <c r="U940">
        <v>42.383792877197273</v>
      </c>
      <c r="V940">
        <v>-8.6370782852172852</v>
      </c>
      <c r="W940">
        <v>5.941860755242067E-2</v>
      </c>
      <c r="X940">
        <v>6.3432669975128926</v>
      </c>
      <c r="Y940">
        <v>3.4728072533563817E-2</v>
      </c>
      <c r="Z940">
        <v>-53.541499999999978</v>
      </c>
      <c r="AA940">
        <v>-1.033916990411069</v>
      </c>
      <c r="AC940" s="23"/>
      <c r="AG940" s="23"/>
    </row>
    <row r="941" spans="1:33" x14ac:dyDescent="0.35">
      <c r="A941" t="s">
        <v>1326</v>
      </c>
      <c r="B941">
        <v>8</v>
      </c>
      <c r="C941" t="s">
        <v>1126</v>
      </c>
      <c r="D941">
        <v>42.324218263888888</v>
      </c>
      <c r="E941">
        <v>-8.6367187083333334</v>
      </c>
      <c r="F941">
        <v>3.9874999999999998</v>
      </c>
      <c r="G941">
        <v>18.729416666666669</v>
      </c>
      <c r="H941">
        <v>30.889849999999999</v>
      </c>
      <c r="I941">
        <v>286.48</v>
      </c>
      <c r="J941" cm="1">
        <f t="array" ref="J941">(I941/([1]!O2sat(H941,G941)))*100</f>
        <v>120.74220588585062</v>
      </c>
      <c r="K941">
        <v>0.06</v>
      </c>
      <c r="L941">
        <v>395.74083333333328</v>
      </c>
      <c r="M941" s="29"/>
      <c r="N941" s="29"/>
      <c r="O941" t="str">
        <f t="shared" si="17"/>
        <v/>
      </c>
      <c r="Q941" s="29"/>
      <c r="R941">
        <v>449.20699999999999</v>
      </c>
      <c r="S941" s="1">
        <v>46154.422465277778</v>
      </c>
      <c r="T941">
        <v>5.1151317208870326</v>
      </c>
      <c r="U941">
        <v>42.383792877197273</v>
      </c>
      <c r="V941">
        <v>-8.6370782852172852</v>
      </c>
      <c r="W941">
        <v>5.9575698454808132E-2</v>
      </c>
      <c r="X941">
        <v>6.3368137212558491</v>
      </c>
      <c r="Y941">
        <v>3.434710000697512E-2</v>
      </c>
      <c r="Z941">
        <v>-53.466166666666709</v>
      </c>
      <c r="AA941">
        <v>-1.0200971388124069</v>
      </c>
      <c r="AC941" s="23"/>
      <c r="AG941" s="23"/>
    </row>
    <row r="942" spans="1:33" x14ac:dyDescent="0.35">
      <c r="A942" t="s">
        <v>1326</v>
      </c>
      <c r="B942">
        <v>8</v>
      </c>
      <c r="C942" t="s">
        <v>1127</v>
      </c>
      <c r="D942">
        <v>42.323769694444437</v>
      </c>
      <c r="E942">
        <v>-8.6353739166666674</v>
      </c>
      <c r="F942">
        <v>4.0095833333333326</v>
      </c>
      <c r="G942">
        <v>18.574275</v>
      </c>
      <c r="H942">
        <v>32.168100000000003</v>
      </c>
      <c r="I942">
        <v>279.6825</v>
      </c>
      <c r="J942" cm="1">
        <f t="array" ref="J942">(I942/([1]!O2sat(H942,G942)))*100</f>
        <v>118.55081011074027</v>
      </c>
      <c r="K942">
        <v>6.25E-2</v>
      </c>
      <c r="L942">
        <v>389.86816666666658</v>
      </c>
      <c r="M942" s="29"/>
      <c r="N942" s="29"/>
      <c r="O942" t="str">
        <f t="shared" si="17"/>
        <v/>
      </c>
      <c r="Q942" s="29"/>
      <c r="R942">
        <v>449.20699999999999</v>
      </c>
      <c r="S942" s="1">
        <v>46154.423159722217</v>
      </c>
      <c r="T942">
        <v>5.1147924044616833</v>
      </c>
      <c r="U942">
        <v>42.383792877197273</v>
      </c>
      <c r="V942">
        <v>-8.6370782852172852</v>
      </c>
      <c r="W942">
        <v>6.0047375795582003E-2</v>
      </c>
      <c r="X942">
        <v>6.3115684328205912</v>
      </c>
      <c r="Y942">
        <v>3.4259484382341207E-2</v>
      </c>
      <c r="Z942">
        <v>-59.338833333333412</v>
      </c>
      <c r="AA942">
        <v>-1.1247566963355851</v>
      </c>
      <c r="AC942" s="23"/>
      <c r="AG942" s="23"/>
    </row>
    <row r="943" spans="1:33" x14ac:dyDescent="0.35">
      <c r="A943" t="s">
        <v>1326</v>
      </c>
      <c r="B943">
        <v>8</v>
      </c>
      <c r="C943" t="s">
        <v>1128</v>
      </c>
      <c r="D943">
        <v>42.323408416666673</v>
      </c>
      <c r="E943">
        <v>-8.6339431944444449</v>
      </c>
      <c r="F943">
        <v>4.041666666666667</v>
      </c>
      <c r="G943">
        <v>18.371733333333339</v>
      </c>
      <c r="H943">
        <v>29.36760833333333</v>
      </c>
      <c r="I943">
        <v>270.49250000000001</v>
      </c>
      <c r="J943" cm="1">
        <f t="array" ref="J943">(I943/([1]!O2sat(H943,G943)))*100</f>
        <v>112.09134129198819</v>
      </c>
      <c r="K943">
        <v>6.8333333333333343E-2</v>
      </c>
      <c r="L943">
        <v>387.12466666666671</v>
      </c>
      <c r="M943" s="29"/>
      <c r="N943" s="29"/>
      <c r="O943" t="str">
        <f t="shared" si="17"/>
        <v/>
      </c>
      <c r="Q943" s="29"/>
      <c r="R943">
        <v>449.20699999999999</v>
      </c>
      <c r="S943" s="1">
        <v>46154.42386574074</v>
      </c>
      <c r="T943">
        <v>5.1144443590162778</v>
      </c>
      <c r="U943">
        <v>42.383792877197273</v>
      </c>
      <c r="V943">
        <v>-8.6370782852172852</v>
      </c>
      <c r="W943">
        <v>6.0465790888109702E-2</v>
      </c>
      <c r="X943">
        <v>6.2788882734551166</v>
      </c>
      <c r="Y943">
        <v>3.4990091037177602E-2</v>
      </c>
      <c r="Z943">
        <v>-62.082333333333281</v>
      </c>
      <c r="AA943">
        <v>-1.195631436502232</v>
      </c>
      <c r="AC943" s="23"/>
      <c r="AG943" s="23"/>
    </row>
    <row r="944" spans="1:33" x14ac:dyDescent="0.35">
      <c r="A944" t="s">
        <v>1326</v>
      </c>
      <c r="B944">
        <v>8</v>
      </c>
      <c r="C944" t="s">
        <v>1129</v>
      </c>
      <c r="D944">
        <v>42.323035180555557</v>
      </c>
      <c r="E944">
        <v>-8.6325093611111114</v>
      </c>
      <c r="F944">
        <v>4.0693333333333337</v>
      </c>
      <c r="G944">
        <v>18.138658333333328</v>
      </c>
      <c r="H944">
        <v>34.172583333333343</v>
      </c>
      <c r="I944">
        <v>268.27916666666658</v>
      </c>
      <c r="J944" cm="1">
        <f t="array" ref="J944">(I944/([1]!O2sat(H944,G944)))*100</f>
        <v>114.3305106347361</v>
      </c>
      <c r="K944">
        <v>7.166666666666667E-2</v>
      </c>
      <c r="L944">
        <v>391.50766666666658</v>
      </c>
      <c r="M944" s="29"/>
      <c r="N944" s="29"/>
      <c r="O944" t="str">
        <f t="shared" si="17"/>
        <v/>
      </c>
      <c r="Q944" s="29"/>
      <c r="R944">
        <v>449.20699999999999</v>
      </c>
      <c r="S944" s="1">
        <v>46154.424560185187</v>
      </c>
      <c r="T944">
        <v>5.1140865132402764</v>
      </c>
      <c r="U944">
        <v>42.383792877197273</v>
      </c>
      <c r="V944">
        <v>-8.6370782852172852</v>
      </c>
      <c r="W944">
        <v>6.0929243953079297E-2</v>
      </c>
      <c r="X944">
        <v>6.2414442220145174</v>
      </c>
      <c r="Y944">
        <v>3.4310684151839473E-2</v>
      </c>
      <c r="Z944">
        <v>-57.699333333333414</v>
      </c>
      <c r="AA944">
        <v>-1.0831453341127451</v>
      </c>
      <c r="AC944" s="23"/>
      <c r="AG944" s="23"/>
    </row>
    <row r="945" spans="1:33" x14ac:dyDescent="0.35">
      <c r="A945" t="s">
        <v>1326</v>
      </c>
      <c r="B945">
        <v>8</v>
      </c>
      <c r="C945" t="s">
        <v>1130</v>
      </c>
      <c r="D945">
        <v>42.322739944444443</v>
      </c>
      <c r="E945">
        <v>-8.6310165694444443</v>
      </c>
      <c r="F945">
        <v>4.050583333333333</v>
      </c>
      <c r="G945">
        <v>18.261166666666671</v>
      </c>
      <c r="H945">
        <v>32.323483333333343</v>
      </c>
      <c r="I945">
        <v>260.99</v>
      </c>
      <c r="J945" cm="1">
        <f t="array" ref="J945">(I945/([1]!O2sat(H945,G945)))*100</f>
        <v>110.0986295896317</v>
      </c>
      <c r="K945">
        <v>6.8333333333333343E-2</v>
      </c>
      <c r="L945">
        <v>397.56650000000002</v>
      </c>
      <c r="M945" s="29"/>
      <c r="N945" s="29"/>
      <c r="O945" t="str">
        <f t="shared" si="17"/>
        <v/>
      </c>
      <c r="Q945" s="29"/>
      <c r="R945">
        <v>449.20699999999999</v>
      </c>
      <c r="S945" s="1">
        <v>46154.42527777778</v>
      </c>
      <c r="T945">
        <v>5.113691319639317</v>
      </c>
      <c r="U945">
        <v>42.383792877197273</v>
      </c>
      <c r="V945">
        <v>-8.6370782852172852</v>
      </c>
      <c r="W945">
        <v>6.1353117246244232E-2</v>
      </c>
      <c r="X945">
        <v>6.2596898534742902</v>
      </c>
      <c r="Y945">
        <v>3.4538273373219693E-2</v>
      </c>
      <c r="Z945">
        <v>-51.640499999999967</v>
      </c>
      <c r="AA945">
        <v>-0.97869043414558377</v>
      </c>
      <c r="AC945" s="23"/>
      <c r="AG945" s="23"/>
    </row>
    <row r="946" spans="1:33" x14ac:dyDescent="0.35">
      <c r="A946" t="s">
        <v>1326</v>
      </c>
      <c r="B946">
        <v>8</v>
      </c>
      <c r="C946" t="s">
        <v>1131</v>
      </c>
      <c r="D946">
        <v>42.322493416666667</v>
      </c>
      <c r="E946">
        <v>-8.6295385416666672</v>
      </c>
      <c r="F946">
        <v>4.0773333333333328</v>
      </c>
      <c r="G946">
        <v>18.29955</v>
      </c>
      <c r="H946">
        <v>33.701058333333343</v>
      </c>
      <c r="I946">
        <v>259.68916666666672</v>
      </c>
      <c r="J946" cm="1">
        <f t="array" ref="J946">(I946/([1]!O2sat(H946,G946)))*100</f>
        <v>110.64988804548301</v>
      </c>
      <c r="K946">
        <v>6.6666666666666666E-2</v>
      </c>
      <c r="L946">
        <v>400.42450000000002</v>
      </c>
      <c r="M946" s="29"/>
      <c r="N946" s="29"/>
      <c r="O946" t="str">
        <f t="shared" si="17"/>
        <v/>
      </c>
      <c r="Q946" s="29"/>
      <c r="R946">
        <v>449.20699999999999</v>
      </c>
      <c r="S946" s="1">
        <v>46154.42597222222</v>
      </c>
      <c r="T946">
        <v>5.1132946548205531</v>
      </c>
      <c r="U946">
        <v>42.383792877197273</v>
      </c>
      <c r="V946">
        <v>-8.6370782852172852</v>
      </c>
      <c r="W946">
        <v>6.1761408615344043E-2</v>
      </c>
      <c r="X946">
        <v>6.2647394721620424</v>
      </c>
      <c r="Y946">
        <v>3.4241243374563593E-2</v>
      </c>
      <c r="Z946">
        <v>-48.78249999999997</v>
      </c>
      <c r="AA946">
        <v>-0.91731408289770067</v>
      </c>
      <c r="AC946" s="23"/>
      <c r="AG946" s="23"/>
    </row>
    <row r="947" spans="1:33" x14ac:dyDescent="0.35">
      <c r="A947" t="s">
        <v>1326</v>
      </c>
      <c r="B947">
        <v>8</v>
      </c>
      <c r="C947" t="s">
        <v>1132</v>
      </c>
      <c r="D947">
        <v>42.322466124999998</v>
      </c>
      <c r="E947">
        <v>-8.628005541666667</v>
      </c>
      <c r="F947">
        <v>4.0620000000000003</v>
      </c>
      <c r="G947">
        <v>18.258058333333331</v>
      </c>
      <c r="H947">
        <v>32.274958333333331</v>
      </c>
      <c r="I947">
        <v>259.12416666666672</v>
      </c>
      <c r="J947" cm="1">
        <f t="array" ref="J947">(I947/([1]!O2sat(H947,G947)))*100</f>
        <v>109.26946559482312</v>
      </c>
      <c r="K947">
        <v>6.5833333333333341E-2</v>
      </c>
      <c r="L947">
        <v>402.02</v>
      </c>
      <c r="M947" s="29"/>
      <c r="N947" s="29"/>
      <c r="O947" t="str">
        <f t="shared" si="17"/>
        <v/>
      </c>
      <c r="Q947" s="29"/>
      <c r="R947">
        <v>449.20699999999999</v>
      </c>
      <c r="S947" s="1">
        <v>46154.426666666674</v>
      </c>
      <c r="T947">
        <v>5.112891171342719</v>
      </c>
      <c r="U947">
        <v>42.383792877197273</v>
      </c>
      <c r="V947">
        <v>-8.6370782852172852</v>
      </c>
      <c r="W947">
        <v>6.1994235301359432E-2</v>
      </c>
      <c r="X947">
        <v>6.2572436497471022</v>
      </c>
      <c r="Y947">
        <v>3.4550526172149147E-2</v>
      </c>
      <c r="Z947">
        <v>-47.187000000000012</v>
      </c>
      <c r="AA947">
        <v>-0.89425538768768098</v>
      </c>
      <c r="AC947" s="23"/>
      <c r="AG947" s="23"/>
    </row>
    <row r="948" spans="1:33" x14ac:dyDescent="0.35">
      <c r="A948" t="s">
        <v>1326</v>
      </c>
      <c r="B948">
        <v>8</v>
      </c>
      <c r="C948" t="s">
        <v>1133</v>
      </c>
      <c r="D948">
        <v>42.322642611111107</v>
      </c>
      <c r="E948">
        <v>-8.6265719999999995</v>
      </c>
      <c r="F948">
        <v>3.8010000000000002</v>
      </c>
      <c r="G948">
        <v>18.25245</v>
      </c>
      <c r="H948">
        <v>33.041608333333343</v>
      </c>
      <c r="I948">
        <v>257.86500000000001</v>
      </c>
      <c r="J948" cm="1">
        <f t="array" ref="J948">(I948/([1]!O2sat(H948,G948)))*100</f>
        <v>109.2898947910916</v>
      </c>
      <c r="K948">
        <v>6.6666666666666666E-2</v>
      </c>
      <c r="L948">
        <v>406.30616666666668</v>
      </c>
      <c r="M948" s="29"/>
      <c r="N948" s="29"/>
      <c r="O948" t="str">
        <f t="shared" si="17"/>
        <v/>
      </c>
      <c r="Q948" s="29"/>
      <c r="R948">
        <v>449.20699999999999</v>
      </c>
      <c r="S948" s="1">
        <v>46154.427372685182</v>
      </c>
      <c r="T948">
        <v>5.1124080563828942</v>
      </c>
      <c r="U948">
        <v>42.383792877197273</v>
      </c>
      <c r="V948">
        <v>-8.6370782852172852</v>
      </c>
      <c r="W948">
        <v>6.2046249455345759E-2</v>
      </c>
      <c r="X948">
        <v>6.2551819452027742</v>
      </c>
      <c r="Y948">
        <v>3.4411395457437301E-2</v>
      </c>
      <c r="Z948">
        <v>-42.90083333333331</v>
      </c>
      <c r="AA948">
        <v>-0.80948615599663976</v>
      </c>
      <c r="AC948" s="23"/>
      <c r="AG948" s="23"/>
    </row>
    <row r="949" spans="1:33" x14ac:dyDescent="0.35">
      <c r="A949" t="s">
        <v>1326</v>
      </c>
      <c r="B949">
        <v>8</v>
      </c>
      <c r="C949" t="s">
        <v>1134</v>
      </c>
      <c r="D949">
        <v>42.322983652777772</v>
      </c>
      <c r="E949">
        <v>-8.6251959583333342</v>
      </c>
      <c r="F949">
        <v>3.938166666666667</v>
      </c>
      <c r="G949">
        <v>18.47088333333333</v>
      </c>
      <c r="H949">
        <v>33.012050000000002</v>
      </c>
      <c r="I949">
        <v>264.9591666666667</v>
      </c>
      <c r="J949" cm="1">
        <f t="array" ref="J949">(I949/([1]!O2sat(H949,G949)))*100</f>
        <v>112.7319073186756</v>
      </c>
      <c r="K949">
        <v>6.5000000000000002E-2</v>
      </c>
      <c r="L949">
        <v>410.16733333333332</v>
      </c>
      <c r="M949" s="29"/>
      <c r="N949" s="29"/>
      <c r="O949" t="str">
        <f t="shared" si="17"/>
        <v/>
      </c>
      <c r="Q949" s="29"/>
      <c r="R949">
        <v>449.20699999999999</v>
      </c>
      <c r="S949" s="1">
        <v>46154.428067129629</v>
      </c>
      <c r="T949">
        <v>5.111899583681172</v>
      </c>
      <c r="U949">
        <v>42.383792877197273</v>
      </c>
      <c r="V949">
        <v>-8.6370782852172852</v>
      </c>
      <c r="W949">
        <v>6.1959272644838193E-2</v>
      </c>
      <c r="X949">
        <v>6.2881985035801664</v>
      </c>
      <c r="Y949">
        <v>3.4202645451578993E-2</v>
      </c>
      <c r="Z949">
        <v>-39.039666666666683</v>
      </c>
      <c r="AA949">
        <v>-0.73602659750632404</v>
      </c>
      <c r="AC949" s="23"/>
      <c r="AG949" s="23"/>
    </row>
    <row r="950" spans="1:33" x14ac:dyDescent="0.35">
      <c r="A950" t="s">
        <v>1326</v>
      </c>
      <c r="B950">
        <v>8</v>
      </c>
      <c r="C950" t="s">
        <v>1135</v>
      </c>
      <c r="D950">
        <v>42.323621763888887</v>
      </c>
      <c r="E950">
        <v>-8.6240329166666658</v>
      </c>
      <c r="F950">
        <v>3.843833333333333</v>
      </c>
      <c r="G950">
        <v>18.455291666666671</v>
      </c>
      <c r="H950">
        <v>33.792983333333332</v>
      </c>
      <c r="I950">
        <v>259.24583333333328</v>
      </c>
      <c r="J950" cm="1">
        <f t="array" ref="J950">(I950/([1]!O2sat(H950,G950)))*100</f>
        <v>110.84969742572022</v>
      </c>
      <c r="K950">
        <v>6.5833333333333341E-2</v>
      </c>
      <c r="L950">
        <v>414.23433333333332</v>
      </c>
      <c r="M950" s="29"/>
      <c r="N950" s="29"/>
      <c r="O950" t="str">
        <f t="shared" si="17"/>
        <v/>
      </c>
      <c r="Q950" s="29"/>
      <c r="R950">
        <v>449.20699999999999</v>
      </c>
      <c r="S950" s="1">
        <v>46154.428773148153</v>
      </c>
      <c r="T950">
        <v>5.1112812460897104</v>
      </c>
      <c r="U950">
        <v>42.383792877197273</v>
      </c>
      <c r="V950">
        <v>-8.6370782852172852</v>
      </c>
      <c r="W950">
        <v>6.1569022384565901E-2</v>
      </c>
      <c r="X950">
        <v>6.284230931533977</v>
      </c>
      <c r="Y950">
        <v>3.4072138957745017E-2</v>
      </c>
      <c r="Z950">
        <v>-34.972666666666669</v>
      </c>
      <c r="AA950">
        <v>-0.65641991588232107</v>
      </c>
      <c r="AC950" s="23"/>
      <c r="AG950" s="23"/>
    </row>
    <row r="951" spans="1:33" x14ac:dyDescent="0.35">
      <c r="A951" t="s">
        <v>1326</v>
      </c>
      <c r="B951">
        <v>8</v>
      </c>
      <c r="C951" t="s">
        <v>1136</v>
      </c>
      <c r="D951">
        <v>42.324216916666671</v>
      </c>
      <c r="E951">
        <v>-8.6228717916666664</v>
      </c>
      <c r="F951">
        <v>3.8340000000000001</v>
      </c>
      <c r="G951">
        <v>18.364866666666671</v>
      </c>
      <c r="H951">
        <v>34.338633333333327</v>
      </c>
      <c r="I951">
        <v>249.4458333333333</v>
      </c>
      <c r="J951" cm="1">
        <f t="array" ref="J951">(I951/([1]!O2sat(H951,G951)))*100</f>
        <v>106.87207937315711</v>
      </c>
      <c r="K951">
        <v>6.083333333333333E-2</v>
      </c>
      <c r="L951">
        <v>421.64616666666672</v>
      </c>
      <c r="M951" s="29"/>
      <c r="N951" s="29"/>
      <c r="O951" t="str">
        <f t="shared" si="17"/>
        <v/>
      </c>
      <c r="Q951" s="29"/>
      <c r="R951">
        <v>449.20699999999999</v>
      </c>
      <c r="S951" s="1">
        <v>46154.429467592592</v>
      </c>
      <c r="T951">
        <v>5.1106659552860547</v>
      </c>
      <c r="U951">
        <v>42.383792877197273</v>
      </c>
      <c r="V951">
        <v>-8.6370782852172852</v>
      </c>
      <c r="W951">
        <v>6.1246383829142971E-2</v>
      </c>
      <c r="X951">
        <v>6.2685378363740014</v>
      </c>
      <c r="Y951">
        <v>3.4058409766465292E-2</v>
      </c>
      <c r="Z951">
        <v>-27.560833333333282</v>
      </c>
      <c r="AA951">
        <v>-0.51580367136398086</v>
      </c>
      <c r="AC951" s="23"/>
      <c r="AG951" s="23"/>
    </row>
    <row r="952" spans="1:33" x14ac:dyDescent="0.35">
      <c r="A952" t="s">
        <v>1326</v>
      </c>
      <c r="B952">
        <v>8</v>
      </c>
      <c r="C952" t="s">
        <v>1137</v>
      </c>
      <c r="D952">
        <v>42.324807</v>
      </c>
      <c r="E952">
        <v>-8.6217657499999998</v>
      </c>
      <c r="F952">
        <v>3.6817500000000001</v>
      </c>
      <c r="G952">
        <v>18.23479166666667</v>
      </c>
      <c r="H952">
        <v>34.384891666666668</v>
      </c>
      <c r="I952">
        <v>242.53916666666669</v>
      </c>
      <c r="J952" cm="1">
        <f t="array" ref="J952">(I952/([1]!O2sat(H952,G952)))*100</f>
        <v>103.69447429230058</v>
      </c>
      <c r="K952">
        <v>6.3333333333333339E-2</v>
      </c>
      <c r="L952">
        <v>432.911</v>
      </c>
      <c r="M952" s="29"/>
      <c r="N952" s="29"/>
      <c r="O952" t="str">
        <f t="shared" si="17"/>
        <v/>
      </c>
      <c r="Q952" s="29"/>
      <c r="R952">
        <v>449.20699999999999</v>
      </c>
      <c r="S952" s="1">
        <v>46154.430162037039</v>
      </c>
      <c r="T952">
        <v>5.1100186347329704</v>
      </c>
      <c r="U952">
        <v>42.383792877197273</v>
      </c>
      <c r="V952">
        <v>-8.6370782852172852</v>
      </c>
      <c r="W952">
        <v>6.0941016101731707E-2</v>
      </c>
      <c r="X952">
        <v>6.2465705676736514</v>
      </c>
      <c r="Y952">
        <v>3.4176598665363912E-2</v>
      </c>
      <c r="Z952">
        <v>-16.295999999999989</v>
      </c>
      <c r="AA952">
        <v>-0.30496708697445768</v>
      </c>
      <c r="AC952" s="23"/>
      <c r="AG952" s="23"/>
    </row>
    <row r="953" spans="1:33" x14ac:dyDescent="0.35">
      <c r="A953" t="s">
        <v>1326</v>
      </c>
      <c r="B953">
        <v>8</v>
      </c>
      <c r="C953" t="s">
        <v>1138</v>
      </c>
      <c r="D953">
        <v>42.325629527777778</v>
      </c>
      <c r="E953">
        <v>-8.6210611527777772</v>
      </c>
      <c r="F953">
        <v>3.6726666666666672</v>
      </c>
      <c r="G953">
        <v>18.20793333333333</v>
      </c>
      <c r="H953">
        <v>34.398524999999999</v>
      </c>
      <c r="I953">
        <v>238.3125</v>
      </c>
      <c r="J953" cm="1">
        <f t="array" ref="J953">(I953/([1]!O2sat(H953,G953)))*100</f>
        <v>101.84587884795859</v>
      </c>
      <c r="K953">
        <v>5.8333333333333341E-2</v>
      </c>
      <c r="L953">
        <v>440.98433333333332</v>
      </c>
      <c r="M953" s="29"/>
      <c r="N953" s="29"/>
      <c r="O953" t="str">
        <f t="shared" si="17"/>
        <v/>
      </c>
      <c r="Q953" s="29"/>
      <c r="R953">
        <v>449.20699999999999</v>
      </c>
      <c r="S953" s="1">
        <v>46154.430856481478</v>
      </c>
      <c r="T953">
        <v>5.109230772292161</v>
      </c>
      <c r="U953">
        <v>42.383792877197273</v>
      </c>
      <c r="V953">
        <v>-8.6370782852172852</v>
      </c>
      <c r="W953">
        <v>6.0328465480883393E-2</v>
      </c>
      <c r="X953">
        <v>6.2404397571427763</v>
      </c>
      <c r="Y953">
        <v>3.4200324513590723E-2</v>
      </c>
      <c r="Z953">
        <v>-8.2226666666666688</v>
      </c>
      <c r="AA953">
        <v>-0.15383656474706731</v>
      </c>
      <c r="AC953" s="23"/>
      <c r="AG953" s="23"/>
    </row>
    <row r="954" spans="1:33" x14ac:dyDescent="0.35">
      <c r="A954" t="s">
        <v>1326</v>
      </c>
      <c r="B954">
        <v>8</v>
      </c>
      <c r="C954" t="s">
        <v>1139</v>
      </c>
      <c r="D954">
        <v>42.326528708333328</v>
      </c>
      <c r="E954">
        <v>-8.6203895972222231</v>
      </c>
      <c r="F954">
        <v>3.693833333333334</v>
      </c>
      <c r="G954">
        <v>18.211175000000001</v>
      </c>
      <c r="H954">
        <v>34.411858333333328</v>
      </c>
      <c r="I954">
        <v>239.23500000000001</v>
      </c>
      <c r="J954" cm="1">
        <f t="array" ref="J954">(I954/([1]!O2sat(H954,G954)))*100</f>
        <v>102.25547143333597</v>
      </c>
      <c r="K954">
        <v>5.3333333333333337E-2</v>
      </c>
      <c r="L954">
        <v>445.8751666666667</v>
      </c>
      <c r="M954" s="29"/>
      <c r="N954" s="29"/>
      <c r="O954" t="str">
        <f t="shared" si="17"/>
        <v/>
      </c>
      <c r="Q954" s="29"/>
      <c r="R954">
        <v>449.20699999999999</v>
      </c>
      <c r="S954" s="1">
        <v>46154.431562500002</v>
      </c>
      <c r="T954">
        <v>5.108413510720311</v>
      </c>
      <c r="U954">
        <v>42.383792877197273</v>
      </c>
      <c r="V954">
        <v>-8.6370782852172852</v>
      </c>
      <c r="W954">
        <v>5.9646436127183039E-2</v>
      </c>
      <c r="X954">
        <v>6.2389507991248063</v>
      </c>
      <c r="Y954">
        <v>3.4194655291360822E-2</v>
      </c>
      <c r="Z954">
        <v>-3.331833333333293</v>
      </c>
      <c r="AA954">
        <v>-6.2309537250369147E-2</v>
      </c>
      <c r="AC954" s="23"/>
      <c r="AG954" s="23"/>
    </row>
    <row r="955" spans="1:33" x14ac:dyDescent="0.35">
      <c r="A955" t="s">
        <v>1326</v>
      </c>
      <c r="B955">
        <v>8</v>
      </c>
      <c r="C955" t="s">
        <v>1140</v>
      </c>
      <c r="D955">
        <v>42.327461861111111</v>
      </c>
      <c r="E955">
        <v>-8.6197470277777786</v>
      </c>
      <c r="F955">
        <v>3.637833333333333</v>
      </c>
      <c r="G955">
        <v>18.345316666666669</v>
      </c>
      <c r="H955">
        <v>34.315966666666668</v>
      </c>
      <c r="I955">
        <v>244.13583333333341</v>
      </c>
      <c r="J955" cm="1">
        <f t="array" ref="J955">(I955/([1]!O2sat(H955,G955)))*100</f>
        <v>104.54317376194564</v>
      </c>
      <c r="K955">
        <v>5.5833333333333339E-2</v>
      </c>
      <c r="L955">
        <v>445.56433333333331</v>
      </c>
      <c r="M955" s="29"/>
      <c r="N955" s="29"/>
      <c r="O955" t="str">
        <f t="shared" si="17"/>
        <v/>
      </c>
      <c r="Q955" s="29"/>
      <c r="R955">
        <v>449.20699999999999</v>
      </c>
      <c r="S955" s="1">
        <v>46154.432268518518</v>
      </c>
      <c r="T955">
        <v>5.1075860352200744</v>
      </c>
      <c r="U955">
        <v>42.383792877197273</v>
      </c>
      <c r="V955">
        <v>-8.6370782852172852</v>
      </c>
      <c r="W955">
        <v>5.893688028503951E-2</v>
      </c>
      <c r="X955">
        <v>6.2579236276251073</v>
      </c>
      <c r="Y955">
        <v>3.4081650131029158E-2</v>
      </c>
      <c r="Z955">
        <v>-3.6426666666666851</v>
      </c>
      <c r="AA955">
        <v>-6.8103866715634398E-2</v>
      </c>
      <c r="AC955" s="23"/>
      <c r="AG955" s="23"/>
    </row>
    <row r="956" spans="1:33" x14ac:dyDescent="0.35">
      <c r="A956" t="s">
        <v>1326</v>
      </c>
      <c r="B956">
        <v>8</v>
      </c>
      <c r="C956" t="s">
        <v>1141</v>
      </c>
      <c r="D956">
        <v>42.328401583333338</v>
      </c>
      <c r="E956">
        <v>-8.619330861111111</v>
      </c>
      <c r="F956">
        <v>3.524166666666666</v>
      </c>
      <c r="G956">
        <v>18.356541666666669</v>
      </c>
      <c r="H956">
        <v>33.916816666666669</v>
      </c>
      <c r="I956">
        <v>256.91333333333341</v>
      </c>
      <c r="J956" cm="1">
        <f t="array" ref="J956">(I956/([1]!O2sat(H956,G956)))*100</f>
        <v>109.74247786400369</v>
      </c>
      <c r="K956">
        <v>0.05</v>
      </c>
      <c r="L956">
        <v>442.52183333333329</v>
      </c>
      <c r="M956" s="29"/>
      <c r="N956" s="29"/>
      <c r="O956" t="str">
        <f t="shared" si="17"/>
        <v/>
      </c>
      <c r="Q956" s="29"/>
      <c r="R956">
        <v>449.20699999999999</v>
      </c>
      <c r="S956" s="1">
        <v>46154.432974537027</v>
      </c>
      <c r="T956">
        <v>5.1066876418600078</v>
      </c>
      <c r="U956">
        <v>42.383792877197273</v>
      </c>
      <c r="V956">
        <v>-8.6370782852172852</v>
      </c>
      <c r="W956">
        <v>5.8164993753325081E-2</v>
      </c>
      <c r="X956">
        <v>6.2574792701153159</v>
      </c>
      <c r="Y956">
        <v>3.4145184929620397E-2</v>
      </c>
      <c r="Z956">
        <v>-6.6851666666667029</v>
      </c>
      <c r="AA956">
        <v>-0.12521103172571679</v>
      </c>
      <c r="AC956" s="23"/>
      <c r="AG956" s="23"/>
    </row>
    <row r="957" spans="1:33" x14ac:dyDescent="0.35">
      <c r="A957" t="s">
        <v>1326</v>
      </c>
      <c r="B957">
        <v>8</v>
      </c>
      <c r="C957" t="s">
        <v>1142</v>
      </c>
      <c r="D957">
        <v>42.329228055555546</v>
      </c>
      <c r="E957">
        <v>-8.6187262361111099</v>
      </c>
      <c r="F957">
        <v>3.6599166666666658</v>
      </c>
      <c r="G957">
        <v>18.29664166666667</v>
      </c>
      <c r="H957">
        <v>33.341425000000001</v>
      </c>
      <c r="I957">
        <v>261.85000000000002</v>
      </c>
      <c r="J957" cm="1">
        <f t="array" ref="J957">(I957/([1]!O2sat(H957,G957)))*100</f>
        <v>111.29476114194776</v>
      </c>
      <c r="K957">
        <v>4.9166666666666657E-2</v>
      </c>
      <c r="L957">
        <v>438.84916666666669</v>
      </c>
      <c r="M957" s="29"/>
      <c r="N957" s="29"/>
      <c r="O957" t="str">
        <f t="shared" si="17"/>
        <v/>
      </c>
      <c r="Q957" s="29"/>
      <c r="R957">
        <v>449.20699999999999</v>
      </c>
      <c r="S957" s="1">
        <v>46154.433668981481</v>
      </c>
      <c r="T957">
        <v>5.1058607317407283</v>
      </c>
      <c r="U957">
        <v>42.383792877197273</v>
      </c>
      <c r="V957">
        <v>-8.6370782852172852</v>
      </c>
      <c r="W957">
        <v>5.7568372108199248E-2</v>
      </c>
      <c r="X957">
        <v>6.2460819145943107</v>
      </c>
      <c r="Y957">
        <v>3.4311539145527932E-2</v>
      </c>
      <c r="Z957">
        <v>-10.3578333333333</v>
      </c>
      <c r="AA957">
        <v>-0.19458898845077119</v>
      </c>
      <c r="AC957" s="23"/>
      <c r="AG957" s="23"/>
    </row>
    <row r="958" spans="1:33" x14ac:dyDescent="0.35">
      <c r="A958" t="s">
        <v>1326</v>
      </c>
      <c r="B958">
        <v>8</v>
      </c>
      <c r="C958" t="s">
        <v>1143</v>
      </c>
      <c r="D958">
        <v>42.329951069444441</v>
      </c>
      <c r="E958">
        <v>-8.6178203472222226</v>
      </c>
      <c r="F958">
        <v>3.673</v>
      </c>
      <c r="G958">
        <v>18.335966666666671</v>
      </c>
      <c r="H958">
        <v>34.237233333333329</v>
      </c>
      <c r="I958">
        <v>256.58333333333331</v>
      </c>
      <c r="J958" cm="1">
        <f t="array" ref="J958">(I958/([1]!O2sat(H958,G958)))*100</f>
        <v>109.79613710731407</v>
      </c>
      <c r="K958">
        <v>4.7500000000000007E-2</v>
      </c>
      <c r="L958">
        <v>438.08966666666669</v>
      </c>
      <c r="M958" s="29"/>
      <c r="N958" s="29"/>
      <c r="O958" t="str">
        <f t="shared" si="17"/>
        <v/>
      </c>
      <c r="Q958" s="29"/>
      <c r="R958">
        <v>449.20699999999999</v>
      </c>
      <c r="S958" s="1">
        <v>46154.434374999997</v>
      </c>
      <c r="T958">
        <v>5.1050975210518246</v>
      </c>
      <c r="U958">
        <v>42.383792877197273</v>
      </c>
      <c r="V958">
        <v>-8.6370782852172852</v>
      </c>
      <c r="W958">
        <v>5.7182238832646518E-2</v>
      </c>
      <c r="X958">
        <v>6.2503647128288309</v>
      </c>
      <c r="Y958">
        <v>3.4105436541791323E-2</v>
      </c>
      <c r="Z958">
        <v>-11.11733333333331</v>
      </c>
      <c r="AA958">
        <v>-0.20774523245017781</v>
      </c>
      <c r="AC958" s="23"/>
      <c r="AG958" s="23"/>
    </row>
    <row r="959" spans="1:33" x14ac:dyDescent="0.35">
      <c r="A959" t="s">
        <v>1326</v>
      </c>
      <c r="B959">
        <v>8</v>
      </c>
      <c r="C959" t="s">
        <v>1144</v>
      </c>
      <c r="D959">
        <v>42.330873666666669</v>
      </c>
      <c r="E959">
        <v>-8.6173967499999993</v>
      </c>
      <c r="F959">
        <v>3.6426666666666669</v>
      </c>
      <c r="G959">
        <v>18.651158333333331</v>
      </c>
      <c r="H959">
        <v>33.965825000000002</v>
      </c>
      <c r="I959">
        <v>251.49416666666659</v>
      </c>
      <c r="J959" cm="1">
        <f t="array" ref="J959">(I959/([1]!O2sat(H959,G959)))*100</f>
        <v>108.05147222048836</v>
      </c>
      <c r="K959">
        <v>4.8333333333333332E-2</v>
      </c>
      <c r="L959">
        <v>436.17266666666671</v>
      </c>
      <c r="M959" s="29"/>
      <c r="N959" s="29"/>
      <c r="O959" t="str">
        <f t="shared" si="17"/>
        <v/>
      </c>
      <c r="Q959" s="29"/>
      <c r="R959">
        <v>449.20699999999999</v>
      </c>
      <c r="S959" s="1">
        <v>46154.435069444437</v>
      </c>
      <c r="T959">
        <v>5.1042178819590331</v>
      </c>
      <c r="U959">
        <v>42.383792877197273</v>
      </c>
      <c r="V959">
        <v>-8.6370782852172852</v>
      </c>
      <c r="W959">
        <v>5.6460655962279421E-2</v>
      </c>
      <c r="X959">
        <v>6.2975390635540656</v>
      </c>
      <c r="Y959">
        <v>3.3850723742557688E-2</v>
      </c>
      <c r="Z959">
        <v>-13.034333333333279</v>
      </c>
      <c r="AA959">
        <v>-0.24357298483287779</v>
      </c>
      <c r="AC959" s="23"/>
      <c r="AG959" s="23"/>
    </row>
    <row r="960" spans="1:33" x14ac:dyDescent="0.35">
      <c r="A960" t="s">
        <v>1326</v>
      </c>
      <c r="B960">
        <v>8</v>
      </c>
      <c r="C960" t="s">
        <v>1145</v>
      </c>
      <c r="D960">
        <v>42.331797152777781</v>
      </c>
      <c r="E960">
        <v>-8.6168634999999991</v>
      </c>
      <c r="F960">
        <v>3.6110833333333332</v>
      </c>
      <c r="G960">
        <v>18.746449999999999</v>
      </c>
      <c r="H960">
        <v>33.527833333333326</v>
      </c>
      <c r="I960">
        <v>247.17666666666659</v>
      </c>
      <c r="J960" cm="1">
        <f t="array" ref="J960">(I960/([1]!O2sat(H960,G960)))*100</f>
        <v>106.07138723313736</v>
      </c>
      <c r="K960">
        <v>4.8333333333333339E-2</v>
      </c>
      <c r="L960">
        <v>433.6465</v>
      </c>
      <c r="M960" s="29"/>
      <c r="N960" s="29"/>
      <c r="O960" t="str">
        <f t="shared" si="17"/>
        <v/>
      </c>
      <c r="Q960" s="29"/>
      <c r="R960">
        <v>449.20699999999999</v>
      </c>
      <c r="S960" s="1">
        <v>46154.435763888891</v>
      </c>
      <c r="T960">
        <v>5.1033706436679216</v>
      </c>
      <c r="U960">
        <v>42.383792877197273</v>
      </c>
      <c r="V960">
        <v>-8.6370782852172852</v>
      </c>
      <c r="W960">
        <v>5.5787031640767107E-2</v>
      </c>
      <c r="X960">
        <v>6.3103760489105198</v>
      </c>
      <c r="Y960">
        <v>3.3840018367555728E-2</v>
      </c>
      <c r="Z960">
        <v>-15.56049999999999</v>
      </c>
      <c r="AA960">
        <v>-0.29128012002195453</v>
      </c>
      <c r="AC960" s="23"/>
      <c r="AG960" s="23"/>
    </row>
    <row r="961" spans="1:33" x14ac:dyDescent="0.35">
      <c r="A961" t="s">
        <v>1326</v>
      </c>
      <c r="B961">
        <v>8</v>
      </c>
      <c r="C961" t="s">
        <v>1146</v>
      </c>
      <c r="D961">
        <v>42.332714972222227</v>
      </c>
      <c r="E961">
        <v>-8.6163767499999988</v>
      </c>
      <c r="F961">
        <v>3.6741666666666668</v>
      </c>
      <c r="G961">
        <v>18.791066666666669</v>
      </c>
      <c r="H961">
        <v>33.796599999999998</v>
      </c>
      <c r="I961">
        <v>244.86416666666659</v>
      </c>
      <c r="J961" cm="1">
        <f t="array" ref="J961">(I961/([1]!O2sat(H961,G961)))*100</f>
        <v>105.35545345828892</v>
      </c>
      <c r="K961">
        <v>4.4166666666666667E-2</v>
      </c>
      <c r="L961">
        <v>433.15483333333327</v>
      </c>
      <c r="M961" s="29"/>
      <c r="N961" s="29"/>
      <c r="O961" t="str">
        <f t="shared" si="17"/>
        <v/>
      </c>
      <c r="Q961" s="29"/>
      <c r="R961">
        <v>449.20699999999999</v>
      </c>
      <c r="S961" s="1">
        <v>46154.43645833333</v>
      </c>
      <c r="T961">
        <v>5.1025109659368511</v>
      </c>
      <c r="U961">
        <v>42.383792877197273</v>
      </c>
      <c r="V961">
        <v>-8.6370782852172852</v>
      </c>
      <c r="W961">
        <v>5.5113573074076647E-2</v>
      </c>
      <c r="X961">
        <v>6.3152402091088664</v>
      </c>
      <c r="Y961">
        <v>3.37477190144806E-2</v>
      </c>
      <c r="Z961">
        <v>-16.052166666666722</v>
      </c>
      <c r="AA961">
        <v>-0.29989513828482139</v>
      </c>
      <c r="AC961" s="23"/>
      <c r="AG961" s="23"/>
    </row>
    <row r="962" spans="1:33" x14ac:dyDescent="0.35">
      <c r="A962" t="s">
        <v>1326</v>
      </c>
      <c r="B962">
        <v>8</v>
      </c>
      <c r="C962" t="s">
        <v>1147</v>
      </c>
      <c r="D962">
        <v>42.333680958333332</v>
      </c>
      <c r="E962">
        <v>-8.6159813472222222</v>
      </c>
      <c r="F962">
        <v>3.645833333333333</v>
      </c>
      <c r="G962">
        <v>18.79696666666667</v>
      </c>
      <c r="H962">
        <v>33.475641666666668</v>
      </c>
      <c r="I962">
        <v>255.62333333333331</v>
      </c>
      <c r="J962" cm="1">
        <f t="array" ref="J962">(I962/([1]!O2sat(H962,G962)))*100</f>
        <v>109.76009396787903</v>
      </c>
      <c r="K962">
        <v>4.6666666666666669E-2</v>
      </c>
      <c r="L962">
        <v>434.18933333333331</v>
      </c>
      <c r="M962" s="29"/>
      <c r="N962" s="29"/>
      <c r="O962" t="str">
        <f t="shared" si="17"/>
        <v/>
      </c>
      <c r="Q962" s="29"/>
      <c r="R962">
        <v>449.20699999999999</v>
      </c>
      <c r="S962" s="1">
        <v>46154.437164351853</v>
      </c>
      <c r="T962">
        <v>5.101614522110764</v>
      </c>
      <c r="U962">
        <v>42.383792877197273</v>
      </c>
      <c r="V962">
        <v>-8.6370782852172852</v>
      </c>
      <c r="W962">
        <v>5.4371731671825553E-2</v>
      </c>
      <c r="X962">
        <v>6.3139455604121988</v>
      </c>
      <c r="Y962">
        <v>3.3801174916142082E-2</v>
      </c>
      <c r="Z962">
        <v>-15.017666666666679</v>
      </c>
      <c r="AA962">
        <v>-0.2809548647098864</v>
      </c>
      <c r="AC962" s="23"/>
      <c r="AG962" s="23"/>
    </row>
    <row r="963" spans="1:33" x14ac:dyDescent="0.35">
      <c r="A963" t="s">
        <v>1326</v>
      </c>
      <c r="B963">
        <v>8</v>
      </c>
      <c r="C963" t="s">
        <v>1148</v>
      </c>
      <c r="D963">
        <v>42.334626819444438</v>
      </c>
      <c r="E963">
        <v>-8.6155139305555561</v>
      </c>
      <c r="F963">
        <v>3.621</v>
      </c>
      <c r="G963">
        <v>18.895616666666669</v>
      </c>
      <c r="H963">
        <v>32.726149999999997</v>
      </c>
      <c r="I963">
        <v>252.38</v>
      </c>
      <c r="J963" cm="1">
        <f t="array" ref="J963">(I963/([1]!O2sat(H963,G963)))*100</f>
        <v>108.02079212355014</v>
      </c>
      <c r="K963">
        <v>4.1666666666666657E-2</v>
      </c>
      <c r="L963">
        <v>434.84716666666668</v>
      </c>
      <c r="M963" s="29"/>
      <c r="N963" s="29"/>
      <c r="O963" t="str">
        <f t="shared" si="17"/>
        <v/>
      </c>
      <c r="Q963" s="29"/>
      <c r="R963">
        <v>449.20699999999999</v>
      </c>
      <c r="S963" s="1">
        <v>46154.437858796293</v>
      </c>
      <c r="T963">
        <v>5.1007551513104357</v>
      </c>
      <c r="U963">
        <v>42.383792877197273</v>
      </c>
      <c r="V963">
        <v>-8.6370782852172852</v>
      </c>
      <c r="W963">
        <v>5.3687266897573041E-2</v>
      </c>
      <c r="X963">
        <v>6.3272710026427799</v>
      </c>
      <c r="Y963">
        <v>3.3844761449620432E-2</v>
      </c>
      <c r="Z963">
        <v>-14.359833333333309</v>
      </c>
      <c r="AA963">
        <v>-0.26956205533722227</v>
      </c>
      <c r="AC963" s="23"/>
      <c r="AG963" s="23"/>
    </row>
    <row r="964" spans="1:33" x14ac:dyDescent="0.35">
      <c r="A964" t="s">
        <v>1326</v>
      </c>
      <c r="B964">
        <v>8</v>
      </c>
      <c r="C964" t="s">
        <v>1149</v>
      </c>
      <c r="D964">
        <v>42.33550675</v>
      </c>
      <c r="E964">
        <v>-8.6149233611111118</v>
      </c>
      <c r="F964">
        <v>3.648833333333334</v>
      </c>
      <c r="G964">
        <v>19.476466666666671</v>
      </c>
      <c r="H964">
        <v>32.089374999999997</v>
      </c>
      <c r="I964">
        <v>250.35583333333329</v>
      </c>
      <c r="J964" cm="1">
        <f t="array" ref="J964">(I964/([1]!O2sat(H964,G964)))*100</f>
        <v>107.84526447907766</v>
      </c>
      <c r="K964">
        <v>0.04</v>
      </c>
      <c r="L964">
        <v>431.57783333333327</v>
      </c>
      <c r="M964" s="29"/>
      <c r="N964" s="29"/>
      <c r="O964" t="str">
        <f t="shared" ref="O964:O1027" si="18">IF(ISBLANK(N964), "",L964-N964)</f>
        <v/>
      </c>
      <c r="Q964" s="29"/>
      <c r="R964">
        <v>449.20699999999999</v>
      </c>
      <c r="S964" s="1">
        <v>46154.43855324074</v>
      </c>
      <c r="T964">
        <v>5.0999221692456143</v>
      </c>
      <c r="U964">
        <v>42.383792877197273</v>
      </c>
      <c r="V964">
        <v>-8.6370782852172852</v>
      </c>
      <c r="W964">
        <v>5.3126177557403627E-2</v>
      </c>
      <c r="X964">
        <v>6.4163730107780346</v>
      </c>
      <c r="Y964">
        <v>3.341035455650973E-2</v>
      </c>
      <c r="Z964">
        <v>-17.62916666666672</v>
      </c>
      <c r="AA964">
        <v>-0.33128665190848561</v>
      </c>
      <c r="AC964" s="23"/>
      <c r="AG964" s="23"/>
    </row>
    <row r="965" spans="1:33" x14ac:dyDescent="0.35">
      <c r="A965" t="s">
        <v>1326</v>
      </c>
      <c r="B965">
        <v>8</v>
      </c>
      <c r="C965" t="s">
        <v>1150</v>
      </c>
      <c r="D965">
        <v>42.336451152777776</v>
      </c>
      <c r="E965">
        <v>-8.6150392638888889</v>
      </c>
      <c r="F965">
        <v>3.7038333333333329</v>
      </c>
      <c r="G965">
        <v>18.979624999999999</v>
      </c>
      <c r="H965">
        <v>33.232883333333326</v>
      </c>
      <c r="I965">
        <v>247.42583333333329</v>
      </c>
      <c r="J965" cm="1">
        <f t="array" ref="J965">(I965/([1]!O2sat(H965,G965)))*100</f>
        <v>106.42541387174793</v>
      </c>
      <c r="K965">
        <v>3.9166666666666669E-2</v>
      </c>
      <c r="L965">
        <v>426.2163333333333</v>
      </c>
      <c r="M965" s="29"/>
      <c r="N965" s="29"/>
      <c r="O965" t="str">
        <f t="shared" si="18"/>
        <v/>
      </c>
      <c r="Q965" s="29"/>
      <c r="R965">
        <v>449.20699999999999</v>
      </c>
      <c r="S965" s="1">
        <v>46154.439259259263</v>
      </c>
      <c r="T965">
        <v>5.0989104824391402</v>
      </c>
      <c r="U965">
        <v>42.383792877197273</v>
      </c>
      <c r="V965">
        <v>-8.6370782852172852</v>
      </c>
      <c r="W965">
        <v>5.2220277020754699E-2</v>
      </c>
      <c r="X965">
        <v>6.3358528163288543</v>
      </c>
      <c r="Y965">
        <v>3.3671311759403237E-2</v>
      </c>
      <c r="Z965">
        <v>-22.990666666666701</v>
      </c>
      <c r="AA965">
        <v>-0.42995019168248222</v>
      </c>
      <c r="AC965" s="23"/>
      <c r="AG965" s="23"/>
    </row>
    <row r="966" spans="1:33" x14ac:dyDescent="0.35">
      <c r="A966" t="s">
        <v>1326</v>
      </c>
      <c r="B966">
        <v>8</v>
      </c>
      <c r="C966" t="s">
        <v>1151</v>
      </c>
      <c r="D966">
        <v>42.337332708333342</v>
      </c>
      <c r="E966">
        <v>-8.6155115833333333</v>
      </c>
      <c r="F966">
        <v>3.5295000000000001</v>
      </c>
      <c r="G966">
        <v>18.955674999999999</v>
      </c>
      <c r="H966">
        <v>33.570700000000002</v>
      </c>
      <c r="I966">
        <v>247.93</v>
      </c>
      <c r="J966" cm="1">
        <f t="array" ref="J966">(I966/([1]!O2sat(H966,G966)))*100</f>
        <v>106.83679154995285</v>
      </c>
      <c r="K966">
        <v>4.2500000000000003E-2</v>
      </c>
      <c r="L966">
        <v>431.73916666666668</v>
      </c>
      <c r="M966" s="29"/>
      <c r="N966" s="29"/>
      <c r="O966" t="str">
        <f t="shared" si="18"/>
        <v/>
      </c>
      <c r="Q966" s="29"/>
      <c r="R966">
        <v>449.20699999999999</v>
      </c>
      <c r="S966" s="1">
        <v>46154.439976851849</v>
      </c>
      <c r="T966">
        <v>5.0978068137202319</v>
      </c>
      <c r="U966">
        <v>42.383792877197273</v>
      </c>
      <c r="V966">
        <v>-8.6370782852172852</v>
      </c>
      <c r="W966">
        <v>5.122177194334001E-2</v>
      </c>
      <c r="X966">
        <v>6.3293600963055887</v>
      </c>
      <c r="Y966">
        <v>3.3632190299194432E-2</v>
      </c>
      <c r="Z966">
        <v>-17.467833333333321</v>
      </c>
      <c r="AA966">
        <v>-0.32595336001768749</v>
      </c>
      <c r="AC966" s="23"/>
      <c r="AG966" s="23"/>
    </row>
    <row r="967" spans="1:33" x14ac:dyDescent="0.35">
      <c r="A967" t="s">
        <v>1326</v>
      </c>
      <c r="B967">
        <v>8</v>
      </c>
      <c r="C967" t="s">
        <v>1152</v>
      </c>
      <c r="D967">
        <v>42.338319222222218</v>
      </c>
      <c r="E967">
        <v>-8.6157557083333334</v>
      </c>
      <c r="F967">
        <v>3.6736666666666671</v>
      </c>
      <c r="G967">
        <v>18.900308333333331</v>
      </c>
      <c r="H967">
        <v>33.336391666666657</v>
      </c>
      <c r="I967">
        <v>251.4966666666667</v>
      </c>
      <c r="J967" cm="1">
        <f t="array" ref="J967">(I967/([1]!O2sat(H967,G967)))*100</f>
        <v>108.09332806593149</v>
      </c>
      <c r="K967">
        <v>3.9166666666666669E-2</v>
      </c>
      <c r="L967">
        <v>430.75666666666672</v>
      </c>
      <c r="M967" s="29"/>
      <c r="N967" s="29"/>
      <c r="O967" t="str">
        <f t="shared" si="18"/>
        <v/>
      </c>
      <c r="Q967" s="29"/>
      <c r="R967">
        <v>449.20699999999999</v>
      </c>
      <c r="S967" s="1">
        <v>46154.440671296303</v>
      </c>
      <c r="T967">
        <v>5.0968136583764334</v>
      </c>
      <c r="U967">
        <v>42.383792877197273</v>
      </c>
      <c r="V967">
        <v>-8.6370782852172852</v>
      </c>
      <c r="W967">
        <v>5.0224551583480853E-2</v>
      </c>
      <c r="X967">
        <v>6.3182302835435564</v>
      </c>
      <c r="Y967">
        <v>3.3727935562363677E-2</v>
      </c>
      <c r="Z967">
        <v>-18.45033333333328</v>
      </c>
      <c r="AA967">
        <v>-0.34466000766999427</v>
      </c>
      <c r="AC967" s="23"/>
      <c r="AG967" s="23"/>
    </row>
    <row r="968" spans="1:33" x14ac:dyDescent="0.35">
      <c r="A968" t="s">
        <v>1326</v>
      </c>
      <c r="B968">
        <v>8</v>
      </c>
      <c r="C968" t="s">
        <v>1153</v>
      </c>
      <c r="D968">
        <v>42.339341374999997</v>
      </c>
      <c r="E968">
        <v>-8.6161175833333328</v>
      </c>
      <c r="F968">
        <v>3.6815833333333341</v>
      </c>
      <c r="G968">
        <v>18.83014166666667</v>
      </c>
      <c r="H968">
        <v>33.296075000000002</v>
      </c>
      <c r="I968">
        <v>240.23166666666671</v>
      </c>
      <c r="J968" cm="1">
        <f t="array" ref="J968">(I968/([1]!O2sat(H968,G968)))*100</f>
        <v>103.09015332396676</v>
      </c>
      <c r="K968">
        <v>4.2500000000000003E-2</v>
      </c>
      <c r="L968">
        <v>432.71850000000001</v>
      </c>
      <c r="M968" s="29"/>
      <c r="N968" s="29"/>
      <c r="O968" t="str">
        <f t="shared" si="18"/>
        <v/>
      </c>
      <c r="Q968" s="29"/>
      <c r="R968">
        <v>449.20699999999999</v>
      </c>
      <c r="S968" s="1">
        <v>46154.441365740742</v>
      </c>
      <c r="T968">
        <v>5.0958129798051033</v>
      </c>
      <c r="U968">
        <v>42.383792877197273</v>
      </c>
      <c r="V968">
        <v>-8.6370782852172852</v>
      </c>
      <c r="W968">
        <v>4.9145570207921548E-2</v>
      </c>
      <c r="X968">
        <v>6.3047786410248028</v>
      </c>
      <c r="Y968">
        <v>3.3802471192752738E-2</v>
      </c>
      <c r="Z968">
        <v>-16.488499999999991</v>
      </c>
      <c r="AA968">
        <v>-0.30803559872448549</v>
      </c>
      <c r="AC968" s="23"/>
      <c r="AG968" s="23"/>
    </row>
    <row r="969" spans="1:33" x14ac:dyDescent="0.35">
      <c r="A969" t="s">
        <v>1326</v>
      </c>
      <c r="B969">
        <v>8</v>
      </c>
      <c r="C969" t="s">
        <v>1154</v>
      </c>
      <c r="D969">
        <v>42.340262277777782</v>
      </c>
      <c r="E969">
        <v>-8.6165076111111123</v>
      </c>
      <c r="F969">
        <v>3.3763333333333332</v>
      </c>
      <c r="G969">
        <v>19.029675000000001</v>
      </c>
      <c r="H969">
        <v>32.054016666666662</v>
      </c>
      <c r="I969">
        <v>245.06833333333341</v>
      </c>
      <c r="J969" cm="1">
        <f t="array" ref="J969">(I969/([1]!O2sat(H969,G969)))*100</f>
        <v>104.67883021117778</v>
      </c>
      <c r="K969">
        <v>4.0833333333333333E-2</v>
      </c>
      <c r="L969">
        <v>428.41183333333328</v>
      </c>
      <c r="M969" s="29"/>
      <c r="N969" s="29"/>
      <c r="O969" t="str">
        <f t="shared" si="18"/>
        <v/>
      </c>
      <c r="Q969" s="29"/>
      <c r="R969">
        <v>449.20699999999999</v>
      </c>
      <c r="S969" s="1">
        <v>46154.442071759258</v>
      </c>
      <c r="T969">
        <v>5.0947953292720527</v>
      </c>
      <c r="U969">
        <v>42.383792877197273</v>
      </c>
      <c r="V969">
        <v>-8.6370782852172852</v>
      </c>
      <c r="W969">
        <v>4.8146294966507061E-2</v>
      </c>
      <c r="X969">
        <v>6.3334598258216053</v>
      </c>
      <c r="Y969">
        <v>3.3840178997808973E-2</v>
      </c>
      <c r="Z969">
        <v>-20.79516666666672</v>
      </c>
      <c r="AA969">
        <v>-0.39069472125350951</v>
      </c>
      <c r="AC969" s="23"/>
      <c r="AG969" s="23"/>
    </row>
    <row r="970" spans="1:33" x14ac:dyDescent="0.35">
      <c r="A970" t="s">
        <v>1326</v>
      </c>
      <c r="B970">
        <v>8</v>
      </c>
      <c r="C970" t="s">
        <v>1155</v>
      </c>
      <c r="D970">
        <v>42.34116798611111</v>
      </c>
      <c r="E970">
        <v>-8.6163448888888876</v>
      </c>
      <c r="F970">
        <v>2.824333333333334</v>
      </c>
      <c r="G970">
        <v>19.292658333333328</v>
      </c>
      <c r="H970">
        <v>31.480041666666661</v>
      </c>
      <c r="I970">
        <v>259.89499999999998</v>
      </c>
      <c r="J970" cm="1">
        <f t="array" ref="J970">(I970/([1]!O2sat(H970,G970)))*100</f>
        <v>111.12383344756765</v>
      </c>
      <c r="K970">
        <v>3.5000000000000003E-2</v>
      </c>
      <c r="L970">
        <v>413.45499999999998</v>
      </c>
      <c r="M970" s="29"/>
      <c r="N970" s="29"/>
      <c r="O970" t="str">
        <f t="shared" si="18"/>
        <v/>
      </c>
      <c r="Q970" s="29"/>
      <c r="R970">
        <v>449.20699999999999</v>
      </c>
      <c r="S970" s="1">
        <v>46154.442766203712</v>
      </c>
      <c r="T970">
        <v>5.093915179961904</v>
      </c>
      <c r="U970">
        <v>42.383792877197273</v>
      </c>
      <c r="V970">
        <v>-8.6370782852172852</v>
      </c>
      <c r="W970">
        <v>4.7399947926311768E-2</v>
      </c>
      <c r="X970">
        <v>6.3724434388322084</v>
      </c>
      <c r="Y970">
        <v>3.3694818557319123E-2</v>
      </c>
      <c r="Z970">
        <v>-35.75200000000001</v>
      </c>
      <c r="AA970">
        <v>-0.67293159499978561</v>
      </c>
      <c r="AC970" s="23"/>
      <c r="AG970" s="23"/>
    </row>
    <row r="971" spans="1:33" x14ac:dyDescent="0.35">
      <c r="A971" t="s">
        <v>1327</v>
      </c>
      <c r="B971">
        <v>9</v>
      </c>
      <c r="C971" t="s">
        <v>1156</v>
      </c>
      <c r="D971">
        <v>42.339980611111109</v>
      </c>
      <c r="E971">
        <v>-8.6167446111111108</v>
      </c>
      <c r="F971">
        <v>3.3753333333333329</v>
      </c>
      <c r="G971">
        <v>24.400266666666671</v>
      </c>
      <c r="H971">
        <v>33.430933333333343</v>
      </c>
      <c r="I971">
        <v>140.2775</v>
      </c>
      <c r="J971" cm="1">
        <f t="array" ref="J971">(I971/([1]!O2sat(H971,G971)))*100</f>
        <v>66.479208777186187</v>
      </c>
      <c r="K971">
        <v>0.98030249999999997</v>
      </c>
      <c r="L971">
        <v>1084.840833333333</v>
      </c>
      <c r="O971" t="str">
        <f t="shared" si="18"/>
        <v/>
      </c>
      <c r="R971">
        <v>423.39743320000002</v>
      </c>
      <c r="S971" s="1">
        <v>46154.325949074067</v>
      </c>
      <c r="T971">
        <v>1.5824834315955121</v>
      </c>
      <c r="U971">
        <v>42.383792877197273</v>
      </c>
      <c r="V971">
        <v>-8.6370782852172852</v>
      </c>
      <c r="W971">
        <v>4.8300858814935128E-2</v>
      </c>
      <c r="X971">
        <v>0.69499785571986628</v>
      </c>
      <c r="Y971">
        <v>2.906830621414969E-2</v>
      </c>
      <c r="Z971">
        <v>661.44340013333294</v>
      </c>
      <c r="AA971">
        <v>1.1713787600438139</v>
      </c>
    </row>
    <row r="972" spans="1:33" x14ac:dyDescent="0.35">
      <c r="A972" t="s">
        <v>1327</v>
      </c>
      <c r="B972">
        <v>9</v>
      </c>
      <c r="C972" t="s">
        <v>1157</v>
      </c>
      <c r="D972">
        <v>42.339097069444442</v>
      </c>
      <c r="E972">
        <v>-8.6162027638888894</v>
      </c>
      <c r="F972">
        <v>3.499166666666667</v>
      </c>
      <c r="G972">
        <v>24.363975</v>
      </c>
      <c r="H972">
        <v>33.563108333333332</v>
      </c>
      <c r="I972">
        <v>142.26</v>
      </c>
      <c r="J972" cm="1">
        <f t="array" ref="J972">(I972/([1]!O2sat(H972,G972)))*100</f>
        <v>67.434893833258741</v>
      </c>
      <c r="K972">
        <v>1.0205875</v>
      </c>
      <c r="L972">
        <v>1091.229166666667</v>
      </c>
      <c r="O972" t="str">
        <f t="shared" si="18"/>
        <v/>
      </c>
      <c r="R972">
        <v>423.39743320000002</v>
      </c>
      <c r="S972" s="1">
        <v>46154.326666666668</v>
      </c>
      <c r="T972">
        <v>1.5760017517506431</v>
      </c>
      <c r="U972">
        <v>42.383792877197273</v>
      </c>
      <c r="V972">
        <v>-8.6370782852172852</v>
      </c>
      <c r="W972">
        <v>4.9330544507532839E-2</v>
      </c>
      <c r="X972">
        <v>0.68871919624675082</v>
      </c>
      <c r="Y972">
        <v>2.9075244257855539E-2</v>
      </c>
      <c r="Z972">
        <v>667.83173346666695</v>
      </c>
      <c r="AA972">
        <v>1.1722873479009031</v>
      </c>
    </row>
    <row r="973" spans="1:33" x14ac:dyDescent="0.35">
      <c r="A973" t="s">
        <v>1327</v>
      </c>
      <c r="B973">
        <v>9</v>
      </c>
      <c r="C973" t="s">
        <v>1158</v>
      </c>
      <c r="D973">
        <v>42.338319930555549</v>
      </c>
      <c r="E973">
        <v>-8.6154294166666663</v>
      </c>
      <c r="F973">
        <v>3.4950000000000001</v>
      </c>
      <c r="G973">
        <v>24.378599999999999</v>
      </c>
      <c r="H973">
        <v>33.417450000000002</v>
      </c>
      <c r="I973">
        <v>142.11500000000001</v>
      </c>
      <c r="J973" cm="1">
        <f t="array" ref="J973">(I973/([1]!O2sat(H973,G973)))*100</f>
        <v>67.319474624800435</v>
      </c>
      <c r="K973">
        <v>1.2213233333333331</v>
      </c>
      <c r="L973">
        <v>1094.8708333333329</v>
      </c>
      <c r="O973" t="str">
        <f t="shared" si="18"/>
        <v/>
      </c>
      <c r="R973">
        <v>423.39743320000002</v>
      </c>
      <c r="S973" s="1">
        <v>46154.327361111107</v>
      </c>
      <c r="T973">
        <v>1.5704953505480661</v>
      </c>
      <c r="U973">
        <v>42.383792877197273</v>
      </c>
      <c r="V973">
        <v>-8.6370782852172852</v>
      </c>
      <c r="W973">
        <v>5.0363303960347487E-2</v>
      </c>
      <c r="X973">
        <v>0.68415379534002296</v>
      </c>
      <c r="Y973">
        <v>2.908648577234383E-2</v>
      </c>
      <c r="Z973">
        <v>671.47340013333292</v>
      </c>
      <c r="AA973">
        <v>1.1713192290572469</v>
      </c>
    </row>
    <row r="974" spans="1:33" x14ac:dyDescent="0.35">
      <c r="A974" t="s">
        <v>1327</v>
      </c>
      <c r="B974">
        <v>9</v>
      </c>
      <c r="C974" t="s">
        <v>1159</v>
      </c>
      <c r="D974">
        <v>42.337431888888887</v>
      </c>
      <c r="E974">
        <v>-8.6148603055555562</v>
      </c>
      <c r="F974">
        <v>3.5317500000000002</v>
      </c>
      <c r="G974">
        <v>24.27321666666667</v>
      </c>
      <c r="H974">
        <v>33.361058333333332</v>
      </c>
      <c r="I974">
        <v>141.91916666666671</v>
      </c>
      <c r="J974" cm="1">
        <f t="array" ref="J974">(I974/([1]!O2sat(H974,G974)))*100</f>
        <v>67.082381018882245</v>
      </c>
      <c r="K974">
        <v>1.3315049999999999</v>
      </c>
      <c r="L974">
        <v>1095.5695000000001</v>
      </c>
      <c r="O974" t="str">
        <f t="shared" si="18"/>
        <v/>
      </c>
      <c r="R974">
        <v>423.39743320000002</v>
      </c>
      <c r="S974" s="1">
        <v>46154.328067129631</v>
      </c>
      <c r="T974">
        <v>1.5641866484460021</v>
      </c>
      <c r="U974">
        <v>42.383792877197273</v>
      </c>
      <c r="V974">
        <v>-8.6370782852172852</v>
      </c>
      <c r="W974">
        <v>5.140991983244738E-2</v>
      </c>
      <c r="X974">
        <v>0.67696389065778984</v>
      </c>
      <c r="Y974">
        <v>2.917377237640564E-2</v>
      </c>
      <c r="Z974">
        <v>672.17206680000004</v>
      </c>
      <c r="AA974">
        <v>1.163697285100068</v>
      </c>
    </row>
    <row r="975" spans="1:33" x14ac:dyDescent="0.35">
      <c r="A975" t="s">
        <v>1327</v>
      </c>
      <c r="B975">
        <v>9</v>
      </c>
      <c r="C975" t="s">
        <v>1160</v>
      </c>
      <c r="D975">
        <v>42.336499694444448</v>
      </c>
      <c r="E975">
        <v>-8.6144119166666666</v>
      </c>
      <c r="F975">
        <v>3.593083333333333</v>
      </c>
      <c r="G975">
        <v>23.963266666666669</v>
      </c>
      <c r="H975">
        <v>33.758283333333331</v>
      </c>
      <c r="I975">
        <v>131.11750000000001</v>
      </c>
      <c r="J975" cm="1">
        <f t="array" ref="J975">(I975/([1]!O2sat(H975,G975)))*100</f>
        <v>61.8099307288186</v>
      </c>
      <c r="K975">
        <v>1.515449166666667</v>
      </c>
      <c r="L975">
        <v>1130.3983333333331</v>
      </c>
      <c r="O975" t="str">
        <f t="shared" si="18"/>
        <v/>
      </c>
      <c r="R975">
        <v>423.39743320000002</v>
      </c>
      <c r="S975" s="1">
        <v>46154.328761574077</v>
      </c>
      <c r="T975">
        <v>1.5575901753974311</v>
      </c>
      <c r="U975">
        <v>42.383792877197273</v>
      </c>
      <c r="V975">
        <v>-8.6370782852172852</v>
      </c>
      <c r="W975">
        <v>5.2444345721572583E-2</v>
      </c>
      <c r="X975">
        <v>0.66633010200596077</v>
      </c>
      <c r="Y975">
        <v>2.9346246896920471E-2</v>
      </c>
      <c r="Z975">
        <v>707.00090013333306</v>
      </c>
      <c r="AA975">
        <v>1.2118906460863439</v>
      </c>
    </row>
    <row r="976" spans="1:33" x14ac:dyDescent="0.35">
      <c r="A976" t="s">
        <v>1327</v>
      </c>
      <c r="B976">
        <v>9</v>
      </c>
      <c r="C976" t="s">
        <v>1161</v>
      </c>
      <c r="D976">
        <v>42.335592527777777</v>
      </c>
      <c r="E976">
        <v>-8.614733444444445</v>
      </c>
      <c r="F976">
        <v>3.7719999999999998</v>
      </c>
      <c r="G976">
        <v>23.929349999999999</v>
      </c>
      <c r="H976">
        <v>33.683958333333329</v>
      </c>
      <c r="I976">
        <v>133.16416666666669</v>
      </c>
      <c r="J976" cm="1">
        <f t="array" ref="J976">(I976/([1]!O2sat(H976,G976)))*100</f>
        <v>62.708333086330384</v>
      </c>
      <c r="K976">
        <v>1.1933225000000001</v>
      </c>
      <c r="L976">
        <v>1184.142166666667</v>
      </c>
      <c r="O976" t="str">
        <f t="shared" si="18"/>
        <v/>
      </c>
      <c r="R976">
        <v>423.39743320000002</v>
      </c>
      <c r="S976" s="1">
        <v>46154.329444444447</v>
      </c>
      <c r="T976">
        <v>1.548601019965884</v>
      </c>
      <c r="U976">
        <v>42.383792877197273</v>
      </c>
      <c r="V976">
        <v>-8.6370782852172852</v>
      </c>
      <c r="W976">
        <v>5.3127823156274373E-2</v>
      </c>
      <c r="X976">
        <v>0.65813030959931307</v>
      </c>
      <c r="Y976">
        <v>2.9383390998882632E-2</v>
      </c>
      <c r="Z976">
        <v>760.74473346666696</v>
      </c>
      <c r="AA976">
        <v>1.2895976329830381</v>
      </c>
    </row>
    <row r="977" spans="1:27" x14ac:dyDescent="0.35">
      <c r="A977" t="s">
        <v>1327</v>
      </c>
      <c r="B977">
        <v>9</v>
      </c>
      <c r="C977" t="s">
        <v>1162</v>
      </c>
      <c r="D977">
        <v>42.334758083333327</v>
      </c>
      <c r="E977">
        <v>-8.6155388750000004</v>
      </c>
      <c r="F977">
        <v>3.5885833333333341</v>
      </c>
      <c r="G977">
        <v>23.890783333333331</v>
      </c>
      <c r="H977">
        <v>33.801991666666673</v>
      </c>
      <c r="I977">
        <v>130.03916666666669</v>
      </c>
      <c r="J977" cm="1">
        <f t="array" ref="J977">(I977/([1]!O2sat(H977,G977)))*100</f>
        <v>61.243354258121251</v>
      </c>
      <c r="K977">
        <v>0.90392416666666664</v>
      </c>
      <c r="L977">
        <v>1213.1434999999999</v>
      </c>
      <c r="O977" t="str">
        <f t="shared" si="18"/>
        <v/>
      </c>
      <c r="R977">
        <v>423.39743320000002</v>
      </c>
      <c r="S977" s="1">
        <v>46154.330150462964</v>
      </c>
      <c r="T977">
        <v>1.5377066952213949</v>
      </c>
      <c r="U977">
        <v>42.383792877197273</v>
      </c>
      <c r="V977">
        <v>-8.6370782852172852</v>
      </c>
      <c r="W977">
        <v>5.3557046238449757E-2</v>
      </c>
      <c r="X977">
        <v>0.64830846025251665</v>
      </c>
      <c r="Y977">
        <v>2.939446161137917E-2</v>
      </c>
      <c r="Z977">
        <v>789.74606679999988</v>
      </c>
      <c r="AA977">
        <v>1.319277443499473</v>
      </c>
    </row>
    <row r="978" spans="1:27" x14ac:dyDescent="0.35">
      <c r="A978" t="s">
        <v>1327</v>
      </c>
      <c r="B978">
        <v>9</v>
      </c>
      <c r="C978" t="s">
        <v>1163</v>
      </c>
      <c r="D978">
        <v>42.333627583333332</v>
      </c>
      <c r="E978">
        <v>-8.6160627916666659</v>
      </c>
      <c r="F978">
        <v>3.3919999999999999</v>
      </c>
      <c r="G978">
        <v>23.642700000000001</v>
      </c>
      <c r="H978">
        <v>34.667375</v>
      </c>
      <c r="I978">
        <v>142.4041666666667</v>
      </c>
      <c r="J978" cm="1">
        <f t="array" ref="J978">(I978/([1]!O2sat(H978,G978)))*100</f>
        <v>67.159660851219783</v>
      </c>
      <c r="K978">
        <v>0.93509000000000009</v>
      </c>
      <c r="L978">
        <v>1219.716166666667</v>
      </c>
      <c r="O978" t="str">
        <f t="shared" si="18"/>
        <v/>
      </c>
      <c r="R978">
        <v>423.39743320000002</v>
      </c>
      <c r="S978" s="1">
        <v>46154.33085648148</v>
      </c>
      <c r="T978">
        <v>1.527578455477808</v>
      </c>
      <c r="U978">
        <v>42.383792877197273</v>
      </c>
      <c r="V978">
        <v>-8.6370782852172852</v>
      </c>
      <c r="W978">
        <v>5.4389407770548133E-2</v>
      </c>
      <c r="X978">
        <v>0.6360381136535419</v>
      </c>
      <c r="Y978">
        <v>2.9449569793437168E-2</v>
      </c>
      <c r="Z978">
        <v>796.31873346666703</v>
      </c>
      <c r="AA978">
        <v>1.307526485438526</v>
      </c>
    </row>
    <row r="979" spans="1:27" x14ac:dyDescent="0.35">
      <c r="A979" t="s">
        <v>1327</v>
      </c>
      <c r="B979">
        <v>9</v>
      </c>
      <c r="C979" t="s">
        <v>1164</v>
      </c>
      <c r="D979">
        <v>42.332688708333343</v>
      </c>
      <c r="E979">
        <v>-8.6161622916666669</v>
      </c>
      <c r="F979">
        <v>3.319</v>
      </c>
      <c r="G979">
        <v>23.70066666666667</v>
      </c>
      <c r="H979">
        <v>34.602125000000001</v>
      </c>
      <c r="I979">
        <v>142.0708333333333</v>
      </c>
      <c r="J979" cm="1">
        <f t="array" ref="J979">(I979/([1]!O2sat(H979,G979)))*100</f>
        <v>67.040311032607718</v>
      </c>
      <c r="K979">
        <v>1.572148333333333</v>
      </c>
      <c r="L979">
        <v>1204.269</v>
      </c>
      <c r="O979" t="str">
        <f t="shared" si="18"/>
        <v/>
      </c>
      <c r="R979">
        <v>423.39743320000002</v>
      </c>
      <c r="S979" s="1">
        <v>46154.331724537027</v>
      </c>
      <c r="T979">
        <v>1.516919092834135</v>
      </c>
      <c r="U979">
        <v>42.383792877197273</v>
      </c>
      <c r="V979">
        <v>-8.6370782852172852</v>
      </c>
      <c r="W979">
        <v>5.5218790836832017E-2</v>
      </c>
      <c r="X979">
        <v>0.62805607607414815</v>
      </c>
      <c r="Y979">
        <v>2.941547990450907E-2</v>
      </c>
      <c r="Z979">
        <v>780.87156679999998</v>
      </c>
      <c r="AA979">
        <v>1.2646065750962301</v>
      </c>
    </row>
    <row r="980" spans="1:27" x14ac:dyDescent="0.35">
      <c r="A980" t="s">
        <v>1327</v>
      </c>
      <c r="B980">
        <v>9</v>
      </c>
      <c r="C980" t="s">
        <v>1165</v>
      </c>
      <c r="D980">
        <v>42.331839013888889</v>
      </c>
      <c r="E980">
        <v>-8.6166234583333345</v>
      </c>
      <c r="F980">
        <v>3.455916666666667</v>
      </c>
      <c r="G980">
        <v>23.711758333333339</v>
      </c>
      <c r="H980">
        <v>34.398716666666672</v>
      </c>
      <c r="I980">
        <v>132.2741666666667</v>
      </c>
      <c r="J980" cm="1">
        <f t="array" ref="J980">(I980/([1]!O2sat(H980,G980)))*100</f>
        <v>62.346947182017928</v>
      </c>
      <c r="K980">
        <v>1.4505250000000001</v>
      </c>
      <c r="L980">
        <v>1245.622333333333</v>
      </c>
      <c r="O980" t="str">
        <f t="shared" si="18"/>
        <v/>
      </c>
      <c r="R980">
        <v>423.39743320000002</v>
      </c>
      <c r="S980" s="1">
        <v>46154.332418981481</v>
      </c>
      <c r="T980">
        <v>1.5070273343496741</v>
      </c>
      <c r="U980">
        <v>42.383792877197273</v>
      </c>
      <c r="V980">
        <v>-8.6370782852172852</v>
      </c>
      <c r="W980">
        <v>5.5835507121525303E-2</v>
      </c>
      <c r="X980">
        <v>0.62005497294866874</v>
      </c>
      <c r="Y980">
        <v>2.9438479455944369E-2</v>
      </c>
      <c r="Z980">
        <v>822.22490013333299</v>
      </c>
      <c r="AA980">
        <v>1.315641791023767</v>
      </c>
    </row>
    <row r="981" spans="1:27" x14ac:dyDescent="0.35">
      <c r="A981" t="s">
        <v>1327</v>
      </c>
      <c r="B981">
        <v>9</v>
      </c>
      <c r="C981" t="s">
        <v>1166</v>
      </c>
      <c r="D981">
        <v>42.33092101388889</v>
      </c>
      <c r="E981">
        <v>-8.6168917083333341</v>
      </c>
      <c r="F981">
        <v>3.3919166666666669</v>
      </c>
      <c r="G981">
        <v>23.78384166666666</v>
      </c>
      <c r="H981">
        <v>34.576583333333332</v>
      </c>
      <c r="I981">
        <v>127.2708333333333</v>
      </c>
      <c r="J981" cm="1">
        <f t="array" ref="J981">(I981/([1]!O2sat(H981,G981)))*100</f>
        <v>60.131668905802591</v>
      </c>
      <c r="K981">
        <v>0.86479916666666667</v>
      </c>
      <c r="L981">
        <v>1268.0005000000001</v>
      </c>
      <c r="O981" t="str">
        <f t="shared" si="18"/>
        <v/>
      </c>
      <c r="R981">
        <v>423.39743320000002</v>
      </c>
      <c r="S981" s="1">
        <v>46154.333124999997</v>
      </c>
      <c r="T981">
        <v>1.497552127910778</v>
      </c>
      <c r="U981">
        <v>42.383792877197273</v>
      </c>
      <c r="V981">
        <v>-8.6370782852172852</v>
      </c>
      <c r="W981">
        <v>5.6594450399232783E-2</v>
      </c>
      <c r="X981">
        <v>0.61333134159991065</v>
      </c>
      <c r="Y981">
        <v>2.9356204274403361E-2</v>
      </c>
      <c r="Z981">
        <v>844.60306680000008</v>
      </c>
      <c r="AA981">
        <v>1.33305841084537</v>
      </c>
    </row>
    <row r="982" spans="1:27" x14ac:dyDescent="0.35">
      <c r="A982" t="s">
        <v>1327</v>
      </c>
      <c r="B982">
        <v>9</v>
      </c>
      <c r="C982" t="s">
        <v>1167</v>
      </c>
      <c r="D982">
        <v>42.33000361111111</v>
      </c>
      <c r="E982">
        <v>-8.6174136666666659</v>
      </c>
      <c r="F982">
        <v>3.5506666666666669</v>
      </c>
      <c r="G982">
        <v>23.839658333333329</v>
      </c>
      <c r="H982">
        <v>34.573241666666668</v>
      </c>
      <c r="I982">
        <v>129.19416666666669</v>
      </c>
      <c r="J982" cm="1">
        <f t="array" ref="J982">(I982/([1]!O2sat(H982,G982)))*100</f>
        <v>61.097060217374747</v>
      </c>
      <c r="K982">
        <v>1.1860908333333331</v>
      </c>
      <c r="L982">
        <v>1269.160166666667</v>
      </c>
      <c r="O982" t="str">
        <f t="shared" si="18"/>
        <v/>
      </c>
      <c r="R982">
        <v>423.39743320000002</v>
      </c>
      <c r="S982" s="1">
        <v>46154.333831018521</v>
      </c>
      <c r="T982">
        <v>1.488794453404545</v>
      </c>
      <c r="U982">
        <v>42.383792877197273</v>
      </c>
      <c r="V982">
        <v>-8.6370782852172852</v>
      </c>
      <c r="W982">
        <v>5.7271130326095689E-2</v>
      </c>
      <c r="X982">
        <v>0.60698304283926663</v>
      </c>
      <c r="Y982">
        <v>2.931442164246522E-2</v>
      </c>
      <c r="Z982">
        <v>845.76273346666699</v>
      </c>
      <c r="AA982">
        <v>1.3191916692364669</v>
      </c>
    </row>
    <row r="983" spans="1:27" x14ac:dyDescent="0.35">
      <c r="A983" t="s">
        <v>1327</v>
      </c>
      <c r="B983">
        <v>9</v>
      </c>
      <c r="C983" t="s">
        <v>1168</v>
      </c>
      <c r="D983">
        <v>42.329181138888892</v>
      </c>
      <c r="E983">
        <v>-8.6181205138888881</v>
      </c>
      <c r="F983">
        <v>3.5141666666666671</v>
      </c>
      <c r="G983">
        <v>23.888566666666669</v>
      </c>
      <c r="H983">
        <v>34.766849999999998</v>
      </c>
      <c r="I983">
        <v>136.0591666666667</v>
      </c>
      <c r="J983" cm="1">
        <f t="array" ref="J983">(I983/([1]!O2sat(H983,G983)))*100</f>
        <v>64.477933399344295</v>
      </c>
      <c r="K983">
        <v>1.6366825</v>
      </c>
      <c r="L983">
        <v>1243.2153333333331</v>
      </c>
      <c r="O983" t="str">
        <f t="shared" si="18"/>
        <v/>
      </c>
      <c r="R983">
        <v>423.39743320000002</v>
      </c>
      <c r="S983" s="1">
        <v>46154.334537037037</v>
      </c>
      <c r="T983">
        <v>1.4801714863272659</v>
      </c>
      <c r="U983">
        <v>42.383792877197273</v>
      </c>
      <c r="V983">
        <v>-8.6370782852172852</v>
      </c>
      <c r="W983">
        <v>5.7808641696567423E-2</v>
      </c>
      <c r="X983">
        <v>0.60066989542753846</v>
      </c>
      <c r="Y983">
        <v>2.9247723248457098E-2</v>
      </c>
      <c r="Z983">
        <v>819.81790013333307</v>
      </c>
      <c r="AA983">
        <v>1.2625447895414781</v>
      </c>
    </row>
    <row r="984" spans="1:27" x14ac:dyDescent="0.35">
      <c r="A984" t="s">
        <v>1327</v>
      </c>
      <c r="B984">
        <v>9</v>
      </c>
      <c r="C984" t="s">
        <v>1169</v>
      </c>
      <c r="D984">
        <v>42.328401902777777</v>
      </c>
      <c r="E984">
        <v>-8.618684152777778</v>
      </c>
      <c r="F984">
        <v>3.1635</v>
      </c>
      <c r="G984">
        <v>23.364174999999999</v>
      </c>
      <c r="H984">
        <v>34.769633333333331</v>
      </c>
      <c r="I984">
        <v>150.38833333333329</v>
      </c>
      <c r="J984" cm="1">
        <f t="array" ref="J984">(I984/([1]!O2sat(H984,G984)))*100</f>
        <v>70.635270731406834</v>
      </c>
      <c r="K984">
        <v>1.1033575</v>
      </c>
      <c r="L984">
        <v>1201.7901666666669</v>
      </c>
      <c r="O984" t="str">
        <f t="shared" si="18"/>
        <v/>
      </c>
      <c r="R984">
        <v>423.39743320000002</v>
      </c>
      <c r="S984" s="1">
        <v>46154.335231481477</v>
      </c>
      <c r="T984">
        <v>1.472195621486708</v>
      </c>
      <c r="U984">
        <v>42.383792877197273</v>
      </c>
      <c r="V984">
        <v>-8.6370782852172852</v>
      </c>
      <c r="W984">
        <v>5.8365264972777532E-2</v>
      </c>
      <c r="X984">
        <v>0.58686527789361298</v>
      </c>
      <c r="Y984">
        <v>2.9647438048492531E-2</v>
      </c>
      <c r="Z984">
        <v>778.39273346666687</v>
      </c>
      <c r="AA984">
        <v>1.18720529422494</v>
      </c>
    </row>
    <row r="985" spans="1:27" x14ac:dyDescent="0.35">
      <c r="A985" t="s">
        <v>1327</v>
      </c>
      <c r="B985">
        <v>9</v>
      </c>
      <c r="C985" t="s">
        <v>1170</v>
      </c>
      <c r="D985">
        <v>42.327747569444448</v>
      </c>
      <c r="E985">
        <v>-8.6192831250000008</v>
      </c>
      <c r="F985">
        <v>3.3825833333333328</v>
      </c>
      <c r="G985">
        <v>23.267291666666669</v>
      </c>
      <c r="H985">
        <v>34.969041666666662</v>
      </c>
      <c r="I985">
        <v>176.3783333333333</v>
      </c>
      <c r="J985" cm="1">
        <f t="array" ref="J985">(I985/([1]!O2sat(H985,G985)))*100</f>
        <v>82.812378861153476</v>
      </c>
      <c r="K985">
        <v>0.85467666666666664</v>
      </c>
      <c r="L985">
        <v>1124.0133333333331</v>
      </c>
      <c r="O985" t="str">
        <f t="shared" si="18"/>
        <v/>
      </c>
      <c r="R985">
        <v>423.39743320000002</v>
      </c>
      <c r="S985" s="1">
        <v>46154.3359375</v>
      </c>
      <c r="T985">
        <v>1.4640865413440149</v>
      </c>
      <c r="U985">
        <v>42.383792877197273</v>
      </c>
      <c r="V985">
        <v>-8.6370782852172852</v>
      </c>
      <c r="W985">
        <v>5.8802587088213239E-2</v>
      </c>
      <c r="X985">
        <v>0.57908675793178754</v>
      </c>
      <c r="Y985">
        <v>2.969116108352144E-2</v>
      </c>
      <c r="Z985">
        <v>700.61590013333307</v>
      </c>
      <c r="AA985">
        <v>1.055971679013576</v>
      </c>
    </row>
    <row r="986" spans="1:27" x14ac:dyDescent="0.35">
      <c r="A986" t="s">
        <v>1327</v>
      </c>
      <c r="B986">
        <v>9</v>
      </c>
      <c r="C986" t="s">
        <v>1171</v>
      </c>
      <c r="D986">
        <v>42.327042166666658</v>
      </c>
      <c r="E986">
        <v>-8.6201172361111116</v>
      </c>
      <c r="F986">
        <v>3.3627500000000001</v>
      </c>
      <c r="G986">
        <v>22.996024999999999</v>
      </c>
      <c r="H986">
        <v>34.982166666666657</v>
      </c>
      <c r="I986">
        <v>187.76166666666671</v>
      </c>
      <c r="J986" cm="1">
        <f t="array" ref="J986">(I986/([1]!O2sat(H986,G986)))*100</f>
        <v>87.754867434121039</v>
      </c>
      <c r="K986">
        <v>1.6455858333333331</v>
      </c>
      <c r="L986">
        <v>1050.9295</v>
      </c>
      <c r="O986" t="str">
        <f t="shared" si="18"/>
        <v/>
      </c>
      <c r="R986">
        <v>423.39743320000002</v>
      </c>
      <c r="S986" s="1">
        <v>46154.336631944447</v>
      </c>
      <c r="T986">
        <v>1.455328145059162</v>
      </c>
      <c r="U986">
        <v>42.383792877197273</v>
      </c>
      <c r="V986">
        <v>-8.6370782852172852</v>
      </c>
      <c r="W986">
        <v>5.9231075733189802E-2</v>
      </c>
      <c r="X986">
        <v>0.56851337743141295</v>
      </c>
      <c r="Y986">
        <v>2.9900405138084719E-2</v>
      </c>
      <c r="Z986">
        <v>627.53206679999994</v>
      </c>
      <c r="AA986">
        <v>0.93509374218635988</v>
      </c>
    </row>
    <row r="987" spans="1:27" x14ac:dyDescent="0.35">
      <c r="A987" t="s">
        <v>1327</v>
      </c>
      <c r="B987">
        <v>9</v>
      </c>
      <c r="C987" t="s">
        <v>1172</v>
      </c>
      <c r="D987">
        <v>42.326275208333342</v>
      </c>
      <c r="E987">
        <v>-8.6208108472222218</v>
      </c>
      <c r="F987">
        <v>3.3094166666666669</v>
      </c>
      <c r="G987">
        <v>22.916133333333331</v>
      </c>
      <c r="H987">
        <v>34.995583333333343</v>
      </c>
      <c r="I987">
        <v>189.48083333333329</v>
      </c>
      <c r="J987" cm="1">
        <f t="array" ref="J987">(I987/([1]!O2sat(H987,G987)))*100</f>
        <v>88.444378922448237</v>
      </c>
      <c r="K987">
        <v>1.3286575</v>
      </c>
      <c r="L987">
        <v>971.21866666666665</v>
      </c>
      <c r="O987" t="str">
        <f t="shared" si="18"/>
        <v/>
      </c>
      <c r="R987">
        <v>423.39743320000002</v>
      </c>
      <c r="S987" s="1">
        <v>46154.337326388893</v>
      </c>
      <c r="T987">
        <v>1.447078095591128</v>
      </c>
      <c r="U987">
        <v>42.383792877197273</v>
      </c>
      <c r="V987">
        <v>-8.6370782852172852</v>
      </c>
      <c r="W987">
        <v>5.9773838512037603E-2</v>
      </c>
      <c r="X987">
        <v>0.56102314808729092</v>
      </c>
      <c r="Y987">
        <v>2.9961000328381341E-2</v>
      </c>
      <c r="Z987">
        <v>547.82123346666663</v>
      </c>
      <c r="AA987">
        <v>0.80719305743318825</v>
      </c>
    </row>
    <row r="988" spans="1:27" x14ac:dyDescent="0.35">
      <c r="A988" t="s">
        <v>1327</v>
      </c>
      <c r="B988">
        <v>9</v>
      </c>
      <c r="C988" t="s">
        <v>1173</v>
      </c>
      <c r="D988">
        <v>42.325489777777783</v>
      </c>
      <c r="E988">
        <v>-8.6214784861111102</v>
      </c>
      <c r="F988">
        <v>3.2888333333333328</v>
      </c>
      <c r="G988">
        <v>22.85350833333333</v>
      </c>
      <c r="H988">
        <v>34.972099999999998</v>
      </c>
      <c r="I988">
        <v>192.0025</v>
      </c>
      <c r="J988" cm="1">
        <f t="array" ref="J988">(I988/([1]!O2sat(H988,G988)))*100</f>
        <v>89.511035524329301</v>
      </c>
      <c r="K988">
        <v>0.77754416666666659</v>
      </c>
      <c r="L988">
        <v>910.1875</v>
      </c>
      <c r="O988" t="str">
        <f t="shared" si="18"/>
        <v/>
      </c>
      <c r="R988">
        <v>423.39743320000002</v>
      </c>
      <c r="S988" s="1">
        <v>46154.338020833333</v>
      </c>
      <c r="T988">
        <v>1.4389648672774349</v>
      </c>
      <c r="U988">
        <v>42.383792877197273</v>
      </c>
      <c r="V988">
        <v>-8.6370782852172852</v>
      </c>
      <c r="W988">
        <v>6.0353998492818341E-2</v>
      </c>
      <c r="X988">
        <v>0.55392742511315907</v>
      </c>
      <c r="Y988">
        <v>3.001404638062817E-2</v>
      </c>
      <c r="Z988">
        <v>486.79006679999998</v>
      </c>
      <c r="AA988">
        <v>0.70944803640203991</v>
      </c>
    </row>
    <row r="989" spans="1:27" x14ac:dyDescent="0.35">
      <c r="A989" t="s">
        <v>1327</v>
      </c>
      <c r="B989">
        <v>9</v>
      </c>
      <c r="C989" t="s">
        <v>1174</v>
      </c>
      <c r="D989">
        <v>42.324776083333333</v>
      </c>
      <c r="E989">
        <v>-8.6222753611111109</v>
      </c>
      <c r="F989">
        <v>3.3148333333333331</v>
      </c>
      <c r="G989">
        <v>22.834066666666669</v>
      </c>
      <c r="H989">
        <v>35.052124999999997</v>
      </c>
      <c r="I989">
        <v>195.14083333333329</v>
      </c>
      <c r="J989" cm="1">
        <f t="array" ref="J989">(I989/([1]!O2sat(H989,G989)))*100</f>
        <v>90.991117319129216</v>
      </c>
      <c r="K989">
        <v>1.503284166666667</v>
      </c>
      <c r="L989">
        <v>863.78150000000005</v>
      </c>
      <c r="O989" t="str">
        <f t="shared" si="18"/>
        <v/>
      </c>
      <c r="R989">
        <v>423.39743320000002</v>
      </c>
      <c r="S989" s="1">
        <v>46154.338726851849</v>
      </c>
      <c r="T989">
        <v>1.430396001467316</v>
      </c>
      <c r="U989">
        <v>42.383792877197273</v>
      </c>
      <c r="V989">
        <v>-8.6370782852172852</v>
      </c>
      <c r="W989">
        <v>6.0844954762667547E-2</v>
      </c>
      <c r="X989">
        <v>0.54709786190170151</v>
      </c>
      <c r="Y989">
        <v>3.001667571553154E-2</v>
      </c>
      <c r="Z989">
        <v>440.38406680000003</v>
      </c>
      <c r="AA989">
        <v>0.63395827483723899</v>
      </c>
    </row>
    <row r="990" spans="1:27" x14ac:dyDescent="0.35">
      <c r="A990" t="s">
        <v>1327</v>
      </c>
      <c r="B990">
        <v>9</v>
      </c>
      <c r="C990" t="s">
        <v>1175</v>
      </c>
      <c r="D990">
        <v>42.32425101388889</v>
      </c>
      <c r="E990">
        <v>-8.6232972777777785</v>
      </c>
      <c r="F990">
        <v>3.3454166666666669</v>
      </c>
      <c r="G990">
        <v>22.885100000000001</v>
      </c>
      <c r="H990">
        <v>34.998350000000002</v>
      </c>
      <c r="I990">
        <v>197.565</v>
      </c>
      <c r="J990" cm="1">
        <f t="array" ref="J990">(I990/([1]!O2sat(H990,G990)))*100</f>
        <v>92.170210917707735</v>
      </c>
      <c r="K990">
        <v>1.5142766666666669</v>
      </c>
      <c r="L990">
        <v>829.97833333333335</v>
      </c>
      <c r="O990" t="str">
        <f t="shared" si="18"/>
        <v/>
      </c>
      <c r="R990">
        <v>423.39743320000002</v>
      </c>
      <c r="S990" s="1">
        <v>46154.339421296303</v>
      </c>
      <c r="T990">
        <v>1.421262266750978</v>
      </c>
      <c r="U990">
        <v>42.383792877197273</v>
      </c>
      <c r="V990">
        <v>-8.6370782852172852</v>
      </c>
      <c r="W990">
        <v>6.1115870707051087E-2</v>
      </c>
      <c r="X990">
        <v>0.54078668717960865</v>
      </c>
      <c r="Y990">
        <v>2.9984983291653691E-2</v>
      </c>
      <c r="Z990">
        <v>406.58090013333327</v>
      </c>
      <c r="AA990">
        <v>0.57793399661961609</v>
      </c>
    </row>
    <row r="991" spans="1:27" x14ac:dyDescent="0.35">
      <c r="A991" t="s">
        <v>1327</v>
      </c>
      <c r="B991">
        <v>9</v>
      </c>
      <c r="C991" t="s">
        <v>1176</v>
      </c>
      <c r="D991">
        <v>42.323951138888887</v>
      </c>
      <c r="E991">
        <v>-8.6244963611111114</v>
      </c>
      <c r="F991">
        <v>3.4131666666666671</v>
      </c>
      <c r="G991">
        <v>23.00085</v>
      </c>
      <c r="H991">
        <v>34.952833333333331</v>
      </c>
      <c r="I991">
        <v>196.185</v>
      </c>
      <c r="J991" cm="1">
        <f t="array" ref="J991">(I991/([1]!O2sat(H991,G991)))*100</f>
        <v>91.681795200693969</v>
      </c>
      <c r="K991">
        <v>0.69156916666666668</v>
      </c>
      <c r="L991">
        <v>811.13833333333332</v>
      </c>
      <c r="O991" t="str">
        <f t="shared" si="18"/>
        <v/>
      </c>
      <c r="R991">
        <v>423.39743320000002</v>
      </c>
      <c r="S991" s="1">
        <v>46154.340127314812</v>
      </c>
      <c r="T991">
        <v>1.4115276212769861</v>
      </c>
      <c r="U991">
        <v>42.383792877197273</v>
      </c>
      <c r="V991">
        <v>-8.6370782852172852</v>
      </c>
      <c r="W991">
        <v>6.1150130482133608E-2</v>
      </c>
      <c r="X991">
        <v>0.53486876502680758</v>
      </c>
      <c r="Y991">
        <v>2.9901258478741609E-2</v>
      </c>
      <c r="Z991">
        <v>387.7409001333333</v>
      </c>
      <c r="AA991">
        <v>0.54360042130949493</v>
      </c>
    </row>
    <row r="992" spans="1:27" x14ac:dyDescent="0.35">
      <c r="A992" t="s">
        <v>1327</v>
      </c>
      <c r="B992">
        <v>9</v>
      </c>
      <c r="C992" t="s">
        <v>1177</v>
      </c>
      <c r="D992">
        <v>42.323645555555551</v>
      </c>
      <c r="E992">
        <v>-8.6257099305555549</v>
      </c>
      <c r="F992">
        <v>3.3925833333333331</v>
      </c>
      <c r="G992">
        <v>23.110225</v>
      </c>
      <c r="H992">
        <v>34.957716666666663</v>
      </c>
      <c r="I992">
        <v>195.4375</v>
      </c>
      <c r="J992" cm="1">
        <f t="array" ref="J992">(I992/([1]!O2sat(H992,G992)))*100</f>
        <v>91.507274597049047</v>
      </c>
      <c r="K992">
        <v>1.5284850000000001</v>
      </c>
      <c r="L992">
        <v>797.3359999999999</v>
      </c>
      <c r="O992" t="str">
        <f t="shared" si="18"/>
        <v/>
      </c>
      <c r="R992">
        <v>423.39743320000002</v>
      </c>
      <c r="S992" s="1">
        <v>46154.340821759259</v>
      </c>
      <c r="T992">
        <v>1.4018842432602361</v>
      </c>
      <c r="U992">
        <v>42.383792877197273</v>
      </c>
      <c r="V992">
        <v>-8.6370782852172852</v>
      </c>
      <c r="W992">
        <v>6.1212251946704051E-2</v>
      </c>
      <c r="X992">
        <v>0.52895429389864523</v>
      </c>
      <c r="Y992">
        <v>2.9814986663112029E-2</v>
      </c>
      <c r="Z992">
        <v>373.93856679999988</v>
      </c>
      <c r="AA992">
        <v>0.51695708508319027</v>
      </c>
    </row>
    <row r="993" spans="1:27" x14ac:dyDescent="0.35">
      <c r="A993" t="s">
        <v>1327</v>
      </c>
      <c r="B993">
        <v>9</v>
      </c>
      <c r="C993" t="s">
        <v>1178</v>
      </c>
      <c r="D993">
        <v>42.323462124999999</v>
      </c>
      <c r="E993">
        <v>-8.6269749722222215</v>
      </c>
      <c r="F993">
        <v>3.3889166666666668</v>
      </c>
      <c r="G993">
        <v>23.22163333333333</v>
      </c>
      <c r="H993">
        <v>34.902333333333331</v>
      </c>
      <c r="I993">
        <v>196.94416666666669</v>
      </c>
      <c r="J993" cm="1">
        <f t="array" ref="J993">(I993/([1]!O2sat(H993,G993)))*100</f>
        <v>92.355913224276136</v>
      </c>
      <c r="K993">
        <v>1.5739133333333331</v>
      </c>
      <c r="L993">
        <v>781.50083333333339</v>
      </c>
      <c r="O993" t="str">
        <f t="shared" si="18"/>
        <v/>
      </c>
      <c r="R993">
        <v>423.39743320000002</v>
      </c>
      <c r="S993" s="1">
        <v>46154.341539351852</v>
      </c>
      <c r="T993">
        <v>1.391936589264517</v>
      </c>
      <c r="U993">
        <v>42.383792877197273</v>
      </c>
      <c r="V993">
        <v>-8.6370782852172852</v>
      </c>
      <c r="W993">
        <v>6.1170880279461583E-2</v>
      </c>
      <c r="X993">
        <v>0.5228524507836545</v>
      </c>
      <c r="Y993">
        <v>2.9737011318208169E-2</v>
      </c>
      <c r="Z993">
        <v>358.10340013333342</v>
      </c>
      <c r="AA993">
        <v>0.48807479112502272</v>
      </c>
    </row>
    <row r="994" spans="1:27" x14ac:dyDescent="0.35">
      <c r="A994" t="s">
        <v>1327</v>
      </c>
      <c r="B994">
        <v>9</v>
      </c>
      <c r="C994" t="s">
        <v>1179</v>
      </c>
      <c r="D994">
        <v>42.323469986111107</v>
      </c>
      <c r="E994">
        <v>-8.6282489166666672</v>
      </c>
      <c r="F994">
        <v>3.4258333333333328</v>
      </c>
      <c r="G994">
        <v>23.313058333333331</v>
      </c>
      <c r="H994">
        <v>34.916424999999997</v>
      </c>
      <c r="I994">
        <v>200.17666666666659</v>
      </c>
      <c r="J994" cm="1">
        <f t="array" ref="J994">(I994/([1]!O2sat(H994,G994)))*100</f>
        <v>94.02759790568166</v>
      </c>
      <c r="K994">
        <v>0.56914333333333333</v>
      </c>
      <c r="L994">
        <v>762.50433333333331</v>
      </c>
      <c r="O994" t="str">
        <f t="shared" si="18"/>
        <v/>
      </c>
      <c r="R994">
        <v>423.39743320000002</v>
      </c>
      <c r="S994" s="1">
        <v>46154.342233796298</v>
      </c>
      <c r="T994">
        <v>1.38219263801755</v>
      </c>
      <c r="U994">
        <v>42.383792877197273</v>
      </c>
      <c r="V994">
        <v>-8.6370782852172852</v>
      </c>
      <c r="W994">
        <v>6.0965637354129458E-2</v>
      </c>
      <c r="X994">
        <v>0.51667606195658977</v>
      </c>
      <c r="Y994">
        <v>2.9663986000226461E-2</v>
      </c>
      <c r="Z994">
        <v>339.10690013333328</v>
      </c>
      <c r="AA994">
        <v>0.45560233527557181</v>
      </c>
    </row>
    <row r="995" spans="1:27" x14ac:dyDescent="0.35">
      <c r="A995" t="s">
        <v>1327</v>
      </c>
      <c r="B995">
        <v>9</v>
      </c>
      <c r="C995" t="s">
        <v>1180</v>
      </c>
      <c r="D995">
        <v>42.323476652777778</v>
      </c>
      <c r="E995">
        <v>-8.6295336805555554</v>
      </c>
      <c r="F995">
        <v>3.4782500000000001</v>
      </c>
      <c r="G995">
        <v>23.38654166666667</v>
      </c>
      <c r="H995">
        <v>34.918349999999997</v>
      </c>
      <c r="I995">
        <v>199.0333333333333</v>
      </c>
      <c r="J995" cm="1">
        <f t="array" ref="J995">(I995/([1]!O2sat(H995,G995)))*100</f>
        <v>93.60938697021794</v>
      </c>
      <c r="K995">
        <v>1.596495833333333</v>
      </c>
      <c r="L995">
        <v>744.87616666666656</v>
      </c>
      <c r="O995" t="str">
        <f t="shared" si="18"/>
        <v/>
      </c>
      <c r="R995">
        <v>423.39743320000002</v>
      </c>
      <c r="S995" s="1">
        <v>46154.342916666668</v>
      </c>
      <c r="T995">
        <v>1.3725379925337591</v>
      </c>
      <c r="U995">
        <v>42.383792877197273</v>
      </c>
      <c r="V995">
        <v>-8.6370782852172852</v>
      </c>
      <c r="W995">
        <v>6.0786248343879537E-2</v>
      </c>
      <c r="X995">
        <v>0.51037146131054878</v>
      </c>
      <c r="Y995">
        <v>2.960697691353999E-2</v>
      </c>
      <c r="Z995">
        <v>321.47873346666648</v>
      </c>
      <c r="AA995">
        <v>0.42582794804869017</v>
      </c>
    </row>
    <row r="996" spans="1:27" x14ac:dyDescent="0.35">
      <c r="A996" t="s">
        <v>1327</v>
      </c>
      <c r="B996">
        <v>9</v>
      </c>
      <c r="C996" t="s">
        <v>1181</v>
      </c>
      <c r="D996">
        <v>42.32332947222222</v>
      </c>
      <c r="E996">
        <v>-8.6308422361111123</v>
      </c>
      <c r="F996">
        <v>3.6040000000000001</v>
      </c>
      <c r="G996">
        <v>23.41343333333333</v>
      </c>
      <c r="H996">
        <v>34.943950000000001</v>
      </c>
      <c r="I996">
        <v>198.76916666666671</v>
      </c>
      <c r="J996" cm="1">
        <f t="array" ref="J996">(I996/([1]!O2sat(H996,G996)))*100</f>
        <v>93.543716008624145</v>
      </c>
      <c r="K996">
        <v>1.023859166666667</v>
      </c>
      <c r="L996">
        <v>732.83566666666673</v>
      </c>
      <c r="O996" t="str">
        <f t="shared" si="18"/>
        <v/>
      </c>
      <c r="R996">
        <v>423.39743320000002</v>
      </c>
      <c r="S996" s="1">
        <v>46154.343622685177</v>
      </c>
      <c r="T996">
        <v>1.362655563642758</v>
      </c>
      <c r="U996">
        <v>42.383792877197273</v>
      </c>
      <c r="V996">
        <v>-8.6370782852172852</v>
      </c>
      <c r="W996">
        <v>6.078413978688027E-2</v>
      </c>
      <c r="X996">
        <v>0.50336925428933077</v>
      </c>
      <c r="Y996">
        <v>2.9582282106590811E-2</v>
      </c>
      <c r="Z996">
        <v>309.4382334666667</v>
      </c>
      <c r="AA996">
        <v>0.40391855044688763</v>
      </c>
    </row>
    <row r="997" spans="1:27" x14ac:dyDescent="0.35">
      <c r="A997" t="s">
        <v>1327</v>
      </c>
      <c r="B997">
        <v>9</v>
      </c>
      <c r="C997" t="s">
        <v>1182</v>
      </c>
      <c r="D997">
        <v>42.323296208333339</v>
      </c>
      <c r="E997">
        <v>-8.6321922916666676</v>
      </c>
      <c r="F997">
        <v>3.5489166666666669</v>
      </c>
      <c r="G997">
        <v>23.449625000000001</v>
      </c>
      <c r="H997">
        <v>34.973350000000003</v>
      </c>
      <c r="I997">
        <v>207.44666666666669</v>
      </c>
      <c r="J997" cm="1">
        <f t="array" ref="J997">(I997/([1]!O2sat(H997,G997)))*100</f>
        <v>97.706559993359591</v>
      </c>
      <c r="K997">
        <v>1.1822925</v>
      </c>
      <c r="L997">
        <v>731.87350000000004</v>
      </c>
      <c r="O997" t="str">
        <f t="shared" si="18"/>
        <v/>
      </c>
      <c r="R997">
        <v>423.39743320000002</v>
      </c>
      <c r="S997" s="1">
        <v>46154.344317129631</v>
      </c>
      <c r="T997">
        <v>1.3527673889343601</v>
      </c>
      <c r="U997">
        <v>42.383792877197273</v>
      </c>
      <c r="V997">
        <v>-8.6370782852172852</v>
      </c>
      <c r="W997">
        <v>6.0693655983210137E-2</v>
      </c>
      <c r="X997">
        <v>0.49651617602851172</v>
      </c>
      <c r="Y997">
        <v>2.9549884769014441E-2</v>
      </c>
      <c r="Z997">
        <v>308.47606680000001</v>
      </c>
      <c r="AA997">
        <v>0.39674561438645872</v>
      </c>
    </row>
    <row r="998" spans="1:27" x14ac:dyDescent="0.35">
      <c r="A998" t="s">
        <v>1327</v>
      </c>
      <c r="B998">
        <v>9</v>
      </c>
      <c r="C998" t="s">
        <v>1183</v>
      </c>
      <c r="D998">
        <v>42.323586388888891</v>
      </c>
      <c r="E998">
        <v>-8.6334632083333336</v>
      </c>
      <c r="F998">
        <v>3.5955833333333329</v>
      </c>
      <c r="G998">
        <v>23.501200000000001</v>
      </c>
      <c r="H998">
        <v>34.974074999999999</v>
      </c>
      <c r="I998">
        <v>207.52333333333331</v>
      </c>
      <c r="J998" cm="1">
        <f t="array" ref="J998">(I998/([1]!O2sat(H998,G998)))*100</f>
        <v>97.829282417078488</v>
      </c>
      <c r="K998">
        <v>1.642629166666667</v>
      </c>
      <c r="L998">
        <v>735.09049999999991</v>
      </c>
      <c r="O998" t="str">
        <f t="shared" si="18"/>
        <v/>
      </c>
      <c r="R998">
        <v>423.39743320000002</v>
      </c>
      <c r="S998" s="1">
        <v>46154.345023148147</v>
      </c>
      <c r="T998">
        <v>1.343048520696579</v>
      </c>
      <c r="U998">
        <v>42.383792877197273</v>
      </c>
      <c r="V998">
        <v>-8.6370782852172852</v>
      </c>
      <c r="W998">
        <v>6.0314923653298907E-2</v>
      </c>
      <c r="X998">
        <v>0.49000633216344458</v>
      </c>
      <c r="Y998">
        <v>2.9510208469728749E-2</v>
      </c>
      <c r="Z998">
        <v>311.69306679999988</v>
      </c>
      <c r="AA998">
        <v>0.39509595027016248</v>
      </c>
    </row>
    <row r="999" spans="1:27" x14ac:dyDescent="0.35">
      <c r="A999" t="s">
        <v>1327</v>
      </c>
      <c r="B999">
        <v>9</v>
      </c>
      <c r="C999" t="s">
        <v>1184</v>
      </c>
      <c r="D999">
        <v>42.32410168055555</v>
      </c>
      <c r="E999">
        <v>-8.6346424722222217</v>
      </c>
      <c r="F999">
        <v>3.60025</v>
      </c>
      <c r="G999">
        <v>23.702449999999999</v>
      </c>
      <c r="H999">
        <v>34.939116666666671</v>
      </c>
      <c r="I999">
        <v>211.24333333333331</v>
      </c>
      <c r="J999" cm="1">
        <f t="array" ref="J999">(I999/([1]!O2sat(H999,G999)))*100</f>
        <v>99.902576939977124</v>
      </c>
      <c r="K999">
        <v>0.78243916666666669</v>
      </c>
      <c r="L999">
        <v>739.33833333333325</v>
      </c>
      <c r="O999" t="str">
        <f t="shared" si="18"/>
        <v/>
      </c>
      <c r="R999">
        <v>423.39743320000002</v>
      </c>
      <c r="S999" s="1">
        <v>46154.345729166656</v>
      </c>
      <c r="T999">
        <v>1.333614551912464</v>
      </c>
      <c r="U999">
        <v>42.383792877197273</v>
      </c>
      <c r="V999">
        <v>-8.6370782852172852</v>
      </c>
      <c r="W999">
        <v>5.9740874964021438E-2</v>
      </c>
      <c r="X999">
        <v>0.48545907318101661</v>
      </c>
      <c r="Y999">
        <v>2.9362087724015912E-2</v>
      </c>
      <c r="Z999">
        <v>315.94090013333317</v>
      </c>
      <c r="AA999">
        <v>0.39477248163921141</v>
      </c>
    </row>
    <row r="1000" spans="1:27" x14ac:dyDescent="0.35">
      <c r="A1000" t="s">
        <v>1327</v>
      </c>
      <c r="B1000">
        <v>9</v>
      </c>
      <c r="C1000" t="s">
        <v>1185</v>
      </c>
      <c r="D1000">
        <v>42.324461263888892</v>
      </c>
      <c r="E1000">
        <v>-8.635873902777778</v>
      </c>
      <c r="F1000">
        <v>3.5249999999999999</v>
      </c>
      <c r="G1000">
        <v>24.060974999999999</v>
      </c>
      <c r="H1000">
        <v>34.868308333333331</v>
      </c>
      <c r="I1000">
        <v>205.08833333333331</v>
      </c>
      <c r="J1000" cm="1">
        <f t="array" ref="J1000">(I1000/([1]!O2sat(H1000,G1000)))*100</f>
        <v>97.539321044814159</v>
      </c>
      <c r="K1000">
        <v>1.8258475000000001</v>
      </c>
      <c r="L1000">
        <v>734.53499999999997</v>
      </c>
      <c r="O1000" t="str">
        <f t="shared" si="18"/>
        <v/>
      </c>
      <c r="R1000">
        <v>423.39743320000002</v>
      </c>
      <c r="S1000" s="1">
        <v>46154.34642361111</v>
      </c>
      <c r="T1000">
        <v>1.3241317983553429</v>
      </c>
      <c r="U1000">
        <v>42.383792877197273</v>
      </c>
      <c r="V1000">
        <v>-8.6370782852172852</v>
      </c>
      <c r="W1000">
        <v>5.9343836030668957E-2</v>
      </c>
      <c r="X1000">
        <v>0.4826751472596037</v>
      </c>
      <c r="Y1000">
        <v>2.9102716232810171E-2</v>
      </c>
      <c r="Z1000">
        <v>311.13756679999989</v>
      </c>
      <c r="AA1000">
        <v>0.38312666554684421</v>
      </c>
    </row>
    <row r="1001" spans="1:27" x14ac:dyDescent="0.35">
      <c r="A1001" t="s">
        <v>1327</v>
      </c>
      <c r="B1001">
        <v>9</v>
      </c>
      <c r="C1001" t="s">
        <v>1186</v>
      </c>
      <c r="D1001">
        <v>42.324818624999999</v>
      </c>
      <c r="E1001">
        <v>-8.6371137083333327</v>
      </c>
      <c r="F1001">
        <v>3.541666666666667</v>
      </c>
      <c r="G1001">
        <v>24.194324999999999</v>
      </c>
      <c r="H1001">
        <v>34.873674999999999</v>
      </c>
      <c r="I1001">
        <v>203.90333333333331</v>
      </c>
      <c r="J1001" cm="1">
        <f t="array" ref="J1001">(I1001/([1]!O2sat(H1001,G1001)))*100</f>
        <v>97.198205624909022</v>
      </c>
      <c r="K1001">
        <v>0.72592166666666669</v>
      </c>
      <c r="L1001">
        <v>728.78683333333322</v>
      </c>
      <c r="O1001" t="str">
        <f t="shared" si="18"/>
        <v/>
      </c>
      <c r="R1001">
        <v>423.39743320000002</v>
      </c>
      <c r="S1001" s="1">
        <v>46154.347118055557</v>
      </c>
      <c r="T1001">
        <v>1.314635682678938</v>
      </c>
      <c r="U1001">
        <v>42.383792877197273</v>
      </c>
      <c r="V1001">
        <v>-8.6370782852172852</v>
      </c>
      <c r="W1001">
        <v>5.8974262835782602E-2</v>
      </c>
      <c r="X1001">
        <v>0.4772901218816013</v>
      </c>
      <c r="Y1001">
        <v>2.9002460263678559E-2</v>
      </c>
      <c r="Z1001">
        <v>305.3894001333332</v>
      </c>
      <c r="AA1001">
        <v>0.37057209422285903</v>
      </c>
    </row>
    <row r="1002" spans="1:27" x14ac:dyDescent="0.35">
      <c r="A1002" t="s">
        <v>1327</v>
      </c>
      <c r="B1002">
        <v>9</v>
      </c>
      <c r="C1002" t="s">
        <v>1187</v>
      </c>
      <c r="D1002">
        <v>42.325040874999999</v>
      </c>
      <c r="E1002">
        <v>-8.6381129027777774</v>
      </c>
      <c r="F1002">
        <v>3.3610000000000002</v>
      </c>
      <c r="G1002">
        <v>24.216033333333328</v>
      </c>
      <c r="H1002">
        <v>34.695399999999999</v>
      </c>
      <c r="I1002">
        <v>198.10833333333329</v>
      </c>
      <c r="J1002" cm="1">
        <f t="array" ref="J1002">(I1002/([1]!O2sat(H1002,G1002)))*100</f>
        <v>94.36164091167953</v>
      </c>
      <c r="K1002">
        <v>1.491073333333333</v>
      </c>
      <c r="L1002">
        <v>728.09816666666666</v>
      </c>
      <c r="O1002" t="str">
        <f t="shared" si="18"/>
        <v/>
      </c>
      <c r="R1002">
        <v>423.39743320000002</v>
      </c>
      <c r="S1002" s="1">
        <v>46154.347824074073</v>
      </c>
      <c r="T1002">
        <v>1.30583666607283</v>
      </c>
      <c r="U1002">
        <v>42.383792877197273</v>
      </c>
      <c r="V1002">
        <v>-8.6370782852172852</v>
      </c>
      <c r="W1002">
        <v>5.8761111252971447E-2</v>
      </c>
      <c r="X1002">
        <v>0.47116606760113999</v>
      </c>
      <c r="Y1002">
        <v>2.9013377628864152E-2</v>
      </c>
      <c r="Z1002">
        <v>304.70073346666658</v>
      </c>
      <c r="AA1002">
        <v>0.36512978596774143</v>
      </c>
    </row>
    <row r="1003" spans="1:27" x14ac:dyDescent="0.35">
      <c r="A1003" t="s">
        <v>1327</v>
      </c>
      <c r="B1003">
        <v>9</v>
      </c>
      <c r="C1003" t="s">
        <v>1188</v>
      </c>
      <c r="D1003">
        <v>42.324233722222218</v>
      </c>
      <c r="E1003">
        <v>-8.6377195555555559</v>
      </c>
      <c r="F1003">
        <v>3.7888333333333328</v>
      </c>
      <c r="G1003">
        <v>24.259799999999998</v>
      </c>
      <c r="H1003">
        <v>34.896991666666658</v>
      </c>
      <c r="I1003">
        <v>192.73500000000001</v>
      </c>
      <c r="J1003" cm="1">
        <f t="array" ref="J1003">(I1003/([1]!O2sat(H1003,G1003)))*100</f>
        <v>91.989969263782228</v>
      </c>
      <c r="K1003">
        <v>1.3461916666666669</v>
      </c>
      <c r="L1003">
        <v>729.64183333333347</v>
      </c>
      <c r="O1003" t="str">
        <f t="shared" si="18"/>
        <v/>
      </c>
      <c r="R1003">
        <v>423.39743320000002</v>
      </c>
      <c r="S1003" s="1">
        <v>46154.34851851852</v>
      </c>
      <c r="T1003">
        <v>1.3016880037674079</v>
      </c>
      <c r="U1003">
        <v>42.383792877197273</v>
      </c>
      <c r="V1003">
        <v>-8.6370782852172852</v>
      </c>
      <c r="W1003">
        <v>5.9562607137268062E-2</v>
      </c>
      <c r="X1003">
        <v>0.46866574761989732</v>
      </c>
      <c r="Y1003">
        <v>2.8950320343149691E-2</v>
      </c>
      <c r="Z1003">
        <v>306.24440013333339</v>
      </c>
      <c r="AA1003">
        <v>0.36423880328529601</v>
      </c>
    </row>
    <row r="1004" spans="1:27" x14ac:dyDescent="0.35">
      <c r="A1004" t="s">
        <v>1327</v>
      </c>
      <c r="B1004">
        <v>9</v>
      </c>
      <c r="C1004" t="s">
        <v>1189</v>
      </c>
      <c r="D1004">
        <v>42.323288499999997</v>
      </c>
      <c r="E1004">
        <v>-8.6370653472222223</v>
      </c>
      <c r="F1004">
        <v>3.7505833333333332</v>
      </c>
      <c r="G1004">
        <v>24.30779166666666</v>
      </c>
      <c r="H1004">
        <v>34.893691666666662</v>
      </c>
      <c r="I1004">
        <v>195.905</v>
      </c>
      <c r="J1004" cm="1">
        <f t="array" ref="J1004">(I1004/([1]!O2sat(H1004,G1004)))*100</f>
        <v>93.576768023660009</v>
      </c>
      <c r="K1004">
        <v>0.91481500000000004</v>
      </c>
      <c r="L1004">
        <v>726.42533333333324</v>
      </c>
      <c r="O1004" t="str">
        <f t="shared" si="18"/>
        <v/>
      </c>
      <c r="R1004">
        <v>423.39743320000002</v>
      </c>
      <c r="S1004" s="1">
        <v>46154.349236111113</v>
      </c>
      <c r="T1004">
        <v>1.298226072615281</v>
      </c>
      <c r="U1004">
        <v>42.383792877197273</v>
      </c>
      <c r="V1004">
        <v>-8.6370782852172852</v>
      </c>
      <c r="W1004">
        <v>6.050437858057138E-2</v>
      </c>
      <c r="X1004">
        <v>0.46671006364687428</v>
      </c>
      <c r="Y1004">
        <v>2.8915284990140989E-2</v>
      </c>
      <c r="Z1004">
        <v>303.02790013333322</v>
      </c>
      <c r="AA1004">
        <v>0.35847487782482162</v>
      </c>
    </row>
    <row r="1005" spans="1:27" x14ac:dyDescent="0.35">
      <c r="A1005" t="s">
        <v>1327</v>
      </c>
      <c r="B1005">
        <v>9</v>
      </c>
      <c r="C1005" t="s">
        <v>1190</v>
      </c>
      <c r="D1005">
        <v>42.322340083333337</v>
      </c>
      <c r="E1005">
        <v>-8.6365078472222212</v>
      </c>
      <c r="F1005">
        <v>3.7362500000000001</v>
      </c>
      <c r="G1005">
        <v>23.877191666666661</v>
      </c>
      <c r="H1005">
        <v>34.882408333333338</v>
      </c>
      <c r="I1005">
        <v>198.11416666666659</v>
      </c>
      <c r="J1005" cm="1">
        <f t="array" ref="J1005">(I1005/([1]!O2sat(H1005,G1005)))*100</f>
        <v>93.937736348314559</v>
      </c>
      <c r="K1005">
        <v>1.37313</v>
      </c>
      <c r="L1005">
        <v>719.10566666666671</v>
      </c>
      <c r="O1005" t="str">
        <f t="shared" si="18"/>
        <v/>
      </c>
      <c r="R1005">
        <v>423.39743320000002</v>
      </c>
      <c r="S1005" s="1">
        <v>46154.349930555552</v>
      </c>
      <c r="T1005">
        <v>1.294679776855215</v>
      </c>
      <c r="U1005">
        <v>42.383792877197273</v>
      </c>
      <c r="V1005">
        <v>-8.6370782852172852</v>
      </c>
      <c r="W1005">
        <v>6.1455441363549683E-2</v>
      </c>
      <c r="X1005">
        <v>0.45942976047470452</v>
      </c>
      <c r="Y1005">
        <v>2.9238571972420111E-2</v>
      </c>
      <c r="Z1005">
        <v>295.70823346666668</v>
      </c>
      <c r="AA1005">
        <v>0.34820913863716241</v>
      </c>
    </row>
    <row r="1006" spans="1:27" x14ac:dyDescent="0.35">
      <c r="A1006" t="s">
        <v>1327</v>
      </c>
      <c r="B1006">
        <v>9</v>
      </c>
      <c r="C1006" t="s">
        <v>1191</v>
      </c>
      <c r="D1006">
        <v>42.321384472222228</v>
      </c>
      <c r="E1006">
        <v>-8.6359076111111115</v>
      </c>
      <c r="F1006">
        <v>3.776333333333334</v>
      </c>
      <c r="G1006">
        <v>23.62125</v>
      </c>
      <c r="H1006">
        <v>34.888483333333333</v>
      </c>
      <c r="I1006">
        <v>198.64333333333329</v>
      </c>
      <c r="J1006" cm="1">
        <f t="array" ref="J1006">(I1006/([1]!O2sat(H1006,G1006)))*100</f>
        <v>93.783007700235473</v>
      </c>
      <c r="K1006">
        <v>0.60201166666666672</v>
      </c>
      <c r="L1006">
        <v>717.12249999999995</v>
      </c>
      <c r="O1006" t="str">
        <f t="shared" si="18"/>
        <v/>
      </c>
      <c r="R1006">
        <v>423.39743320000002</v>
      </c>
      <c r="S1006" s="1">
        <v>46154.350624999999</v>
      </c>
      <c r="T1006">
        <v>1.2912995093346289</v>
      </c>
      <c r="U1006">
        <v>42.383792877197273</v>
      </c>
      <c r="V1006">
        <v>-8.6370782852172852</v>
      </c>
      <c r="W1006">
        <v>6.241938392351537E-2</v>
      </c>
      <c r="X1006">
        <v>0.45426472374974031</v>
      </c>
      <c r="Y1006">
        <v>2.9431710308017559E-2</v>
      </c>
      <c r="Z1006">
        <v>293.72506679999992</v>
      </c>
      <c r="AA1006">
        <v>0.34424448425117993</v>
      </c>
    </row>
    <row r="1007" spans="1:27" x14ac:dyDescent="0.35">
      <c r="A1007" t="s">
        <v>1327</v>
      </c>
      <c r="B1007">
        <v>9</v>
      </c>
      <c r="C1007" t="s">
        <v>1192</v>
      </c>
      <c r="D1007">
        <v>42.320445152777772</v>
      </c>
      <c r="E1007">
        <v>-8.6352553749999998</v>
      </c>
      <c r="F1007">
        <v>3.7985833333333332</v>
      </c>
      <c r="G1007">
        <v>23.535483333333332</v>
      </c>
      <c r="H1007">
        <v>34.923716666666671</v>
      </c>
      <c r="I1007">
        <v>201.2258333333333</v>
      </c>
      <c r="J1007" cm="1">
        <f t="array" ref="J1007">(I1007/([1]!O2sat(H1007,G1007)))*100</f>
        <v>94.885055997845285</v>
      </c>
      <c r="K1007">
        <v>1.9196383333333329</v>
      </c>
      <c r="L1007">
        <v>713.90183333333334</v>
      </c>
      <c r="O1007" t="str">
        <f t="shared" si="18"/>
        <v/>
      </c>
      <c r="R1007">
        <v>423.39743320000002</v>
      </c>
      <c r="S1007" s="1">
        <v>46154.351319444453</v>
      </c>
      <c r="T1007">
        <v>1.2881057068787931</v>
      </c>
      <c r="U1007">
        <v>42.383792877197273</v>
      </c>
      <c r="V1007">
        <v>-8.6370782852172852</v>
      </c>
      <c r="W1007">
        <v>6.3373947255858876E-2</v>
      </c>
      <c r="X1007">
        <v>0.45110164963495869</v>
      </c>
      <c r="Y1007">
        <v>2.9491772529399191E-2</v>
      </c>
      <c r="Z1007">
        <v>290.50440013333332</v>
      </c>
      <c r="AA1007">
        <v>0.33878913338326799</v>
      </c>
    </row>
    <row r="1008" spans="1:27" x14ac:dyDescent="0.35">
      <c r="A1008" t="s">
        <v>1327</v>
      </c>
      <c r="B1008">
        <v>9</v>
      </c>
      <c r="C1008" t="s">
        <v>1193</v>
      </c>
      <c r="D1008">
        <v>42.319500069444437</v>
      </c>
      <c r="E1008">
        <v>-8.634607763888889</v>
      </c>
      <c r="F1008">
        <v>3.7534999999999998</v>
      </c>
      <c r="G1008">
        <v>23.414983333333339</v>
      </c>
      <c r="H1008">
        <v>34.898825000000002</v>
      </c>
      <c r="I1008">
        <v>200.54666666666671</v>
      </c>
      <c r="J1008" cm="1">
        <f t="array" ref="J1008">(I1008/([1]!O2sat(H1008,G1008)))*100</f>
        <v>94.35505869558753</v>
      </c>
      <c r="K1008">
        <v>0.58565083333333334</v>
      </c>
      <c r="L1008">
        <v>714.2211666666667</v>
      </c>
      <c r="O1008" t="str">
        <f t="shared" si="18"/>
        <v/>
      </c>
      <c r="R1008">
        <v>423.39743320000002</v>
      </c>
      <c r="S1008" s="1">
        <v>46154.352025462962</v>
      </c>
      <c r="T1008">
        <v>1.284838588759335</v>
      </c>
      <c r="U1008">
        <v>42.383792877197273</v>
      </c>
      <c r="V1008">
        <v>-8.6370782852172852</v>
      </c>
      <c r="W1008">
        <v>6.4340256483605862E-2</v>
      </c>
      <c r="X1008">
        <v>0.44753561282509507</v>
      </c>
      <c r="Y1008">
        <v>2.958812021409361E-2</v>
      </c>
      <c r="Z1008">
        <v>290.82373346666668</v>
      </c>
      <c r="AA1008">
        <v>0.33757967167785918</v>
      </c>
    </row>
    <row r="1009" spans="1:27" x14ac:dyDescent="0.35">
      <c r="A1009" t="s">
        <v>1327</v>
      </c>
      <c r="B1009">
        <v>9</v>
      </c>
      <c r="C1009" t="s">
        <v>1194</v>
      </c>
      <c r="D1009">
        <v>42.318523319444452</v>
      </c>
      <c r="E1009">
        <v>-8.6341455000000007</v>
      </c>
      <c r="F1009">
        <v>3.784583333333333</v>
      </c>
      <c r="G1009">
        <v>23.286141666666669</v>
      </c>
      <c r="H1009">
        <v>34.901441666666663</v>
      </c>
      <c r="I1009">
        <v>199.5216666666667</v>
      </c>
      <c r="J1009" cm="1">
        <f t="array" ref="J1009">(I1009/([1]!O2sat(H1009,G1009)))*100</f>
        <v>93.667597243550347</v>
      </c>
      <c r="K1009">
        <v>1.8890625000000001</v>
      </c>
      <c r="L1009">
        <v>726.62883333333332</v>
      </c>
      <c r="O1009" t="str">
        <f t="shared" si="18"/>
        <v/>
      </c>
      <c r="R1009">
        <v>423.39743320000002</v>
      </c>
      <c r="S1009" s="1">
        <v>46154.352719907409</v>
      </c>
      <c r="T1009">
        <v>1.281139343915074</v>
      </c>
      <c r="U1009">
        <v>42.383792877197273</v>
      </c>
      <c r="V1009">
        <v>-8.6370782852172852</v>
      </c>
      <c r="W1009">
        <v>6.5335414580291601E-2</v>
      </c>
      <c r="X1009">
        <v>0.4436054587659104</v>
      </c>
      <c r="Y1009">
        <v>2.968714971842017E-2</v>
      </c>
      <c r="Z1009">
        <v>303.2314001333333</v>
      </c>
      <c r="AA1009">
        <v>0.35005881794947358</v>
      </c>
    </row>
    <row r="1010" spans="1:27" x14ac:dyDescent="0.35">
      <c r="A1010" t="s">
        <v>1327</v>
      </c>
      <c r="B1010">
        <v>9</v>
      </c>
      <c r="C1010" t="s">
        <v>1195</v>
      </c>
      <c r="D1010">
        <v>42.317504958333338</v>
      </c>
      <c r="E1010">
        <v>-8.6338089305555545</v>
      </c>
      <c r="F1010">
        <v>3.7503333333333329</v>
      </c>
      <c r="G1010">
        <v>23.1081</v>
      </c>
      <c r="H1010">
        <v>34.874391666666668</v>
      </c>
      <c r="I1010">
        <v>204.5575</v>
      </c>
      <c r="J1010" cm="1">
        <f t="array" ref="J1010">(I1010/([1]!O2sat(H1010,G1010)))*100</f>
        <v>95.721964281552033</v>
      </c>
      <c r="K1010">
        <v>0.67258333333333331</v>
      </c>
      <c r="L1010">
        <v>733.22800000000007</v>
      </c>
      <c r="O1010" t="str">
        <f t="shared" si="18"/>
        <v/>
      </c>
      <c r="R1010">
        <v>423.39743320000002</v>
      </c>
      <c r="S1010" s="1">
        <v>46154.353425925918</v>
      </c>
      <c r="T1010">
        <v>1.277020527876328</v>
      </c>
      <c r="U1010">
        <v>42.383792877197273</v>
      </c>
      <c r="V1010">
        <v>-8.6370782852172852</v>
      </c>
      <c r="W1010">
        <v>6.6368493031067732E-2</v>
      </c>
      <c r="X1010">
        <v>0.43890217207460808</v>
      </c>
      <c r="Y1010">
        <v>2.9829763095785548E-2</v>
      </c>
      <c r="Z1010">
        <v>309.83056679999999</v>
      </c>
      <c r="AA1010">
        <v>0.35558486065593697</v>
      </c>
    </row>
    <row r="1011" spans="1:27" x14ac:dyDescent="0.35">
      <c r="A1011" t="s">
        <v>1327</v>
      </c>
      <c r="B1011">
        <v>9</v>
      </c>
      <c r="C1011" t="s">
        <v>1196</v>
      </c>
      <c r="D1011">
        <v>42.316475097222217</v>
      </c>
      <c r="E1011">
        <v>-8.6336016249999989</v>
      </c>
      <c r="F1011">
        <v>3.64175</v>
      </c>
      <c r="G1011">
        <v>22.930341666666671</v>
      </c>
      <c r="H1011">
        <v>35.036924999999997</v>
      </c>
      <c r="I1011">
        <v>218.71083333333331</v>
      </c>
      <c r="J1011" cm="1">
        <f t="array" ref="J1011">(I1011/([1]!O2sat(H1011,G1011)))*100</f>
        <v>102.1406449517591</v>
      </c>
      <c r="K1011">
        <v>1.7403625</v>
      </c>
      <c r="L1011">
        <v>712.12416666666661</v>
      </c>
      <c r="O1011" t="str">
        <f t="shared" si="18"/>
        <v/>
      </c>
      <c r="R1011">
        <v>423.39743320000002</v>
      </c>
      <c r="S1011" s="1">
        <v>46154.354120370372</v>
      </c>
      <c r="T1011">
        <v>1.2726476705779859</v>
      </c>
      <c r="U1011">
        <v>42.383792877197273</v>
      </c>
      <c r="V1011">
        <v>-8.6370782852172852</v>
      </c>
      <c r="W1011">
        <v>6.7407497112973849E-2</v>
      </c>
      <c r="X1011">
        <v>0.43406963204312238</v>
      </c>
      <c r="Y1011">
        <v>2.9943285089435539E-2</v>
      </c>
      <c r="Z1011">
        <v>288.72673346666659</v>
      </c>
      <c r="AA1011">
        <v>0.32896319591961137</v>
      </c>
    </row>
    <row r="1012" spans="1:27" x14ac:dyDescent="0.35">
      <c r="A1012" t="s">
        <v>1327</v>
      </c>
      <c r="B1012">
        <v>9</v>
      </c>
      <c r="C1012" t="s">
        <v>1197</v>
      </c>
      <c r="D1012">
        <v>42.315512291666657</v>
      </c>
      <c r="E1012">
        <v>-8.6332321944444441</v>
      </c>
      <c r="F1012">
        <v>3.569833333333333</v>
      </c>
      <c r="G1012">
        <v>22.864891666666669</v>
      </c>
      <c r="H1012">
        <v>35.087766666666667</v>
      </c>
      <c r="I1012">
        <v>223.24583333333331</v>
      </c>
      <c r="J1012" cm="1">
        <f t="array" ref="J1012">(I1012/([1]!O2sat(H1012,G1012)))*100</f>
        <v>104.17559234540283</v>
      </c>
      <c r="K1012">
        <v>0.90232250000000003</v>
      </c>
      <c r="L1012">
        <v>695.05900000000008</v>
      </c>
      <c r="O1012" t="str">
        <f t="shared" si="18"/>
        <v/>
      </c>
      <c r="R1012">
        <v>423.39743320000002</v>
      </c>
      <c r="S1012" s="1">
        <v>46154.354826388888</v>
      </c>
      <c r="T1012">
        <v>1.268689798943659</v>
      </c>
      <c r="U1012">
        <v>42.383792877197273</v>
      </c>
      <c r="V1012">
        <v>-8.6370782852172852</v>
      </c>
      <c r="W1012">
        <v>6.8388820538416106E-2</v>
      </c>
      <c r="X1012">
        <v>0.43070559024847832</v>
      </c>
      <c r="Y1012">
        <v>2.9986717875414209E-2</v>
      </c>
      <c r="Z1012">
        <v>271.66156680000012</v>
      </c>
      <c r="AA1012">
        <v>0.30756655611318201</v>
      </c>
    </row>
    <row r="1013" spans="1:27" x14ac:dyDescent="0.35">
      <c r="A1013" t="s">
        <v>1327</v>
      </c>
      <c r="B1013">
        <v>9</v>
      </c>
      <c r="C1013" t="s">
        <v>1198</v>
      </c>
      <c r="D1013">
        <v>42.314738486111111</v>
      </c>
      <c r="E1013">
        <v>-8.6324635277777784</v>
      </c>
      <c r="F1013">
        <v>3.4492500000000001</v>
      </c>
      <c r="G1013">
        <v>22.912825000000002</v>
      </c>
      <c r="H1013">
        <v>35.065783333333343</v>
      </c>
      <c r="I1013">
        <v>213.48</v>
      </c>
      <c r="J1013" cm="1">
        <f t="array" ref="J1013">(I1013/([1]!O2sat(H1013,G1013)))*100</f>
        <v>99.686467350765213</v>
      </c>
      <c r="K1013">
        <v>1.327215833333333</v>
      </c>
      <c r="L1013">
        <v>696.79300000000001</v>
      </c>
      <c r="O1013" t="str">
        <f t="shared" si="18"/>
        <v/>
      </c>
      <c r="R1013">
        <v>423.39743320000002</v>
      </c>
      <c r="S1013" s="1">
        <v>46154.355520833327</v>
      </c>
      <c r="T1013">
        <v>1.2659710630636301</v>
      </c>
      <c r="U1013">
        <v>42.383792877197273</v>
      </c>
      <c r="V1013">
        <v>-8.6370782852172852</v>
      </c>
      <c r="W1013">
        <v>6.9208416500488742E-2</v>
      </c>
      <c r="X1013">
        <v>0.42934890551626931</v>
      </c>
      <c r="Y1013">
        <v>2.9952482184577741E-2</v>
      </c>
      <c r="Z1013">
        <v>273.39556679999998</v>
      </c>
      <c r="AA1013">
        <v>0.30820246866806261</v>
      </c>
    </row>
    <row r="1014" spans="1:27" x14ac:dyDescent="0.35">
      <c r="A1014" t="s">
        <v>1327</v>
      </c>
      <c r="B1014">
        <v>9</v>
      </c>
      <c r="C1014" t="s">
        <v>1199</v>
      </c>
      <c r="D1014">
        <v>42.313791861111113</v>
      </c>
      <c r="E1014">
        <v>-8.6321844444444444</v>
      </c>
      <c r="F1014">
        <v>3.4369166666666668</v>
      </c>
      <c r="G1014">
        <v>22.877124999999999</v>
      </c>
      <c r="H1014">
        <v>34.938616666666668</v>
      </c>
      <c r="I1014">
        <v>220.53166666666669</v>
      </c>
      <c r="J1014" cm="1">
        <f t="array" ref="J1014">(I1014/([1]!O2sat(H1014,G1014)))*100</f>
        <v>102.83066168992676</v>
      </c>
      <c r="K1014">
        <v>1.2588250000000001</v>
      </c>
      <c r="L1014">
        <v>702.45016666666663</v>
      </c>
      <c r="O1014" t="str">
        <f t="shared" si="18"/>
        <v/>
      </c>
      <c r="R1014">
        <v>423.39743320000002</v>
      </c>
      <c r="S1014" s="1">
        <v>46154.356238425928</v>
      </c>
      <c r="T1014">
        <v>1.261714139677979</v>
      </c>
      <c r="U1014">
        <v>42.383792877197273</v>
      </c>
      <c r="V1014">
        <v>-8.6370782852172852</v>
      </c>
      <c r="W1014">
        <v>7.0171874213274962E-2</v>
      </c>
      <c r="X1014">
        <v>0.42610577890388912</v>
      </c>
      <c r="Y1014">
        <v>3.0000741316908029E-2</v>
      </c>
      <c r="Z1014">
        <v>279.05273346666661</v>
      </c>
      <c r="AA1014">
        <v>0.31270667934894369</v>
      </c>
    </row>
    <row r="1015" spans="1:27" x14ac:dyDescent="0.35">
      <c r="A1015" t="s">
        <v>1327</v>
      </c>
      <c r="B1015">
        <v>9</v>
      </c>
      <c r="C1015" t="s">
        <v>1200</v>
      </c>
      <c r="D1015">
        <v>42.312847388888891</v>
      </c>
      <c r="E1015">
        <v>-8.6318984444444435</v>
      </c>
      <c r="F1015">
        <v>3.4437500000000001</v>
      </c>
      <c r="G1015">
        <v>22.909833333333339</v>
      </c>
      <c r="H1015">
        <v>35.098533333333329</v>
      </c>
      <c r="I1015">
        <v>218.45583333333329</v>
      </c>
      <c r="J1015" cm="1">
        <f t="array" ref="J1015">(I1015/([1]!O2sat(H1015,G1015)))*100</f>
        <v>102.02651015084101</v>
      </c>
      <c r="K1015">
        <v>0.9850458333333334</v>
      </c>
      <c r="L1015">
        <v>700.07033333333345</v>
      </c>
      <c r="O1015" t="str">
        <f t="shared" si="18"/>
        <v/>
      </c>
      <c r="R1015">
        <v>423.39743320000002</v>
      </c>
      <c r="S1015" s="1">
        <v>46154.356932870367</v>
      </c>
      <c r="T1015">
        <v>1.257694290171981</v>
      </c>
      <c r="U1015">
        <v>42.383792877197273</v>
      </c>
      <c r="V1015">
        <v>-8.6370782852172852</v>
      </c>
      <c r="W1015">
        <v>7.1134331104929782E-2</v>
      </c>
      <c r="X1015">
        <v>0.42372315739093319</v>
      </c>
      <c r="Y1015">
        <v>2.9949647333618379E-2</v>
      </c>
      <c r="Z1015">
        <v>276.67290013333343</v>
      </c>
      <c r="AA1015">
        <v>0.30778113819739328</v>
      </c>
    </row>
    <row r="1016" spans="1:27" x14ac:dyDescent="0.35">
      <c r="A1016" t="s">
        <v>1327</v>
      </c>
      <c r="B1016">
        <v>9</v>
      </c>
      <c r="C1016" t="s">
        <v>1201</v>
      </c>
      <c r="D1016">
        <v>42.311996138888887</v>
      </c>
      <c r="E1016">
        <v>-8.6312974444444439</v>
      </c>
      <c r="F1016">
        <v>3.3948333333333331</v>
      </c>
      <c r="G1016">
        <v>22.936441666666671</v>
      </c>
      <c r="H1016">
        <v>35.089016666666673</v>
      </c>
      <c r="I1016">
        <v>216.62666666666669</v>
      </c>
      <c r="J1016" cm="1">
        <f t="array" ref="J1016">(I1016/([1]!O2sat(H1016,G1016)))*100</f>
        <v>101.21231048275502</v>
      </c>
      <c r="K1016">
        <v>1.6248275000000001</v>
      </c>
      <c r="L1016">
        <v>700.53516666666667</v>
      </c>
      <c r="O1016" t="str">
        <f t="shared" si="18"/>
        <v/>
      </c>
      <c r="R1016">
        <v>423.39743320000002</v>
      </c>
      <c r="S1016" s="1">
        <v>46154.357615740737</v>
      </c>
      <c r="T1016">
        <v>1.254685016041958</v>
      </c>
      <c r="U1016">
        <v>42.383792877197273</v>
      </c>
      <c r="V1016">
        <v>-8.6370782852172852</v>
      </c>
      <c r="W1016">
        <v>7.2029089621921352E-2</v>
      </c>
      <c r="X1016">
        <v>0.42196381905664693</v>
      </c>
      <c r="Y1016">
        <v>2.993024958630967E-2</v>
      </c>
      <c r="Z1016">
        <v>277.13773346666659</v>
      </c>
      <c r="AA1016">
        <v>0.30681930361404131</v>
      </c>
    </row>
    <row r="1017" spans="1:27" x14ac:dyDescent="0.35">
      <c r="A1017" t="s">
        <v>1327</v>
      </c>
      <c r="B1017">
        <v>9</v>
      </c>
      <c r="C1017" t="s">
        <v>1202</v>
      </c>
      <c r="D1017">
        <v>42.311325444444442</v>
      </c>
      <c r="E1017">
        <v>-8.6312467222222224</v>
      </c>
      <c r="F1017">
        <v>3.7495833333333328</v>
      </c>
      <c r="G1017">
        <v>22.97461666666667</v>
      </c>
      <c r="H1017">
        <v>31.966875000000002</v>
      </c>
      <c r="I1017">
        <v>222.32333333333341</v>
      </c>
      <c r="J1017" cm="1">
        <f t="array" ref="J1017">(I1017/([1]!O2sat(H1017,G1017)))*100</f>
        <v>101.84819408160789</v>
      </c>
      <c r="K1017">
        <v>0.59497166666666668</v>
      </c>
      <c r="L1017">
        <v>703.09633333333329</v>
      </c>
      <c r="O1017" t="str">
        <f t="shared" si="18"/>
        <v/>
      </c>
      <c r="R1017">
        <v>423.39743320000002</v>
      </c>
      <c r="S1017" s="1">
        <v>46154.35833333333</v>
      </c>
      <c r="T1017">
        <v>1.249719568583183</v>
      </c>
      <c r="U1017">
        <v>42.383792877197273</v>
      </c>
      <c r="V1017">
        <v>-8.6370782852172852</v>
      </c>
      <c r="W1017">
        <v>7.2701691429776033E-2</v>
      </c>
      <c r="X1017">
        <v>0.41900934260288142</v>
      </c>
      <c r="Y1017">
        <v>3.0397760654277961E-2</v>
      </c>
      <c r="Z1017">
        <v>279.69890013333332</v>
      </c>
      <c r="AA1017">
        <v>0.31228960080018248</v>
      </c>
    </row>
    <row r="1018" spans="1:27" x14ac:dyDescent="0.35">
      <c r="A1018" t="s">
        <v>1327</v>
      </c>
      <c r="B1018">
        <v>9</v>
      </c>
      <c r="C1018" t="s">
        <v>1203</v>
      </c>
      <c r="D1018">
        <v>42.311518749999998</v>
      </c>
      <c r="E1018">
        <v>-8.6325823194444435</v>
      </c>
      <c r="F1018">
        <v>3.83725</v>
      </c>
      <c r="G1018">
        <v>22.928599999999999</v>
      </c>
      <c r="H1018">
        <v>34.993333333333332</v>
      </c>
      <c r="I1018">
        <v>251.13</v>
      </c>
      <c r="J1018" cm="1">
        <f t="array" ref="J1018">(I1018/([1]!O2sat(H1018,G1018)))*100</f>
        <v>117.24394685441241</v>
      </c>
      <c r="K1018">
        <v>2.0443224999999998</v>
      </c>
      <c r="L1018">
        <v>709.65650000000005</v>
      </c>
      <c r="O1018" t="str">
        <f t="shared" si="18"/>
        <v/>
      </c>
      <c r="R1018">
        <v>423.39743320000002</v>
      </c>
      <c r="S1018" s="1">
        <v>46154.359027777777</v>
      </c>
      <c r="T1018">
        <v>1.240408623373823</v>
      </c>
      <c r="U1018">
        <v>42.383792877197273</v>
      </c>
      <c r="V1018">
        <v>-8.6370782852172852</v>
      </c>
      <c r="W1018">
        <v>7.2413832727990846E-2</v>
      </c>
      <c r="X1018">
        <v>0.41233923725507449</v>
      </c>
      <c r="Y1018">
        <v>2.9951555513886331E-2</v>
      </c>
      <c r="Z1018">
        <v>286.25906680000003</v>
      </c>
      <c r="AA1018">
        <v>0.30990940969604291</v>
      </c>
    </row>
    <row r="1019" spans="1:27" x14ac:dyDescent="0.35">
      <c r="A1019" t="s">
        <v>1327</v>
      </c>
      <c r="B1019">
        <v>9</v>
      </c>
      <c r="C1019" t="s">
        <v>1204</v>
      </c>
      <c r="D1019">
        <v>42.311991444444438</v>
      </c>
      <c r="E1019">
        <v>-8.6338531388888882</v>
      </c>
      <c r="F1019">
        <v>3.8109999999999999</v>
      </c>
      <c r="G1019">
        <v>22.793199999999999</v>
      </c>
      <c r="H1019">
        <v>32.368091666666658</v>
      </c>
      <c r="I1019">
        <v>228.51916666666671</v>
      </c>
      <c r="J1019" cm="1">
        <f t="array" ref="J1019">(I1019/([1]!O2sat(H1019,G1019)))*100</f>
        <v>104.63087393300177</v>
      </c>
      <c r="K1019">
        <v>0.40287833333333339</v>
      </c>
      <c r="L1019">
        <v>712.4661666666666</v>
      </c>
      <c r="O1019" t="str">
        <f t="shared" si="18"/>
        <v/>
      </c>
      <c r="R1019">
        <v>423.39743320000002</v>
      </c>
      <c r="S1019" s="1">
        <v>46154.359722222223</v>
      </c>
      <c r="T1019">
        <v>1.231145402278361</v>
      </c>
      <c r="U1019">
        <v>42.383792877197273</v>
      </c>
      <c r="V1019">
        <v>-8.6370782852172852</v>
      </c>
      <c r="W1019">
        <v>7.1873829132713229E-2</v>
      </c>
      <c r="X1019">
        <v>0.40490265943122022</v>
      </c>
      <c r="Y1019">
        <v>3.047885367787714E-2</v>
      </c>
      <c r="Z1019">
        <v>289.06873346666657</v>
      </c>
      <c r="AA1019">
        <v>0.31271725423475277</v>
      </c>
    </row>
    <row r="1020" spans="1:27" x14ac:dyDescent="0.35">
      <c r="A1020" t="s">
        <v>1327</v>
      </c>
      <c r="B1020">
        <v>9</v>
      </c>
      <c r="C1020" t="s">
        <v>1205</v>
      </c>
      <c r="D1020">
        <v>42.312449847222219</v>
      </c>
      <c r="E1020">
        <v>-8.635151500000001</v>
      </c>
      <c r="F1020">
        <v>3.7847499999999998</v>
      </c>
      <c r="G1020">
        <v>22.792683333333329</v>
      </c>
      <c r="H1020">
        <v>31.77078333333333</v>
      </c>
      <c r="I1020">
        <v>217.42250000000001</v>
      </c>
      <c r="J1020" cm="1">
        <f t="array" ref="J1020">(I1020/([1]!O2sat(H1020,G1020)))*100</f>
        <v>99.16189703650673</v>
      </c>
      <c r="K1020">
        <v>1.9915683333333329</v>
      </c>
      <c r="L1020">
        <v>711.85533333333331</v>
      </c>
      <c r="O1020" t="str">
        <f t="shared" si="18"/>
        <v/>
      </c>
      <c r="R1020">
        <v>423.39743320000002</v>
      </c>
      <c r="S1020" s="1">
        <v>46154.36041666667</v>
      </c>
      <c r="T1020">
        <v>1.221818951587381</v>
      </c>
      <c r="U1020">
        <v>42.383792877197273</v>
      </c>
      <c r="V1020">
        <v>-8.6370782852172852</v>
      </c>
      <c r="W1020">
        <v>7.1369043900657708E-2</v>
      </c>
      <c r="X1020">
        <v>0.39878639361118962</v>
      </c>
      <c r="Y1020">
        <v>3.057577659889938E-2</v>
      </c>
      <c r="Z1020">
        <v>288.45790013333328</v>
      </c>
      <c r="AA1020">
        <v>0.30832002501781591</v>
      </c>
    </row>
    <row r="1021" spans="1:27" x14ac:dyDescent="0.35">
      <c r="A1021" t="s">
        <v>1327</v>
      </c>
      <c r="B1021">
        <v>9</v>
      </c>
      <c r="C1021" t="s">
        <v>1206</v>
      </c>
      <c r="D1021">
        <v>42.312859041666663</v>
      </c>
      <c r="E1021">
        <v>-8.6364307222222223</v>
      </c>
      <c r="F1021">
        <v>3.7456666666666671</v>
      </c>
      <c r="G1021">
        <v>22.623650000000001</v>
      </c>
      <c r="H1021">
        <v>33.916841666666663</v>
      </c>
      <c r="I1021">
        <v>221.19499999999999</v>
      </c>
      <c r="J1021" cm="1">
        <f t="array" ref="J1021">(I1021/([1]!O2sat(H1021,G1021)))*100</f>
        <v>102.00614250429238</v>
      </c>
      <c r="K1021">
        <v>0.71406249999999993</v>
      </c>
      <c r="L1021">
        <v>706.96333333333325</v>
      </c>
      <c r="O1021" t="str">
        <f t="shared" si="18"/>
        <v/>
      </c>
      <c r="R1021">
        <v>423.39743320000002</v>
      </c>
      <c r="S1021" s="1">
        <v>46154.361122685194</v>
      </c>
      <c r="T1021">
        <v>1.212501121777303</v>
      </c>
      <c r="U1021">
        <v>42.383792877197273</v>
      </c>
      <c r="V1021">
        <v>-8.6370782852172852</v>
      </c>
      <c r="W1021">
        <v>7.0936791306875593E-2</v>
      </c>
      <c r="X1021">
        <v>0.39115718082116302</v>
      </c>
      <c r="Y1021">
        <v>3.036562856433251E-2</v>
      </c>
      <c r="Z1021">
        <v>283.56590013333317</v>
      </c>
      <c r="AA1021">
        <v>0.29524942003829202</v>
      </c>
    </row>
    <row r="1022" spans="1:27" x14ac:dyDescent="0.35">
      <c r="A1022" t="s">
        <v>1327</v>
      </c>
      <c r="B1022">
        <v>9</v>
      </c>
      <c r="C1022" t="s">
        <v>1207</v>
      </c>
      <c r="D1022">
        <v>42.313251583333333</v>
      </c>
      <c r="E1022">
        <v>-8.6377310416666671</v>
      </c>
      <c r="F1022">
        <v>3.695333333333334</v>
      </c>
      <c r="G1022">
        <v>22.640933333333329</v>
      </c>
      <c r="H1022">
        <v>33.914716666666671</v>
      </c>
      <c r="I1022">
        <v>225.2583333333333</v>
      </c>
      <c r="J1022" cm="1">
        <f t="array" ref="J1022">(I1022/([1]!O2sat(H1022,G1022)))*100</f>
        <v>103.90969420644809</v>
      </c>
      <c r="K1022">
        <v>1.0079716666666669</v>
      </c>
      <c r="L1022">
        <v>692.47566666666671</v>
      </c>
      <c r="O1022" t="str">
        <f t="shared" si="18"/>
        <v/>
      </c>
      <c r="R1022">
        <v>423.39743320000002</v>
      </c>
      <c r="S1022" s="1">
        <v>46154.361817129633</v>
      </c>
      <c r="T1022">
        <v>1.203232622739663</v>
      </c>
      <c r="U1022">
        <v>42.383792877197273</v>
      </c>
      <c r="V1022">
        <v>-8.6370782852172852</v>
      </c>
      <c r="W1022">
        <v>7.0544313952152937E-2</v>
      </c>
      <c r="X1022">
        <v>0.38535775657626609</v>
      </c>
      <c r="Y1022">
        <v>3.0352102035959411E-2</v>
      </c>
      <c r="Z1022">
        <v>269.07823346666669</v>
      </c>
      <c r="AA1022">
        <v>0.27588806467741328</v>
      </c>
    </row>
    <row r="1023" spans="1:27" x14ac:dyDescent="0.35">
      <c r="A1023" t="s">
        <v>1327</v>
      </c>
      <c r="B1023">
        <v>9</v>
      </c>
      <c r="C1023" t="s">
        <v>1208</v>
      </c>
      <c r="D1023">
        <v>42.313541111111107</v>
      </c>
      <c r="E1023">
        <v>-8.6390535833333342</v>
      </c>
      <c r="F1023">
        <v>3.6732499999999999</v>
      </c>
      <c r="G1023">
        <v>22.756266666666669</v>
      </c>
      <c r="H1023">
        <v>34.454883333333328</v>
      </c>
      <c r="I1023">
        <v>224.24250000000001</v>
      </c>
      <c r="J1023" cm="1">
        <f t="array" ref="J1023">(I1023/([1]!O2sat(H1023,G1023)))*100</f>
        <v>104.01418171360383</v>
      </c>
      <c r="K1023">
        <v>2.0077008333333328</v>
      </c>
      <c r="L1023">
        <v>683.75883333333331</v>
      </c>
      <c r="O1023" t="str">
        <f t="shared" si="18"/>
        <v/>
      </c>
      <c r="R1023">
        <v>423.39743320000002</v>
      </c>
      <c r="S1023" s="1">
        <v>46154.362523148149</v>
      </c>
      <c r="T1023">
        <v>1.193896396997723</v>
      </c>
      <c r="U1023">
        <v>42.383792877197273</v>
      </c>
      <c r="V1023">
        <v>-8.6370782852172852</v>
      </c>
      <c r="W1023">
        <v>7.0279530738840579E-2</v>
      </c>
      <c r="X1023">
        <v>0.3804391149073541</v>
      </c>
      <c r="Y1023">
        <v>3.017342029481053E-2</v>
      </c>
      <c r="Z1023">
        <v>260.36140013333329</v>
      </c>
      <c r="AA1023">
        <v>0.26199184273299048</v>
      </c>
    </row>
    <row r="1024" spans="1:27" x14ac:dyDescent="0.35">
      <c r="A1024" t="s">
        <v>1327</v>
      </c>
      <c r="B1024">
        <v>9</v>
      </c>
      <c r="C1024" t="s">
        <v>1209</v>
      </c>
      <c r="D1024">
        <v>42.313674249999998</v>
      </c>
      <c r="E1024">
        <v>-8.6404180416666669</v>
      </c>
      <c r="F1024">
        <v>3.652166666666667</v>
      </c>
      <c r="G1024">
        <v>22.82909166666667</v>
      </c>
      <c r="H1024">
        <v>34.329374999999999</v>
      </c>
      <c r="I1024">
        <v>224.07833333333329</v>
      </c>
      <c r="J1024" cm="1">
        <f t="array" ref="J1024">(I1024/([1]!O2sat(H1024,G1024)))*100</f>
        <v>103.98373670826295</v>
      </c>
      <c r="K1024">
        <v>0.37644583333333342</v>
      </c>
      <c r="L1024">
        <v>677.55349999999999</v>
      </c>
      <c r="O1024" t="str">
        <f t="shared" si="18"/>
        <v/>
      </c>
      <c r="R1024">
        <v>423.39743320000002</v>
      </c>
      <c r="S1024" s="1">
        <v>46154.363217592603</v>
      </c>
      <c r="T1024">
        <v>1.184657433327639</v>
      </c>
      <c r="U1024">
        <v>42.383792877197273</v>
      </c>
      <c r="V1024">
        <v>-8.6370782852172852</v>
      </c>
      <c r="W1024">
        <v>7.0198118587114208E-2</v>
      </c>
      <c r="X1024">
        <v>0.37522072630947201</v>
      </c>
      <c r="Y1024">
        <v>3.013562358917184E-2</v>
      </c>
      <c r="Z1024">
        <v>254.15606679999999</v>
      </c>
      <c r="AA1024">
        <v>0.25192365563626351</v>
      </c>
    </row>
    <row r="1025" spans="1:27" x14ac:dyDescent="0.35">
      <c r="A1025" t="s">
        <v>1327</v>
      </c>
      <c r="B1025">
        <v>9</v>
      </c>
      <c r="C1025" t="s">
        <v>1210</v>
      </c>
      <c r="D1025">
        <v>42.313717694444442</v>
      </c>
      <c r="E1025">
        <v>-8.6417919722222223</v>
      </c>
      <c r="F1025">
        <v>3.6591666666666658</v>
      </c>
      <c r="G1025">
        <v>22.865400000000001</v>
      </c>
      <c r="H1025">
        <v>34.411958333333331</v>
      </c>
      <c r="I1025">
        <v>222.9375</v>
      </c>
      <c r="J1025" cm="1">
        <f t="array" ref="J1025">(I1025/([1]!O2sat(H1025,G1025)))*100</f>
        <v>103.57501436290502</v>
      </c>
      <c r="K1025">
        <v>2.054031666666666</v>
      </c>
      <c r="L1025">
        <v>672.00766666666664</v>
      </c>
      <c r="O1025" t="str">
        <f t="shared" si="18"/>
        <v/>
      </c>
      <c r="R1025">
        <v>423.39743320000002</v>
      </c>
      <c r="S1025" s="1">
        <v>46154.363923611112</v>
      </c>
      <c r="T1025">
        <v>1.175397476375899</v>
      </c>
      <c r="U1025">
        <v>42.383792877197273</v>
      </c>
      <c r="V1025">
        <v>-8.6370782852172852</v>
      </c>
      <c r="W1025">
        <v>7.0233539587736468E-2</v>
      </c>
      <c r="X1025">
        <v>0.36969565901225682</v>
      </c>
      <c r="Y1025">
        <v>3.0093701987269999E-2</v>
      </c>
      <c r="Z1025">
        <v>248.61023346666661</v>
      </c>
      <c r="AA1025">
        <v>0.2424601864122842</v>
      </c>
    </row>
    <row r="1026" spans="1:27" x14ac:dyDescent="0.35">
      <c r="A1026" t="s">
        <v>1327</v>
      </c>
      <c r="B1026">
        <v>9</v>
      </c>
      <c r="C1026" t="s">
        <v>1211</v>
      </c>
      <c r="D1026">
        <v>42.313938430555559</v>
      </c>
      <c r="E1026">
        <v>-8.6430910416666666</v>
      </c>
      <c r="F1026">
        <v>3.4709166666666662</v>
      </c>
      <c r="G1026">
        <v>23.124491666666671</v>
      </c>
      <c r="H1026">
        <v>34.3339</v>
      </c>
      <c r="I1026">
        <v>215.095</v>
      </c>
      <c r="J1026" cm="1">
        <f t="array" ref="J1026">(I1026/([1]!O2sat(H1026,G1026)))*100</f>
        <v>100.32756054965294</v>
      </c>
      <c r="K1026">
        <v>0.96971333333333332</v>
      </c>
      <c r="L1026">
        <v>679.20849999999996</v>
      </c>
      <c r="O1026" t="str">
        <f t="shared" si="18"/>
        <v/>
      </c>
      <c r="R1026">
        <v>423.39743320000002</v>
      </c>
      <c r="S1026" s="1">
        <v>46154.364618055559</v>
      </c>
      <c r="T1026">
        <v>1.16633345447984</v>
      </c>
      <c r="U1026">
        <v>42.383792877197273</v>
      </c>
      <c r="V1026">
        <v>-8.6370782852172852</v>
      </c>
      <c r="W1026">
        <v>7.0112744602807767E-2</v>
      </c>
      <c r="X1026">
        <v>0.36625714078691912</v>
      </c>
      <c r="Y1026">
        <v>2.9902168223237439E-2</v>
      </c>
      <c r="Z1026">
        <v>255.81106679999991</v>
      </c>
      <c r="AA1026">
        <v>0.2455893763632753</v>
      </c>
    </row>
    <row r="1027" spans="1:27" x14ac:dyDescent="0.35">
      <c r="A1027" t="s">
        <v>1327</v>
      </c>
      <c r="B1027">
        <v>9</v>
      </c>
      <c r="C1027" t="s">
        <v>1212</v>
      </c>
      <c r="D1027">
        <v>42.314452166666669</v>
      </c>
      <c r="E1027">
        <v>-8.6441815138888884</v>
      </c>
      <c r="F1027">
        <v>3.5195833333333328</v>
      </c>
      <c r="G1027">
        <v>23.415491666666671</v>
      </c>
      <c r="H1027">
        <v>34.169674999999998</v>
      </c>
      <c r="I1027">
        <v>205.3508333333333</v>
      </c>
      <c r="J1027" cm="1">
        <f t="array" ref="J1027">(I1027/([1]!O2sat(H1027,G1027)))*100</f>
        <v>96.159430677857387</v>
      </c>
      <c r="K1027">
        <v>0.91338416666666655</v>
      </c>
      <c r="L1027">
        <v>706.07816666666668</v>
      </c>
      <c r="O1027" t="str">
        <f t="shared" si="18"/>
        <v/>
      </c>
      <c r="R1027">
        <v>423.39743320000002</v>
      </c>
      <c r="S1027" s="1">
        <v>46154.365335648137</v>
      </c>
      <c r="T1027">
        <v>1.1624794628438579</v>
      </c>
      <c r="U1027">
        <v>42.383792877197273</v>
      </c>
      <c r="V1027">
        <v>-8.6370782852172852</v>
      </c>
      <c r="W1027">
        <v>6.9703586668471137E-2</v>
      </c>
      <c r="X1027">
        <v>0.36635849713761048</v>
      </c>
      <c r="Y1027">
        <v>2.970156288029787E-2</v>
      </c>
      <c r="Z1027">
        <v>282.68073346666671</v>
      </c>
      <c r="AA1027">
        <v>0.26963933468721579</v>
      </c>
    </row>
    <row r="1028" spans="1:27" x14ac:dyDescent="0.35">
      <c r="A1028" t="s">
        <v>1327</v>
      </c>
      <c r="B1028">
        <v>9</v>
      </c>
      <c r="C1028" t="s">
        <v>1213</v>
      </c>
      <c r="D1028">
        <v>42.314719541666669</v>
      </c>
      <c r="E1028">
        <v>-8.645449972222222</v>
      </c>
      <c r="F1028">
        <v>3.536</v>
      </c>
      <c r="G1028">
        <v>23.692599999999999</v>
      </c>
      <c r="H1028">
        <v>34.637324999999997</v>
      </c>
      <c r="I1028">
        <v>201.7858333333333</v>
      </c>
      <c r="J1028" cm="1">
        <f t="array" ref="J1028">(I1028/([1]!O2sat(H1028,G1028)))*100</f>
        <v>95.227248118013648</v>
      </c>
      <c r="K1028">
        <v>2.2834150000000002</v>
      </c>
      <c r="L1028">
        <v>715.52433333333329</v>
      </c>
      <c r="O1028" t="str">
        <f t="shared" ref="O1028:O1091" si="19">IF(ISBLANK(N1028), "",L1028-N1028)</f>
        <v/>
      </c>
      <c r="R1028">
        <v>423.39743320000002</v>
      </c>
      <c r="S1028" s="1">
        <v>46154.366030092591</v>
      </c>
      <c r="T1028">
        <v>1.159835850057964</v>
      </c>
      <c r="U1028">
        <v>42.383792877197273</v>
      </c>
      <c r="V1028">
        <v>-8.6370782852172852</v>
      </c>
      <c r="W1028">
        <v>6.9578810169698968E-2</v>
      </c>
      <c r="X1028">
        <v>0.36709923909339492</v>
      </c>
      <c r="Y1028">
        <v>2.9416181645082671E-2</v>
      </c>
      <c r="Z1028">
        <v>292.12690013333332</v>
      </c>
      <c r="AA1028">
        <v>0.27653034759484058</v>
      </c>
    </row>
    <row r="1029" spans="1:27" x14ac:dyDescent="0.35">
      <c r="A1029" t="s">
        <v>1327</v>
      </c>
      <c r="B1029">
        <v>9</v>
      </c>
      <c r="C1029" t="s">
        <v>1214</v>
      </c>
      <c r="D1029">
        <v>42.314973805555553</v>
      </c>
      <c r="E1029">
        <v>-8.646731305555555</v>
      </c>
      <c r="F1029">
        <v>3.4990833333333331</v>
      </c>
      <c r="G1029">
        <v>23.835474999999999</v>
      </c>
      <c r="H1029">
        <v>34.68803333333333</v>
      </c>
      <c r="I1029">
        <v>201.54499999999999</v>
      </c>
      <c r="J1029" cm="1">
        <f t="array" ref="J1029">(I1029/([1]!O2sat(H1029,G1029)))*100</f>
        <v>95.376558899358969</v>
      </c>
      <c r="K1029">
        <v>0.40910416666666671</v>
      </c>
      <c r="L1029">
        <v>716.87133333333338</v>
      </c>
      <c r="O1029" t="str">
        <f t="shared" si="19"/>
        <v/>
      </c>
      <c r="R1029">
        <v>423.39743320000002</v>
      </c>
      <c r="S1029" s="1">
        <v>46154.366724537038</v>
      </c>
      <c r="T1029">
        <v>1.157256189561733</v>
      </c>
      <c r="U1029">
        <v>42.383792877197273</v>
      </c>
      <c r="V1029">
        <v>-8.6370782852172852</v>
      </c>
      <c r="W1029">
        <v>6.9492772453530832E-2</v>
      </c>
      <c r="X1029">
        <v>0.36671015396095258</v>
      </c>
      <c r="Y1029">
        <v>2.92999303030765E-2</v>
      </c>
      <c r="Z1029">
        <v>293.47390013333342</v>
      </c>
      <c r="AA1029">
        <v>0.27641427815295361</v>
      </c>
    </row>
    <row r="1030" spans="1:27" x14ac:dyDescent="0.35">
      <c r="A1030" t="s">
        <v>1327</v>
      </c>
      <c r="B1030">
        <v>9</v>
      </c>
      <c r="C1030" t="s">
        <v>1215</v>
      </c>
      <c r="D1030">
        <v>42.315297333333334</v>
      </c>
      <c r="E1030">
        <v>-8.6479709444444453</v>
      </c>
      <c r="F1030">
        <v>3.479166666666667</v>
      </c>
      <c r="G1030">
        <v>23.842625000000002</v>
      </c>
      <c r="H1030">
        <v>34.741875</v>
      </c>
      <c r="I1030">
        <v>202.32</v>
      </c>
      <c r="J1030" cm="1">
        <f t="array" ref="J1030">(I1030/([1]!O2sat(H1030,G1030)))*100</f>
        <v>95.788369178951854</v>
      </c>
      <c r="K1030">
        <v>1.3758433333333331</v>
      </c>
      <c r="L1030">
        <v>723.91883333333328</v>
      </c>
      <c r="O1030" t="str">
        <f t="shared" si="19"/>
        <v/>
      </c>
      <c r="R1030">
        <v>423.39743320000002</v>
      </c>
      <c r="S1030" s="1">
        <v>46154.367418981477</v>
      </c>
      <c r="T1030">
        <v>1.154590710879233</v>
      </c>
      <c r="U1030">
        <v>42.383792877197273</v>
      </c>
      <c r="V1030">
        <v>-8.6370782852172852</v>
      </c>
      <c r="W1030">
        <v>6.9356251010668668E-2</v>
      </c>
      <c r="X1030">
        <v>0.36508484297539701</v>
      </c>
      <c r="Y1030">
        <v>2.9286246401140661E-2</v>
      </c>
      <c r="Z1030">
        <v>300.52140013333332</v>
      </c>
      <c r="AA1030">
        <v>0.281665973106978</v>
      </c>
    </row>
    <row r="1031" spans="1:27" x14ac:dyDescent="0.35">
      <c r="A1031" t="s">
        <v>1327</v>
      </c>
      <c r="B1031">
        <v>9</v>
      </c>
      <c r="C1031" t="s">
        <v>1216</v>
      </c>
      <c r="D1031">
        <v>42.315654569444447</v>
      </c>
      <c r="E1031">
        <v>-8.6491939861111113</v>
      </c>
      <c r="F1031">
        <v>3.489666666666666</v>
      </c>
      <c r="G1031">
        <v>23.96673333333333</v>
      </c>
      <c r="H1031">
        <v>34.699174999999997</v>
      </c>
      <c r="I1031">
        <v>200.79583333333329</v>
      </c>
      <c r="J1031" cm="1">
        <f t="array" ref="J1031">(I1031/([1]!O2sat(H1031,G1031)))*100</f>
        <v>95.241013520158972</v>
      </c>
      <c r="K1031">
        <v>1.8454766666666671</v>
      </c>
      <c r="L1031">
        <v>728.53033333333326</v>
      </c>
      <c r="O1031" t="str">
        <f t="shared" si="19"/>
        <v/>
      </c>
      <c r="R1031">
        <v>423.39743320000002</v>
      </c>
      <c r="S1031" s="1">
        <v>46154.368125000001</v>
      </c>
      <c r="T1031">
        <v>1.151816542201616</v>
      </c>
      <c r="U1031">
        <v>42.383792877197273</v>
      </c>
      <c r="V1031">
        <v>-8.6370782852172852</v>
      </c>
      <c r="W1031">
        <v>6.920707472192722E-2</v>
      </c>
      <c r="X1031">
        <v>0.36440595048397861</v>
      </c>
      <c r="Y1031">
        <v>2.919923011644884E-2</v>
      </c>
      <c r="Z1031">
        <v>305.13290013333318</v>
      </c>
      <c r="AA1031">
        <v>0.28460817071485911</v>
      </c>
    </row>
    <row r="1032" spans="1:27" x14ac:dyDescent="0.35">
      <c r="A1032" t="s">
        <v>1327</v>
      </c>
      <c r="B1032">
        <v>9</v>
      </c>
      <c r="C1032" t="s">
        <v>1217</v>
      </c>
      <c r="D1032">
        <v>42.316084847222221</v>
      </c>
      <c r="E1032">
        <v>-8.6503596250000001</v>
      </c>
      <c r="F1032">
        <v>3.487166666666667</v>
      </c>
      <c r="G1032">
        <v>23.75395</v>
      </c>
      <c r="H1032">
        <v>33.976608333333331</v>
      </c>
      <c r="I1032">
        <v>200.66749999999999</v>
      </c>
      <c r="J1032" cm="1">
        <f t="array" ref="J1032">(I1032/([1]!O2sat(H1032,G1032)))*100</f>
        <v>94.393195957005986</v>
      </c>
      <c r="K1032">
        <v>0.33411833333333341</v>
      </c>
      <c r="L1032">
        <v>734.90516666666679</v>
      </c>
      <c r="O1032" t="str">
        <f t="shared" si="19"/>
        <v/>
      </c>
      <c r="R1032">
        <v>423.39743320000002</v>
      </c>
      <c r="S1032" s="1">
        <v>46154.368819444448</v>
      </c>
      <c r="T1032">
        <v>1.1489949024287229</v>
      </c>
      <c r="U1032">
        <v>42.383792877197273</v>
      </c>
      <c r="V1032">
        <v>-8.6370782852172852</v>
      </c>
      <c r="W1032">
        <v>6.8998342802747276E-2</v>
      </c>
      <c r="X1032">
        <v>0.36079389641888748</v>
      </c>
      <c r="Y1032">
        <v>2.9471618277526011E-2</v>
      </c>
      <c r="Z1032">
        <v>311.50773346666682</v>
      </c>
      <c r="AA1032">
        <v>0.29035777825052289</v>
      </c>
    </row>
    <row r="1033" spans="1:27" x14ac:dyDescent="0.35">
      <c r="A1033" t="s">
        <v>1327</v>
      </c>
      <c r="B1033">
        <v>9</v>
      </c>
      <c r="C1033" t="s">
        <v>1218</v>
      </c>
      <c r="D1033">
        <v>42.316516041666667</v>
      </c>
      <c r="E1033">
        <v>-8.6515460138888898</v>
      </c>
      <c r="F1033">
        <v>3.496833333333333</v>
      </c>
      <c r="G1033">
        <v>23.80499166666667</v>
      </c>
      <c r="H1033">
        <v>32.770375000000001</v>
      </c>
      <c r="I1033">
        <v>203.1633333333333</v>
      </c>
      <c r="J1033" cm="1">
        <f t="array" ref="J1033">(I1033/([1]!O2sat(H1033,G1033)))*100</f>
        <v>94.905402891673447</v>
      </c>
      <c r="K1033">
        <v>1.784504166666667</v>
      </c>
      <c r="L1033">
        <v>745.17383333333328</v>
      </c>
      <c r="O1033" t="str">
        <f t="shared" si="19"/>
        <v/>
      </c>
      <c r="R1033">
        <v>423.39743320000002</v>
      </c>
      <c r="S1033" s="1">
        <v>46154.369525462957</v>
      </c>
      <c r="T1033">
        <v>1.1461528838471979</v>
      </c>
      <c r="U1033">
        <v>42.383792877197273</v>
      </c>
      <c r="V1033">
        <v>-8.6370782852172852</v>
      </c>
      <c r="W1033">
        <v>6.8814880454204419E-2</v>
      </c>
      <c r="X1033">
        <v>0.35944672065456529</v>
      </c>
      <c r="Y1033">
        <v>2.9619694839747631E-2</v>
      </c>
      <c r="Z1033">
        <v>321.77640013333331</v>
      </c>
      <c r="AA1033">
        <v>0.30031066843126403</v>
      </c>
    </row>
    <row r="1034" spans="1:27" x14ac:dyDescent="0.35">
      <c r="A1034" t="s">
        <v>1327</v>
      </c>
      <c r="B1034">
        <v>9</v>
      </c>
      <c r="C1034" t="s">
        <v>1219</v>
      </c>
      <c r="D1034">
        <v>42.316835277777777</v>
      </c>
      <c r="E1034">
        <v>-8.6526586388888891</v>
      </c>
      <c r="F1034">
        <v>3.2769166666666671</v>
      </c>
      <c r="G1034">
        <v>23.811408333333329</v>
      </c>
      <c r="H1034">
        <v>32.990291666666671</v>
      </c>
      <c r="I1034">
        <v>203.42750000000001</v>
      </c>
      <c r="J1034" cm="1">
        <f t="array" ref="J1034">(I1034/([1]!O2sat(H1034,G1034)))*100</f>
        <v>95.174809259174168</v>
      </c>
      <c r="K1034">
        <v>1.67323</v>
      </c>
      <c r="L1034">
        <v>752.72050000000002</v>
      </c>
      <c r="O1034" t="str">
        <f t="shared" si="19"/>
        <v/>
      </c>
      <c r="R1034">
        <v>423.39743320000002</v>
      </c>
      <c r="S1034" s="1">
        <v>46154.370219907411</v>
      </c>
      <c r="T1034">
        <v>1.1433135976260149</v>
      </c>
      <c r="U1034">
        <v>42.383792877197273</v>
      </c>
      <c r="V1034">
        <v>-8.6370782852172852</v>
      </c>
      <c r="W1034">
        <v>6.8746400200686647E-2</v>
      </c>
      <c r="X1034">
        <v>0.35772257959274151</v>
      </c>
      <c r="Y1034">
        <v>2.9580601766643531E-2</v>
      </c>
      <c r="Z1034">
        <v>329.32306679999999</v>
      </c>
      <c r="AA1034">
        <v>0.30547591617204378</v>
      </c>
    </row>
    <row r="1035" spans="1:27" x14ac:dyDescent="0.35">
      <c r="A1035" t="s">
        <v>1327</v>
      </c>
      <c r="B1035">
        <v>9</v>
      </c>
      <c r="C1035" t="s">
        <v>1220</v>
      </c>
      <c r="D1035">
        <v>42.316281625000002</v>
      </c>
      <c r="E1035">
        <v>-8.6522995416666664</v>
      </c>
      <c r="F1035">
        <v>4.0144166666666674</v>
      </c>
      <c r="G1035">
        <v>23.817550000000001</v>
      </c>
      <c r="H1035">
        <v>34.984699999999997</v>
      </c>
      <c r="I1035">
        <v>203.51083333333341</v>
      </c>
      <c r="J1035" cm="1">
        <f t="array" ref="J1035">(I1035/([1]!O2sat(H1035,G1035)))*100</f>
        <v>96.462811164342284</v>
      </c>
      <c r="K1035">
        <v>0.36270583333333328</v>
      </c>
      <c r="L1035">
        <v>758.12549999999999</v>
      </c>
      <c r="O1035" t="str">
        <f t="shared" si="19"/>
        <v/>
      </c>
      <c r="R1035">
        <v>423.39743320000002</v>
      </c>
      <c r="S1035" s="1">
        <v>46154.37091435185</v>
      </c>
      <c r="T1035">
        <v>1.1377140668060699</v>
      </c>
      <c r="U1035">
        <v>42.383792877197273</v>
      </c>
      <c r="V1035">
        <v>-8.6370782852172852</v>
      </c>
      <c r="W1035">
        <v>6.9205894410377791E-2</v>
      </c>
      <c r="X1035">
        <v>0.35427885429152423</v>
      </c>
      <c r="Y1035">
        <v>2.9267880886879451E-2</v>
      </c>
      <c r="Z1035">
        <v>334.72806680000002</v>
      </c>
      <c r="AA1035">
        <v>0.3042496631200432</v>
      </c>
    </row>
    <row r="1036" spans="1:27" x14ac:dyDescent="0.35">
      <c r="A1036" t="s">
        <v>1327</v>
      </c>
      <c r="B1036">
        <v>9</v>
      </c>
      <c r="C1036" t="s">
        <v>1221</v>
      </c>
      <c r="D1036">
        <v>42.315329777777777</v>
      </c>
      <c r="E1036">
        <v>-8.6508866805555567</v>
      </c>
      <c r="F1036">
        <v>4.085</v>
      </c>
      <c r="G1036">
        <v>23.78961666666666</v>
      </c>
      <c r="H1036">
        <v>34.868141666666673</v>
      </c>
      <c r="I1036">
        <v>215.4108333333333</v>
      </c>
      <c r="J1036" cm="1">
        <f t="array" ref="J1036">(I1036/([1]!O2sat(H1036,G1036)))*100</f>
        <v>101.97777164546764</v>
      </c>
      <c r="K1036">
        <v>2.359270833333333</v>
      </c>
      <c r="L1036">
        <v>762.75433333333331</v>
      </c>
      <c r="O1036" t="str">
        <f t="shared" si="19"/>
        <v/>
      </c>
      <c r="R1036">
        <v>423.39743320000002</v>
      </c>
      <c r="S1036" s="1">
        <v>46154.371793981481</v>
      </c>
      <c r="T1036">
        <v>1.128641611610719</v>
      </c>
      <c r="U1036">
        <v>42.383792877197273</v>
      </c>
      <c r="V1036">
        <v>-8.6370782852172852</v>
      </c>
      <c r="W1036">
        <v>6.9841733683671095E-2</v>
      </c>
      <c r="X1036">
        <v>0.34841989312876492</v>
      </c>
      <c r="Y1036">
        <v>2.9306925953587162E-2</v>
      </c>
      <c r="Z1036">
        <v>339.35690013333328</v>
      </c>
      <c r="AA1036">
        <v>0.30376054314379702</v>
      </c>
    </row>
    <row r="1037" spans="1:27" x14ac:dyDescent="0.35">
      <c r="A1037" t="s">
        <v>1327</v>
      </c>
      <c r="B1037">
        <v>9</v>
      </c>
      <c r="C1037" t="s">
        <v>1222</v>
      </c>
      <c r="D1037">
        <v>42.314471055555551</v>
      </c>
      <c r="E1037">
        <v>-8.6498160833333326</v>
      </c>
      <c r="F1037">
        <v>4.1227499999999999</v>
      </c>
      <c r="G1037">
        <v>23.784408333333332</v>
      </c>
      <c r="H1037">
        <v>33.225108333333331</v>
      </c>
      <c r="I1037">
        <v>218.6</v>
      </c>
      <c r="J1037" cm="1">
        <f t="array" ref="J1037">(I1037/([1]!O2sat(H1037,G1037)))*100</f>
        <v>102.38193687289238</v>
      </c>
      <c r="K1037">
        <v>1.0489958333333329</v>
      </c>
      <c r="L1037">
        <v>764.12816666666674</v>
      </c>
      <c r="O1037" t="str">
        <f t="shared" si="19"/>
        <v/>
      </c>
      <c r="R1037">
        <v>423.39743320000002</v>
      </c>
      <c r="S1037" s="1">
        <v>46154.372511574067</v>
      </c>
      <c r="T1037">
        <v>1.121471289680104</v>
      </c>
      <c r="U1037">
        <v>42.383792877197273</v>
      </c>
      <c r="V1037">
        <v>-8.6370782852172852</v>
      </c>
      <c r="W1037">
        <v>7.0482384015943575E-2</v>
      </c>
      <c r="X1037">
        <v>0.3439643441793841</v>
      </c>
      <c r="Y1037">
        <v>2.9564825976642641E-2</v>
      </c>
      <c r="Z1037">
        <v>340.73073346666672</v>
      </c>
      <c r="AA1037">
        <v>0.3037396770151719</v>
      </c>
    </row>
    <row r="1038" spans="1:27" x14ac:dyDescent="0.35">
      <c r="A1038" t="s">
        <v>1327</v>
      </c>
      <c r="B1038">
        <v>9</v>
      </c>
      <c r="C1038" t="s">
        <v>1223</v>
      </c>
      <c r="D1038">
        <v>42.313718527777773</v>
      </c>
      <c r="E1038">
        <v>-8.6486764166666674</v>
      </c>
      <c r="F1038">
        <v>4.0844999999999994</v>
      </c>
      <c r="G1038">
        <v>23.725883333333329</v>
      </c>
      <c r="H1038">
        <v>34.763483333333333</v>
      </c>
      <c r="I1038">
        <v>225.3833333333333</v>
      </c>
      <c r="J1038" cm="1">
        <f t="array" ref="J1038">(I1038/([1]!O2sat(H1038,G1038)))*100</f>
        <v>106.51088625733416</v>
      </c>
      <c r="K1038">
        <v>0.74818083333333341</v>
      </c>
      <c r="L1038">
        <v>765.04683333333332</v>
      </c>
      <c r="O1038" t="str">
        <f t="shared" si="19"/>
        <v/>
      </c>
      <c r="R1038">
        <v>423.39743320000002</v>
      </c>
      <c r="S1038" s="1">
        <v>46154.373206018521</v>
      </c>
      <c r="T1038">
        <v>1.114251079807326</v>
      </c>
      <c r="U1038">
        <v>42.383792877197273</v>
      </c>
      <c r="V1038">
        <v>-8.6370782852172852</v>
      </c>
      <c r="W1038">
        <v>7.1027678405550243E-2</v>
      </c>
      <c r="X1038">
        <v>0.33907806434693499</v>
      </c>
      <c r="Y1038">
        <v>2.937138397425465E-2</v>
      </c>
      <c r="Z1038">
        <v>341.6494001333333</v>
      </c>
      <c r="AA1038">
        <v>0.29826770667336971</v>
      </c>
    </row>
    <row r="1039" spans="1:27" x14ac:dyDescent="0.35">
      <c r="A1039" t="s">
        <v>1327</v>
      </c>
      <c r="B1039">
        <v>9</v>
      </c>
      <c r="C1039" t="s">
        <v>1224</v>
      </c>
      <c r="D1039">
        <v>42.313119236111113</v>
      </c>
      <c r="E1039">
        <v>-8.6473979305555559</v>
      </c>
      <c r="F1039">
        <v>4.0475000000000003</v>
      </c>
      <c r="G1039">
        <v>23.781600000000001</v>
      </c>
      <c r="H1039">
        <v>34.650083333333328</v>
      </c>
      <c r="I1039">
        <v>223.685</v>
      </c>
      <c r="J1039" cm="1">
        <f t="array" ref="J1039">(I1039/([1]!O2sat(H1039,G1039)))*100</f>
        <v>105.73082464476956</v>
      </c>
      <c r="K1039">
        <v>2.2558674999999999</v>
      </c>
      <c r="L1039">
        <v>763.42033333333336</v>
      </c>
      <c r="O1039" t="str">
        <f t="shared" si="19"/>
        <v/>
      </c>
      <c r="R1039">
        <v>423.39743320000002</v>
      </c>
      <c r="S1039" s="1">
        <v>46154.373900462961</v>
      </c>
      <c r="T1039">
        <v>1.1066093275340581</v>
      </c>
      <c r="U1039">
        <v>42.383792877197273</v>
      </c>
      <c r="V1039">
        <v>-8.6370782852172852</v>
      </c>
      <c r="W1039">
        <v>7.1423095874387707E-2</v>
      </c>
      <c r="X1039">
        <v>0.33488584633560209</v>
      </c>
      <c r="Y1039">
        <v>2.9346577274847949E-2</v>
      </c>
      <c r="Z1039">
        <v>340.02290013333328</v>
      </c>
      <c r="AA1039">
        <v>0.29293002095805382</v>
      </c>
    </row>
    <row r="1040" spans="1:27" x14ac:dyDescent="0.35">
      <c r="A1040" t="s">
        <v>1327</v>
      </c>
      <c r="B1040">
        <v>9</v>
      </c>
      <c r="C1040" t="s">
        <v>1225</v>
      </c>
      <c r="D1040">
        <v>42.312310694444442</v>
      </c>
      <c r="E1040">
        <v>-8.6463666805555555</v>
      </c>
      <c r="F1040">
        <v>4.1070833333333328</v>
      </c>
      <c r="G1040">
        <v>23.861791666666669</v>
      </c>
      <c r="H1040">
        <v>33.141583333333337</v>
      </c>
      <c r="I1040">
        <v>238.75916666666669</v>
      </c>
      <c r="J1040" cm="1">
        <f t="array" ref="J1040">(I1040/([1]!O2sat(H1040,G1040)))*100</f>
        <v>111.91075597598285</v>
      </c>
      <c r="K1040">
        <v>0.48092416666666671</v>
      </c>
      <c r="L1040">
        <v>754.16199999999992</v>
      </c>
      <c r="O1040" t="str">
        <f t="shared" si="19"/>
        <v/>
      </c>
      <c r="R1040">
        <v>423.39743320000002</v>
      </c>
      <c r="S1040" s="1">
        <v>46154.374594907407</v>
      </c>
      <c r="T1040">
        <v>1.099663350235407</v>
      </c>
      <c r="U1040">
        <v>42.383792877197273</v>
      </c>
      <c r="V1040">
        <v>-8.6370782852172852</v>
      </c>
      <c r="W1040">
        <v>7.2083123815967737E-2</v>
      </c>
      <c r="X1040">
        <v>0.33132557983626498</v>
      </c>
      <c r="Y1040">
        <v>2.9518601073647351E-2</v>
      </c>
      <c r="Z1040">
        <v>330.7645667999999</v>
      </c>
      <c r="AA1040">
        <v>0.28357711793125601</v>
      </c>
    </row>
    <row r="1041" spans="1:27" x14ac:dyDescent="0.35">
      <c r="A1041" t="s">
        <v>1327</v>
      </c>
      <c r="B1041">
        <v>9</v>
      </c>
      <c r="C1041" t="s">
        <v>1226</v>
      </c>
      <c r="D1041">
        <v>42.31141075</v>
      </c>
      <c r="E1041">
        <v>-8.6453741388888883</v>
      </c>
      <c r="F1041">
        <v>4.1455833333333336</v>
      </c>
      <c r="G1041">
        <v>23.66300833333333</v>
      </c>
      <c r="H1041">
        <v>33.595008333333332</v>
      </c>
      <c r="I1041">
        <v>238.04750000000001</v>
      </c>
      <c r="J1041" cm="1">
        <f t="array" ref="J1041">(I1041/([1]!O2sat(H1041,G1041)))*100</f>
        <v>111.52645494692595</v>
      </c>
      <c r="K1041">
        <v>1.0893775000000001</v>
      </c>
      <c r="L1041">
        <v>745.87716666666665</v>
      </c>
      <c r="O1041" t="str">
        <f t="shared" si="19"/>
        <v/>
      </c>
      <c r="R1041">
        <v>423.39743320000002</v>
      </c>
      <c r="S1041" s="1">
        <v>46154.375289351847</v>
      </c>
      <c r="T1041">
        <v>1.09847530043293</v>
      </c>
      <c r="U1041">
        <v>42.383792877197273</v>
      </c>
      <c r="V1041">
        <v>-8.6370782852172852</v>
      </c>
      <c r="W1041">
        <v>7.2855977968466989E-2</v>
      </c>
      <c r="X1041">
        <v>0.32905310414001582</v>
      </c>
      <c r="Y1041">
        <v>2.9600444329475881E-2</v>
      </c>
      <c r="Z1041">
        <v>322.47973346666657</v>
      </c>
      <c r="AA1041">
        <v>0.27533924351464001</v>
      </c>
    </row>
    <row r="1042" spans="1:27" x14ac:dyDescent="0.35">
      <c r="A1042" t="s">
        <v>1327</v>
      </c>
      <c r="B1042">
        <v>9</v>
      </c>
      <c r="C1042" t="s">
        <v>1227</v>
      </c>
      <c r="D1042">
        <v>42.31062970833333</v>
      </c>
      <c r="E1042">
        <v>-8.6442685555555556</v>
      </c>
      <c r="F1042">
        <v>4.0606666666666671</v>
      </c>
      <c r="G1042">
        <v>23.358000000000001</v>
      </c>
      <c r="H1042">
        <v>33.595458333333333</v>
      </c>
      <c r="I1042">
        <v>227.81916666666669</v>
      </c>
      <c r="J1042" cm="1">
        <f t="array" ref="J1042">(I1042/([1]!O2sat(H1042,G1042)))*100</f>
        <v>106.17843386061303</v>
      </c>
      <c r="K1042">
        <v>2.3031083333333329</v>
      </c>
      <c r="L1042">
        <v>751.24083333333328</v>
      </c>
      <c r="O1042" t="str">
        <f t="shared" si="19"/>
        <v/>
      </c>
      <c r="R1042">
        <v>423.39743320000002</v>
      </c>
      <c r="S1042" s="1">
        <v>46154.37599537037</v>
      </c>
      <c r="T1042">
        <v>1.1049821033192839</v>
      </c>
      <c r="U1042">
        <v>42.383792877197273</v>
      </c>
      <c r="V1042">
        <v>-8.6370782852172852</v>
      </c>
      <c r="W1042">
        <v>7.3515639599680646E-2</v>
      </c>
      <c r="X1042">
        <v>0.33056303860419611</v>
      </c>
      <c r="Y1042">
        <v>2.9836216891411239E-2</v>
      </c>
      <c r="Z1042">
        <v>327.84340013333332</v>
      </c>
      <c r="AA1042">
        <v>0.28344314561379602</v>
      </c>
    </row>
    <row r="1043" spans="1:27" x14ac:dyDescent="0.35">
      <c r="A1043" t="s">
        <v>1327</v>
      </c>
      <c r="B1043">
        <v>9</v>
      </c>
      <c r="C1043" t="s">
        <v>1228</v>
      </c>
      <c r="D1043">
        <v>42.30989541666667</v>
      </c>
      <c r="E1043">
        <v>-8.6431071527777785</v>
      </c>
      <c r="F1043">
        <v>4.0182500000000001</v>
      </c>
      <c r="G1043">
        <v>22.900983333333329</v>
      </c>
      <c r="H1043">
        <v>32.516150000000003</v>
      </c>
      <c r="I1043">
        <v>235.23750000000001</v>
      </c>
      <c r="J1043" cm="1">
        <f t="array" ref="J1043">(I1043/([1]!O2sat(H1043,G1043)))*100</f>
        <v>108.01290893737034</v>
      </c>
      <c r="K1043">
        <v>0.51666583333333327</v>
      </c>
      <c r="L1043">
        <v>743.93799999999999</v>
      </c>
      <c r="O1043" t="str">
        <f t="shared" si="19"/>
        <v/>
      </c>
      <c r="R1043">
        <v>423.39743320000002</v>
      </c>
      <c r="S1043" s="1">
        <v>46154.376689814817</v>
      </c>
      <c r="T1043">
        <v>1.113451140315233</v>
      </c>
      <c r="U1043">
        <v>42.383792877197273</v>
      </c>
      <c r="V1043">
        <v>-8.6370782852172852</v>
      </c>
      <c r="W1043">
        <v>7.4142982924433887E-2</v>
      </c>
      <c r="X1043">
        <v>0.3320345621759011</v>
      </c>
      <c r="Y1043">
        <v>3.0368492328807221E-2</v>
      </c>
      <c r="Z1043">
        <v>320.54056680000002</v>
      </c>
      <c r="AA1043">
        <v>0.28332897537879248</v>
      </c>
    </row>
    <row r="1044" spans="1:27" x14ac:dyDescent="0.35">
      <c r="A1044" t="s">
        <v>1327</v>
      </c>
      <c r="B1044">
        <v>9</v>
      </c>
      <c r="C1044" t="s">
        <v>1229</v>
      </c>
      <c r="D1044">
        <v>42.309139069444448</v>
      </c>
      <c r="E1044">
        <v>-8.641981347222222</v>
      </c>
      <c r="F1044">
        <v>4.0492499999999998</v>
      </c>
      <c r="G1044">
        <v>22.773074999999999</v>
      </c>
      <c r="H1044">
        <v>33.551541666666672</v>
      </c>
      <c r="I1044">
        <v>240.51750000000001</v>
      </c>
      <c r="J1044" cm="1">
        <f t="array" ref="J1044">(I1044/([1]!O2sat(H1044,G1044)))*100</f>
        <v>110.93965028407169</v>
      </c>
      <c r="K1044">
        <v>0.65715500000000004</v>
      </c>
      <c r="L1044">
        <v>724.8651666666666</v>
      </c>
      <c r="O1044" t="str">
        <f t="shared" si="19"/>
        <v/>
      </c>
      <c r="R1044">
        <v>423.39743320000002</v>
      </c>
      <c r="S1044" s="1">
        <v>46154.377395833333</v>
      </c>
      <c r="T1044">
        <v>1.1257112366883459</v>
      </c>
      <c r="U1044">
        <v>42.383792877197273</v>
      </c>
      <c r="V1044">
        <v>-8.6370782852172852</v>
      </c>
      <c r="W1044">
        <v>7.4814644482339404E-2</v>
      </c>
      <c r="X1044">
        <v>0.3383598680716895</v>
      </c>
      <c r="Y1044">
        <v>3.0304626125305791E-2</v>
      </c>
      <c r="Z1044">
        <v>301.46773346666657</v>
      </c>
      <c r="AA1044">
        <v>0.27097553315696082</v>
      </c>
    </row>
    <row r="1045" spans="1:27" x14ac:dyDescent="0.35">
      <c r="A1045" t="s">
        <v>1327</v>
      </c>
      <c r="B1045">
        <v>9</v>
      </c>
      <c r="C1045" t="s">
        <v>1230</v>
      </c>
      <c r="D1045">
        <v>42.308380458333332</v>
      </c>
      <c r="E1045">
        <v>-8.6408599861111117</v>
      </c>
      <c r="F1045">
        <v>3.9668333333333341</v>
      </c>
      <c r="G1045">
        <v>22.686166666666669</v>
      </c>
      <c r="H1045">
        <v>34.715649999999997</v>
      </c>
      <c r="I1045">
        <v>244.60749999999999</v>
      </c>
      <c r="J1045" cm="1">
        <f t="array" ref="J1045">(I1045/([1]!O2sat(H1045,G1045)))*100</f>
        <v>113.51606780242793</v>
      </c>
      <c r="K1045">
        <v>2.4554649999999998</v>
      </c>
      <c r="L1045">
        <v>711.35466666666662</v>
      </c>
      <c r="O1045" t="str">
        <f t="shared" si="19"/>
        <v/>
      </c>
      <c r="R1045">
        <v>423.39743320000002</v>
      </c>
      <c r="S1045" s="1">
        <v>46154.37809027778</v>
      </c>
      <c r="T1045">
        <v>1.1377621391532899</v>
      </c>
      <c r="U1045">
        <v>42.383792877197273</v>
      </c>
      <c r="V1045">
        <v>-8.6370782852172852</v>
      </c>
      <c r="W1045">
        <v>7.5507179662332544E-2</v>
      </c>
      <c r="X1045">
        <v>0.34493194914020842</v>
      </c>
      <c r="Y1045">
        <v>3.0187511657496609E-2</v>
      </c>
      <c r="Z1045">
        <v>287.95723346666659</v>
      </c>
      <c r="AA1045">
        <v>0.2628392365790323</v>
      </c>
    </row>
    <row r="1046" spans="1:27" x14ac:dyDescent="0.35">
      <c r="A1046" t="s">
        <v>1327</v>
      </c>
      <c r="B1046">
        <v>9</v>
      </c>
      <c r="C1046" t="s">
        <v>1231</v>
      </c>
      <c r="D1046">
        <v>42.307662388888893</v>
      </c>
      <c r="E1046">
        <v>-8.6397368750000005</v>
      </c>
      <c r="F1046">
        <v>3.9394166666666659</v>
      </c>
      <c r="G1046">
        <v>22.657824999999999</v>
      </c>
      <c r="H1046">
        <v>33.242541666666668</v>
      </c>
      <c r="I1046">
        <v>254.19749999999999</v>
      </c>
      <c r="J1046" cm="1">
        <f t="array" ref="J1046">(I1046/([1]!O2sat(H1046,G1046)))*100</f>
        <v>116.77955059463881</v>
      </c>
      <c r="K1046">
        <v>1.3739591666666671</v>
      </c>
      <c r="L1046">
        <v>700.12633333333326</v>
      </c>
      <c r="O1046" t="str">
        <f t="shared" si="19"/>
        <v/>
      </c>
      <c r="R1046">
        <v>423.39743320000002</v>
      </c>
      <c r="S1046" s="1">
        <v>46154.378796296303</v>
      </c>
      <c r="T1046">
        <v>1.14984692926771</v>
      </c>
      <c r="U1046">
        <v>42.383792877197273</v>
      </c>
      <c r="V1046">
        <v>-8.6370782852172852</v>
      </c>
      <c r="W1046">
        <v>7.617689511724661E-2</v>
      </c>
      <c r="X1046">
        <v>0.35206173815152692</v>
      </c>
      <c r="Y1046">
        <v>3.044679670988493E-2</v>
      </c>
      <c r="Z1046">
        <v>276.72890013333318</v>
      </c>
      <c r="AA1046">
        <v>0.26002578704757001</v>
      </c>
    </row>
    <row r="1047" spans="1:27" x14ac:dyDescent="0.35">
      <c r="A1047" t="s">
        <v>1327</v>
      </c>
      <c r="B1047">
        <v>9</v>
      </c>
      <c r="C1047" t="s">
        <v>1232</v>
      </c>
      <c r="D1047">
        <v>42.307004138888892</v>
      </c>
      <c r="E1047">
        <v>-8.6385315555555557</v>
      </c>
      <c r="F1047">
        <v>3.9319999999999999</v>
      </c>
      <c r="G1047">
        <v>22.696308333333331</v>
      </c>
      <c r="H1047">
        <v>34.732716666666668</v>
      </c>
      <c r="I1047">
        <v>250.90166666666661</v>
      </c>
      <c r="J1047" cm="1">
        <f t="array" ref="J1047">(I1047/([1]!O2sat(H1047,G1047)))*100</f>
        <v>116.47043661755028</v>
      </c>
      <c r="K1047">
        <v>0.30602166666666669</v>
      </c>
      <c r="L1047">
        <v>692.78116666666665</v>
      </c>
      <c r="O1047" t="str">
        <f t="shared" si="19"/>
        <v/>
      </c>
      <c r="R1047">
        <v>423.39743320000002</v>
      </c>
      <c r="S1047" s="1">
        <v>46154.379490740743</v>
      </c>
      <c r="T1047">
        <v>1.1618587987063249</v>
      </c>
      <c r="U1047">
        <v>42.383792877197273</v>
      </c>
      <c r="V1047">
        <v>-8.6370782852172852</v>
      </c>
      <c r="W1047">
        <v>7.6802489059065768E-2</v>
      </c>
      <c r="X1047">
        <v>0.35978375075126767</v>
      </c>
      <c r="Y1047">
        <v>3.0176711894883811E-2</v>
      </c>
      <c r="Z1047">
        <v>269.38373346666663</v>
      </c>
      <c r="AA1047">
        <v>0.25638127059695698</v>
      </c>
    </row>
    <row r="1048" spans="1:27" x14ac:dyDescent="0.35">
      <c r="A1048" t="s">
        <v>1327</v>
      </c>
      <c r="B1048">
        <v>9</v>
      </c>
      <c r="C1048" t="s">
        <v>1233</v>
      </c>
      <c r="D1048">
        <v>42.306455277777779</v>
      </c>
      <c r="E1048">
        <v>-8.637246277777777</v>
      </c>
      <c r="F1048">
        <v>3.8640833333333329</v>
      </c>
      <c r="G1048">
        <v>22.68514166666667</v>
      </c>
      <c r="H1048">
        <v>32.702416666666657</v>
      </c>
      <c r="I1048">
        <v>244.73666666666671</v>
      </c>
      <c r="J1048" cm="1">
        <f t="array" ref="J1048">(I1048/([1]!O2sat(H1048,G1048)))*100</f>
        <v>112.09044301328098</v>
      </c>
      <c r="K1048">
        <v>0.92396250000000002</v>
      </c>
      <c r="L1048">
        <v>688.64183333333324</v>
      </c>
      <c r="O1048" t="str">
        <f t="shared" si="19"/>
        <v/>
      </c>
      <c r="R1048">
        <v>423.39743320000002</v>
      </c>
      <c r="S1048" s="1">
        <v>46154.380208333343</v>
      </c>
      <c r="T1048">
        <v>1.1741345472695861</v>
      </c>
      <c r="U1048">
        <v>42.383792877197273</v>
      </c>
      <c r="V1048">
        <v>-8.6370782852172852</v>
      </c>
      <c r="W1048">
        <v>7.7337781875803341E-2</v>
      </c>
      <c r="X1048">
        <v>0.36732936764722418</v>
      </c>
      <c r="Y1048">
        <v>3.0511987187226929E-2</v>
      </c>
      <c r="Z1048">
        <v>265.24440013333322</v>
      </c>
      <c r="AA1048">
        <v>0.26059965392115142</v>
      </c>
    </row>
    <row r="1049" spans="1:27" x14ac:dyDescent="0.35">
      <c r="A1049" t="s">
        <v>1327</v>
      </c>
      <c r="B1049">
        <v>9</v>
      </c>
      <c r="C1049" t="s">
        <v>1234</v>
      </c>
      <c r="D1049">
        <v>42.306083180555547</v>
      </c>
      <c r="E1049">
        <v>-8.6359026388888882</v>
      </c>
      <c r="F1049">
        <v>3.8488333333333329</v>
      </c>
      <c r="G1049">
        <v>22.669058333333339</v>
      </c>
      <c r="H1049">
        <v>33.500500000000002</v>
      </c>
      <c r="I1049">
        <v>251.8</v>
      </c>
      <c r="J1049" cm="1">
        <f t="array" ref="J1049">(I1049/([1]!O2sat(H1049,G1049)))*100</f>
        <v>115.8958101158341</v>
      </c>
      <c r="K1049">
        <v>2.604520833333333</v>
      </c>
      <c r="L1049">
        <v>686.46249999999998</v>
      </c>
      <c r="O1049" t="str">
        <f t="shared" si="19"/>
        <v/>
      </c>
      <c r="R1049">
        <v>423.39743320000002</v>
      </c>
      <c r="S1049" s="1">
        <v>46154.380902777782</v>
      </c>
      <c r="T1049">
        <v>1.1859787353246209</v>
      </c>
      <c r="U1049">
        <v>42.383792877197273</v>
      </c>
      <c r="V1049">
        <v>-8.6370782852172852</v>
      </c>
      <c r="W1049">
        <v>7.7718589130512827E-2</v>
      </c>
      <c r="X1049">
        <v>0.37463486429377318</v>
      </c>
      <c r="Y1049">
        <v>3.0396185846068329E-2</v>
      </c>
      <c r="Z1049">
        <v>263.06506680000001</v>
      </c>
      <c r="AA1049">
        <v>0.26259831158549879</v>
      </c>
    </row>
    <row r="1050" spans="1:27" x14ac:dyDescent="0.35">
      <c r="A1050" t="s">
        <v>1327</v>
      </c>
      <c r="B1050">
        <v>9</v>
      </c>
      <c r="C1050" t="s">
        <v>1235</v>
      </c>
      <c r="D1050">
        <v>42.305795666666661</v>
      </c>
      <c r="E1050">
        <v>-8.6345192500000003</v>
      </c>
      <c r="F1050">
        <v>3.81975</v>
      </c>
      <c r="G1050">
        <v>22.623633333333331</v>
      </c>
      <c r="H1050">
        <v>33.05274166666667</v>
      </c>
      <c r="I1050">
        <v>249.66249999999999</v>
      </c>
      <c r="J1050" cm="1">
        <f t="array" ref="J1050">(I1050/([1]!O2sat(H1050,G1050)))*100</f>
        <v>114.48596988699325</v>
      </c>
      <c r="K1050">
        <v>1.2929425000000001</v>
      </c>
      <c r="L1050">
        <v>684.39199999999994</v>
      </c>
      <c r="O1050" t="str">
        <f t="shared" si="19"/>
        <v/>
      </c>
      <c r="R1050">
        <v>423.39743320000002</v>
      </c>
      <c r="S1050" s="1">
        <v>46154.381597222222</v>
      </c>
      <c r="T1050">
        <v>1.1977252330240311</v>
      </c>
      <c r="U1050">
        <v>42.383792877197273</v>
      </c>
      <c r="V1050">
        <v>-8.6370782852172852</v>
      </c>
      <c r="W1050">
        <v>7.8039179338321635E-2</v>
      </c>
      <c r="X1050">
        <v>0.38168161040639792</v>
      </c>
      <c r="Y1050">
        <v>3.050501830116617E-2</v>
      </c>
      <c r="Z1050">
        <v>260.99456679999992</v>
      </c>
      <c r="AA1050">
        <v>0.26638235787347653</v>
      </c>
    </row>
    <row r="1051" spans="1:27" x14ac:dyDescent="0.35">
      <c r="A1051" t="s">
        <v>1327</v>
      </c>
      <c r="B1051">
        <v>9</v>
      </c>
      <c r="C1051" t="s">
        <v>1236</v>
      </c>
      <c r="D1051">
        <v>42.305192791666663</v>
      </c>
      <c r="E1051">
        <v>-8.6334164305555561</v>
      </c>
      <c r="F1051">
        <v>3.8936666666666659</v>
      </c>
      <c r="G1051">
        <v>22.669125000000001</v>
      </c>
      <c r="H1051">
        <v>34.551741666666658</v>
      </c>
      <c r="I1051">
        <v>264.1875</v>
      </c>
      <c r="J1051" cm="1">
        <f t="array" ref="J1051">(I1051/([1]!O2sat(H1051,G1051)))*100</f>
        <v>122.43535199892415</v>
      </c>
      <c r="K1051">
        <v>0.29408000000000001</v>
      </c>
      <c r="L1051">
        <v>683.51033333333328</v>
      </c>
      <c r="O1051" t="str">
        <f t="shared" si="19"/>
        <v/>
      </c>
      <c r="R1051">
        <v>423.39743320000002</v>
      </c>
      <c r="S1051" s="1">
        <v>46154.382291666669</v>
      </c>
      <c r="T1051">
        <v>1.209134515682579</v>
      </c>
      <c r="U1051">
        <v>42.383792877197273</v>
      </c>
      <c r="V1051">
        <v>-8.6370782852172852</v>
      </c>
      <c r="W1051">
        <v>7.8685339326851136E-2</v>
      </c>
      <c r="X1051">
        <v>0.3894074986713974</v>
      </c>
      <c r="Y1051">
        <v>3.0227319871813981E-2</v>
      </c>
      <c r="Z1051">
        <v>260.11290013333331</v>
      </c>
      <c r="AA1051">
        <v>0.26839060527388842</v>
      </c>
    </row>
    <row r="1052" spans="1:27" x14ac:dyDescent="0.35">
      <c r="A1052" t="s">
        <v>1327</v>
      </c>
      <c r="B1052">
        <v>9</v>
      </c>
      <c r="C1052" t="s">
        <v>1237</v>
      </c>
      <c r="D1052">
        <v>42.304270833333327</v>
      </c>
      <c r="E1052">
        <v>-8.6326180555555556</v>
      </c>
      <c r="F1052">
        <v>3.987166666666667</v>
      </c>
      <c r="G1052">
        <v>22.630825000000002</v>
      </c>
      <c r="H1052">
        <v>33.481833333333327</v>
      </c>
      <c r="I1052">
        <v>255.08833333333331</v>
      </c>
      <c r="J1052" cm="1">
        <f t="array" ref="J1052">(I1052/([1]!O2sat(H1052,G1052)))*100</f>
        <v>117.3171136985729</v>
      </c>
      <c r="K1052">
        <v>0.52813916666666672</v>
      </c>
      <c r="L1052">
        <v>685.56533333333334</v>
      </c>
      <c r="O1052" t="str">
        <f t="shared" si="19"/>
        <v/>
      </c>
      <c r="R1052">
        <v>423.39743320000002</v>
      </c>
      <c r="S1052" s="1">
        <v>46154.382997685178</v>
      </c>
      <c r="T1052">
        <v>1.2203331093757099</v>
      </c>
      <c r="U1052">
        <v>42.383792877197273</v>
      </c>
      <c r="V1052">
        <v>-8.6370782852172852</v>
      </c>
      <c r="W1052">
        <v>7.9647028249229826E-2</v>
      </c>
      <c r="X1052">
        <v>0.39629414150994419</v>
      </c>
      <c r="Y1052">
        <v>3.0429938251716099E-2</v>
      </c>
      <c r="Z1052">
        <v>262.16790013333332</v>
      </c>
      <c r="AA1052">
        <v>0.27714031425071328</v>
      </c>
    </row>
    <row r="1053" spans="1:27" x14ac:dyDescent="0.35">
      <c r="A1053" t="s">
        <v>1327</v>
      </c>
      <c r="B1053">
        <v>9</v>
      </c>
      <c r="C1053" t="s">
        <v>1238</v>
      </c>
      <c r="D1053">
        <v>42.303618944444437</v>
      </c>
      <c r="E1053">
        <v>-8.631421263888889</v>
      </c>
      <c r="F1053">
        <v>3.991083333333334</v>
      </c>
      <c r="G1053">
        <v>22.61666666666666</v>
      </c>
      <c r="H1053">
        <v>33.859900000000003</v>
      </c>
      <c r="I1053">
        <v>242.7208333333333</v>
      </c>
      <c r="J1053" cm="1">
        <f t="array" ref="J1053">(I1053/([1]!O2sat(H1053,G1053)))*100</f>
        <v>111.87778734754347</v>
      </c>
      <c r="K1053">
        <v>1.802549166666666</v>
      </c>
      <c r="L1053">
        <v>686.428</v>
      </c>
      <c r="O1053" t="str">
        <f t="shared" si="19"/>
        <v/>
      </c>
      <c r="R1053">
        <v>423.39743320000002</v>
      </c>
      <c r="S1053" s="1">
        <v>46154.383692129632</v>
      </c>
      <c r="T1053">
        <v>1.231900721850258</v>
      </c>
      <c r="U1053">
        <v>42.383792877197273</v>
      </c>
      <c r="V1053">
        <v>-8.6370782852172852</v>
      </c>
      <c r="W1053">
        <v>8.0373262863746783E-2</v>
      </c>
      <c r="X1053">
        <v>0.40370724768574612</v>
      </c>
      <c r="Y1053">
        <v>3.0380402157966401E-2</v>
      </c>
      <c r="Z1053">
        <v>263.03056679999997</v>
      </c>
      <c r="AA1053">
        <v>0.28279241187571302</v>
      </c>
    </row>
    <row r="1054" spans="1:27" x14ac:dyDescent="0.35">
      <c r="A1054" t="s">
        <v>1327</v>
      </c>
      <c r="B1054">
        <v>9</v>
      </c>
      <c r="C1054" t="s">
        <v>1239</v>
      </c>
      <c r="D1054">
        <v>42.303024055555561</v>
      </c>
      <c r="E1054">
        <v>-8.6301396944444448</v>
      </c>
      <c r="F1054">
        <v>3.9938333333333329</v>
      </c>
      <c r="G1054">
        <v>22.727125000000001</v>
      </c>
      <c r="H1054">
        <v>32.012366666666672</v>
      </c>
      <c r="I1054">
        <v>248.01583333333329</v>
      </c>
      <c r="J1054" cm="1">
        <f t="array" ref="J1054">(I1054/([1]!O2sat(H1054,G1054)))*100</f>
        <v>113.1642266553407</v>
      </c>
      <c r="K1054">
        <v>2.6816041666666659</v>
      </c>
      <c r="L1054">
        <v>690.40449999999998</v>
      </c>
      <c r="O1054" t="str">
        <f t="shared" si="19"/>
        <v/>
      </c>
      <c r="R1054">
        <v>423.39743320000002</v>
      </c>
      <c r="S1054" s="1">
        <v>46154.384398148148</v>
      </c>
      <c r="T1054">
        <v>1.243645060838328</v>
      </c>
      <c r="U1054">
        <v>42.383792877197273</v>
      </c>
      <c r="V1054">
        <v>-8.6370782852172852</v>
      </c>
      <c r="W1054">
        <v>8.1066309841403741E-2</v>
      </c>
      <c r="X1054">
        <v>0.41251988383326221</v>
      </c>
      <c r="Y1054">
        <v>3.0589701400574931E-2</v>
      </c>
      <c r="Z1054">
        <v>267.00706680000002</v>
      </c>
      <c r="AA1054">
        <v>0.29535501312384749</v>
      </c>
    </row>
    <row r="1055" spans="1:27" x14ac:dyDescent="0.35">
      <c r="A1055" t="s">
        <v>1327</v>
      </c>
      <c r="B1055">
        <v>9</v>
      </c>
      <c r="C1055" t="s">
        <v>1240</v>
      </c>
      <c r="D1055">
        <v>42.302515402777779</v>
      </c>
      <c r="E1055">
        <v>-8.6288009305555544</v>
      </c>
      <c r="F1055">
        <v>3.962333333333333</v>
      </c>
      <c r="G1055">
        <v>22.745899999999999</v>
      </c>
      <c r="H1055">
        <v>33.645449999999997</v>
      </c>
      <c r="I1055">
        <v>244.5216666666667</v>
      </c>
      <c r="J1055" cm="1">
        <f t="array" ref="J1055">(I1055/([1]!O2sat(H1055,G1055)))*100</f>
        <v>112.80261981044215</v>
      </c>
      <c r="K1055">
        <v>1.3736591666666671</v>
      </c>
      <c r="L1055">
        <v>693.00683333333336</v>
      </c>
      <c r="O1055" t="str">
        <f t="shared" si="19"/>
        <v/>
      </c>
      <c r="R1055">
        <v>423.39743320000002</v>
      </c>
      <c r="S1055" s="1">
        <v>46154.385092592587</v>
      </c>
      <c r="T1055">
        <v>1.2551902574064111</v>
      </c>
      <c r="U1055">
        <v>42.383792877197273</v>
      </c>
      <c r="V1055">
        <v>-8.6370782852172852</v>
      </c>
      <c r="W1055">
        <v>8.1697872972351093E-2</v>
      </c>
      <c r="X1055">
        <v>0.42040156011403418</v>
      </c>
      <c r="Y1055">
        <v>3.0311287532220271E-2</v>
      </c>
      <c r="Z1055">
        <v>269.60940013333328</v>
      </c>
      <c r="AA1055">
        <v>0.30116548610631411</v>
      </c>
    </row>
    <row r="1056" spans="1:27" x14ac:dyDescent="0.35">
      <c r="A1056" t="s">
        <v>1327</v>
      </c>
      <c r="B1056">
        <v>9</v>
      </c>
      <c r="C1056" t="s">
        <v>1241</v>
      </c>
      <c r="D1056">
        <v>42.302034097222219</v>
      </c>
      <c r="E1056">
        <v>-8.6274321388888886</v>
      </c>
      <c r="F1056">
        <v>3.9632499999999999</v>
      </c>
      <c r="G1056">
        <v>22.772283333333331</v>
      </c>
      <c r="H1056">
        <v>33.781116666666669</v>
      </c>
      <c r="I1056">
        <v>247.8725</v>
      </c>
      <c r="J1056" cm="1">
        <f t="array" ref="J1056">(I1056/([1]!O2sat(H1056,G1056)))*100</f>
        <v>114.50205641108752</v>
      </c>
      <c r="K1056">
        <v>0.38693916666666672</v>
      </c>
      <c r="L1056">
        <v>697.3753333333334</v>
      </c>
      <c r="O1056" t="str">
        <f t="shared" si="19"/>
        <v/>
      </c>
      <c r="R1056">
        <v>423.39743320000002</v>
      </c>
      <c r="S1056" s="1">
        <v>46154.385798611111</v>
      </c>
      <c r="T1056">
        <v>1.266813502218932</v>
      </c>
      <c r="U1056">
        <v>42.383792877197273</v>
      </c>
      <c r="V1056">
        <v>-8.6370782852172852</v>
      </c>
      <c r="W1056">
        <v>8.2325854031385454E-2</v>
      </c>
      <c r="X1056">
        <v>0.42849135604843208</v>
      </c>
      <c r="Y1056">
        <v>3.0268453070201609E-2</v>
      </c>
      <c r="Z1056">
        <v>273.97790013333338</v>
      </c>
      <c r="AA1056">
        <v>0.31149371650996027</v>
      </c>
    </row>
    <row r="1057" spans="1:27" x14ac:dyDescent="0.35">
      <c r="A1057" t="s">
        <v>1327</v>
      </c>
      <c r="B1057">
        <v>9</v>
      </c>
      <c r="C1057" t="s">
        <v>1242</v>
      </c>
      <c r="D1057">
        <v>42.301552972222218</v>
      </c>
      <c r="E1057">
        <v>-8.6260844722222227</v>
      </c>
      <c r="F1057">
        <v>3.9972500000000002</v>
      </c>
      <c r="G1057">
        <v>22.815049999999999</v>
      </c>
      <c r="H1057">
        <v>34.493933333333338</v>
      </c>
      <c r="I1057">
        <v>252.73666666666671</v>
      </c>
      <c r="J1057" cm="1">
        <f t="array" ref="J1057">(I1057/([1]!O2sat(H1057,G1057)))*100</f>
        <v>117.38018262899466</v>
      </c>
      <c r="K1057">
        <v>0.2715016666666667</v>
      </c>
      <c r="L1057">
        <v>702.57849999999996</v>
      </c>
      <c r="O1057" t="str">
        <f t="shared" si="19"/>
        <v/>
      </c>
      <c r="R1057">
        <v>423.39743320000002</v>
      </c>
      <c r="S1057" s="1">
        <v>46154.386493055557</v>
      </c>
      <c r="T1057">
        <v>1.2781753273769929</v>
      </c>
      <c r="U1057">
        <v>42.383792877197273</v>
      </c>
      <c r="V1057">
        <v>-8.6370782852172852</v>
      </c>
      <c r="W1057">
        <v>8.2971476390836948E-2</v>
      </c>
      <c r="X1057">
        <v>0.43665418639407449</v>
      </c>
      <c r="Y1057">
        <v>3.0120523654480862E-2</v>
      </c>
      <c r="Z1057">
        <v>279.18106679999988</v>
      </c>
      <c r="AA1057">
        <v>0.32187524353250319</v>
      </c>
    </row>
    <row r="1058" spans="1:27" x14ac:dyDescent="0.35">
      <c r="A1058" t="s">
        <v>1327</v>
      </c>
      <c r="B1058">
        <v>9</v>
      </c>
      <c r="C1058" t="s">
        <v>1243</v>
      </c>
      <c r="D1058">
        <v>42.301081541666669</v>
      </c>
      <c r="E1058">
        <v>-8.6246960000000001</v>
      </c>
      <c r="F1058">
        <v>3.9615</v>
      </c>
      <c r="G1058">
        <v>22.91813333333333</v>
      </c>
      <c r="H1058">
        <v>33.314174999999999</v>
      </c>
      <c r="I1058">
        <v>256.17333333333329</v>
      </c>
      <c r="J1058" cm="1">
        <f t="array" ref="J1058">(I1058/([1]!O2sat(H1058,G1058)))*100</f>
        <v>118.27477450881739</v>
      </c>
      <c r="K1058">
        <v>0.69550833333333328</v>
      </c>
      <c r="L1058">
        <v>706.90166666666664</v>
      </c>
      <c r="O1058" t="str">
        <f t="shared" si="19"/>
        <v/>
      </c>
      <c r="R1058">
        <v>423.39743320000002</v>
      </c>
      <c r="S1058" s="1">
        <v>46154.38721064815</v>
      </c>
      <c r="T1058">
        <v>1.289786037168889</v>
      </c>
      <c r="U1058">
        <v>42.383792877197273</v>
      </c>
      <c r="V1058">
        <v>-8.6370782852172852</v>
      </c>
      <c r="W1058">
        <v>8.3633043783286801E-2</v>
      </c>
      <c r="X1058">
        <v>0.4457103934984073</v>
      </c>
      <c r="Y1058">
        <v>3.022695943308161E-2</v>
      </c>
      <c r="Z1058">
        <v>283.50423346666662</v>
      </c>
      <c r="AA1058">
        <v>0.33481756946891811</v>
      </c>
    </row>
    <row r="1059" spans="1:27" x14ac:dyDescent="0.35">
      <c r="A1059" t="s">
        <v>1327</v>
      </c>
      <c r="B1059">
        <v>9</v>
      </c>
      <c r="C1059" t="s">
        <v>1244</v>
      </c>
      <c r="D1059">
        <v>42.300543986111123</v>
      </c>
      <c r="E1059">
        <v>-8.6234152916666655</v>
      </c>
      <c r="F1059">
        <v>4.0147500000000003</v>
      </c>
      <c r="G1059">
        <v>22.958825000000001</v>
      </c>
      <c r="H1059">
        <v>30.236499999999999</v>
      </c>
      <c r="I1059">
        <v>260.80916666666673</v>
      </c>
      <c r="J1059" cm="1">
        <f t="array" ref="J1059">(I1059/([1]!O2sat(H1059,G1059)))*100</f>
        <v>118.1063218654707</v>
      </c>
      <c r="K1059">
        <v>2.1817558333333329</v>
      </c>
      <c r="L1059">
        <v>707.0241666666667</v>
      </c>
      <c r="O1059" t="str">
        <f t="shared" si="19"/>
        <v/>
      </c>
      <c r="R1059">
        <v>423.39743320000002</v>
      </c>
      <c r="S1059" s="1">
        <v>46154.38790509259</v>
      </c>
      <c r="T1059">
        <v>1.300920836573543</v>
      </c>
      <c r="U1059">
        <v>42.383792877197273</v>
      </c>
      <c r="V1059">
        <v>-8.6370782852172852</v>
      </c>
      <c r="W1059">
        <v>8.4362641375414216E-2</v>
      </c>
      <c r="X1059">
        <v>0.45387663732462968</v>
      </c>
      <c r="Y1059">
        <v>3.0689825216777149E-2</v>
      </c>
      <c r="Z1059">
        <v>283.62673346666668</v>
      </c>
      <c r="AA1059">
        <v>0.3463226318546242</v>
      </c>
    </row>
    <row r="1060" spans="1:27" x14ac:dyDescent="0.35">
      <c r="A1060" t="s">
        <v>1327</v>
      </c>
      <c r="B1060">
        <v>9</v>
      </c>
      <c r="C1060" t="s">
        <v>1245</v>
      </c>
      <c r="D1060">
        <v>42.300017041666671</v>
      </c>
      <c r="E1060">
        <v>-8.6220959722222208</v>
      </c>
      <c r="F1060">
        <v>4.0135833333333331</v>
      </c>
      <c r="G1060">
        <v>22.946400000000001</v>
      </c>
      <c r="H1060">
        <v>34.996658333333343</v>
      </c>
      <c r="I1060">
        <v>262.51083333333332</v>
      </c>
      <c r="J1060" cm="1">
        <f t="array" ref="J1060">(I1060/([1]!O2sat(H1060,G1060)))*100</f>
        <v>122.59749540693076</v>
      </c>
      <c r="K1060">
        <v>2.6593225</v>
      </c>
      <c r="L1060">
        <v>708.02016666666668</v>
      </c>
      <c r="O1060" t="str">
        <f t="shared" si="19"/>
        <v/>
      </c>
      <c r="R1060">
        <v>423.39743320000002</v>
      </c>
      <c r="S1060" s="1">
        <v>46154.388599537036</v>
      </c>
      <c r="T1060">
        <v>1.312040181349053</v>
      </c>
      <c r="U1060">
        <v>42.383792877197273</v>
      </c>
      <c r="V1060">
        <v>-8.6370782852172852</v>
      </c>
      <c r="W1060">
        <v>8.5104995867054667E-2</v>
      </c>
      <c r="X1060">
        <v>0.46153274817727158</v>
      </c>
      <c r="Y1060">
        <v>2.9937044500147069E-2</v>
      </c>
      <c r="Z1060">
        <v>284.62273346666672</v>
      </c>
      <c r="AA1060">
        <v>0.34473271233467168</v>
      </c>
    </row>
    <row r="1061" spans="1:27" x14ac:dyDescent="0.35">
      <c r="A1061" t="s">
        <v>1327</v>
      </c>
      <c r="B1061">
        <v>9</v>
      </c>
      <c r="C1061" t="s">
        <v>1246</v>
      </c>
      <c r="D1061">
        <v>42.299585930555558</v>
      </c>
      <c r="E1061">
        <v>-8.6207715694444449</v>
      </c>
      <c r="F1061">
        <v>3.7505000000000002</v>
      </c>
      <c r="G1061">
        <v>22.919550000000001</v>
      </c>
      <c r="H1061">
        <v>31.693416666666671</v>
      </c>
      <c r="I1061">
        <v>254.0275</v>
      </c>
      <c r="J1061" cm="1">
        <f t="array" ref="J1061">(I1061/([1]!O2sat(H1061,G1061)))*100</f>
        <v>116.05388569790721</v>
      </c>
      <c r="K1061">
        <v>1.542464166666667</v>
      </c>
      <c r="L1061">
        <v>710.33550000000002</v>
      </c>
      <c r="O1061" t="str">
        <f t="shared" si="19"/>
        <v/>
      </c>
      <c r="R1061">
        <v>423.39743320000002</v>
      </c>
      <c r="S1061" s="1">
        <v>46154.389293981483</v>
      </c>
      <c r="T1061">
        <v>1.3229583551030391</v>
      </c>
      <c r="U1061">
        <v>42.383792877197273</v>
      </c>
      <c r="V1061">
        <v>-8.6370782852172852</v>
      </c>
      <c r="W1061">
        <v>8.577131712883701E-2</v>
      </c>
      <c r="X1061">
        <v>0.46894762649899963</v>
      </c>
      <c r="Y1061">
        <v>3.048596266132764E-2</v>
      </c>
      <c r="Z1061">
        <v>286.9380668</v>
      </c>
      <c r="AA1061">
        <v>0.35959520313709442</v>
      </c>
    </row>
    <row r="1062" spans="1:27" x14ac:dyDescent="0.35">
      <c r="A1062" t="s">
        <v>1327</v>
      </c>
      <c r="B1062">
        <v>9</v>
      </c>
      <c r="C1062" t="s">
        <v>1247</v>
      </c>
      <c r="D1062">
        <v>42.298682583333338</v>
      </c>
      <c r="E1062">
        <v>-8.6201374027777771</v>
      </c>
      <c r="F1062">
        <v>3.8723333333333332</v>
      </c>
      <c r="G1062">
        <v>22.871691666666671</v>
      </c>
      <c r="H1062">
        <v>27.985691666666671</v>
      </c>
      <c r="I1062">
        <v>259.04833333333329</v>
      </c>
      <c r="J1062" cm="1">
        <f t="array" ref="J1062">(I1062/([1]!O2sat(H1062,G1062)))*100</f>
        <v>115.42375086525468</v>
      </c>
      <c r="K1062">
        <v>0.66375333333333331</v>
      </c>
      <c r="L1062">
        <v>715.82783333333327</v>
      </c>
      <c r="O1062" t="str">
        <f t="shared" si="19"/>
        <v/>
      </c>
      <c r="R1062">
        <v>423.39743320000002</v>
      </c>
      <c r="S1062" s="1">
        <v>46154.389988425923</v>
      </c>
      <c r="T1062">
        <v>1.3331370573312959</v>
      </c>
      <c r="U1062">
        <v>42.383792877197273</v>
      </c>
      <c r="V1062">
        <v>-8.6370782852172852</v>
      </c>
      <c r="W1062">
        <v>8.6779926362225493E-2</v>
      </c>
      <c r="X1062">
        <v>0.47565183983524001</v>
      </c>
      <c r="Y1062">
        <v>3.1129029960691688E-2</v>
      </c>
      <c r="Z1062">
        <v>292.43040013333331</v>
      </c>
      <c r="AA1062">
        <v>0.37955852759772313</v>
      </c>
    </row>
    <row r="1063" spans="1:27" x14ac:dyDescent="0.35">
      <c r="A1063" t="s">
        <v>1327</v>
      </c>
      <c r="B1063">
        <v>9</v>
      </c>
      <c r="C1063" t="s">
        <v>1248</v>
      </c>
      <c r="D1063">
        <v>42.297912819444441</v>
      </c>
      <c r="E1063">
        <v>-8.6192803888888889</v>
      </c>
      <c r="F1063">
        <v>3.3273333333333328</v>
      </c>
      <c r="G1063">
        <v>22.823808333333329</v>
      </c>
      <c r="H1063">
        <v>30.90100833333333</v>
      </c>
      <c r="I1063">
        <v>237.80500000000001</v>
      </c>
      <c r="J1063" cm="1">
        <f t="array" ref="J1063">(I1063/([1]!O2sat(H1063,G1063)))*100</f>
        <v>107.9025531689956</v>
      </c>
      <c r="K1063">
        <v>0.26123666666666667</v>
      </c>
      <c r="L1063">
        <v>714.73166666666668</v>
      </c>
      <c r="O1063" t="str">
        <f t="shared" si="19"/>
        <v/>
      </c>
      <c r="R1063">
        <v>423.39743320000002</v>
      </c>
      <c r="S1063" s="1">
        <v>46154.390694444453</v>
      </c>
      <c r="T1063">
        <v>1.3436498087830719</v>
      </c>
      <c r="U1063">
        <v>42.383792877197273</v>
      </c>
      <c r="V1063">
        <v>-8.6370782852172852</v>
      </c>
      <c r="W1063">
        <v>8.7704899711160786E-2</v>
      </c>
      <c r="X1063">
        <v>0.48263529432711388</v>
      </c>
      <c r="Y1063">
        <v>3.069155450046435E-2</v>
      </c>
      <c r="Z1063">
        <v>291.33423346666672</v>
      </c>
      <c r="AA1063">
        <v>0.37829530356278251</v>
      </c>
    </row>
    <row r="1064" spans="1:27" x14ac:dyDescent="0.35">
      <c r="A1064" t="s">
        <v>1327</v>
      </c>
      <c r="B1064">
        <v>9</v>
      </c>
      <c r="C1064" t="s">
        <v>1249</v>
      </c>
      <c r="D1064">
        <v>42.297514833333331</v>
      </c>
      <c r="E1064">
        <v>-8.6190782222222229</v>
      </c>
      <c r="F1064">
        <v>3.030416666666667</v>
      </c>
      <c r="G1064">
        <v>22.830033333333329</v>
      </c>
      <c r="H1064">
        <v>31.685608333333331</v>
      </c>
      <c r="I1064">
        <v>229.04583333333329</v>
      </c>
      <c r="J1064" cm="1">
        <f t="array" ref="J1064">(I1064/([1]!O2sat(H1064,G1064)))*100</f>
        <v>104.47287026508458</v>
      </c>
      <c r="K1064">
        <v>0.21613499999999999</v>
      </c>
      <c r="L1064">
        <v>719.82783333333327</v>
      </c>
      <c r="O1064" t="str">
        <f t="shared" si="19"/>
        <v/>
      </c>
      <c r="R1064">
        <v>423.39743320000002</v>
      </c>
      <c r="S1064" s="1">
        <v>46154.391388888893</v>
      </c>
      <c r="T1064">
        <v>1.352275328272452</v>
      </c>
      <c r="U1064">
        <v>42.383792877197273</v>
      </c>
      <c r="V1064">
        <v>-8.6370782852172852</v>
      </c>
      <c r="W1064">
        <v>8.813570854547699E-2</v>
      </c>
      <c r="X1064">
        <v>0.48892381363506571</v>
      </c>
      <c r="Y1064">
        <v>3.0559373001607229E-2</v>
      </c>
      <c r="Z1064">
        <v>296.43040013333331</v>
      </c>
      <c r="AA1064">
        <v>0.38824854477833598</v>
      </c>
    </row>
    <row r="1065" spans="1:27" x14ac:dyDescent="0.35">
      <c r="A1065" t="s">
        <v>1327</v>
      </c>
      <c r="B1065">
        <v>9</v>
      </c>
      <c r="C1065" t="s">
        <v>1250</v>
      </c>
      <c r="D1065">
        <v>42.297618930555551</v>
      </c>
      <c r="E1065">
        <v>-8.6203992222222237</v>
      </c>
      <c r="F1065">
        <v>4.2100833333333334</v>
      </c>
      <c r="G1065">
        <v>22.798575</v>
      </c>
      <c r="H1065">
        <v>31.405333333333331</v>
      </c>
      <c r="I1065">
        <v>239.39250000000001</v>
      </c>
      <c r="J1065" cm="1">
        <f t="array" ref="J1065">(I1065/([1]!O2sat(H1065,G1065)))*100</f>
        <v>108.93304048536862</v>
      </c>
      <c r="K1065">
        <v>0.26194916666666668</v>
      </c>
      <c r="L1065">
        <v>730.99383333333333</v>
      </c>
      <c r="O1065" t="str">
        <f t="shared" si="19"/>
        <v/>
      </c>
      <c r="R1065">
        <v>423.39743320000002</v>
      </c>
      <c r="S1065" s="1">
        <v>46154.392094907409</v>
      </c>
      <c r="T1065">
        <v>1.357588234396589</v>
      </c>
      <c r="U1065">
        <v>42.383792877197273</v>
      </c>
      <c r="V1065">
        <v>-8.6370782852172852</v>
      </c>
      <c r="W1065">
        <v>8.7773231809033597E-2</v>
      </c>
      <c r="X1065">
        <v>0.49240604265569632</v>
      </c>
      <c r="Y1065">
        <v>3.0630198039951279E-2</v>
      </c>
      <c r="Z1065">
        <v>307.5964001333333</v>
      </c>
      <c r="AA1065">
        <v>0.40668288278664971</v>
      </c>
    </row>
    <row r="1066" spans="1:27" x14ac:dyDescent="0.35">
      <c r="A1066" t="s">
        <v>1327</v>
      </c>
      <c r="B1066">
        <v>9</v>
      </c>
      <c r="C1066" t="s">
        <v>1251</v>
      </c>
      <c r="D1066">
        <v>42.29768973611111</v>
      </c>
      <c r="E1066">
        <v>-8.6220195000000004</v>
      </c>
      <c r="F1066">
        <v>4.2995000000000001</v>
      </c>
      <c r="G1066">
        <v>22.83315833333333</v>
      </c>
      <c r="H1066">
        <v>33.106225000000002</v>
      </c>
      <c r="I1066">
        <v>266.55</v>
      </c>
      <c r="J1066" cm="1">
        <f t="array" ref="J1066">(I1066/([1]!O2sat(H1066,G1066)))*100</f>
        <v>122.71816632982562</v>
      </c>
      <c r="K1066">
        <v>0.31034166666666668</v>
      </c>
      <c r="L1066">
        <v>731.92250000000001</v>
      </c>
      <c r="O1066" t="str">
        <f t="shared" si="19"/>
        <v/>
      </c>
      <c r="R1066">
        <v>423.39743320000002</v>
      </c>
      <c r="S1066" s="1">
        <v>46154.392789351848</v>
      </c>
      <c r="T1066">
        <v>1.3623854365976369</v>
      </c>
      <c r="U1066">
        <v>42.383792877197273</v>
      </c>
      <c r="V1066">
        <v>-8.6370782852172852</v>
      </c>
      <c r="W1066">
        <v>8.741005615558628E-2</v>
      </c>
      <c r="X1066">
        <v>0.49629863576871408</v>
      </c>
      <c r="Y1066">
        <v>3.032803467335653E-2</v>
      </c>
      <c r="Z1066">
        <v>308.52506679999999</v>
      </c>
      <c r="AA1066">
        <v>0.4070795358614579</v>
      </c>
    </row>
    <row r="1067" spans="1:27" x14ac:dyDescent="0.35">
      <c r="A1067" t="s">
        <v>1327</v>
      </c>
      <c r="B1067">
        <v>9</v>
      </c>
      <c r="C1067" t="s">
        <v>1252</v>
      </c>
      <c r="D1067">
        <v>42.29788658333333</v>
      </c>
      <c r="E1067">
        <v>-8.623597361111111</v>
      </c>
      <c r="F1067">
        <v>4.2645</v>
      </c>
      <c r="G1067">
        <v>22.85905833333333</v>
      </c>
      <c r="H1067">
        <v>28.377633333333339</v>
      </c>
      <c r="I1067">
        <v>274.73916666666668</v>
      </c>
      <c r="J1067" cm="1">
        <f t="array" ref="J1067">(I1067/([1]!O2sat(H1067,G1067)))*100</f>
        <v>122.70128279044424</v>
      </c>
      <c r="K1067">
        <v>0.3099925</v>
      </c>
      <c r="L1067">
        <v>729.41216666666662</v>
      </c>
      <c r="O1067" t="str">
        <f t="shared" si="19"/>
        <v/>
      </c>
      <c r="R1067">
        <v>423.39743320000002</v>
      </c>
      <c r="S1067" s="1">
        <v>46154.393495370372</v>
      </c>
      <c r="T1067">
        <v>1.367316807542329</v>
      </c>
      <c r="U1067">
        <v>42.383792877197273</v>
      </c>
      <c r="V1067">
        <v>-8.6370782852172852</v>
      </c>
      <c r="W1067">
        <v>8.6957614043815967E-2</v>
      </c>
      <c r="X1067">
        <v>0.50020484823047762</v>
      </c>
      <c r="Y1067">
        <v>3.1074984688757201E-2</v>
      </c>
      <c r="Z1067">
        <v>306.0147334666666</v>
      </c>
      <c r="AA1067">
        <v>0.41696790068512901</v>
      </c>
    </row>
    <row r="1068" spans="1:27" x14ac:dyDescent="0.35">
      <c r="A1068" t="s">
        <v>1327</v>
      </c>
      <c r="B1068">
        <v>9</v>
      </c>
      <c r="C1068" t="s">
        <v>1253</v>
      </c>
      <c r="D1068">
        <v>42.29832981944444</v>
      </c>
      <c r="E1068">
        <v>-8.6251116111111106</v>
      </c>
      <c r="F1068">
        <v>4.3215000000000003</v>
      </c>
      <c r="G1068">
        <v>22.833616666666671</v>
      </c>
      <c r="H1068">
        <v>25.457983333333331</v>
      </c>
      <c r="I1068">
        <v>275.08499999999998</v>
      </c>
      <c r="J1068" cm="1">
        <f t="array" ref="J1068">(I1068/([1]!O2sat(H1068,G1068)))*100</f>
        <v>120.48380307328199</v>
      </c>
      <c r="K1068">
        <v>0.2319975</v>
      </c>
      <c r="L1068">
        <v>727.38783333333333</v>
      </c>
      <c r="O1068" t="str">
        <f t="shared" si="19"/>
        <v/>
      </c>
      <c r="R1068">
        <v>423.39743320000002</v>
      </c>
      <c r="S1068" s="1">
        <v>46154.394189814811</v>
      </c>
      <c r="T1068">
        <v>1.3719736224249419</v>
      </c>
      <c r="U1068">
        <v>42.383792877197273</v>
      </c>
      <c r="V1068">
        <v>-8.6370782852172852</v>
      </c>
      <c r="W1068">
        <v>8.6296787481494192E-2</v>
      </c>
      <c r="X1068">
        <v>0.50331437670261925</v>
      </c>
      <c r="Y1068">
        <v>3.1580074473607327E-2</v>
      </c>
      <c r="Z1068">
        <v>303.99040013333331</v>
      </c>
      <c r="AA1068">
        <v>0.42355890899190379</v>
      </c>
    </row>
    <row r="1069" spans="1:27" x14ac:dyDescent="0.35">
      <c r="A1069" t="s">
        <v>1327</v>
      </c>
      <c r="B1069">
        <v>9</v>
      </c>
      <c r="C1069" t="s">
        <v>1254</v>
      </c>
      <c r="D1069">
        <v>42.298790166666663</v>
      </c>
      <c r="E1069">
        <v>-8.6266360694444444</v>
      </c>
      <c r="F1069">
        <v>4.3706666666666667</v>
      </c>
      <c r="G1069">
        <v>22.84695</v>
      </c>
      <c r="H1069">
        <v>27.539674999999999</v>
      </c>
      <c r="I1069">
        <v>269.6875</v>
      </c>
      <c r="J1069" cm="1">
        <f t="array" ref="J1069">(I1069/([1]!O2sat(H1069,G1069)))*100</f>
        <v>119.76307828621206</v>
      </c>
      <c r="K1069">
        <v>0.65395000000000003</v>
      </c>
      <c r="L1069">
        <v>730.49266666666665</v>
      </c>
      <c r="O1069" t="str">
        <f t="shared" si="19"/>
        <v/>
      </c>
      <c r="R1069">
        <v>423.39743320000002</v>
      </c>
      <c r="S1069" s="1">
        <v>46154.394895833328</v>
      </c>
      <c r="T1069">
        <v>1.376816549914748</v>
      </c>
      <c r="U1069">
        <v>42.383792877197273</v>
      </c>
      <c r="V1069">
        <v>-8.6370782852172852</v>
      </c>
      <c r="W1069">
        <v>8.5641699351402312E-2</v>
      </c>
      <c r="X1069">
        <v>0.50703409126284282</v>
      </c>
      <c r="Y1069">
        <v>3.122308607331508E-2</v>
      </c>
      <c r="Z1069">
        <v>307.09523346666663</v>
      </c>
      <c r="AA1069">
        <v>0.42617456748706661</v>
      </c>
    </row>
    <row r="1070" spans="1:27" x14ac:dyDescent="0.35">
      <c r="A1070" t="s">
        <v>1327</v>
      </c>
      <c r="B1070">
        <v>9</v>
      </c>
      <c r="C1070" t="s">
        <v>1255</v>
      </c>
      <c r="D1070">
        <v>42.299363263888893</v>
      </c>
      <c r="E1070">
        <v>-8.6280713194444445</v>
      </c>
      <c r="F1070">
        <v>4.3629166666666661</v>
      </c>
      <c r="G1070">
        <v>22.85091666666667</v>
      </c>
      <c r="H1070">
        <v>23.693358333333329</v>
      </c>
      <c r="I1070">
        <v>270.92083333333329</v>
      </c>
      <c r="J1070" cm="1">
        <f t="array" ref="J1070">(I1070/([1]!O2sat(H1070,G1070)))*100</f>
        <v>117.33761011081774</v>
      </c>
      <c r="K1070">
        <v>2.3446691666666659</v>
      </c>
      <c r="L1070">
        <v>732.8656666666667</v>
      </c>
      <c r="O1070" t="str">
        <f t="shared" si="19"/>
        <v/>
      </c>
      <c r="R1070">
        <v>423.39743320000002</v>
      </c>
      <c r="S1070" s="1">
        <v>46154.395590277767</v>
      </c>
      <c r="T1070">
        <v>1.381601296444829</v>
      </c>
      <c r="U1070">
        <v>42.383792877197273</v>
      </c>
      <c r="V1070">
        <v>-8.6370782852172852</v>
      </c>
      <c r="W1070">
        <v>8.4908686456890439E-2</v>
      </c>
      <c r="X1070">
        <v>0.510612313918132</v>
      </c>
      <c r="Y1070">
        <v>3.1861547863403367E-2</v>
      </c>
      <c r="Z1070">
        <v>309.46823346666667</v>
      </c>
      <c r="AA1070">
        <v>0.44134244496919889</v>
      </c>
    </row>
    <row r="1071" spans="1:27" x14ac:dyDescent="0.35">
      <c r="A1071" t="s">
        <v>1327</v>
      </c>
      <c r="B1071">
        <v>9</v>
      </c>
      <c r="C1071" t="s">
        <v>1256</v>
      </c>
      <c r="D1071">
        <v>42.299927805555548</v>
      </c>
      <c r="E1071">
        <v>-8.6294992083333337</v>
      </c>
      <c r="F1071">
        <v>4.3639166666666664</v>
      </c>
      <c r="G1071">
        <v>22.799958333333329</v>
      </c>
      <c r="H1071">
        <v>25.925041666666669</v>
      </c>
      <c r="I1071">
        <v>273.71166666666659</v>
      </c>
      <c r="J1071" cm="1">
        <f t="array" ref="J1071">(I1071/([1]!O2sat(H1071,G1071)))*100</f>
        <v>120.17677408504144</v>
      </c>
      <c r="K1071">
        <v>1.5349474999999999</v>
      </c>
      <c r="L1071">
        <v>730.63900000000001</v>
      </c>
      <c r="O1071" t="str">
        <f t="shared" si="19"/>
        <v/>
      </c>
      <c r="R1071">
        <v>423.39743320000002</v>
      </c>
      <c r="S1071" s="1">
        <v>46154.396296296298</v>
      </c>
      <c r="T1071">
        <v>1.3866311924508119</v>
      </c>
      <c r="U1071">
        <v>42.383792877197273</v>
      </c>
      <c r="V1071">
        <v>-8.6370782852172852</v>
      </c>
      <c r="W1071">
        <v>8.4206844424211127E-2</v>
      </c>
      <c r="X1071">
        <v>0.51371637369717438</v>
      </c>
      <c r="Y1071">
        <v>3.1530429120428201E-2</v>
      </c>
      <c r="Z1071">
        <v>307.24156679999999</v>
      </c>
      <c r="AA1071">
        <v>0.43624928394318319</v>
      </c>
    </row>
    <row r="1072" spans="1:27" x14ac:dyDescent="0.35">
      <c r="A1072" t="s">
        <v>1327</v>
      </c>
      <c r="B1072">
        <v>9</v>
      </c>
      <c r="C1072" t="s">
        <v>1257</v>
      </c>
      <c r="D1072">
        <v>42.300357916666663</v>
      </c>
      <c r="E1072">
        <v>-8.6310255972222212</v>
      </c>
      <c r="F1072">
        <v>4.33</v>
      </c>
      <c r="G1072">
        <v>22.67220833333333</v>
      </c>
      <c r="H1072">
        <v>24.392366666666661</v>
      </c>
      <c r="I1072">
        <v>273.23083333333341</v>
      </c>
      <c r="J1072" cm="1">
        <f t="array" ref="J1072">(I1072/([1]!O2sat(H1072,G1072)))*100</f>
        <v>118.50289402496428</v>
      </c>
      <c r="K1072">
        <v>0.29243833333333341</v>
      </c>
      <c r="L1072">
        <v>723.29350000000011</v>
      </c>
      <c r="O1072" t="str">
        <f t="shared" si="19"/>
        <v/>
      </c>
      <c r="R1072">
        <v>423.39743320000002</v>
      </c>
      <c r="S1072" s="1">
        <v>46154.396990740737</v>
      </c>
      <c r="T1072">
        <v>1.391664163817113</v>
      </c>
      <c r="U1072">
        <v>42.383792877197273</v>
      </c>
      <c r="V1072">
        <v>-8.6370782852172852</v>
      </c>
      <c r="W1072">
        <v>8.3654214901037013E-2</v>
      </c>
      <c r="X1072">
        <v>0.51588832017300479</v>
      </c>
      <c r="Y1072">
        <v>3.1896153187491789E-2</v>
      </c>
      <c r="Z1072">
        <v>299.89606680000009</v>
      </c>
      <c r="AA1072">
        <v>0.43257980462981538</v>
      </c>
    </row>
    <row r="1073" spans="1:27" x14ac:dyDescent="0.35">
      <c r="A1073" t="s">
        <v>1327</v>
      </c>
      <c r="B1073">
        <v>9</v>
      </c>
      <c r="C1073" t="s">
        <v>1258</v>
      </c>
      <c r="D1073">
        <v>42.300754972222222</v>
      </c>
      <c r="E1073">
        <v>-8.6325816250000003</v>
      </c>
      <c r="F1073">
        <v>4.4257499999999999</v>
      </c>
      <c r="G1073">
        <v>22.614233333333331</v>
      </c>
      <c r="H1073">
        <v>31.09504166666666</v>
      </c>
      <c r="I1073">
        <v>271.7141666666667</v>
      </c>
      <c r="J1073" cm="1">
        <f t="array" ref="J1073">(I1073/([1]!O2sat(H1073,G1073)))*100</f>
        <v>122.99424599254765</v>
      </c>
      <c r="K1073">
        <v>1.686794166666667</v>
      </c>
      <c r="L1073">
        <v>717.6776666666666</v>
      </c>
      <c r="O1073" t="str">
        <f t="shared" si="19"/>
        <v/>
      </c>
      <c r="R1073">
        <v>423.39743320000002</v>
      </c>
      <c r="S1073" s="1">
        <v>46154.397696759261</v>
      </c>
      <c r="T1073">
        <v>1.396934622524014</v>
      </c>
      <c r="U1073">
        <v>42.383792877197273</v>
      </c>
      <c r="V1073">
        <v>-8.6370782852172852</v>
      </c>
      <c r="W1073">
        <v>8.3159567193162115E-2</v>
      </c>
      <c r="X1073">
        <v>0.51908949729345832</v>
      </c>
      <c r="Y1073">
        <v>3.0830854659868769E-2</v>
      </c>
      <c r="Z1073">
        <v>294.28023346666657</v>
      </c>
      <c r="AA1073">
        <v>0.41284817020443842</v>
      </c>
    </row>
    <row r="1074" spans="1:27" x14ac:dyDescent="0.35">
      <c r="A1074" t="s">
        <v>1327</v>
      </c>
      <c r="B1074">
        <v>9</v>
      </c>
      <c r="C1074" t="s">
        <v>1259</v>
      </c>
      <c r="D1074">
        <v>42.301139999999997</v>
      </c>
      <c r="E1074">
        <v>-8.6341758611111104</v>
      </c>
      <c r="F1074">
        <v>4.4631666666666669</v>
      </c>
      <c r="G1074">
        <v>22.447491666666661</v>
      </c>
      <c r="H1074">
        <v>26.10198333333333</v>
      </c>
      <c r="I1074">
        <v>267.86583333333328</v>
      </c>
      <c r="J1074" cm="1">
        <f t="array" ref="J1074">(I1074/([1]!O2sat(H1074,G1074)))*100</f>
        <v>117.01398656515627</v>
      </c>
      <c r="K1074">
        <v>1.157299166666667</v>
      </c>
      <c r="L1074">
        <v>718.89116666666666</v>
      </c>
      <c r="O1074" t="str">
        <f t="shared" si="19"/>
        <v/>
      </c>
      <c r="R1074">
        <v>423.39743320000002</v>
      </c>
      <c r="S1074" s="1">
        <v>46154.3983912037</v>
      </c>
      <c r="T1074">
        <v>1.402132068994107</v>
      </c>
      <c r="U1074">
        <v>42.383792877197273</v>
      </c>
      <c r="V1074">
        <v>-8.6370782852172852</v>
      </c>
      <c r="W1074">
        <v>8.2703822007685557E-2</v>
      </c>
      <c r="X1074">
        <v>0.52089614362367287</v>
      </c>
      <c r="Y1074">
        <v>3.1799451312093108E-2</v>
      </c>
      <c r="Z1074">
        <v>295.49373346666658</v>
      </c>
      <c r="AA1074">
        <v>0.42906245189016867</v>
      </c>
    </row>
    <row r="1075" spans="1:27" x14ac:dyDescent="0.35">
      <c r="A1075" t="s">
        <v>1327</v>
      </c>
      <c r="B1075">
        <v>9</v>
      </c>
      <c r="C1075" t="s">
        <v>1260</v>
      </c>
      <c r="D1075">
        <v>42.301553027777778</v>
      </c>
      <c r="E1075">
        <v>-8.6357264999999988</v>
      </c>
      <c r="F1075">
        <v>4.3262499999999999</v>
      </c>
      <c r="G1075">
        <v>22.338258333333329</v>
      </c>
      <c r="H1075">
        <v>24.508216666666669</v>
      </c>
      <c r="I1075">
        <v>273.71916666666669</v>
      </c>
      <c r="J1075" cm="1">
        <f t="array" ref="J1075">(I1075/([1]!O2sat(H1075,G1075)))*100</f>
        <v>118.10063692478082</v>
      </c>
      <c r="K1075">
        <v>1.5001825</v>
      </c>
      <c r="L1075">
        <v>720.21733333333339</v>
      </c>
      <c r="O1075" t="str">
        <f t="shared" si="19"/>
        <v/>
      </c>
      <c r="R1075">
        <v>423.39743320000002</v>
      </c>
      <c r="S1075" s="1">
        <v>46154.399097222216</v>
      </c>
      <c r="T1075">
        <v>1.407588900132984</v>
      </c>
      <c r="U1075">
        <v>42.383792877197273</v>
      </c>
      <c r="V1075">
        <v>-8.6370782852172852</v>
      </c>
      <c r="W1075">
        <v>8.2250958388419976E-2</v>
      </c>
      <c r="X1075">
        <v>0.52360013269796701</v>
      </c>
      <c r="Y1075">
        <v>3.2164059785682569E-2</v>
      </c>
      <c r="Z1075">
        <v>296.81990013333342</v>
      </c>
      <c r="AA1075">
        <v>0.43819265092503751</v>
      </c>
    </row>
    <row r="1076" spans="1:27" x14ac:dyDescent="0.35">
      <c r="A1076" t="s">
        <v>1327</v>
      </c>
      <c r="B1076">
        <v>9</v>
      </c>
      <c r="C1076" t="s">
        <v>1261</v>
      </c>
      <c r="D1076">
        <v>42.301810333333329</v>
      </c>
      <c r="E1076">
        <v>-8.6373265555555552</v>
      </c>
      <c r="F1076">
        <v>4.3994999999999997</v>
      </c>
      <c r="G1076">
        <v>22.584391666666669</v>
      </c>
      <c r="H1076">
        <v>26.442783333333331</v>
      </c>
      <c r="I1076">
        <v>264.08083333333332</v>
      </c>
      <c r="J1076" cm="1">
        <f t="array" ref="J1076">(I1076/([1]!O2sat(H1076,G1076)))*100</f>
        <v>115.89862525810781</v>
      </c>
      <c r="K1076">
        <v>0.92544166666666661</v>
      </c>
      <c r="L1076">
        <v>727.7265000000001</v>
      </c>
      <c r="O1076" t="str">
        <f t="shared" si="19"/>
        <v/>
      </c>
      <c r="R1076">
        <v>423.39743320000002</v>
      </c>
      <c r="S1076" s="1">
        <v>46154.399791666663</v>
      </c>
      <c r="T1076">
        <v>1.413179834325023</v>
      </c>
      <c r="U1076">
        <v>42.383792877197273</v>
      </c>
      <c r="V1076">
        <v>-8.6370782852172852</v>
      </c>
      <c r="W1076">
        <v>8.1982919785545685E-2</v>
      </c>
      <c r="X1076">
        <v>0.53085725031510855</v>
      </c>
      <c r="Y1076">
        <v>3.1625750703798042E-2</v>
      </c>
      <c r="Z1076">
        <v>304.32906680000008</v>
      </c>
      <c r="AA1076">
        <v>0.44788188464862172</v>
      </c>
    </row>
    <row r="1077" spans="1:27" x14ac:dyDescent="0.35">
      <c r="A1077" t="s">
        <v>1327</v>
      </c>
      <c r="B1077">
        <v>9</v>
      </c>
      <c r="C1077" t="s">
        <v>1262</v>
      </c>
      <c r="D1077">
        <v>42.301974694444453</v>
      </c>
      <c r="E1077">
        <v>-8.6389560416666669</v>
      </c>
      <c r="F1077">
        <v>4.3694166666666669</v>
      </c>
      <c r="G1077">
        <v>22.73160833333333</v>
      </c>
      <c r="H1077">
        <v>22.94626666666667</v>
      </c>
      <c r="I1077">
        <v>268.63499999999999</v>
      </c>
      <c r="J1077" cm="1">
        <f t="array" ref="J1077">(I1077/([1]!O2sat(H1077,G1077)))*100</f>
        <v>115.53650075405524</v>
      </c>
      <c r="K1077">
        <v>1.69347</v>
      </c>
      <c r="L1077">
        <v>741.10483333333332</v>
      </c>
      <c r="O1077" t="str">
        <f t="shared" si="19"/>
        <v/>
      </c>
      <c r="R1077">
        <v>423.39743320000002</v>
      </c>
      <c r="S1077" s="1">
        <v>46154.400497685187</v>
      </c>
      <c r="T1077">
        <v>1.419120393726464</v>
      </c>
      <c r="U1077">
        <v>42.383792877197273</v>
      </c>
      <c r="V1077">
        <v>-8.6370782852172852</v>
      </c>
      <c r="W1077">
        <v>8.1839727505996523E-2</v>
      </c>
      <c r="X1077">
        <v>0.53720074775349891</v>
      </c>
      <c r="Y1077">
        <v>3.2090213520321272E-2</v>
      </c>
      <c r="Z1077">
        <v>317.70740013333329</v>
      </c>
      <c r="AA1077">
        <v>0.48010697149523313</v>
      </c>
    </row>
    <row r="1078" spans="1:27" x14ac:dyDescent="0.35">
      <c r="A1078" t="s">
        <v>1327</v>
      </c>
      <c r="B1078">
        <v>9</v>
      </c>
      <c r="C1078" t="s">
        <v>1263</v>
      </c>
      <c r="D1078">
        <v>42.302417944444443</v>
      </c>
      <c r="E1078">
        <v>-8.6404723472222216</v>
      </c>
      <c r="F1078">
        <v>4.4320833333333338</v>
      </c>
      <c r="G1078">
        <v>22.742809090909091</v>
      </c>
      <c r="H1078">
        <v>18.28987272727273</v>
      </c>
      <c r="I1078">
        <v>274.27916666666658</v>
      </c>
      <c r="J1078" cm="1">
        <f t="array" ref="J1078">(I1078/([1]!O2sat(H1078,G1078)))*100</f>
        <v>114.45473270287421</v>
      </c>
      <c r="K1078">
        <v>1.1434066666666669</v>
      </c>
      <c r="L1078">
        <v>750.50833333333333</v>
      </c>
      <c r="O1078" t="str">
        <f t="shared" si="19"/>
        <v/>
      </c>
      <c r="R1078">
        <v>423.39743320000002</v>
      </c>
      <c r="S1078" s="1">
        <v>46154.401192129633</v>
      </c>
      <c r="T1078">
        <v>1.424745650987457</v>
      </c>
      <c r="U1078">
        <v>42.383792877197273</v>
      </c>
      <c r="V1078">
        <v>-8.6370782852172852</v>
      </c>
      <c r="W1078">
        <v>8.1445683356576898E-2</v>
      </c>
      <c r="X1078">
        <v>0.54161174280727764</v>
      </c>
      <c r="Y1078">
        <v>3.2881316824253763E-2</v>
      </c>
      <c r="Z1078">
        <v>327.1109001333333</v>
      </c>
      <c r="AA1078">
        <v>0.51066225185971359</v>
      </c>
    </row>
    <row r="1079" spans="1:27" x14ac:dyDescent="0.35">
      <c r="A1079" t="s">
        <v>1327</v>
      </c>
      <c r="B1079">
        <v>9</v>
      </c>
      <c r="C1079" t="s">
        <v>1264</v>
      </c>
      <c r="D1079">
        <v>42.30278638888889</v>
      </c>
      <c r="E1079">
        <v>-8.6420765833333331</v>
      </c>
      <c r="F1079">
        <v>4.4807499999999996</v>
      </c>
      <c r="G1079">
        <v>22.860700000000001</v>
      </c>
      <c r="H1079">
        <v>15.35761666666667</v>
      </c>
      <c r="I1079">
        <v>277.05916666666673</v>
      </c>
      <c r="J1079" cm="1">
        <f t="array" ref="J1079">(I1079/([1]!O2sat(H1079,G1079)))*100</f>
        <v>113.66507620815764</v>
      </c>
      <c r="K1079">
        <v>1.5306291666666669</v>
      </c>
      <c r="L1079">
        <v>752.8361666666666</v>
      </c>
      <c r="O1079" t="str">
        <f t="shared" si="19"/>
        <v/>
      </c>
      <c r="R1079">
        <v>423.39743320000002</v>
      </c>
      <c r="S1079" s="1">
        <v>46154.401886574073</v>
      </c>
      <c r="T1079">
        <v>1.4304710825727649</v>
      </c>
      <c r="U1079">
        <v>42.383792877197273</v>
      </c>
      <c r="V1079">
        <v>-8.6370782852172852</v>
      </c>
      <c r="W1079">
        <v>8.1160545415317725E-2</v>
      </c>
      <c r="X1079">
        <v>0.54750066293783439</v>
      </c>
      <c r="Y1079">
        <v>3.3289170136229743E-2</v>
      </c>
      <c r="Z1079">
        <v>329.43873346666658</v>
      </c>
      <c r="AA1079">
        <v>0.52633681014424183</v>
      </c>
    </row>
    <row r="1080" spans="1:27" x14ac:dyDescent="0.35">
      <c r="A1080" t="s">
        <v>1327</v>
      </c>
      <c r="B1080">
        <v>9</v>
      </c>
      <c r="C1080" t="s">
        <v>1265</v>
      </c>
      <c r="D1080">
        <v>42.303271541666668</v>
      </c>
      <c r="E1080">
        <v>-8.6436060972222233</v>
      </c>
      <c r="F1080">
        <v>4.4491666666666667</v>
      </c>
      <c r="G1080">
        <v>22.92905833333333</v>
      </c>
      <c r="H1080">
        <v>23.048400000000001</v>
      </c>
      <c r="I1080">
        <v>273.18333333333328</v>
      </c>
      <c r="J1080" cm="1">
        <f t="array" ref="J1080">(I1080/([1]!O2sat(H1080,G1080)))*100</f>
        <v>117.98429557135096</v>
      </c>
      <c r="K1080">
        <v>1.2704858333333331</v>
      </c>
      <c r="L1080">
        <v>755.34266666666656</v>
      </c>
      <c r="O1080" t="str">
        <f t="shared" si="19"/>
        <v/>
      </c>
      <c r="R1080">
        <v>423.39743320000002</v>
      </c>
      <c r="S1080" s="1">
        <v>46154.402592592603</v>
      </c>
      <c r="T1080">
        <v>1.4363496860773179</v>
      </c>
      <c r="U1080">
        <v>42.383792877197273</v>
      </c>
      <c r="V1080">
        <v>-8.6370782852172852</v>
      </c>
      <c r="W1080">
        <v>8.0785504920146189E-2</v>
      </c>
      <c r="X1080">
        <v>0.55290458702561118</v>
      </c>
      <c r="Y1080">
        <v>3.1903656391576697E-2</v>
      </c>
      <c r="Z1080">
        <v>331.94523346666648</v>
      </c>
      <c r="AA1080">
        <v>0.51328497931216799</v>
      </c>
    </row>
    <row r="1081" spans="1:27" x14ac:dyDescent="0.35">
      <c r="A1081" t="s">
        <v>1327</v>
      </c>
      <c r="B1081">
        <v>9</v>
      </c>
      <c r="C1081" t="s">
        <v>1266</v>
      </c>
      <c r="D1081">
        <v>42.303582847222224</v>
      </c>
      <c r="E1081">
        <v>-8.6452311944444435</v>
      </c>
      <c r="F1081">
        <v>4.456083333333333</v>
      </c>
      <c r="G1081">
        <v>22.980074999999999</v>
      </c>
      <c r="H1081">
        <v>29.367625</v>
      </c>
      <c r="I1081">
        <v>266.65333333333342</v>
      </c>
      <c r="J1081" cm="1">
        <f t="array" ref="J1081">(I1081/([1]!O2sat(H1081,G1081)))*100</f>
        <v>120.11533408872039</v>
      </c>
      <c r="K1081">
        <v>1.0022158333333331</v>
      </c>
      <c r="L1081">
        <v>755.92500000000007</v>
      </c>
      <c r="O1081" t="str">
        <f t="shared" si="19"/>
        <v/>
      </c>
      <c r="R1081">
        <v>423.39743320000002</v>
      </c>
      <c r="S1081" s="1">
        <v>46154.403298611112</v>
      </c>
      <c r="T1081">
        <v>1.4454073868647039</v>
      </c>
      <c r="U1081">
        <v>42.383792877197273</v>
      </c>
      <c r="V1081">
        <v>-8.6370782852172852</v>
      </c>
      <c r="W1081">
        <v>8.0623314478278793E-2</v>
      </c>
      <c r="X1081">
        <v>0.56057698747179041</v>
      </c>
      <c r="Y1081">
        <v>3.0813764378891551E-2</v>
      </c>
      <c r="Z1081">
        <v>332.52756679999999</v>
      </c>
      <c r="AA1081">
        <v>0.50351120946268602</v>
      </c>
    </row>
    <row r="1082" spans="1:27" x14ac:dyDescent="0.35">
      <c r="A1082" t="s">
        <v>1327</v>
      </c>
      <c r="B1082">
        <v>9</v>
      </c>
      <c r="C1082" t="s">
        <v>1267</v>
      </c>
      <c r="D1082">
        <v>42.303909319444443</v>
      </c>
      <c r="E1082">
        <v>-8.6468113611111104</v>
      </c>
      <c r="F1082">
        <v>4.1609999999999996</v>
      </c>
      <c r="G1082">
        <v>23.002116666666669</v>
      </c>
      <c r="H1082">
        <v>30.128074999999999</v>
      </c>
      <c r="I1082">
        <v>269.49583333333328</v>
      </c>
      <c r="J1082" cm="1">
        <f t="array" ref="J1082">(I1082/([1]!O2sat(H1082,G1082)))*100</f>
        <v>122.0458198256504</v>
      </c>
      <c r="K1082">
        <v>1.2386375000000001</v>
      </c>
      <c r="L1082">
        <v>753.62216666666666</v>
      </c>
      <c r="O1082" t="str">
        <f t="shared" si="19"/>
        <v/>
      </c>
      <c r="R1082">
        <v>423.39743320000002</v>
      </c>
      <c r="S1082" s="1">
        <v>46154.403993055559</v>
      </c>
      <c r="T1082">
        <v>1.455582670440875</v>
      </c>
      <c r="U1082">
        <v>42.383792877197273</v>
      </c>
      <c r="V1082">
        <v>-8.6370782852172852</v>
      </c>
      <c r="W1082">
        <v>8.0474316185994751E-2</v>
      </c>
      <c r="X1082">
        <v>0.56879433230020637</v>
      </c>
      <c r="Y1082">
        <v>3.0672315170506351E-2</v>
      </c>
      <c r="Z1082">
        <v>330.22473346666658</v>
      </c>
      <c r="AA1082">
        <v>0.50502500661608074</v>
      </c>
    </row>
    <row r="1083" spans="1:27" x14ac:dyDescent="0.35">
      <c r="A1083" t="s">
        <v>1327</v>
      </c>
      <c r="B1083">
        <v>9</v>
      </c>
      <c r="C1083" t="s">
        <v>1268</v>
      </c>
      <c r="D1083">
        <v>42.304197638888887</v>
      </c>
      <c r="E1083">
        <v>-8.648176361111112</v>
      </c>
      <c r="F1083">
        <v>3.677083333333333</v>
      </c>
      <c r="G1083">
        <v>23.128799999999998</v>
      </c>
      <c r="H1083">
        <v>32.913666666666657</v>
      </c>
      <c r="I1083">
        <v>259.21166666666659</v>
      </c>
      <c r="J1083" cm="1">
        <f t="array" ref="J1083">(I1083/([1]!O2sat(H1083,G1083)))*100</f>
        <v>119.800947733447</v>
      </c>
      <c r="K1083">
        <v>1.2629699999999999</v>
      </c>
      <c r="L1083">
        <v>751.82499999999993</v>
      </c>
      <c r="O1083" t="str">
        <f t="shared" si="19"/>
        <v/>
      </c>
      <c r="R1083">
        <v>423.39743320000002</v>
      </c>
      <c r="S1083" s="1">
        <v>46154.404699074083</v>
      </c>
      <c r="T1083">
        <v>1.465579836773639</v>
      </c>
      <c r="U1083">
        <v>42.383792877197273</v>
      </c>
      <c r="V1083">
        <v>-8.6370782852172852</v>
      </c>
      <c r="W1083">
        <v>8.0365224132784768E-2</v>
      </c>
      <c r="X1083">
        <v>0.57836756395293731</v>
      </c>
      <c r="Y1083">
        <v>3.0123779930537841E-2</v>
      </c>
      <c r="Z1083">
        <v>328.42756679999991</v>
      </c>
      <c r="AA1083">
        <v>0.50159646153937609</v>
      </c>
    </row>
    <row r="1084" spans="1:27" x14ac:dyDescent="0.35">
      <c r="A1084" t="s">
        <v>1327</v>
      </c>
      <c r="B1084">
        <v>9</v>
      </c>
      <c r="C1084" t="s">
        <v>1269</v>
      </c>
      <c r="D1084">
        <v>42.304194277777768</v>
      </c>
      <c r="E1084">
        <v>-8.6494945000000012</v>
      </c>
      <c r="F1084">
        <v>3.4961666666666669</v>
      </c>
      <c r="G1084">
        <v>23.524416666666671</v>
      </c>
      <c r="H1084">
        <v>32.141424999999998</v>
      </c>
      <c r="I1084">
        <v>233.4041666666667</v>
      </c>
      <c r="J1084" cm="1">
        <f t="array" ref="J1084">(I1084/([1]!O2sat(H1084,G1084)))*100</f>
        <v>108.06697704515675</v>
      </c>
      <c r="K1084">
        <v>1.0547299999999999</v>
      </c>
      <c r="L1084">
        <v>755.21483333333333</v>
      </c>
      <c r="O1084" t="str">
        <f t="shared" si="19"/>
        <v/>
      </c>
      <c r="R1084">
        <v>423.39743320000002</v>
      </c>
      <c r="S1084" s="1">
        <v>46154.405393518522</v>
      </c>
      <c r="T1084">
        <v>1.4757192375346759</v>
      </c>
      <c r="U1084">
        <v>42.383792877197273</v>
      </c>
      <c r="V1084">
        <v>-8.6370782852172852</v>
      </c>
      <c r="W1084">
        <v>8.056115328789816E-2</v>
      </c>
      <c r="X1084">
        <v>0.59192255850284903</v>
      </c>
      <c r="Y1084">
        <v>2.993529301405776E-2</v>
      </c>
      <c r="Z1084">
        <v>331.81740013333331</v>
      </c>
      <c r="AA1084">
        <v>0.51540547485584598</v>
      </c>
    </row>
    <row r="1085" spans="1:27" x14ac:dyDescent="0.35">
      <c r="A1085" t="s">
        <v>1327</v>
      </c>
      <c r="B1085">
        <v>9</v>
      </c>
      <c r="C1085" t="s">
        <v>1270</v>
      </c>
      <c r="D1085">
        <v>42.304585513888888</v>
      </c>
      <c r="E1085">
        <v>-8.6506947777777778</v>
      </c>
      <c r="F1085">
        <v>3.5454166666666671</v>
      </c>
      <c r="G1085">
        <v>23.577541666666669</v>
      </c>
      <c r="H1085">
        <v>31.499658333333329</v>
      </c>
      <c r="I1085">
        <v>223.32499999999999</v>
      </c>
      <c r="J1085" cm="1">
        <f t="array" ref="J1085">(I1085/([1]!O2sat(H1085,G1085)))*100</f>
        <v>103.06441083210585</v>
      </c>
      <c r="K1085">
        <v>1.596681666666667</v>
      </c>
      <c r="L1085">
        <v>770.99950000000001</v>
      </c>
      <c r="O1085" t="str">
        <f t="shared" si="19"/>
        <v/>
      </c>
      <c r="R1085">
        <v>423.39743320000002</v>
      </c>
      <c r="S1085" s="1">
        <v>46154.406099537038</v>
      </c>
      <c r="T1085">
        <v>1.485214232799581</v>
      </c>
      <c r="U1085">
        <v>42.383792877197273</v>
      </c>
      <c r="V1085">
        <v>-8.6370782852172852</v>
      </c>
      <c r="W1085">
        <v>8.0369243320534287E-2</v>
      </c>
      <c r="X1085">
        <v>0.60032010046540485</v>
      </c>
      <c r="Y1085">
        <v>2.9994948556577559E-2</v>
      </c>
      <c r="Z1085">
        <v>347.60206679999999</v>
      </c>
      <c r="AA1085">
        <v>0.54867455847797164</v>
      </c>
    </row>
    <row r="1086" spans="1:27" x14ac:dyDescent="0.35">
      <c r="A1086" t="s">
        <v>1327</v>
      </c>
      <c r="B1086">
        <v>9</v>
      </c>
      <c r="C1086" t="s">
        <v>1271</v>
      </c>
      <c r="D1086">
        <v>42.304828208333333</v>
      </c>
      <c r="E1086">
        <v>-8.6519880000000011</v>
      </c>
      <c r="F1086">
        <v>3.6038333333333341</v>
      </c>
      <c r="G1086">
        <v>23.692274999999999</v>
      </c>
      <c r="H1086">
        <v>34.729583333333331</v>
      </c>
      <c r="I1086">
        <v>216.31833333333341</v>
      </c>
      <c r="J1086" cm="1">
        <f t="array" ref="J1086">(I1086/([1]!O2sat(H1086,G1086)))*100</f>
        <v>102.14601214836972</v>
      </c>
      <c r="K1086">
        <v>1.3208291666666669</v>
      </c>
      <c r="L1086">
        <v>784.90016666666668</v>
      </c>
      <c r="O1086" t="str">
        <f t="shared" si="19"/>
        <v/>
      </c>
      <c r="R1086">
        <v>423.39743320000002</v>
      </c>
      <c r="S1086" s="1">
        <v>46154.406793981478</v>
      </c>
      <c r="T1086">
        <v>1.494837159890225</v>
      </c>
      <c r="U1086">
        <v>42.383792877197273</v>
      </c>
      <c r="V1086">
        <v>-8.6370782852172852</v>
      </c>
      <c r="W1086">
        <v>8.035993108317363E-2</v>
      </c>
      <c r="X1086">
        <v>0.60978234729349778</v>
      </c>
      <c r="Y1086">
        <v>2.9402172194713749E-2</v>
      </c>
      <c r="Z1086">
        <v>361.50273346666671</v>
      </c>
      <c r="AA1086">
        <v>0.56815563224631749</v>
      </c>
    </row>
    <row r="1087" spans="1:27" x14ac:dyDescent="0.35">
      <c r="A1087" t="s">
        <v>1327</v>
      </c>
      <c r="B1087">
        <v>9</v>
      </c>
      <c r="C1087" t="s">
        <v>1272</v>
      </c>
      <c r="D1087">
        <v>42.305109069444448</v>
      </c>
      <c r="E1087">
        <v>-8.6533115833333323</v>
      </c>
      <c r="F1087">
        <v>3.6344166666666671</v>
      </c>
      <c r="G1087">
        <v>23.857091666666669</v>
      </c>
      <c r="H1087">
        <v>34.563691666666656</v>
      </c>
      <c r="I1087">
        <v>212.96250000000001</v>
      </c>
      <c r="J1087" cm="1">
        <f t="array" ref="J1087">(I1087/([1]!O2sat(H1087,G1087)))*100</f>
        <v>100.73547055251331</v>
      </c>
      <c r="K1087">
        <v>1.0858391666666669</v>
      </c>
      <c r="L1087">
        <v>794.79366666666658</v>
      </c>
      <c r="O1087" t="str">
        <f t="shared" si="19"/>
        <v/>
      </c>
      <c r="R1087">
        <v>423.39743320000002</v>
      </c>
      <c r="S1087" s="1">
        <v>46154.407500000001</v>
      </c>
      <c r="T1087">
        <v>1.5045119084523491</v>
      </c>
      <c r="U1087">
        <v>42.383792877197273</v>
      </c>
      <c r="V1087">
        <v>-8.6370782852172852</v>
      </c>
      <c r="W1087">
        <v>8.0340908447731535E-2</v>
      </c>
      <c r="X1087">
        <v>0.62012354676166159</v>
      </c>
      <c r="Y1087">
        <v>2.9302700636513059E-2</v>
      </c>
      <c r="Z1087">
        <v>371.39623346666662</v>
      </c>
      <c r="AA1087">
        <v>0.59159545915517164</v>
      </c>
    </row>
    <row r="1088" spans="1:27" x14ac:dyDescent="0.35">
      <c r="A1088" t="s">
        <v>1327</v>
      </c>
      <c r="B1088">
        <v>9</v>
      </c>
      <c r="C1088" t="s">
        <v>1273</v>
      </c>
      <c r="D1088">
        <v>42.305147402777777</v>
      </c>
      <c r="E1088">
        <v>-8.6544958888888885</v>
      </c>
      <c r="F1088">
        <v>3.3337500000000002</v>
      </c>
      <c r="G1088">
        <v>23.988563636363629</v>
      </c>
      <c r="H1088">
        <v>34.775599999999997</v>
      </c>
      <c r="I1088">
        <v>211.965</v>
      </c>
      <c r="J1088" cm="1">
        <f t="array" ref="J1088">(I1088/([1]!O2sat(H1088,G1088)))*100</f>
        <v>100.625774506599</v>
      </c>
      <c r="K1088">
        <v>1.1016691666666669</v>
      </c>
      <c r="L1088">
        <v>792.5003333333334</v>
      </c>
      <c r="O1088" t="str">
        <f t="shared" si="19"/>
        <v/>
      </c>
      <c r="R1088">
        <v>423.39743320000002</v>
      </c>
      <c r="S1088" s="1">
        <v>46154.408194444448</v>
      </c>
      <c r="T1088">
        <v>1.5141706390548131</v>
      </c>
      <c r="U1088">
        <v>42.383792877197273</v>
      </c>
      <c r="V1088">
        <v>-8.6370782852172852</v>
      </c>
      <c r="W1088">
        <v>8.0551123917220802E-2</v>
      </c>
      <c r="X1088">
        <v>0.63007747493212085</v>
      </c>
      <c r="Y1088">
        <v>2.9171134409059721E-2</v>
      </c>
      <c r="Z1088">
        <v>369.10290013333338</v>
      </c>
      <c r="AA1088">
        <v>0.59469761421153178</v>
      </c>
    </row>
    <row r="1089" spans="1:27" x14ac:dyDescent="0.35">
      <c r="A1089" t="s">
        <v>1327</v>
      </c>
      <c r="B1089">
        <v>9</v>
      </c>
      <c r="C1089" t="s">
        <v>1274</v>
      </c>
      <c r="D1089">
        <v>42.304549222222221</v>
      </c>
      <c r="E1089">
        <v>-8.6539908888888899</v>
      </c>
      <c r="F1089">
        <v>3.6086666666666671</v>
      </c>
      <c r="G1089">
        <v>24.0077</v>
      </c>
      <c r="H1089">
        <v>34.821933333333327</v>
      </c>
      <c r="I1089">
        <v>211.55500000000001</v>
      </c>
      <c r="J1089" cm="1">
        <f t="array" ref="J1089">(I1089/([1]!O2sat(H1089,G1089)))*100</f>
        <v>100.49387448238237</v>
      </c>
      <c r="K1089">
        <v>1.721150833333333</v>
      </c>
      <c r="L1089">
        <v>788.6151666666666</v>
      </c>
      <c r="O1089" t="str">
        <f t="shared" si="19"/>
        <v/>
      </c>
      <c r="R1089">
        <v>423.39743320000002</v>
      </c>
      <c r="S1089" s="1">
        <v>46154.408900462957</v>
      </c>
      <c r="T1089">
        <v>1.5228430414187659</v>
      </c>
      <c r="U1089">
        <v>42.383792877197273</v>
      </c>
      <c r="V1089">
        <v>-8.6370782852172852</v>
      </c>
      <c r="W1089">
        <v>8.1028346995090081E-2</v>
      </c>
      <c r="X1089">
        <v>0.63760583504992474</v>
      </c>
      <c r="Y1089">
        <v>2.9149693215592559E-2</v>
      </c>
      <c r="Z1089">
        <v>365.21773346666657</v>
      </c>
      <c r="AA1089">
        <v>0.59503100309130907</v>
      </c>
    </row>
    <row r="1090" spans="1:27" x14ac:dyDescent="0.35">
      <c r="A1090" t="s">
        <v>1327</v>
      </c>
      <c r="B1090">
        <v>9</v>
      </c>
      <c r="C1090" t="s">
        <v>1275</v>
      </c>
      <c r="D1090">
        <v>42.303841597222217</v>
      </c>
      <c r="E1090">
        <v>-8.6529912361111112</v>
      </c>
      <c r="F1090">
        <v>3.7216666666666671</v>
      </c>
      <c r="G1090">
        <v>23.887766666666671</v>
      </c>
      <c r="H1090">
        <v>34.796533333333343</v>
      </c>
      <c r="I1090">
        <v>211.38166666666669</v>
      </c>
      <c r="J1090" cm="1">
        <f t="array" ref="J1090">(I1090/([1]!O2sat(H1090,G1090)))*100</f>
        <v>100.19089162224735</v>
      </c>
      <c r="K1090">
        <v>1.232256666666667</v>
      </c>
      <c r="L1090">
        <v>787.16966666666667</v>
      </c>
      <c r="O1090" t="str">
        <f t="shared" si="19"/>
        <v/>
      </c>
      <c r="R1090">
        <v>423.39743320000002</v>
      </c>
      <c r="S1090" s="1">
        <v>46154.40960648148</v>
      </c>
      <c r="T1090">
        <v>1.5311437658707581</v>
      </c>
      <c r="U1090">
        <v>42.383792877197273</v>
      </c>
      <c r="V1090">
        <v>-8.6370782852172852</v>
      </c>
      <c r="W1090">
        <v>8.1519501812743922E-2</v>
      </c>
      <c r="X1090">
        <v>0.64274022785778451</v>
      </c>
      <c r="Y1090">
        <v>2.924377230135701E-2</v>
      </c>
      <c r="Z1090">
        <v>363.77223346666659</v>
      </c>
      <c r="AA1090">
        <v>0.59937674511872419</v>
      </c>
    </row>
    <row r="1091" spans="1:27" x14ac:dyDescent="0.35">
      <c r="A1091" t="s">
        <v>1327</v>
      </c>
      <c r="B1091">
        <v>9</v>
      </c>
      <c r="C1091" t="s">
        <v>1276</v>
      </c>
      <c r="D1091">
        <v>42.303102041666669</v>
      </c>
      <c r="E1091">
        <v>-8.6520580555555551</v>
      </c>
      <c r="F1091">
        <v>3.5968333333333331</v>
      </c>
      <c r="G1091">
        <v>23.71426666666666</v>
      </c>
      <c r="H1091">
        <v>32.14353333333333</v>
      </c>
      <c r="I1091">
        <v>211.25416666666669</v>
      </c>
      <c r="J1091" cm="1">
        <f t="array" ref="J1091">(I1091/([1]!O2sat(H1091,G1091)))*100</f>
        <v>98.132102761305731</v>
      </c>
      <c r="K1091">
        <v>1.1431225</v>
      </c>
      <c r="L1091">
        <v>793.58816666666655</v>
      </c>
      <c r="O1091" t="str">
        <f t="shared" si="19"/>
        <v/>
      </c>
      <c r="R1091">
        <v>423.39743320000002</v>
      </c>
      <c r="S1091" s="1">
        <v>46154.410300925927</v>
      </c>
      <c r="T1091">
        <v>1.539502846286332</v>
      </c>
      <c r="U1091">
        <v>42.383792877197273</v>
      </c>
      <c r="V1091">
        <v>-8.6370782852172852</v>
      </c>
      <c r="W1091">
        <v>8.2069509916978742E-2</v>
      </c>
      <c r="X1091">
        <v>0.6471050496387335</v>
      </c>
      <c r="Y1091">
        <v>2.9787402675619891E-2</v>
      </c>
      <c r="Z1091">
        <v>370.19073346666647</v>
      </c>
      <c r="AA1091">
        <v>0.62551025606026966</v>
      </c>
    </row>
    <row r="1092" spans="1:27" x14ac:dyDescent="0.35">
      <c r="A1092" t="s">
        <v>1327</v>
      </c>
      <c r="B1092">
        <v>9</v>
      </c>
      <c r="C1092" t="s">
        <v>1277</v>
      </c>
      <c r="D1092">
        <v>42.302400055555559</v>
      </c>
      <c r="E1092">
        <v>-8.6510715555555553</v>
      </c>
      <c r="F1092">
        <v>3.7065000000000001</v>
      </c>
      <c r="G1092">
        <v>23.602</v>
      </c>
      <c r="H1092">
        <v>34.856708333333337</v>
      </c>
      <c r="I1092">
        <v>214.8775</v>
      </c>
      <c r="J1092" cm="1">
        <f t="array" ref="J1092">(I1092/([1]!O2sat(H1092,G1092)))*100</f>
        <v>101.39323364449437</v>
      </c>
      <c r="K1092">
        <v>1.1838074999999999</v>
      </c>
      <c r="L1092">
        <v>800.40200000000004</v>
      </c>
      <c r="O1092" t="str">
        <f t="shared" ref="O1092:O1155" si="20">IF(ISBLANK(N1092), "",L1092-N1092)</f>
        <v/>
      </c>
      <c r="R1092">
        <v>423.39743320000002</v>
      </c>
      <c r="S1092" s="1">
        <v>46154.410995370366</v>
      </c>
      <c r="T1092">
        <v>1.547810394413333</v>
      </c>
      <c r="U1092">
        <v>42.383792877197273</v>
      </c>
      <c r="V1092">
        <v>-8.6370782852172852</v>
      </c>
      <c r="W1092">
        <v>8.2586942246087577E-2</v>
      </c>
      <c r="X1092">
        <v>0.65236732319187929</v>
      </c>
      <c r="Y1092">
        <v>2.9451316888840791E-2</v>
      </c>
      <c r="Z1092">
        <v>377.00456680000002</v>
      </c>
      <c r="AA1092">
        <v>0.63495799400620467</v>
      </c>
    </row>
    <row r="1093" spans="1:27" x14ac:dyDescent="0.35">
      <c r="A1093" t="s">
        <v>1327</v>
      </c>
      <c r="B1093">
        <v>9</v>
      </c>
      <c r="C1093" t="s">
        <v>1278</v>
      </c>
      <c r="D1093">
        <v>42.301917083333329</v>
      </c>
      <c r="E1093">
        <v>-8.649865597222222</v>
      </c>
      <c r="F1093">
        <v>3.6204166666666668</v>
      </c>
      <c r="G1093">
        <v>23.589324999999999</v>
      </c>
      <c r="H1093">
        <v>34.856699999999996</v>
      </c>
      <c r="I1093">
        <v>215.25</v>
      </c>
      <c r="J1093" cm="1">
        <f t="array" ref="J1093">(I1093/([1]!O2sat(H1093,G1093)))*100</f>
        <v>101.54704144829122</v>
      </c>
      <c r="K1093">
        <v>1.1479083333333331</v>
      </c>
      <c r="L1093">
        <v>802.29750000000001</v>
      </c>
      <c r="O1093" t="str">
        <f t="shared" si="20"/>
        <v/>
      </c>
      <c r="R1093">
        <v>423.39743320000002</v>
      </c>
      <c r="S1093" s="1">
        <v>46154.41170138889</v>
      </c>
      <c r="T1093">
        <v>1.5557364793279911</v>
      </c>
      <c r="U1093">
        <v>42.383792877197273</v>
      </c>
      <c r="V1093">
        <v>-8.6370782852172852</v>
      </c>
      <c r="W1093">
        <v>8.2868335141726035E-2</v>
      </c>
      <c r="X1093">
        <v>0.65886760419765067</v>
      </c>
      <c r="Y1093">
        <v>2.94609971149799E-2</v>
      </c>
      <c r="Z1093">
        <v>378.90006679999999</v>
      </c>
      <c r="AA1093">
        <v>0.64472089256085474</v>
      </c>
    </row>
    <row r="1094" spans="1:27" x14ac:dyDescent="0.35">
      <c r="A1094" t="s">
        <v>1327</v>
      </c>
      <c r="B1094">
        <v>9</v>
      </c>
      <c r="C1094" t="s">
        <v>1279</v>
      </c>
      <c r="D1094">
        <v>42.301247458333343</v>
      </c>
      <c r="E1094">
        <v>-8.6488410972222223</v>
      </c>
      <c r="F1094">
        <v>3.71475</v>
      </c>
      <c r="G1094">
        <v>23.516433333333339</v>
      </c>
      <c r="H1094">
        <v>34.930783333333331</v>
      </c>
      <c r="I1094">
        <v>219.13916666666671</v>
      </c>
      <c r="J1094" cm="1">
        <f t="array" ref="J1094">(I1094/([1]!O2sat(H1094,G1094)))*100</f>
        <v>103.30296399725934</v>
      </c>
      <c r="K1094">
        <v>1.4119124999999999</v>
      </c>
      <c r="L1094">
        <v>801.0625</v>
      </c>
      <c r="O1094" t="str">
        <f t="shared" si="20"/>
        <v/>
      </c>
      <c r="R1094">
        <v>423.39743320000002</v>
      </c>
      <c r="S1094" s="1">
        <v>46154.412395833337</v>
      </c>
      <c r="T1094">
        <v>1.5640905983469939</v>
      </c>
      <c r="U1094">
        <v>42.383792877197273</v>
      </c>
      <c r="V1094">
        <v>-8.6370782852172852</v>
      </c>
      <c r="W1094">
        <v>8.3379313511709519E-2</v>
      </c>
      <c r="X1094">
        <v>0.66481222286983477</v>
      </c>
      <c r="Y1094">
        <v>2.9505260896766531E-2</v>
      </c>
      <c r="Z1094">
        <v>377.66506679999998</v>
      </c>
      <c r="AA1094">
        <v>0.64939170436290483</v>
      </c>
    </row>
    <row r="1095" spans="1:27" x14ac:dyDescent="0.35">
      <c r="A1095" t="s">
        <v>1327</v>
      </c>
      <c r="B1095">
        <v>9</v>
      </c>
      <c r="C1095" t="s">
        <v>1280</v>
      </c>
      <c r="D1095">
        <v>42.300564874999999</v>
      </c>
      <c r="E1095">
        <v>-8.6478255416666663</v>
      </c>
      <c r="F1095">
        <v>3.6470833333333328</v>
      </c>
      <c r="G1095">
        <v>23.34728333333333</v>
      </c>
      <c r="H1095">
        <v>35.134783333333331</v>
      </c>
      <c r="I1095">
        <v>216.495</v>
      </c>
      <c r="J1095" cm="1">
        <f t="array" ref="J1095">(I1095/([1]!O2sat(H1095,G1095)))*100</f>
        <v>101.89687727925379</v>
      </c>
      <c r="K1095">
        <v>1.5037674999999999</v>
      </c>
      <c r="L1095">
        <v>796.78266666666661</v>
      </c>
      <c r="O1095" t="str">
        <f t="shared" si="20"/>
        <v/>
      </c>
      <c r="R1095">
        <v>423.39743320000002</v>
      </c>
      <c r="S1095" s="1">
        <v>46154.413090277783</v>
      </c>
      <c r="T1095">
        <v>1.572544714617333</v>
      </c>
      <c r="U1095">
        <v>42.383792877197273</v>
      </c>
      <c r="V1095">
        <v>-8.6370782852172852</v>
      </c>
      <c r="W1095">
        <v>8.3919031637268979E-2</v>
      </c>
      <c r="X1095">
        <v>0.66932876803148766</v>
      </c>
      <c r="Y1095">
        <v>2.960346980809922E-2</v>
      </c>
      <c r="Z1095">
        <v>373.38523346666659</v>
      </c>
      <c r="AA1095">
        <v>0.64854589376378069</v>
      </c>
    </row>
    <row r="1096" spans="1:27" x14ac:dyDescent="0.35">
      <c r="A1096" t="s">
        <v>1327</v>
      </c>
      <c r="B1096">
        <v>9</v>
      </c>
      <c r="C1096" t="s">
        <v>1281</v>
      </c>
      <c r="D1096">
        <v>42.299736222222222</v>
      </c>
      <c r="E1096">
        <v>-8.6470091527777768</v>
      </c>
      <c r="F1096">
        <v>3.7329166666666671</v>
      </c>
      <c r="G1096">
        <v>23.249925000000001</v>
      </c>
      <c r="H1096">
        <v>35.130008333333329</v>
      </c>
      <c r="I1096">
        <v>217.41249999999999</v>
      </c>
      <c r="J1096" cm="1">
        <f t="array" ref="J1096">(I1096/([1]!O2sat(H1096,G1096)))*100</f>
        <v>102.15511605571544</v>
      </c>
      <c r="K1096">
        <v>1.408494166666667</v>
      </c>
      <c r="L1096">
        <v>793.62083333333339</v>
      </c>
      <c r="O1096" t="str">
        <f t="shared" si="20"/>
        <v/>
      </c>
      <c r="R1096">
        <v>423.39743320000002</v>
      </c>
      <c r="S1096" s="1">
        <v>46154.4137962963</v>
      </c>
      <c r="T1096">
        <v>1.5816561145201711</v>
      </c>
      <c r="U1096">
        <v>42.383792877197273</v>
      </c>
      <c r="V1096">
        <v>-8.6370782852172852</v>
      </c>
      <c r="W1096">
        <v>8.464126284559749E-2</v>
      </c>
      <c r="X1096">
        <v>0.67554694272632809</v>
      </c>
      <c r="Y1096">
        <v>2.9679409557170591E-2</v>
      </c>
      <c r="Z1096">
        <v>370.22340013333343</v>
      </c>
      <c r="AA1096">
        <v>0.65069297954932714</v>
      </c>
    </row>
    <row r="1097" spans="1:27" x14ac:dyDescent="0.35">
      <c r="A1097" t="s">
        <v>1327</v>
      </c>
      <c r="B1097">
        <v>9</v>
      </c>
      <c r="C1097" t="s">
        <v>1282</v>
      </c>
      <c r="D1097">
        <v>42.298912013888888</v>
      </c>
      <c r="E1097">
        <v>-8.6461542222222221</v>
      </c>
      <c r="F1097">
        <v>3.6679166666666672</v>
      </c>
      <c r="G1097">
        <v>23.260541666666668</v>
      </c>
      <c r="H1097">
        <v>35.152333333333331</v>
      </c>
      <c r="I1097">
        <v>216.4733333333333</v>
      </c>
      <c r="J1097" cm="1">
        <f t="array" ref="J1097">(I1097/([1]!O2sat(H1097,G1097)))*100</f>
        <v>101.74711114587748</v>
      </c>
      <c r="K1097">
        <v>1.1270724999999999</v>
      </c>
      <c r="L1097">
        <v>790.38400000000001</v>
      </c>
      <c r="O1097" t="str">
        <f t="shared" si="20"/>
        <v/>
      </c>
      <c r="R1097">
        <v>423.39743320000002</v>
      </c>
      <c r="S1097" s="1">
        <v>46154.414502314823</v>
      </c>
      <c r="T1097">
        <v>1.5907874229815511</v>
      </c>
      <c r="U1097">
        <v>42.383792877197273</v>
      </c>
      <c r="V1097">
        <v>-8.6370782852172852</v>
      </c>
      <c r="W1097">
        <v>8.5364709268485703E-2</v>
      </c>
      <c r="X1097">
        <v>0.68354162177951894</v>
      </c>
      <c r="Y1097">
        <v>2.96677012450931E-2</v>
      </c>
      <c r="Z1097">
        <v>366.98656679999999</v>
      </c>
      <c r="AA1097">
        <v>0.65237978518003747</v>
      </c>
    </row>
    <row r="1098" spans="1:27" x14ac:dyDescent="0.35">
      <c r="A1098" t="s">
        <v>1327</v>
      </c>
      <c r="B1098">
        <v>9</v>
      </c>
      <c r="C1098" t="s">
        <v>1283</v>
      </c>
      <c r="D1098">
        <v>42.298164958333338</v>
      </c>
      <c r="E1098">
        <v>-8.6452291666666667</v>
      </c>
      <c r="F1098">
        <v>3.6658333333333331</v>
      </c>
      <c r="G1098">
        <v>23.192025000000001</v>
      </c>
      <c r="H1098">
        <v>35.17818333333333</v>
      </c>
      <c r="I1098">
        <v>216.73083333333329</v>
      </c>
      <c r="J1098" cm="1">
        <f t="array" ref="J1098">(I1098/([1]!O2sat(H1098,G1098)))*100</f>
        <v>101.76571222690329</v>
      </c>
      <c r="K1098">
        <v>0.98412999999999995</v>
      </c>
      <c r="L1098">
        <v>784.95933333333335</v>
      </c>
      <c r="O1098" t="str">
        <f t="shared" si="20"/>
        <v/>
      </c>
      <c r="R1098">
        <v>423.39743320000002</v>
      </c>
      <c r="S1098" s="1">
        <v>46154.415196759262</v>
      </c>
      <c r="T1098">
        <v>1.5996456151436911</v>
      </c>
      <c r="U1098">
        <v>42.383792877197273</v>
      </c>
      <c r="V1098">
        <v>-8.6370782852172852</v>
      </c>
      <c r="W1098">
        <v>8.6014983330634107E-2</v>
      </c>
      <c r="X1098">
        <v>0.69005405693662336</v>
      </c>
      <c r="Y1098">
        <v>2.9716730235926751E-2</v>
      </c>
      <c r="Z1098">
        <v>361.56190013333332</v>
      </c>
      <c r="AA1098">
        <v>0.64993251085430859</v>
      </c>
    </row>
    <row r="1099" spans="1:27" x14ac:dyDescent="0.35">
      <c r="A1099" t="s">
        <v>1327</v>
      </c>
      <c r="B1099">
        <v>9</v>
      </c>
      <c r="C1099" t="s">
        <v>1284</v>
      </c>
      <c r="D1099">
        <v>42.297409083333328</v>
      </c>
      <c r="E1099">
        <v>-8.6442684444444442</v>
      </c>
      <c r="F1099">
        <v>3.6758333333333328</v>
      </c>
      <c r="G1099">
        <v>23.131058333333328</v>
      </c>
      <c r="H1099">
        <v>35.184758333333328</v>
      </c>
      <c r="I1099">
        <v>217.0216666666667</v>
      </c>
      <c r="J1099" cm="1">
        <f t="array" ref="J1099">(I1099/([1]!O2sat(H1099,G1099)))*100</f>
        <v>101.80011479587448</v>
      </c>
      <c r="K1099">
        <v>1.6865524999999999</v>
      </c>
      <c r="L1099">
        <v>784.04583333333323</v>
      </c>
      <c r="O1099" t="str">
        <f t="shared" si="20"/>
        <v/>
      </c>
      <c r="R1099">
        <v>423.39743320000002</v>
      </c>
      <c r="S1099" s="1">
        <v>46154.415891203702</v>
      </c>
      <c r="T1099">
        <v>1.6091546606025551</v>
      </c>
      <c r="U1099">
        <v>42.383792877197273</v>
      </c>
      <c r="V1099">
        <v>-8.6370782852172852</v>
      </c>
      <c r="W1099">
        <v>8.668251399238025E-2</v>
      </c>
      <c r="X1099">
        <v>0.69727449260232</v>
      </c>
      <c r="Y1099">
        <v>2.9763058503473491E-2</v>
      </c>
      <c r="Z1099">
        <v>360.64840013333321</v>
      </c>
      <c r="AA1099">
        <v>0.65609512772262513</v>
      </c>
    </row>
    <row r="1100" spans="1:27" x14ac:dyDescent="0.35">
      <c r="A1100" t="s">
        <v>1327</v>
      </c>
      <c r="B1100">
        <v>9</v>
      </c>
      <c r="C1100" t="s">
        <v>1285</v>
      </c>
      <c r="D1100">
        <v>42.296589944444442</v>
      </c>
      <c r="E1100">
        <v>-8.6434245972222232</v>
      </c>
      <c r="F1100">
        <v>3.692333333333333</v>
      </c>
      <c r="G1100">
        <v>23.150500000000001</v>
      </c>
      <c r="H1100">
        <v>35.188116666666673</v>
      </c>
      <c r="I1100">
        <v>215.49583333333331</v>
      </c>
      <c r="J1100" cm="1">
        <f t="array" ref="J1100">(I1100/([1]!O2sat(H1100,G1100)))*100</f>
        <v>101.12031832760292</v>
      </c>
      <c r="K1100">
        <v>1.5153399999999999</v>
      </c>
      <c r="L1100">
        <v>787.06500000000005</v>
      </c>
      <c r="O1100" t="str">
        <f t="shared" si="20"/>
        <v/>
      </c>
      <c r="R1100">
        <v>423.39743320000002</v>
      </c>
      <c r="S1100" s="1">
        <v>46154.416608796288</v>
      </c>
      <c r="T1100">
        <v>1.619988700344307</v>
      </c>
      <c r="U1100">
        <v>42.383792877197273</v>
      </c>
      <c r="V1100">
        <v>-8.6370782852172852</v>
      </c>
      <c r="W1100">
        <v>8.7433558527361468E-2</v>
      </c>
      <c r="X1100">
        <v>0.70702085491735656</v>
      </c>
      <c r="Y1100">
        <v>2.974741490050143E-2</v>
      </c>
      <c r="Z1100">
        <v>363.66756679999997</v>
      </c>
      <c r="AA1100">
        <v>0.67048256988527888</v>
      </c>
    </row>
    <row r="1101" spans="1:27" x14ac:dyDescent="0.35">
      <c r="A1101" t="s">
        <v>1327</v>
      </c>
      <c r="B1101">
        <v>9</v>
      </c>
      <c r="C1101" t="s">
        <v>1286</v>
      </c>
      <c r="D1101">
        <v>42.295858611111107</v>
      </c>
      <c r="E1101">
        <v>-8.6424816527777768</v>
      </c>
      <c r="F1101">
        <v>3.6848333333333341</v>
      </c>
      <c r="G1101">
        <v>22.934858333333331</v>
      </c>
      <c r="H1101">
        <v>35.198025000000001</v>
      </c>
      <c r="I1101">
        <v>215.52833333333331</v>
      </c>
      <c r="J1101" cm="1">
        <f t="array" ref="J1101">(I1101/([1]!O2sat(H1101,G1101)))*100</f>
        <v>100.76799747771523</v>
      </c>
      <c r="K1101">
        <v>1.3971908333333329</v>
      </c>
      <c r="L1101">
        <v>786.35466666666662</v>
      </c>
      <c r="O1101" t="str">
        <f t="shared" si="20"/>
        <v/>
      </c>
      <c r="R1101">
        <v>423.39743320000002</v>
      </c>
      <c r="S1101" s="1">
        <v>46154.417303240742</v>
      </c>
      <c r="T1101">
        <v>1.63596857799329</v>
      </c>
      <c r="U1101">
        <v>42.383792877197273</v>
      </c>
      <c r="V1101">
        <v>-8.6370782852172852</v>
      </c>
      <c r="W1101">
        <v>8.8100122208229881E-2</v>
      </c>
      <c r="X1101">
        <v>0.71736373267737452</v>
      </c>
      <c r="Y1101">
        <v>2.99142486747997E-2</v>
      </c>
      <c r="Z1101">
        <v>362.95723346666659</v>
      </c>
      <c r="AA1101">
        <v>0.68277001240030133</v>
      </c>
    </row>
    <row r="1102" spans="1:27" x14ac:dyDescent="0.35">
      <c r="A1102" t="s">
        <v>1327</v>
      </c>
      <c r="B1102">
        <v>9</v>
      </c>
      <c r="C1102" t="s">
        <v>1287</v>
      </c>
      <c r="D1102">
        <v>42.295092986111108</v>
      </c>
      <c r="E1102">
        <v>-8.6415873055555554</v>
      </c>
      <c r="F1102">
        <v>3.5869166666666672</v>
      </c>
      <c r="G1102">
        <v>22.995450000000002</v>
      </c>
      <c r="H1102">
        <v>35.20174166666667</v>
      </c>
      <c r="I1102">
        <v>218.80833333333331</v>
      </c>
      <c r="J1102" cm="1">
        <f t="array" ref="J1102">(I1102/([1]!O2sat(H1102,G1102)))*100</f>
        <v>102.41070450429477</v>
      </c>
      <c r="K1102">
        <v>0.89250249999999998</v>
      </c>
      <c r="L1102">
        <v>782.78066666666666</v>
      </c>
      <c r="O1102" t="str">
        <f t="shared" si="20"/>
        <v/>
      </c>
      <c r="R1102">
        <v>423.39743320000002</v>
      </c>
      <c r="S1102" s="1">
        <v>46154.417997685188</v>
      </c>
      <c r="T1102">
        <v>1.652452077630173</v>
      </c>
      <c r="U1102">
        <v>42.383792877197273</v>
      </c>
      <c r="V1102">
        <v>-8.6370782852172852</v>
      </c>
      <c r="W1102">
        <v>8.8814424183840751E-2</v>
      </c>
      <c r="X1102">
        <v>0.73294377800126664</v>
      </c>
      <c r="Y1102">
        <v>2.986618330295138E-2</v>
      </c>
      <c r="Z1102">
        <v>359.38323346666658</v>
      </c>
      <c r="AA1102">
        <v>0.68961971203550443</v>
      </c>
    </row>
    <row r="1103" spans="1:27" x14ac:dyDescent="0.35">
      <c r="A1103" t="s">
        <v>1327</v>
      </c>
      <c r="B1103">
        <v>9</v>
      </c>
      <c r="C1103" t="s">
        <v>1288</v>
      </c>
      <c r="D1103">
        <v>42.294408222222224</v>
      </c>
      <c r="E1103">
        <v>-8.640675402777779</v>
      </c>
      <c r="F1103">
        <v>3.4176666666666669</v>
      </c>
      <c r="G1103">
        <v>22.974291666666669</v>
      </c>
      <c r="H1103">
        <v>35.193791666666669</v>
      </c>
      <c r="I1103">
        <v>224.64250000000001</v>
      </c>
      <c r="J1103" cm="1">
        <f t="array" ref="J1103">(I1103/([1]!O2sat(H1103,G1103)))*100</f>
        <v>105.09761849895949</v>
      </c>
      <c r="K1103">
        <v>1.370865</v>
      </c>
      <c r="L1103">
        <v>774.03666666666675</v>
      </c>
      <c r="O1103" t="str">
        <f t="shared" si="20"/>
        <v/>
      </c>
      <c r="R1103">
        <v>423.39743320000002</v>
      </c>
      <c r="S1103" s="1">
        <v>46154.418692129628</v>
      </c>
      <c r="T1103">
        <v>1.6687560139703539</v>
      </c>
      <c r="U1103">
        <v>42.383792877197273</v>
      </c>
      <c r="V1103">
        <v>-8.6370782852172852</v>
      </c>
      <c r="W1103">
        <v>8.9457005314012905E-2</v>
      </c>
      <c r="X1103">
        <v>0.74710373896384474</v>
      </c>
      <c r="Y1103">
        <v>2.9884003197978189E-2</v>
      </c>
      <c r="Z1103">
        <v>350.63923346666672</v>
      </c>
      <c r="AA1103">
        <v>0.68624889578705661</v>
      </c>
    </row>
    <row r="1104" spans="1:27" x14ac:dyDescent="0.35">
      <c r="A1104" t="s">
        <v>1327</v>
      </c>
      <c r="B1104">
        <v>9</v>
      </c>
      <c r="C1104" t="s">
        <v>1289</v>
      </c>
      <c r="D1104">
        <v>42.293591555555558</v>
      </c>
      <c r="E1104">
        <v>-8.6399876805555547</v>
      </c>
      <c r="F1104">
        <v>3.460083333333333</v>
      </c>
      <c r="G1104">
        <v>22.932475</v>
      </c>
      <c r="H1104">
        <v>35.189300000000003</v>
      </c>
      <c r="I1104">
        <v>229.38666666666671</v>
      </c>
      <c r="J1104" cm="1">
        <f t="array" ref="J1104">(I1104/([1]!O2sat(H1104,G1104)))*100</f>
        <v>107.23681472558808</v>
      </c>
      <c r="K1104">
        <v>1.6160533333333329</v>
      </c>
      <c r="L1104">
        <v>765.24583333333339</v>
      </c>
      <c r="O1104" t="str">
        <f t="shared" si="20"/>
        <v/>
      </c>
      <c r="R1104">
        <v>423.39743320000002</v>
      </c>
      <c r="S1104" s="1">
        <v>46154.419398148151</v>
      </c>
      <c r="T1104">
        <v>1.685400685585509</v>
      </c>
      <c r="U1104">
        <v>42.383792877197273</v>
      </c>
      <c r="V1104">
        <v>-8.6370782852172852</v>
      </c>
      <c r="W1104">
        <v>9.0248229939124611E-2</v>
      </c>
      <c r="X1104">
        <v>0.76132713912257044</v>
      </c>
      <c r="Y1104">
        <v>2.9917498822487908E-2</v>
      </c>
      <c r="Z1104">
        <v>341.84840013333343</v>
      </c>
      <c r="AA1104">
        <v>0.68254550684196524</v>
      </c>
    </row>
    <row r="1105" spans="1:27" x14ac:dyDescent="0.35">
      <c r="A1105" t="s">
        <v>1327</v>
      </c>
      <c r="B1105">
        <v>9</v>
      </c>
      <c r="C1105" t="s">
        <v>1290</v>
      </c>
      <c r="D1105">
        <v>42.292837444444437</v>
      </c>
      <c r="E1105">
        <v>-8.6391774027777775</v>
      </c>
      <c r="F1105">
        <v>3.462416666666666</v>
      </c>
      <c r="G1105">
        <v>23.0365</v>
      </c>
      <c r="H1105">
        <v>35.185049999999997</v>
      </c>
      <c r="I1105">
        <v>226.12666666666669</v>
      </c>
      <c r="J1105" cm="1">
        <f t="array" ref="J1105">(I1105/([1]!O2sat(H1105,G1105)))*100</f>
        <v>105.89916001091775</v>
      </c>
      <c r="K1105">
        <v>1.4377625000000001</v>
      </c>
      <c r="L1105">
        <v>759.55600000000004</v>
      </c>
      <c r="O1105" t="str">
        <f t="shared" si="20"/>
        <v/>
      </c>
      <c r="R1105">
        <v>423.39743320000002</v>
      </c>
      <c r="S1105" s="1">
        <v>46154.420092592591</v>
      </c>
      <c r="T1105">
        <v>1.701710944970354</v>
      </c>
      <c r="U1105">
        <v>42.383792877197273</v>
      </c>
      <c r="V1105">
        <v>-8.6370782852172852</v>
      </c>
      <c r="W1105">
        <v>9.097965180075733E-2</v>
      </c>
      <c r="X1105">
        <v>0.7780488341187185</v>
      </c>
      <c r="Y1105">
        <v>2.9836721627253059E-2</v>
      </c>
      <c r="Z1105">
        <v>336.15856680000002</v>
      </c>
      <c r="AA1105">
        <v>0.68407482569349765</v>
      </c>
    </row>
    <row r="1106" spans="1:27" x14ac:dyDescent="0.35">
      <c r="A1106" t="s">
        <v>1327</v>
      </c>
      <c r="B1106">
        <v>9</v>
      </c>
      <c r="C1106" t="s">
        <v>1291</v>
      </c>
      <c r="D1106">
        <v>42.292316277777779</v>
      </c>
      <c r="E1106">
        <v>-8.6380919444444455</v>
      </c>
      <c r="F1106">
        <v>3.472</v>
      </c>
      <c r="G1106">
        <v>23.154083333333329</v>
      </c>
      <c r="H1106">
        <v>35.126191666666656</v>
      </c>
      <c r="I1106">
        <v>224.06333333333339</v>
      </c>
      <c r="J1106" cm="1">
        <f t="array" ref="J1106">(I1106/([1]!O2sat(H1106,G1106)))*100</f>
        <v>105.10465423761725</v>
      </c>
      <c r="K1106">
        <v>0.80288666666666675</v>
      </c>
      <c r="L1106">
        <v>755.58466666666664</v>
      </c>
      <c r="O1106" t="str">
        <f t="shared" si="20"/>
        <v/>
      </c>
      <c r="R1106">
        <v>423.39743320000002</v>
      </c>
      <c r="S1106" s="1">
        <v>46154.420798611107</v>
      </c>
      <c r="T1106">
        <v>1.717914686841393</v>
      </c>
      <c r="U1106">
        <v>42.383792877197273</v>
      </c>
      <c r="V1106">
        <v>-8.6370782852172852</v>
      </c>
      <c r="W1106">
        <v>9.1482215464985459E-2</v>
      </c>
      <c r="X1106">
        <v>0.79514862286331789</v>
      </c>
      <c r="Y1106">
        <v>2.9754352501342372E-2</v>
      </c>
      <c r="Z1106">
        <v>332.18723346666661</v>
      </c>
      <c r="AA1106">
        <v>0.68894288442384577</v>
      </c>
    </row>
    <row r="1107" spans="1:27" x14ac:dyDescent="0.35">
      <c r="A1107" t="s">
        <v>1327</v>
      </c>
      <c r="B1107">
        <v>9</v>
      </c>
      <c r="C1107" t="s">
        <v>1292</v>
      </c>
      <c r="D1107">
        <v>42.291836430555563</v>
      </c>
      <c r="E1107">
        <v>-8.6369549444444456</v>
      </c>
      <c r="F1107">
        <v>3.4935</v>
      </c>
      <c r="G1107">
        <v>23.163975000000001</v>
      </c>
      <c r="H1107">
        <v>35.138024999999999</v>
      </c>
      <c r="I1107">
        <v>225.1333333333333</v>
      </c>
      <c r="J1107" cm="1">
        <f t="array" ref="J1107">(I1107/([1]!O2sat(H1107,G1107)))*100</f>
        <v>105.63263614246736</v>
      </c>
      <c r="K1107">
        <v>1.46584</v>
      </c>
      <c r="L1107">
        <v>752.04599999999994</v>
      </c>
      <c r="O1107" t="str">
        <f t="shared" si="20"/>
        <v/>
      </c>
      <c r="R1107">
        <v>423.39743320000002</v>
      </c>
      <c r="S1107" s="1">
        <v>46154.421493055554</v>
      </c>
      <c r="T1107">
        <v>1.733772121983137</v>
      </c>
      <c r="U1107">
        <v>42.383792877197273</v>
      </c>
      <c r="V1107">
        <v>-8.6370782852172852</v>
      </c>
      <c r="W1107">
        <v>9.1956529359880662E-2</v>
      </c>
      <c r="X1107">
        <v>0.81008565588494352</v>
      </c>
      <c r="Y1107">
        <v>2.9744807211128061E-2</v>
      </c>
      <c r="Z1107">
        <v>328.64856679999991</v>
      </c>
      <c r="AA1107">
        <v>0.69418513507514024</v>
      </c>
    </row>
    <row r="1108" spans="1:27" x14ac:dyDescent="0.35">
      <c r="A1108" t="s">
        <v>1327</v>
      </c>
      <c r="B1108">
        <v>9</v>
      </c>
      <c r="C1108" t="s">
        <v>1293</v>
      </c>
      <c r="D1108">
        <v>42.291416527777777</v>
      </c>
      <c r="E1108">
        <v>-8.6358749027777773</v>
      </c>
      <c r="F1108">
        <v>3.3627500000000001</v>
      </c>
      <c r="G1108">
        <v>23.210425000000001</v>
      </c>
      <c r="H1108">
        <v>35.165950000000002</v>
      </c>
      <c r="I1108">
        <v>225.8725</v>
      </c>
      <c r="J1108" cm="1">
        <f t="array" ref="J1108">(I1108/([1]!O2sat(H1108,G1108)))*100</f>
        <v>106.08318587174661</v>
      </c>
      <c r="K1108">
        <v>1.7747641666666669</v>
      </c>
      <c r="L1108">
        <v>750.27816666666661</v>
      </c>
      <c r="O1108" t="str">
        <f t="shared" si="20"/>
        <v/>
      </c>
      <c r="R1108">
        <v>423.39743320000002</v>
      </c>
      <c r="S1108" s="1">
        <v>46154.422199074077</v>
      </c>
      <c r="T1108">
        <v>1.749688965772167</v>
      </c>
      <c r="U1108">
        <v>42.383792877197273</v>
      </c>
      <c r="V1108">
        <v>-8.6370782852172852</v>
      </c>
      <c r="W1108">
        <v>9.2384187290721911E-2</v>
      </c>
      <c r="X1108">
        <v>0.82593640266021873</v>
      </c>
      <c r="Y1108">
        <v>2.9704378549363121E-2</v>
      </c>
      <c r="Z1108">
        <v>326.88073346666658</v>
      </c>
      <c r="AA1108">
        <v>0.70300411760183235</v>
      </c>
    </row>
    <row r="1109" spans="1:27" x14ac:dyDescent="0.35">
      <c r="A1109" t="s">
        <v>1327</v>
      </c>
      <c r="B1109">
        <v>9</v>
      </c>
      <c r="C1109" t="s">
        <v>1294</v>
      </c>
      <c r="D1109">
        <v>42.290660611111107</v>
      </c>
      <c r="E1109">
        <v>-8.6350924305555559</v>
      </c>
      <c r="F1109">
        <v>3.4929999999999999</v>
      </c>
      <c r="G1109">
        <v>23.190781818181819</v>
      </c>
      <c r="H1109">
        <v>35.1541</v>
      </c>
      <c r="I1109">
        <v>228.38249999999999</v>
      </c>
      <c r="J1109" cm="1">
        <f t="array" ref="J1109">(I1109/([1]!O2sat(H1109,G1109)))*100</f>
        <v>107.21764439954009</v>
      </c>
      <c r="K1109">
        <v>0.63483583333333338</v>
      </c>
      <c r="L1109">
        <v>749.29849999999999</v>
      </c>
      <c r="O1109" t="str">
        <f t="shared" si="20"/>
        <v/>
      </c>
      <c r="R1109">
        <v>423.39743320000002</v>
      </c>
      <c r="S1109" s="1">
        <v>46154.422893518517</v>
      </c>
      <c r="T1109">
        <v>1.765828950085861</v>
      </c>
      <c r="U1109">
        <v>42.383792877197273</v>
      </c>
      <c r="V1109">
        <v>-8.6370782852172852</v>
      </c>
      <c r="W1109">
        <v>9.3153435820051672E-2</v>
      </c>
      <c r="X1109">
        <v>0.84085289941741825</v>
      </c>
      <c r="Y1109">
        <v>2.9721470873160089E-2</v>
      </c>
      <c r="Z1109">
        <v>325.90106680000002</v>
      </c>
      <c r="AA1109">
        <v>0.71396606919085981</v>
      </c>
    </row>
    <row r="1110" spans="1:27" x14ac:dyDescent="0.35">
      <c r="A1110" t="s">
        <v>1327</v>
      </c>
      <c r="B1110">
        <v>9</v>
      </c>
      <c r="C1110" t="s">
        <v>1295</v>
      </c>
      <c r="D1110">
        <v>42.289994180555553</v>
      </c>
      <c r="E1110">
        <v>-8.6341347083333329</v>
      </c>
      <c r="F1110">
        <v>3.4769999999999999</v>
      </c>
      <c r="G1110">
        <v>23.16569166666666</v>
      </c>
      <c r="H1110">
        <v>35.190674999999999</v>
      </c>
      <c r="I1110">
        <v>227.67583333333329</v>
      </c>
      <c r="J1110" cm="1">
        <f t="array" ref="J1110">(I1110/([1]!O2sat(H1110,G1110)))*100</f>
        <v>106.86534650167536</v>
      </c>
      <c r="K1110">
        <v>1.5093725</v>
      </c>
      <c r="L1110">
        <v>745.39466666666669</v>
      </c>
      <c r="O1110" t="str">
        <f t="shared" si="20"/>
        <v/>
      </c>
      <c r="R1110">
        <v>423.39743320000002</v>
      </c>
      <c r="S1110" s="1">
        <v>46154.42359953704</v>
      </c>
      <c r="T1110">
        <v>1.7820679933225581</v>
      </c>
      <c r="U1110">
        <v>42.383792877197273</v>
      </c>
      <c r="V1110">
        <v>-8.6370782852172852</v>
      </c>
      <c r="W1110">
        <v>9.3844872723851044E-2</v>
      </c>
      <c r="X1110">
        <v>0.85588046951322772</v>
      </c>
      <c r="Y1110">
        <v>2.973521099975053E-2</v>
      </c>
      <c r="Z1110">
        <v>321.99723346666673</v>
      </c>
      <c r="AA1110">
        <v>0.71835273151008228</v>
      </c>
    </row>
    <row r="1111" spans="1:27" x14ac:dyDescent="0.35">
      <c r="A1111" t="s">
        <v>1327</v>
      </c>
      <c r="B1111">
        <v>9</v>
      </c>
      <c r="C1111" t="s">
        <v>1296</v>
      </c>
      <c r="D1111">
        <v>42.289572999999997</v>
      </c>
      <c r="E1111">
        <v>-8.6329662638888891</v>
      </c>
      <c r="F1111">
        <v>3.5085833333333341</v>
      </c>
      <c r="G1111">
        <v>23.054533333333339</v>
      </c>
      <c r="H1111">
        <v>35.159649999999999</v>
      </c>
      <c r="I1111">
        <v>227.18166666666659</v>
      </c>
      <c r="J1111" cm="1">
        <f t="array" ref="J1111">(I1111/([1]!O2sat(H1111,G1111)))*100</f>
        <v>106.40859978893444</v>
      </c>
      <c r="K1111">
        <v>1.4489224999999999</v>
      </c>
      <c r="L1111">
        <v>740.04716666666673</v>
      </c>
      <c r="O1111" t="str">
        <f t="shared" si="20"/>
        <v/>
      </c>
      <c r="R1111">
        <v>423.39743320000002</v>
      </c>
      <c r="S1111" s="1">
        <v>46154.424293981479</v>
      </c>
      <c r="T1111">
        <v>1.7976373072656999</v>
      </c>
      <c r="U1111">
        <v>42.383792877197273</v>
      </c>
      <c r="V1111">
        <v>-8.6370782852172852</v>
      </c>
      <c r="W1111">
        <v>9.430956461819516E-2</v>
      </c>
      <c r="X1111">
        <v>0.86861027255670431</v>
      </c>
      <c r="Y1111">
        <v>2.9826641487885219E-2</v>
      </c>
      <c r="Z1111">
        <v>316.6497334666667</v>
      </c>
      <c r="AA1111">
        <v>0.71913414262382669</v>
      </c>
    </row>
    <row r="1112" spans="1:27" x14ac:dyDescent="0.35">
      <c r="A1112" t="s">
        <v>1327</v>
      </c>
      <c r="B1112">
        <v>9</v>
      </c>
      <c r="C1112" t="s">
        <v>1297</v>
      </c>
      <c r="D1112">
        <v>42.289402902777773</v>
      </c>
      <c r="E1112">
        <v>-8.6316808472222224</v>
      </c>
      <c r="F1112">
        <v>3.472083333333333</v>
      </c>
      <c r="G1112">
        <v>22.967449999999999</v>
      </c>
      <c r="H1112">
        <v>35.189950000000003</v>
      </c>
      <c r="I1112">
        <v>226.65666666666669</v>
      </c>
      <c r="J1112" cm="1">
        <f t="array" ref="J1112">(I1112/([1]!O2sat(H1112,G1112)))*100</f>
        <v>106.02479918195537</v>
      </c>
      <c r="K1112">
        <v>0.74736250000000004</v>
      </c>
      <c r="L1112">
        <v>734.71833333333336</v>
      </c>
      <c r="O1112" t="str">
        <f t="shared" si="20"/>
        <v/>
      </c>
      <c r="R1112">
        <v>423.39743320000002</v>
      </c>
      <c r="S1112" s="1">
        <v>46154.425000000003</v>
      </c>
      <c r="T1112">
        <v>1.812966201015733</v>
      </c>
      <c r="U1112">
        <v>42.383792877197273</v>
      </c>
      <c r="V1112">
        <v>-8.6370782852172852</v>
      </c>
      <c r="W1112">
        <v>9.4544167497646048E-2</v>
      </c>
      <c r="X1112">
        <v>0.88166630833180093</v>
      </c>
      <c r="Y1112">
        <v>2.988996990513397E-2</v>
      </c>
      <c r="Z1112">
        <v>311.32090013333328</v>
      </c>
      <c r="AA1112">
        <v>0.71918308888468541</v>
      </c>
    </row>
    <row r="1113" spans="1:27" x14ac:dyDescent="0.35">
      <c r="A1113" t="s">
        <v>1327</v>
      </c>
      <c r="B1113">
        <v>9</v>
      </c>
      <c r="C1113" t="s">
        <v>1298</v>
      </c>
      <c r="D1113">
        <v>42.289426194444438</v>
      </c>
      <c r="E1113">
        <v>-8.6303960277777776</v>
      </c>
      <c r="F1113">
        <v>3.192416666666666</v>
      </c>
      <c r="G1113">
        <v>23.097791666666669</v>
      </c>
      <c r="H1113">
        <v>35.163183333333329</v>
      </c>
      <c r="I1113">
        <v>226.815</v>
      </c>
      <c r="J1113" cm="1">
        <f t="array" ref="J1113">(I1113/([1]!O2sat(H1113,G1113)))*100</f>
        <v>106.31827313621982</v>
      </c>
      <c r="K1113">
        <v>1.982130833333333</v>
      </c>
      <c r="L1113">
        <v>731.96433333333334</v>
      </c>
      <c r="O1113" t="str">
        <f t="shared" si="20"/>
        <v/>
      </c>
      <c r="R1113">
        <v>423.39743320000002</v>
      </c>
      <c r="S1113" s="1">
        <v>46154.425694444442</v>
      </c>
      <c r="T1113">
        <v>1.8276421296439129</v>
      </c>
      <c r="U1113">
        <v>42.383792877197273</v>
      </c>
      <c r="V1113">
        <v>-8.6370782852172852</v>
      </c>
      <c r="W1113">
        <v>9.4602977639504857E-2</v>
      </c>
      <c r="X1113">
        <v>0.89876929719809906</v>
      </c>
      <c r="Y1113">
        <v>2.9792348125305151E-2</v>
      </c>
      <c r="Z1113">
        <v>308.56690013333332</v>
      </c>
      <c r="AA1113">
        <v>0.7242754524578281</v>
      </c>
    </row>
    <row r="1114" spans="1:27" x14ac:dyDescent="0.35">
      <c r="A1114" t="s">
        <v>1327</v>
      </c>
      <c r="B1114">
        <v>9</v>
      </c>
      <c r="C1114" t="s">
        <v>1299</v>
      </c>
      <c r="D1114">
        <v>42.289177041666669</v>
      </c>
      <c r="E1114">
        <v>-8.630398430555557</v>
      </c>
      <c r="F1114">
        <v>3.4909166666666671</v>
      </c>
      <c r="G1114">
        <v>23.033483333333329</v>
      </c>
      <c r="H1114">
        <v>35.152941666666671</v>
      </c>
      <c r="I1114">
        <v>221.14166666666671</v>
      </c>
      <c r="J1114" cm="1">
        <f t="array" ref="J1114">(I1114/([1]!O2sat(H1114,G1114)))*100</f>
        <v>103.53756251483854</v>
      </c>
      <c r="K1114">
        <v>1.1152083333333329</v>
      </c>
      <c r="L1114">
        <v>748.17516666666677</v>
      </c>
      <c r="O1114" t="str">
        <f t="shared" si="20"/>
        <v/>
      </c>
      <c r="R1114">
        <v>423.39743320000002</v>
      </c>
      <c r="S1114" s="1">
        <v>46154.426400462973</v>
      </c>
      <c r="T1114">
        <v>1.8426945894212901</v>
      </c>
      <c r="U1114">
        <v>42.383792877197273</v>
      </c>
      <c r="V1114">
        <v>-8.6370782852172852</v>
      </c>
      <c r="W1114">
        <v>9.485134048317273E-2</v>
      </c>
      <c r="X1114">
        <v>0.91224387300049414</v>
      </c>
      <c r="Y1114">
        <v>2.984413976891025E-2</v>
      </c>
      <c r="Z1114">
        <v>324.77773346666669</v>
      </c>
      <c r="AA1114">
        <v>0.77509999374330996</v>
      </c>
    </row>
    <row r="1115" spans="1:27" x14ac:dyDescent="0.35">
      <c r="A1115" t="s">
        <v>1327</v>
      </c>
      <c r="B1115">
        <v>9</v>
      </c>
      <c r="C1115" t="s">
        <v>1300</v>
      </c>
      <c r="D1115">
        <v>42.288952527777766</v>
      </c>
      <c r="E1115">
        <v>-8.6317871805555555</v>
      </c>
      <c r="F1115">
        <v>3.8487499999999999</v>
      </c>
      <c r="G1115">
        <v>23.08474166666667</v>
      </c>
      <c r="H1115">
        <v>35.117233333333331</v>
      </c>
      <c r="I1115">
        <v>228.29416666666671</v>
      </c>
      <c r="J1115" cm="1">
        <f t="array" ref="J1115">(I1115/([1]!O2sat(H1115,G1115)))*100</f>
        <v>106.95562843961545</v>
      </c>
      <c r="K1115">
        <v>0.91617416666666662</v>
      </c>
      <c r="L1115">
        <v>759.56583333333344</v>
      </c>
      <c r="O1115" t="str">
        <f t="shared" si="20"/>
        <v/>
      </c>
      <c r="R1115">
        <v>423.39743320000002</v>
      </c>
      <c r="S1115" s="1">
        <v>46154.427094907413</v>
      </c>
      <c r="T1115">
        <v>1.85716467100224</v>
      </c>
      <c r="U1115">
        <v>42.383792877197273</v>
      </c>
      <c r="V1115">
        <v>-8.6370782852172852</v>
      </c>
      <c r="W1115">
        <v>9.4987829044325831E-2</v>
      </c>
      <c r="X1115">
        <v>0.92775319592288008</v>
      </c>
      <c r="Y1115">
        <v>2.9809750711905839E-2</v>
      </c>
      <c r="Z1115">
        <v>336.16840013333342</v>
      </c>
      <c r="AA1115">
        <v>0.81498413935923042</v>
      </c>
    </row>
    <row r="1116" spans="1:27" x14ac:dyDescent="0.35">
      <c r="A1116" t="s">
        <v>1327</v>
      </c>
      <c r="B1116">
        <v>9</v>
      </c>
      <c r="C1116" t="s">
        <v>1301</v>
      </c>
      <c r="D1116">
        <v>42.288746472222222</v>
      </c>
      <c r="E1116">
        <v>-8.6331919444444445</v>
      </c>
      <c r="F1116">
        <v>3.7437499999999999</v>
      </c>
      <c r="G1116">
        <v>23.044483333333329</v>
      </c>
      <c r="H1116">
        <v>35.177975000000004</v>
      </c>
      <c r="I1116">
        <v>229.04499999999999</v>
      </c>
      <c r="J1116" cm="1">
        <f t="array" ref="J1116">(I1116/([1]!O2sat(H1116,G1116)))*100</f>
        <v>107.27563980577499</v>
      </c>
      <c r="K1116">
        <v>1.3509450000000001</v>
      </c>
      <c r="L1116">
        <v>749.82383333333337</v>
      </c>
      <c r="O1116" t="str">
        <f t="shared" si="20"/>
        <v/>
      </c>
      <c r="R1116">
        <v>423.39743320000002</v>
      </c>
      <c r="S1116" s="1">
        <v>46154.427800925929</v>
      </c>
      <c r="T1116">
        <v>1.871900118861165</v>
      </c>
      <c r="U1116">
        <v>42.383792877197273</v>
      </c>
      <c r="V1116">
        <v>-8.6370782852172852</v>
      </c>
      <c r="W1116">
        <v>9.5125825848097909E-2</v>
      </c>
      <c r="X1116">
        <v>0.94163535340737081</v>
      </c>
      <c r="Y1116">
        <v>2.9831601294734979E-2</v>
      </c>
      <c r="Z1116">
        <v>326.42640013333329</v>
      </c>
      <c r="AA1116">
        <v>0.80379641240767286</v>
      </c>
    </row>
    <row r="1117" spans="1:27" x14ac:dyDescent="0.35">
      <c r="A1117" t="s">
        <v>1327</v>
      </c>
      <c r="B1117">
        <v>9</v>
      </c>
      <c r="C1117" t="s">
        <v>1302</v>
      </c>
      <c r="D1117">
        <v>42.288906597222223</v>
      </c>
      <c r="E1117">
        <v>-8.6345323888888892</v>
      </c>
      <c r="F1117">
        <v>3.730833333333333</v>
      </c>
      <c r="G1117">
        <v>23.038550000000001</v>
      </c>
      <c r="H1117">
        <v>35.136299999999999</v>
      </c>
      <c r="I1117">
        <v>232.29249999999999</v>
      </c>
      <c r="J1117" cm="1">
        <f t="array" ref="J1117">(I1117/([1]!O2sat(H1117,G1117)))*100</f>
        <v>108.75601235798284</v>
      </c>
      <c r="K1117">
        <v>0.96712916666666671</v>
      </c>
      <c r="L1117">
        <v>742.83216666666669</v>
      </c>
      <c r="O1117" t="str">
        <f t="shared" si="20"/>
        <v/>
      </c>
      <c r="R1117">
        <v>423.39743320000002</v>
      </c>
      <c r="S1117" s="1">
        <v>46154.428495370368</v>
      </c>
      <c r="T1117">
        <v>1.885796538845206</v>
      </c>
      <c r="U1117">
        <v>42.383792877197273</v>
      </c>
      <c r="V1117">
        <v>-8.6370782852172852</v>
      </c>
      <c r="W1117">
        <v>9.4920428336671428E-2</v>
      </c>
      <c r="X1117">
        <v>0.95553375367718973</v>
      </c>
      <c r="Y1117">
        <v>2.9842804183455529E-2</v>
      </c>
      <c r="Z1117">
        <v>319.43473346666673</v>
      </c>
      <c r="AA1117">
        <v>0.79848960267495805</v>
      </c>
    </row>
    <row r="1118" spans="1:27" x14ac:dyDescent="0.35">
      <c r="A1118" t="s">
        <v>1327</v>
      </c>
      <c r="B1118">
        <v>9</v>
      </c>
      <c r="C1118" t="s">
        <v>1303</v>
      </c>
      <c r="D1118">
        <v>42.289397236111107</v>
      </c>
      <c r="E1118">
        <v>-8.6358156527777776</v>
      </c>
      <c r="F1118">
        <v>3.831666666666667</v>
      </c>
      <c r="G1118">
        <v>23.40581666666667</v>
      </c>
      <c r="H1118">
        <v>35.073399999999999</v>
      </c>
      <c r="I1118">
        <v>232.1791666666667</v>
      </c>
      <c r="J1118" cm="1">
        <f t="array" ref="J1118">(I1118/([1]!O2sat(H1118,G1118)))*100</f>
        <v>109.34468875234514</v>
      </c>
      <c r="K1118">
        <v>1.2908383333333331</v>
      </c>
      <c r="L1118">
        <v>740.47800000000007</v>
      </c>
      <c r="O1118" t="str">
        <f t="shared" si="20"/>
        <v/>
      </c>
      <c r="R1118">
        <v>423.39743320000002</v>
      </c>
      <c r="S1118" s="1">
        <v>46154.429201388892</v>
      </c>
      <c r="T1118">
        <v>1.8993950088556439</v>
      </c>
      <c r="U1118">
        <v>42.383792877197273</v>
      </c>
      <c r="V1118">
        <v>-8.6370782852172852</v>
      </c>
      <c r="W1118">
        <v>9.4404085169786031E-2</v>
      </c>
      <c r="X1118">
        <v>0.97783744109259874</v>
      </c>
      <c r="Y1118">
        <v>2.956797753234609E-2</v>
      </c>
      <c r="Z1118">
        <v>317.08056679999999</v>
      </c>
      <c r="AA1118">
        <v>0.80363598262023928</v>
      </c>
    </row>
    <row r="1119" spans="1:27" x14ac:dyDescent="0.35">
      <c r="A1119" t="s">
        <v>1327</v>
      </c>
      <c r="B1119">
        <v>9</v>
      </c>
      <c r="C1119" t="s">
        <v>1304</v>
      </c>
      <c r="D1119">
        <v>42.289827444444448</v>
      </c>
      <c r="E1119">
        <v>-8.637143</v>
      </c>
      <c r="F1119">
        <v>3.9196666666666671</v>
      </c>
      <c r="G1119">
        <v>23.399145454545451</v>
      </c>
      <c r="H1119">
        <v>35.030436363636362</v>
      </c>
      <c r="I1119">
        <v>229.3425</v>
      </c>
      <c r="J1119" cm="1">
        <f t="array" ref="J1119">(I1119/([1]!O2sat(H1119,G1119)))*100</f>
        <v>107.96628808852383</v>
      </c>
      <c r="K1119">
        <v>0.9968541666666666</v>
      </c>
      <c r="L1119">
        <v>741.76983333333328</v>
      </c>
      <c r="O1119" t="str">
        <f t="shared" si="20"/>
        <v/>
      </c>
      <c r="R1119">
        <v>423.39743320000002</v>
      </c>
      <c r="S1119" s="1">
        <v>46154.429895833331</v>
      </c>
      <c r="T1119">
        <v>1.912915355110633</v>
      </c>
      <c r="U1119">
        <v>42.383792877197273</v>
      </c>
      <c r="V1119">
        <v>-8.6370782852172852</v>
      </c>
      <c r="W1119">
        <v>9.3965455037621978E-2</v>
      </c>
      <c r="X1119">
        <v>0.99165110305039739</v>
      </c>
      <c r="Y1119">
        <v>2.9579801100496829E-2</v>
      </c>
      <c r="Z1119">
        <v>318.37240013333331</v>
      </c>
      <c r="AA1119">
        <v>0.81863635328374984</v>
      </c>
    </row>
    <row r="1120" spans="1:27" x14ac:dyDescent="0.35">
      <c r="A1120" t="s">
        <v>1327</v>
      </c>
      <c r="B1120">
        <v>9</v>
      </c>
      <c r="C1120" t="s">
        <v>1305</v>
      </c>
      <c r="D1120">
        <v>42.290161097222217</v>
      </c>
      <c r="E1120">
        <v>-8.6385417361111116</v>
      </c>
      <c r="F1120">
        <v>3.914166666666667</v>
      </c>
      <c r="G1120">
        <v>23.347783333333339</v>
      </c>
      <c r="H1120">
        <v>35.158233333333342</v>
      </c>
      <c r="I1120">
        <v>226.38249999999999</v>
      </c>
      <c r="J1120" cm="1">
        <f t="array" ref="J1120">(I1120/([1]!O2sat(H1120,G1120)))*100</f>
        <v>106.56774857950771</v>
      </c>
      <c r="K1120">
        <v>1.1440516666666669</v>
      </c>
      <c r="L1120">
        <v>741.50666666666666</v>
      </c>
      <c r="O1120" t="str">
        <f t="shared" si="20"/>
        <v/>
      </c>
      <c r="R1120">
        <v>423.39743320000002</v>
      </c>
      <c r="S1120" s="1">
        <v>46154.430590277778</v>
      </c>
      <c r="T1120">
        <v>1.926664969624952</v>
      </c>
      <c r="U1120">
        <v>42.383792877197273</v>
      </c>
      <c r="V1120">
        <v>-8.6370782852172852</v>
      </c>
      <c r="W1120">
        <v>9.3643216037332389E-2</v>
      </c>
      <c r="X1120">
        <v>1.0047338505720651</v>
      </c>
      <c r="Y1120">
        <v>2.9599426867619561E-2</v>
      </c>
      <c r="Z1120">
        <v>318.10923346666658</v>
      </c>
      <c r="AA1120">
        <v>0.82930078743338254</v>
      </c>
    </row>
    <row r="1121" spans="1:27" x14ac:dyDescent="0.35">
      <c r="A1121" t="s">
        <v>1327</v>
      </c>
      <c r="B1121">
        <v>9</v>
      </c>
      <c r="C1121" t="s">
        <v>1306</v>
      </c>
      <c r="D1121">
        <v>42.290502125000003</v>
      </c>
      <c r="E1121">
        <v>-8.6399456527777776</v>
      </c>
      <c r="F1121">
        <v>3.9717500000000001</v>
      </c>
      <c r="G1121">
        <v>23.41846666666666</v>
      </c>
      <c r="H1121">
        <v>35.134050000000002</v>
      </c>
      <c r="I1121">
        <v>227.95083333333329</v>
      </c>
      <c r="J1121" cm="1">
        <f t="array" ref="J1121">(I1121/([1]!O2sat(H1121,G1121)))*100</f>
        <v>107.41890710271834</v>
      </c>
      <c r="K1121">
        <v>1.8383791666666669</v>
      </c>
      <c r="L1121">
        <v>745.29933333333338</v>
      </c>
      <c r="O1121" t="str">
        <f t="shared" si="20"/>
        <v/>
      </c>
      <c r="R1121">
        <v>423.39743320000002</v>
      </c>
      <c r="S1121" s="1">
        <v>46154.431296296287</v>
      </c>
      <c r="T1121">
        <v>1.940705747757091</v>
      </c>
      <c r="U1121">
        <v>42.383792877197273</v>
      </c>
      <c r="V1121">
        <v>-8.6370782852172852</v>
      </c>
      <c r="W1121">
        <v>9.3334807238553696E-2</v>
      </c>
      <c r="X1121">
        <v>1.0211409810626479</v>
      </c>
      <c r="Y1121">
        <v>2.9548813607004499E-2</v>
      </c>
      <c r="Z1121">
        <v>321.90190013333341</v>
      </c>
      <c r="AA1121">
        <v>0.85143355361792183</v>
      </c>
    </row>
    <row r="1122" spans="1:27" x14ac:dyDescent="0.35">
      <c r="A1122" t="s">
        <v>1327</v>
      </c>
      <c r="B1122">
        <v>9</v>
      </c>
      <c r="C1122" t="s">
        <v>1307</v>
      </c>
      <c r="D1122">
        <v>42.29076929166667</v>
      </c>
      <c r="E1122">
        <v>-8.6413828055555566</v>
      </c>
      <c r="F1122">
        <v>3.9443333333333328</v>
      </c>
      <c r="G1122">
        <v>23.116466666666671</v>
      </c>
      <c r="H1122">
        <v>35.150758333333343</v>
      </c>
      <c r="I1122">
        <v>218.9316666666667</v>
      </c>
      <c r="J1122" cm="1">
        <f t="array" ref="J1122">(I1122/([1]!O2sat(H1122,G1122)))*100</f>
        <v>102.64760726417077</v>
      </c>
      <c r="K1122">
        <v>1.4050225000000001</v>
      </c>
      <c r="L1122">
        <v>751.31950000000006</v>
      </c>
      <c r="O1122" t="str">
        <f t="shared" si="20"/>
        <v/>
      </c>
      <c r="R1122">
        <v>423.39743320000002</v>
      </c>
      <c r="S1122" s="1">
        <v>46154.432002314818</v>
      </c>
      <c r="T1122">
        <v>1.9549440153003159</v>
      </c>
      <c r="U1122">
        <v>42.383792877197273</v>
      </c>
      <c r="V1122">
        <v>-8.6370782852172852</v>
      </c>
      <c r="W1122">
        <v>9.3123124734464061E-2</v>
      </c>
      <c r="X1122">
        <v>1.0287899452385281</v>
      </c>
      <c r="Y1122">
        <v>2.977975707028466E-2</v>
      </c>
      <c r="Z1122">
        <v>327.92206679999998</v>
      </c>
      <c r="AA1122">
        <v>0.88068372484676016</v>
      </c>
    </row>
    <row r="1123" spans="1:27" x14ac:dyDescent="0.35">
      <c r="A1123" t="s">
        <v>1327</v>
      </c>
      <c r="B1123">
        <v>9</v>
      </c>
      <c r="C1123" t="s">
        <v>1308</v>
      </c>
      <c r="D1123">
        <v>42.290971763888876</v>
      </c>
      <c r="E1123">
        <v>-8.6428362361111102</v>
      </c>
      <c r="F1123">
        <v>3.9224999999999999</v>
      </c>
      <c r="G1123">
        <v>23.442341666666671</v>
      </c>
      <c r="H1123">
        <v>35.178091666666667</v>
      </c>
      <c r="I1123">
        <v>217.27</v>
      </c>
      <c r="J1123" cm="1">
        <f t="array" ref="J1123">(I1123/([1]!O2sat(H1123,G1123)))*100</f>
        <v>102.45679613323115</v>
      </c>
      <c r="K1123">
        <v>0.87859999999999994</v>
      </c>
      <c r="L1123">
        <v>759.01833333333332</v>
      </c>
      <c r="O1123" t="str">
        <f t="shared" si="20"/>
        <v/>
      </c>
      <c r="R1123">
        <v>423.39743320000002</v>
      </c>
      <c r="S1123" s="1">
        <v>46154.432696759257</v>
      </c>
      <c r="T1123">
        <v>1.9691219132774931</v>
      </c>
      <c r="U1123">
        <v>42.383792877197273</v>
      </c>
      <c r="V1123">
        <v>-8.6370782852172852</v>
      </c>
      <c r="W1123">
        <v>9.2999532656376921E-2</v>
      </c>
      <c r="X1123">
        <v>1.051858605038922</v>
      </c>
      <c r="Y1123">
        <v>2.952363541528813E-2</v>
      </c>
      <c r="Z1123">
        <v>335.62090013333329</v>
      </c>
      <c r="AA1123">
        <v>0.91364537888759989</v>
      </c>
    </row>
    <row r="1124" spans="1:27" x14ac:dyDescent="0.35">
      <c r="A1124" t="s">
        <v>1327</v>
      </c>
      <c r="B1124">
        <v>9</v>
      </c>
      <c r="C1124" t="s">
        <v>1309</v>
      </c>
      <c r="D1124">
        <v>42.29101988888889</v>
      </c>
      <c r="E1124">
        <v>-8.6443428472222212</v>
      </c>
      <c r="F1124">
        <v>4.059333333333333</v>
      </c>
      <c r="G1124">
        <v>23.273691666666672</v>
      </c>
      <c r="H1124">
        <v>35.046275000000001</v>
      </c>
      <c r="I1124">
        <v>220.58333333333329</v>
      </c>
      <c r="J1124" cm="1">
        <f t="array" ref="J1124">(I1124/([1]!O2sat(H1124,G1124)))*100</f>
        <v>103.6307288180999</v>
      </c>
      <c r="K1124">
        <v>1.445738333333334</v>
      </c>
      <c r="L1124">
        <v>759.42450000000008</v>
      </c>
      <c r="O1124" t="str">
        <f t="shared" si="20"/>
        <v/>
      </c>
      <c r="R1124">
        <v>423.39743320000002</v>
      </c>
      <c r="S1124" s="1">
        <v>46154.43340277778</v>
      </c>
      <c r="T1124">
        <v>1.9838922267968131</v>
      </c>
      <c r="U1124">
        <v>42.383792877197273</v>
      </c>
      <c r="V1124">
        <v>-8.6370782852172852</v>
      </c>
      <c r="W1124">
        <v>9.3056978356217679E-2</v>
      </c>
      <c r="X1124">
        <v>1.063437957730953</v>
      </c>
      <c r="Y1124">
        <v>2.9674120533579509E-2</v>
      </c>
      <c r="Z1124">
        <v>336.02706680000011</v>
      </c>
      <c r="AA1124">
        <v>0.92953498806363044</v>
      </c>
    </row>
    <row r="1125" spans="1:27" x14ac:dyDescent="0.35">
      <c r="A1125" t="s">
        <v>1327</v>
      </c>
      <c r="B1125">
        <v>9</v>
      </c>
      <c r="C1125" t="s">
        <v>1310</v>
      </c>
      <c r="D1125">
        <v>42.290918124999997</v>
      </c>
      <c r="E1125">
        <v>-8.6458615416666671</v>
      </c>
      <c r="F1125">
        <v>3.98325</v>
      </c>
      <c r="G1125">
        <v>22.945799999999998</v>
      </c>
      <c r="H1125">
        <v>35.004041666666673</v>
      </c>
      <c r="I1125">
        <v>220.85916666666671</v>
      </c>
      <c r="J1125" cm="1">
        <f t="array" ref="J1125">(I1125/([1]!O2sat(H1125,G1125)))*100</f>
        <v>103.1492834567931</v>
      </c>
      <c r="K1125">
        <v>1.2751275</v>
      </c>
      <c r="L1125">
        <v>755.55366666666669</v>
      </c>
      <c r="O1125" t="str">
        <f t="shared" si="20"/>
        <v/>
      </c>
      <c r="R1125">
        <v>423.39743320000002</v>
      </c>
      <c r="S1125" s="1">
        <v>46154.43409722222</v>
      </c>
      <c r="T1125">
        <v>1.9988875386708631</v>
      </c>
      <c r="U1125">
        <v>42.383792877197273</v>
      </c>
      <c r="V1125">
        <v>-8.6370782852172852</v>
      </c>
      <c r="W1125">
        <v>9.3289148294748492E-2</v>
      </c>
      <c r="X1125">
        <v>1.071220311165046</v>
      </c>
      <c r="Y1125">
        <v>2.9936347280420661E-2</v>
      </c>
      <c r="Z1125">
        <v>332.15623346666672</v>
      </c>
      <c r="AA1125">
        <v>0.93373036073039661</v>
      </c>
    </row>
    <row r="1126" spans="1:27" x14ac:dyDescent="0.35">
      <c r="A1126" t="s">
        <v>1327</v>
      </c>
      <c r="B1126">
        <v>9</v>
      </c>
      <c r="C1126" t="s">
        <v>1311</v>
      </c>
      <c r="D1126">
        <v>42.29061905555556</v>
      </c>
      <c r="E1126">
        <v>-8.6473140694444446</v>
      </c>
      <c r="F1126">
        <v>3.956083333333333</v>
      </c>
      <c r="G1126">
        <v>22.74444166666667</v>
      </c>
      <c r="H1126">
        <v>35.177374999999998</v>
      </c>
      <c r="I1126">
        <v>219.44833333333341</v>
      </c>
      <c r="J1126" cm="1">
        <f t="array" ref="J1126">(I1126/([1]!O2sat(H1126,G1126)))*100</f>
        <v>102.25076523837109</v>
      </c>
      <c r="K1126">
        <v>1.231080833333333</v>
      </c>
      <c r="L1126">
        <v>751.74633333333338</v>
      </c>
      <c r="O1126" t="str">
        <f t="shared" si="20"/>
        <v/>
      </c>
      <c r="R1126">
        <v>423.39743320000002</v>
      </c>
      <c r="S1126" s="1">
        <v>46154.434803240743</v>
      </c>
      <c r="T1126">
        <v>2.01460403728835</v>
      </c>
      <c r="U1126">
        <v>42.383792877197273</v>
      </c>
      <c r="V1126">
        <v>-8.6370782852172852</v>
      </c>
      <c r="W1126">
        <v>9.373437106027542E-2</v>
      </c>
      <c r="X1126">
        <v>1.082952958921672</v>
      </c>
      <c r="Y1126">
        <v>3.0067585578856089E-2</v>
      </c>
      <c r="Z1126">
        <v>328.34890013333342</v>
      </c>
      <c r="AA1126">
        <v>0.93722783893519968</v>
      </c>
    </row>
    <row r="1127" spans="1:27" x14ac:dyDescent="0.35">
      <c r="A1127" t="s">
        <v>1327</v>
      </c>
      <c r="B1127">
        <v>9</v>
      </c>
      <c r="C1127" t="s">
        <v>1312</v>
      </c>
      <c r="D1127">
        <v>42.290295680555552</v>
      </c>
      <c r="E1127">
        <v>-8.6487752222222216</v>
      </c>
      <c r="F1127">
        <v>4.0327500000000001</v>
      </c>
      <c r="G1127">
        <v>22.39041666666667</v>
      </c>
      <c r="H1127">
        <v>35.216058333333329</v>
      </c>
      <c r="I1127">
        <v>223.33250000000001</v>
      </c>
      <c r="J1127" cm="1">
        <f t="array" ref="J1127">(I1127/([1]!O2sat(H1127,G1127)))*100</f>
        <v>103.45102979266021</v>
      </c>
      <c r="K1127">
        <v>1.191788333333333</v>
      </c>
      <c r="L1127">
        <v>744.45499999999993</v>
      </c>
      <c r="O1127" t="str">
        <f t="shared" si="20"/>
        <v/>
      </c>
      <c r="R1127">
        <v>423.39743320000002</v>
      </c>
      <c r="S1127" s="1">
        <v>46154.435497685183</v>
      </c>
      <c r="T1127">
        <v>2.030039096557875</v>
      </c>
      <c r="U1127">
        <v>42.383792877197273</v>
      </c>
      <c r="V1127">
        <v>-8.6370782852172852</v>
      </c>
      <c r="W1127">
        <v>9.4226026739732252E-2</v>
      </c>
      <c r="X1127">
        <v>1.0904210608482101</v>
      </c>
      <c r="Y1127">
        <v>3.0343797904798891E-2</v>
      </c>
      <c r="Z1127">
        <v>321.0575667999999</v>
      </c>
      <c r="AA1127">
        <v>0.93121195867774831</v>
      </c>
    </row>
    <row r="1128" spans="1:27" x14ac:dyDescent="0.35">
      <c r="A1128" t="s">
        <v>1327</v>
      </c>
      <c r="B1128">
        <v>9</v>
      </c>
      <c r="C1128" t="s">
        <v>1313</v>
      </c>
      <c r="D1128">
        <v>42.289854055555558</v>
      </c>
      <c r="E1128">
        <v>-8.6501970000000004</v>
      </c>
      <c r="F1128">
        <v>3.9855</v>
      </c>
      <c r="G1128">
        <v>22.308633333333329</v>
      </c>
      <c r="H1128">
        <v>35.018608333333333</v>
      </c>
      <c r="I1128">
        <v>225.11333333333329</v>
      </c>
      <c r="J1128" cm="1">
        <f t="array" ref="J1128">(I1128/([1]!O2sat(H1128,G1128)))*100</f>
        <v>103.99341876552141</v>
      </c>
      <c r="K1128">
        <v>1.4017508333333339</v>
      </c>
      <c r="L1128">
        <v>732.64533333333338</v>
      </c>
      <c r="O1128" t="str">
        <f t="shared" si="20"/>
        <v/>
      </c>
      <c r="R1128">
        <v>423.39743320000002</v>
      </c>
      <c r="S1128" s="1">
        <v>46154.436203703714</v>
      </c>
      <c r="T1128">
        <v>2.045845967134583</v>
      </c>
      <c r="U1128">
        <v>42.383792877197273</v>
      </c>
      <c r="V1128">
        <v>-8.6370782852172852</v>
      </c>
      <c r="W1128">
        <v>9.4850423768071304E-2</v>
      </c>
      <c r="X1128">
        <v>1.1053216827430079</v>
      </c>
      <c r="Y1128">
        <v>3.044158610249759E-2</v>
      </c>
      <c r="Z1128">
        <v>309.24790013333342</v>
      </c>
      <c r="AA1128">
        <v>0.91214565137243675</v>
      </c>
    </row>
    <row r="1129" spans="1:27" x14ac:dyDescent="0.35">
      <c r="A1129" t="s">
        <v>1327</v>
      </c>
      <c r="B1129">
        <v>9</v>
      </c>
      <c r="C1129" t="s">
        <v>1314</v>
      </c>
      <c r="D1129">
        <v>42.289630277777768</v>
      </c>
      <c r="E1129">
        <v>-8.6516350694444437</v>
      </c>
      <c r="F1129">
        <v>3.9618333333333329</v>
      </c>
      <c r="G1129">
        <v>22.341509090909089</v>
      </c>
      <c r="H1129">
        <v>35.256609090909087</v>
      </c>
      <c r="I1129">
        <v>231.17</v>
      </c>
      <c r="J1129" cm="1">
        <f t="array" ref="J1129">(I1129/([1]!O2sat(H1129,G1129)))*100</f>
        <v>107.01900116064387</v>
      </c>
      <c r="K1129">
        <v>1.693259166666667</v>
      </c>
      <c r="L1129">
        <v>717.75999999999988</v>
      </c>
      <c r="O1129" t="str">
        <f t="shared" si="20"/>
        <v/>
      </c>
      <c r="R1129">
        <v>423.39743320000002</v>
      </c>
      <c r="S1129" s="1">
        <v>46154.436898148153</v>
      </c>
      <c r="T1129">
        <v>2.0609305902275472</v>
      </c>
      <c r="U1129">
        <v>42.383792877197273</v>
      </c>
      <c r="V1129">
        <v>-8.6370782852172852</v>
      </c>
      <c r="W1129">
        <v>9.5281137149348077E-2</v>
      </c>
      <c r="X1129">
        <v>1.1225567494389099</v>
      </c>
      <c r="Y1129">
        <v>3.037661769149394E-2</v>
      </c>
      <c r="Z1129">
        <v>294.36256679999991</v>
      </c>
      <c r="AA1129">
        <v>0.87989686099512587</v>
      </c>
    </row>
    <row r="1130" spans="1:27" x14ac:dyDescent="0.35">
      <c r="A1130" t="s">
        <v>1327</v>
      </c>
      <c r="B1130">
        <v>9</v>
      </c>
      <c r="C1130" t="s">
        <v>1315</v>
      </c>
      <c r="D1130">
        <v>42.28929473611111</v>
      </c>
      <c r="E1130">
        <v>-8.6530213611111115</v>
      </c>
      <c r="F1130">
        <v>3.6873333333333331</v>
      </c>
      <c r="G1130">
        <v>22.213033333333328</v>
      </c>
      <c r="H1130">
        <v>33.006816666666673</v>
      </c>
      <c r="I1130">
        <v>234.2791666666667</v>
      </c>
      <c r="J1130" cm="1">
        <f t="array" ref="J1130">(I1130/([1]!O2sat(H1130,G1130)))*100</f>
        <v>106.63298773020445</v>
      </c>
      <c r="K1130">
        <v>1.6036325</v>
      </c>
      <c r="L1130">
        <v>700.66800000000001</v>
      </c>
      <c r="O1130" t="str">
        <f t="shared" si="20"/>
        <v/>
      </c>
      <c r="R1130">
        <v>423.39743320000002</v>
      </c>
      <c r="S1130" s="1">
        <v>46154.437592592592</v>
      </c>
      <c r="T1130">
        <v>2.0761357844754378</v>
      </c>
      <c r="U1130">
        <v>42.383792877197273</v>
      </c>
      <c r="V1130">
        <v>-8.6370782852172852</v>
      </c>
      <c r="W1130">
        <v>9.5833607558597739E-2</v>
      </c>
      <c r="X1130">
        <v>1.1357140101746079</v>
      </c>
      <c r="Y1130">
        <v>3.0847185469878111E-2</v>
      </c>
      <c r="Z1130">
        <v>277.27056679999998</v>
      </c>
      <c r="AA1130">
        <v>0.85151002328129044</v>
      </c>
    </row>
    <row r="1131" spans="1:27" x14ac:dyDescent="0.35">
      <c r="A1131" t="s">
        <v>1327</v>
      </c>
      <c r="B1131">
        <v>9</v>
      </c>
      <c r="C1131" t="s">
        <v>1316</v>
      </c>
      <c r="D1131">
        <v>42.288968791666669</v>
      </c>
      <c r="E1131">
        <v>-8.6543225555555541</v>
      </c>
      <c r="F1131">
        <v>3.754833333333333</v>
      </c>
      <c r="G1131">
        <v>22.12566666666666</v>
      </c>
      <c r="H1131">
        <v>35.248008333333331</v>
      </c>
      <c r="I1131">
        <v>247.6791666666667</v>
      </c>
      <c r="J1131" cm="1">
        <f t="array" ref="J1131">(I1131/([1]!O2sat(H1131,G1131)))*100</f>
        <v>114.22570430282431</v>
      </c>
      <c r="K1131">
        <v>0.86681249999999999</v>
      </c>
      <c r="L1131">
        <v>687.1581666666666</v>
      </c>
      <c r="O1131" t="str">
        <f t="shared" si="20"/>
        <v/>
      </c>
      <c r="R1131">
        <v>423.39743320000002</v>
      </c>
      <c r="S1131" s="1">
        <v>46154.438298611109</v>
      </c>
      <c r="T1131">
        <v>2.0914826391169332</v>
      </c>
      <c r="U1131">
        <v>42.383792877197273</v>
      </c>
      <c r="V1131">
        <v>-8.6370782852172852</v>
      </c>
      <c r="W1131">
        <v>9.6379313424682825E-2</v>
      </c>
      <c r="X1131">
        <v>1.1501781038456049</v>
      </c>
      <c r="Y1131">
        <v>3.0552725730769871E-2</v>
      </c>
      <c r="Z1131">
        <v>263.76073346666658</v>
      </c>
      <c r="AA1131">
        <v>0.81250616548619647</v>
      </c>
    </row>
    <row r="1132" spans="1:27" x14ac:dyDescent="0.35">
      <c r="A1132" t="s">
        <v>1327</v>
      </c>
      <c r="B1132">
        <v>9</v>
      </c>
      <c r="C1132" t="s">
        <v>1317</v>
      </c>
      <c r="D1132">
        <v>42.28877961111111</v>
      </c>
      <c r="E1132">
        <v>-8.6557269722222223</v>
      </c>
      <c r="F1132">
        <v>3.8362500000000002</v>
      </c>
      <c r="G1132">
        <v>22.099066666666669</v>
      </c>
      <c r="H1132">
        <v>35.105316666666667</v>
      </c>
      <c r="I1132">
        <v>246.55583333333331</v>
      </c>
      <c r="J1132" cm="1">
        <f t="array" ref="J1132">(I1132/([1]!O2sat(H1132,G1132)))*100</f>
        <v>113.54865381282578</v>
      </c>
      <c r="K1132">
        <v>1.295101666666667</v>
      </c>
      <c r="L1132">
        <v>684.32183333333342</v>
      </c>
      <c r="O1132" t="str">
        <f t="shared" si="20"/>
        <v/>
      </c>
      <c r="R1132">
        <v>423.39743320000002</v>
      </c>
      <c r="S1132" s="1">
        <v>46154.439004629632</v>
      </c>
      <c r="T1132">
        <v>2.106500903909418</v>
      </c>
      <c r="U1132">
        <v>42.383792877197273</v>
      </c>
      <c r="V1132">
        <v>-8.6370782852172852</v>
      </c>
      <c r="W1132">
        <v>9.6826103192097487E-2</v>
      </c>
      <c r="X1132">
        <v>1.1660186245735431</v>
      </c>
      <c r="Y1132">
        <v>3.0597600313812891E-2</v>
      </c>
      <c r="Z1132">
        <v>260.92440013333339</v>
      </c>
      <c r="AA1132">
        <v>0.81603542933644679</v>
      </c>
    </row>
    <row r="1133" spans="1:27" x14ac:dyDescent="0.35">
      <c r="A1133" t="s">
        <v>1327</v>
      </c>
      <c r="B1133">
        <v>9</v>
      </c>
      <c r="C1133" t="s">
        <v>1318</v>
      </c>
      <c r="D1133">
        <v>42.288372736111107</v>
      </c>
      <c r="E1133">
        <v>-8.6570322916666669</v>
      </c>
      <c r="F1133">
        <v>3.7566666666666659</v>
      </c>
      <c r="G1133">
        <v>22.11579166666667</v>
      </c>
      <c r="H1133">
        <v>35.27964166666667</v>
      </c>
      <c r="I1133">
        <v>238.9</v>
      </c>
      <c r="J1133" cm="1">
        <f t="array" ref="J1133">(I1133/([1]!O2sat(H1133,G1133)))*100</f>
        <v>110.18078295216971</v>
      </c>
      <c r="K1133">
        <v>1.4509741666666669</v>
      </c>
      <c r="L1133">
        <v>677.97783333333336</v>
      </c>
      <c r="O1133" t="str">
        <f t="shared" si="20"/>
        <v/>
      </c>
      <c r="R1133">
        <v>423.39743320000002</v>
      </c>
      <c r="S1133" s="1">
        <v>46154.439699074072</v>
      </c>
      <c r="T1133">
        <v>2.1216055837785301</v>
      </c>
      <c r="U1133">
        <v>42.383792877197273</v>
      </c>
      <c r="V1133">
        <v>-8.6370782852172852</v>
      </c>
      <c r="W1133">
        <v>9.7484181784966428E-2</v>
      </c>
      <c r="X1133">
        <v>1.183270428399827</v>
      </c>
      <c r="Y1133">
        <v>3.055561676105922E-2</v>
      </c>
      <c r="Z1133">
        <v>254.58040013333331</v>
      </c>
      <c r="AA1133">
        <v>0.80686615049590704</v>
      </c>
    </row>
    <row r="1134" spans="1:27" x14ac:dyDescent="0.35">
      <c r="A1134" t="s">
        <v>1327</v>
      </c>
      <c r="B1134">
        <v>9</v>
      </c>
      <c r="C1134" t="s">
        <v>1319</v>
      </c>
      <c r="D1134">
        <v>42.288099125000002</v>
      </c>
      <c r="E1134">
        <v>-8.658377472222222</v>
      </c>
      <c r="F1134">
        <v>3.757083333333334</v>
      </c>
      <c r="G1134">
        <v>22.065733333333331</v>
      </c>
      <c r="H1134">
        <v>35.284333333333329</v>
      </c>
      <c r="I1134">
        <v>246.78416666666669</v>
      </c>
      <c r="J1134" cm="1">
        <f t="array" ref="J1134">(I1134/([1]!O2sat(H1134,G1134)))*100</f>
        <v>113.72118733271188</v>
      </c>
      <c r="K1134">
        <v>1.3255608333333331</v>
      </c>
      <c r="L1134">
        <v>665.90800000000002</v>
      </c>
      <c r="O1134" t="str">
        <f t="shared" si="20"/>
        <v/>
      </c>
      <c r="R1134">
        <v>423.39743320000002</v>
      </c>
      <c r="S1134" s="1">
        <v>46154.440405092602</v>
      </c>
      <c r="T1134">
        <v>2.1366248937781021</v>
      </c>
      <c r="U1134">
        <v>42.383792877197273</v>
      </c>
      <c r="V1134">
        <v>-8.6370782852172852</v>
      </c>
      <c r="W1134">
        <v>9.8035450611819605E-2</v>
      </c>
      <c r="X1134">
        <v>1.1986568221834339</v>
      </c>
      <c r="Y1134">
        <v>3.0595626563893329E-2</v>
      </c>
      <c r="Z1134">
        <v>242.51056679999999</v>
      </c>
      <c r="AA1134">
        <v>0.77962605722278344</v>
      </c>
    </row>
    <row r="1135" spans="1:27" x14ac:dyDescent="0.35">
      <c r="A1135" t="s">
        <v>1327</v>
      </c>
      <c r="B1135">
        <v>9</v>
      </c>
      <c r="C1135" t="s">
        <v>1320</v>
      </c>
      <c r="D1135">
        <v>42.287735930555549</v>
      </c>
      <c r="E1135">
        <v>-8.659692999999999</v>
      </c>
      <c r="F1135">
        <v>3.804583333333333</v>
      </c>
      <c r="G1135">
        <v>22.044799999999999</v>
      </c>
      <c r="H1135">
        <v>35.286191666666667</v>
      </c>
      <c r="I1135">
        <v>246.0291666666667</v>
      </c>
      <c r="J1135" cm="1">
        <f t="array" ref="J1135">(I1135/([1]!O2sat(H1135,G1135)))*100</f>
        <v>113.33326954648481</v>
      </c>
      <c r="K1135">
        <v>1.6568225000000001</v>
      </c>
      <c r="L1135">
        <v>654.41750000000002</v>
      </c>
      <c r="O1135" t="str">
        <f t="shared" si="20"/>
        <v/>
      </c>
      <c r="R1135">
        <v>423.39743320000002</v>
      </c>
      <c r="S1135" s="1">
        <v>46154.441099537027</v>
      </c>
      <c r="T1135">
        <v>2.151498453653327</v>
      </c>
      <c r="U1135">
        <v>42.383792877197273</v>
      </c>
      <c r="V1135">
        <v>-8.6370782852172852</v>
      </c>
      <c r="W1135">
        <v>9.8683141026383772E-2</v>
      </c>
      <c r="X1135">
        <v>1.2147988425162779</v>
      </c>
      <c r="Y1135">
        <v>3.061240123854924E-2</v>
      </c>
      <c r="Z1135">
        <v>231.0200668</v>
      </c>
      <c r="AA1135">
        <v>0.7531005033551903</v>
      </c>
    </row>
    <row r="1136" spans="1:27" x14ac:dyDescent="0.35">
      <c r="A1136" t="s">
        <v>1327</v>
      </c>
      <c r="B1136">
        <v>9</v>
      </c>
      <c r="C1136" t="s">
        <v>1321</v>
      </c>
      <c r="D1136">
        <v>42.287316736111123</v>
      </c>
      <c r="E1136">
        <v>-8.6610178333333341</v>
      </c>
      <c r="F1136">
        <v>3.7635000000000001</v>
      </c>
      <c r="G1136">
        <v>22.0656</v>
      </c>
      <c r="H1136">
        <v>35.294208333333337</v>
      </c>
      <c r="I1136">
        <v>244.07583333333329</v>
      </c>
      <c r="J1136" cm="1">
        <f t="array" ref="J1136">(I1136/([1]!O2sat(H1136,G1136)))*100</f>
        <v>112.48017681987574</v>
      </c>
      <c r="K1136">
        <v>1.33436</v>
      </c>
      <c r="L1136">
        <v>647.97850000000005</v>
      </c>
      <c r="O1136" t="str">
        <f t="shared" si="20"/>
        <v/>
      </c>
      <c r="R1136">
        <v>423.39743320000002</v>
      </c>
      <c r="S1136" s="1">
        <v>46154.441805555558</v>
      </c>
      <c r="T1136">
        <v>2.1666390663175061</v>
      </c>
      <c r="U1136">
        <v>42.383792877197273</v>
      </c>
      <c r="V1136">
        <v>-8.6370782852172852</v>
      </c>
      <c r="W1136">
        <v>9.9401950498337555E-2</v>
      </c>
      <c r="X1136">
        <v>1.2325656401554099</v>
      </c>
      <c r="Y1136">
        <v>3.0594127141204831E-2</v>
      </c>
      <c r="Z1136">
        <v>224.5810668</v>
      </c>
      <c r="AA1136">
        <v>0.74237396164360703</v>
      </c>
    </row>
    <row r="1137" spans="1:37" x14ac:dyDescent="0.35">
      <c r="A1137" t="s">
        <v>1327</v>
      </c>
      <c r="B1137">
        <v>9</v>
      </c>
      <c r="C1137" t="s">
        <v>1322</v>
      </c>
      <c r="D1137">
        <v>42.286877861111108</v>
      </c>
      <c r="E1137">
        <v>-8.662324541666667</v>
      </c>
      <c r="F1137">
        <v>3.8219166666666671</v>
      </c>
      <c r="G1137">
        <v>21.888233333333329</v>
      </c>
      <c r="H1137">
        <v>35.25630833333333</v>
      </c>
      <c r="I1137">
        <v>243.5325</v>
      </c>
      <c r="J1137" cm="1">
        <f t="array" ref="J1137">(I1137/([1]!O2sat(H1137,G1137)))*100</f>
        <v>111.85488434596836</v>
      </c>
      <c r="K1137">
        <v>1.153104166666667</v>
      </c>
      <c r="L1137">
        <v>638.77149999999995</v>
      </c>
      <c r="O1137" t="str">
        <f t="shared" si="20"/>
        <v/>
      </c>
      <c r="R1137">
        <v>423.39743320000002</v>
      </c>
      <c r="S1137" s="1">
        <v>46154.442499999997</v>
      </c>
      <c r="T1137">
        <v>2.1815073219132031</v>
      </c>
      <c r="U1137">
        <v>42.383792877197273</v>
      </c>
      <c r="V1137">
        <v>-8.6370782852172852</v>
      </c>
      <c r="W1137">
        <v>0.1001493575001263</v>
      </c>
      <c r="X1137">
        <v>1.2442830817102331</v>
      </c>
      <c r="Y1137">
        <v>3.0745537090681379E-2</v>
      </c>
      <c r="Z1137">
        <v>215.37406679999989</v>
      </c>
      <c r="AA1137">
        <v>0.72226431017109038</v>
      </c>
    </row>
    <row r="1138" spans="1:37" x14ac:dyDescent="0.35">
      <c r="A1138" t="s">
        <v>1327</v>
      </c>
      <c r="B1138">
        <v>9</v>
      </c>
      <c r="C1138" t="s">
        <v>1323</v>
      </c>
      <c r="D1138">
        <v>42.286417486111112</v>
      </c>
      <c r="E1138">
        <v>-8.6636186249999998</v>
      </c>
      <c r="F1138">
        <v>3.7782499999999999</v>
      </c>
      <c r="G1138">
        <v>21.916049999999998</v>
      </c>
      <c r="H1138">
        <v>35.207850000000001</v>
      </c>
      <c r="I1138">
        <v>241.48666666666671</v>
      </c>
      <c r="J1138" cm="1">
        <f t="array" ref="J1138">(I1138/([1]!O2sat(H1138,G1138)))*100</f>
        <v>110.9338897578009</v>
      </c>
      <c r="K1138">
        <v>1.5269975</v>
      </c>
      <c r="L1138">
        <v>630.78666666666675</v>
      </c>
      <c r="O1138" t="str">
        <f t="shared" si="20"/>
        <v/>
      </c>
      <c r="R1138">
        <v>423.39743320000002</v>
      </c>
      <c r="S1138" s="1">
        <v>46154.443206018521</v>
      </c>
      <c r="T1138">
        <v>2.1965815695285609</v>
      </c>
      <c r="U1138">
        <v>42.383792877197273</v>
      </c>
      <c r="V1138">
        <v>-8.6370782852172852</v>
      </c>
      <c r="W1138">
        <v>0.1009274810196075</v>
      </c>
      <c r="X1138">
        <v>1.262373381993114</v>
      </c>
      <c r="Y1138">
        <v>3.073061692292189E-2</v>
      </c>
      <c r="Z1138">
        <v>207.3892334666667</v>
      </c>
      <c r="AA1138">
        <v>0.70525598465588568</v>
      </c>
    </row>
    <row r="1139" spans="1:37" x14ac:dyDescent="0.35">
      <c r="A1139" t="s">
        <v>1327</v>
      </c>
      <c r="B1139">
        <v>9</v>
      </c>
      <c r="C1139" t="s">
        <v>1324</v>
      </c>
      <c r="D1139">
        <v>42.285712069444443</v>
      </c>
      <c r="E1139">
        <v>-8.6646799166666675</v>
      </c>
      <c r="F1139">
        <v>3.7705833333333332</v>
      </c>
      <c r="G1139">
        <v>22.021390909090911</v>
      </c>
      <c r="H1139">
        <v>34.667290909090909</v>
      </c>
      <c r="I1139">
        <v>240.81333333333339</v>
      </c>
      <c r="J1139" cm="1">
        <f t="array" ref="J1139">(I1139/([1]!O2sat(H1139,G1139)))*100</f>
        <v>110.43599733644072</v>
      </c>
      <c r="K1139">
        <v>1.1055649999999999</v>
      </c>
      <c r="L1139">
        <v>624.79083333333335</v>
      </c>
      <c r="O1139" t="str">
        <f t="shared" si="20"/>
        <v/>
      </c>
      <c r="R1139">
        <v>423.39743320000002</v>
      </c>
      <c r="S1139" s="1">
        <v>46154.44390046296</v>
      </c>
      <c r="T1139">
        <v>2.2118584044728231</v>
      </c>
      <c r="U1139">
        <v>42.383792877197273</v>
      </c>
      <c r="V1139">
        <v>-8.6370782852172852</v>
      </c>
      <c r="W1139">
        <v>0.1018906026486919</v>
      </c>
      <c r="X1139">
        <v>1.283202971035698</v>
      </c>
      <c r="Y1139">
        <v>3.073262700631332E-2</v>
      </c>
      <c r="Z1139">
        <v>201.3934001333333</v>
      </c>
      <c r="AA1139">
        <v>0.6962123806938979</v>
      </c>
    </row>
    <row r="1140" spans="1:37" x14ac:dyDescent="0.35">
      <c r="A1140" t="s">
        <v>1328</v>
      </c>
      <c r="B1140">
        <v>1</v>
      </c>
      <c r="C1140" s="2" t="s">
        <v>479</v>
      </c>
      <c r="D1140">
        <v>42.287102166666699</v>
      </c>
      <c r="E1140">
        <v>-8.6584536669999999</v>
      </c>
      <c r="F1140">
        <v>2.7465000000000002</v>
      </c>
      <c r="G1140">
        <v>17.836549999999999</v>
      </c>
      <c r="H1140">
        <v>20.289850000000001</v>
      </c>
      <c r="I1140">
        <v>266.11</v>
      </c>
      <c r="J1140" cm="1">
        <f t="array" ref="J1140">(I1140/([1]!O2sat(H1140,G1140)))*100</f>
        <v>102.67405253049753</v>
      </c>
      <c r="K1140">
        <v>0</v>
      </c>
      <c r="L1140">
        <v>204.778358580907</v>
      </c>
      <c r="M1140" t="b">
        <v>1</v>
      </c>
      <c r="N1140" s="26"/>
      <c r="O1140" t="str">
        <f t="shared" si="20"/>
        <v/>
      </c>
      <c r="Q1140">
        <v>408.32531203115059</v>
      </c>
      <c r="R1140">
        <v>424.29250000000002</v>
      </c>
      <c r="S1140" s="1">
        <v>46154.34447916667</v>
      </c>
      <c r="T1140">
        <v>3.9072045326232909</v>
      </c>
      <c r="U1140">
        <v>42.505714416503913</v>
      </c>
      <c r="V1140">
        <v>-5.7880706787109384</v>
      </c>
      <c r="W1140">
        <v>14.448178327296731</v>
      </c>
      <c r="X1140">
        <v>3.6155626912734271</v>
      </c>
      <c r="Y1140">
        <v>3.7350137151783223E-2</v>
      </c>
      <c r="Z1140">
        <v>-15.96718796884943</v>
      </c>
      <c r="AA1140" s="23">
        <v>-0.18901575329250939</v>
      </c>
      <c r="AB1140">
        <v>3.7304428719999998</v>
      </c>
      <c r="AC1140" s="23">
        <v>-0.17230048362865369</v>
      </c>
      <c r="AD1140">
        <v>-11.42</v>
      </c>
      <c r="AE1140">
        <v>2.791666666666667</v>
      </c>
      <c r="AF1140">
        <v>1.8457408583763359</v>
      </c>
      <c r="AG1140" s="23">
        <v>-9.6492338404424158E-2</v>
      </c>
      <c r="AH1140">
        <v>2.655145283392145</v>
      </c>
      <c r="AI1140">
        <v>-14.075145283392141</v>
      </c>
      <c r="AJ1140">
        <v>3.4764380237633197</v>
      </c>
      <c r="AK1140">
        <v>-0.14275404584846677</v>
      </c>
    </row>
    <row r="1141" spans="1:37" x14ac:dyDescent="0.35">
      <c r="A1141" t="s">
        <v>1328</v>
      </c>
      <c r="B1141">
        <v>1</v>
      </c>
      <c r="C1141" s="2" t="s">
        <v>480</v>
      </c>
      <c r="D1141">
        <v>42.287288083333301</v>
      </c>
      <c r="E1141">
        <v>-8.6577005830000004</v>
      </c>
      <c r="F1141">
        <v>2.5365000000000002</v>
      </c>
      <c r="G1141">
        <v>17.930050000000001</v>
      </c>
      <c r="H1141">
        <v>20.597999999999999</v>
      </c>
      <c r="I1141">
        <v>265.37</v>
      </c>
      <c r="J1141" cm="1">
        <f t="array" ref="J1141">(I1141/([1]!O2sat(H1141,G1141)))*100</f>
        <v>102.78791243191714</v>
      </c>
      <c r="K1141">
        <v>0</v>
      </c>
      <c r="L1141">
        <v>220.03926857581899</v>
      </c>
      <c r="M1141" t="b">
        <v>0</v>
      </c>
      <c r="O1141" t="str">
        <f t="shared" si="20"/>
        <v/>
      </c>
      <c r="Q1141">
        <v>340.09442565827561</v>
      </c>
      <c r="R1141">
        <v>424.29250000000002</v>
      </c>
      <c r="S1141" s="1">
        <v>46154.345173611109</v>
      </c>
      <c r="T1141">
        <v>3.8994174639383949</v>
      </c>
      <c r="U1141">
        <v>42.505714416503913</v>
      </c>
      <c r="V1141">
        <v>-5.7880706787109384</v>
      </c>
      <c r="W1141">
        <v>14.4474225181631</v>
      </c>
      <c r="X1141">
        <v>3.609675244907351</v>
      </c>
      <c r="Y1141">
        <v>3.718499572018185E-2</v>
      </c>
      <c r="Z1141">
        <v>-84.198074341724407</v>
      </c>
      <c r="AA1141" s="23">
        <v>-0.9906939076736071</v>
      </c>
      <c r="AB1141">
        <v>3.7304428719999998</v>
      </c>
      <c r="AC1141" s="23">
        <v>-0.90669415213881921</v>
      </c>
      <c r="AD1141">
        <v>-13.71</v>
      </c>
      <c r="AE1141">
        <v>2.791666666666667</v>
      </c>
      <c r="AF1141">
        <v>1.8501024926877641</v>
      </c>
      <c r="AG1141" s="23">
        <v>-0.50777012992052872</v>
      </c>
      <c r="AH1141">
        <v>2.6593820752392481</v>
      </c>
      <c r="AI1141">
        <v>-16.369382075239251</v>
      </c>
      <c r="AJ1141">
        <v>3.4738423342016866</v>
      </c>
      <c r="AK1141">
        <v>-0.74923201879706791</v>
      </c>
    </row>
    <row r="1142" spans="1:37" x14ac:dyDescent="0.35">
      <c r="A1142" t="s">
        <v>1328</v>
      </c>
      <c r="B1142">
        <v>1</v>
      </c>
      <c r="C1142" s="2" t="s">
        <v>481</v>
      </c>
      <c r="D1142">
        <v>42.287533750000001</v>
      </c>
      <c r="E1142">
        <v>-8.6554203330000004</v>
      </c>
      <c r="F1142">
        <v>0.69899999999999995</v>
      </c>
      <c r="G1142">
        <v>17.7849</v>
      </c>
      <c r="H1142">
        <v>19.685300000000002</v>
      </c>
      <c r="I1142">
        <v>274.74</v>
      </c>
      <c r="J1142" cm="1">
        <f t="array" ref="J1142">(I1142/([1]!O2sat(H1142,G1142)))*100</f>
        <v>105.46584742484934</v>
      </c>
      <c r="K1142">
        <v>0</v>
      </c>
      <c r="L1142">
        <v>238.088343847538</v>
      </c>
      <c r="M1142" t="b">
        <v>0</v>
      </c>
      <c r="O1142" t="str">
        <f t="shared" si="20"/>
        <v/>
      </c>
      <c r="Q1142">
        <v>259.39776966523777</v>
      </c>
      <c r="R1142">
        <v>424.29250000000002</v>
      </c>
      <c r="S1142" s="1">
        <v>46154.347048611111</v>
      </c>
      <c r="T1142">
        <v>3.8783923784891758</v>
      </c>
      <c r="U1142">
        <v>42.505714416503913</v>
      </c>
      <c r="V1142">
        <v>-5.7880706787109384</v>
      </c>
      <c r="W1142">
        <v>14.445138816163711</v>
      </c>
      <c r="X1142">
        <v>3.557787741337787</v>
      </c>
      <c r="Y1142">
        <v>3.7531173152823623E-2</v>
      </c>
      <c r="Z1142">
        <v>-164.89473033476219</v>
      </c>
      <c r="AA1142" s="23">
        <v>-1.930102695885038</v>
      </c>
      <c r="AB1142">
        <v>3.7304428719999998</v>
      </c>
      <c r="AC1142" s="23">
        <v>-1.7856556616385491</v>
      </c>
      <c r="AD1142">
        <v>-9.5399999999999991</v>
      </c>
      <c r="AE1142">
        <v>2.791666666666667</v>
      </c>
      <c r="AF1142">
        <v>1.8433324435234999</v>
      </c>
      <c r="AG1142" s="23">
        <v>-1.0000093252666229</v>
      </c>
      <c r="AH1142">
        <v>2.670674023474592</v>
      </c>
      <c r="AI1142">
        <v>-12.21067402347459</v>
      </c>
      <c r="AJ1142">
        <v>3.466833972385281</v>
      </c>
      <c r="AK1142">
        <v>-1.4650560105758306</v>
      </c>
    </row>
    <row r="1143" spans="1:37" x14ac:dyDescent="0.35">
      <c r="A1143" t="s">
        <v>1328</v>
      </c>
      <c r="B1143">
        <v>1</v>
      </c>
      <c r="C1143" s="2" t="s">
        <v>482</v>
      </c>
      <c r="D1143">
        <v>42.287717416666702</v>
      </c>
      <c r="E1143">
        <v>-8.6549643330000006</v>
      </c>
      <c r="F1143">
        <v>2.8835000000000002</v>
      </c>
      <c r="G1143">
        <v>17.7605</v>
      </c>
      <c r="H1143">
        <v>19.489650000000001</v>
      </c>
      <c r="I1143">
        <v>273.94</v>
      </c>
      <c r="J1143" cm="1">
        <f t="array" ref="J1143">(I1143/([1]!O2sat(H1143,G1143)))*100</f>
        <v>104.96994963883654</v>
      </c>
      <c r="K1143">
        <v>0</v>
      </c>
      <c r="L1143">
        <v>242.92349721731401</v>
      </c>
      <c r="M1143" t="b">
        <v>0</v>
      </c>
      <c r="O1143" t="str">
        <f t="shared" si="20"/>
        <v/>
      </c>
      <c r="Q1143">
        <v>237.78000242340221</v>
      </c>
      <c r="R1143">
        <v>424.29250000000002</v>
      </c>
      <c r="S1143" s="1">
        <v>46154.347233796303</v>
      </c>
      <c r="T1143">
        <v>3.8763158268398712</v>
      </c>
      <c r="U1143">
        <v>42.505714416503913</v>
      </c>
      <c r="V1143">
        <v>-5.7880706787109384</v>
      </c>
      <c r="W1143">
        <v>14.44468009514488</v>
      </c>
      <c r="X1143">
        <v>3.5517858135636651</v>
      </c>
      <c r="Y1143">
        <v>3.7598473900003648E-2</v>
      </c>
      <c r="Z1143">
        <v>-186.51249757659781</v>
      </c>
      <c r="AA1143" s="23">
        <v>-2.1833652296717569</v>
      </c>
      <c r="AB1143">
        <v>3.7304428719999998</v>
      </c>
      <c r="AC1143" s="23">
        <v>-2.0221290494013489</v>
      </c>
      <c r="AD1143">
        <v>-9</v>
      </c>
      <c r="AE1143">
        <v>3.1527777777777781</v>
      </c>
      <c r="AF1143">
        <v>2.3496067488624188</v>
      </c>
      <c r="AG1143" s="23">
        <v>-1.444357838042351</v>
      </c>
      <c r="AH1143">
        <v>2.6717774658246629</v>
      </c>
      <c r="AI1143">
        <v>-11.671777465824659</v>
      </c>
      <c r="AJ1143">
        <v>3.5865121588725497</v>
      </c>
      <c r="AK1143">
        <v>-1.8138615338570538</v>
      </c>
    </row>
    <row r="1144" spans="1:37" x14ac:dyDescent="0.35">
      <c r="A1144" t="s">
        <v>1328</v>
      </c>
      <c r="B1144">
        <v>1</v>
      </c>
      <c r="C1144" s="2" t="s">
        <v>483</v>
      </c>
      <c r="D1144">
        <v>42.2880428333333</v>
      </c>
      <c r="E1144">
        <v>-8.6539634169999999</v>
      </c>
      <c r="F1144">
        <v>2.8965000000000001</v>
      </c>
      <c r="G1144">
        <v>17.7805</v>
      </c>
      <c r="H1144">
        <v>19.4313</v>
      </c>
      <c r="I1144">
        <v>273.10000000000002</v>
      </c>
      <c r="J1144" cm="1">
        <f t="array" ref="J1144">(I1144/([1]!O2sat(H1144,G1144)))*100</f>
        <v>104.64755578772234</v>
      </c>
      <c r="K1144">
        <v>0</v>
      </c>
      <c r="L1144">
        <v>245.68607585202</v>
      </c>
      <c r="M1144" t="b">
        <v>0</v>
      </c>
      <c r="O1144" t="str">
        <f t="shared" si="20"/>
        <v/>
      </c>
      <c r="Q1144">
        <v>225.42862960332781</v>
      </c>
      <c r="R1144">
        <v>424.29250000000002</v>
      </c>
      <c r="S1144" s="1">
        <v>46154.347928240742</v>
      </c>
      <c r="T1144">
        <v>3.8685287581549752</v>
      </c>
      <c r="U1144">
        <v>42.505714416503913</v>
      </c>
      <c r="V1144">
        <v>-5.7880706787109384</v>
      </c>
      <c r="W1144">
        <v>14.44367438466297</v>
      </c>
      <c r="X1144">
        <v>3.5393203291450481</v>
      </c>
      <c r="Y1144">
        <v>3.758841138923593E-2</v>
      </c>
      <c r="Z1144">
        <v>-198.86387039667221</v>
      </c>
      <c r="AA1144" s="23">
        <v>-2.319162584967764</v>
      </c>
      <c r="AB1144">
        <v>3.7304428719999998</v>
      </c>
      <c r="AC1144" s="23">
        <v>-2.1565539324406782</v>
      </c>
      <c r="AD1144">
        <v>-8.0500000000000007</v>
      </c>
      <c r="AE1144">
        <v>3.1527777777777781</v>
      </c>
      <c r="AF1144">
        <v>2.3507959440546951</v>
      </c>
      <c r="AG1144" s="23">
        <v>-1.5403742784882559</v>
      </c>
      <c r="AH1144">
        <v>2.675896240382702</v>
      </c>
      <c r="AI1144">
        <v>-10.725896240382699</v>
      </c>
      <c r="AJ1144">
        <v>3.5839164693109176</v>
      </c>
      <c r="AK1144">
        <v>-1.9297684317280099</v>
      </c>
    </row>
    <row r="1145" spans="1:37" x14ac:dyDescent="0.35">
      <c r="A1145" t="s">
        <v>1328</v>
      </c>
      <c r="B1145">
        <v>1</v>
      </c>
      <c r="C1145" s="2" t="s">
        <v>484</v>
      </c>
      <c r="D1145">
        <v>42.288353999999998</v>
      </c>
      <c r="E1145">
        <v>-8.6529249999999998</v>
      </c>
      <c r="F1145">
        <v>2.9470000000000001</v>
      </c>
      <c r="G1145">
        <v>17.84085</v>
      </c>
      <c r="H1145">
        <v>19.399850000000001</v>
      </c>
      <c r="I1145">
        <v>273.67500000000001</v>
      </c>
      <c r="J1145" cm="1">
        <f t="array" ref="J1145">(I1145/([1]!O2sat(H1145,G1145)))*100</f>
        <v>104.96879281726214</v>
      </c>
      <c r="K1145">
        <v>0</v>
      </c>
      <c r="L1145">
        <v>248.18307353229901</v>
      </c>
      <c r="M1145" t="b">
        <v>0</v>
      </c>
      <c r="O1145" t="str">
        <f t="shared" si="20"/>
        <v/>
      </c>
      <c r="Q1145">
        <v>214.26465805423601</v>
      </c>
      <c r="R1145">
        <v>424.29250000000002</v>
      </c>
      <c r="S1145" s="1">
        <v>46154.348622685182</v>
      </c>
      <c r="T1145">
        <v>3.8607416894700788</v>
      </c>
      <c r="U1145">
        <v>42.505714416503913</v>
      </c>
      <c r="V1145">
        <v>-5.7880706787109384</v>
      </c>
      <c r="W1145">
        <v>14.442631399548031</v>
      </c>
      <c r="X1145">
        <v>3.5304679873571998</v>
      </c>
      <c r="Y1145">
        <v>3.7528290730037349E-2</v>
      </c>
      <c r="Z1145">
        <v>-210.02784194576401</v>
      </c>
      <c r="AA1145" s="23">
        <v>-2.4393234936042578</v>
      </c>
      <c r="AB1145">
        <v>3.7304428719999998</v>
      </c>
      <c r="AC1145" s="23">
        <v>-2.277449182676639</v>
      </c>
      <c r="AD1145">
        <v>-8.3800000000000008</v>
      </c>
      <c r="AE1145">
        <v>3.1527777777777781</v>
      </c>
      <c r="AF1145">
        <v>2.3543851446633579</v>
      </c>
      <c r="AG1145" s="23">
        <v>-1.626726829682799</v>
      </c>
      <c r="AH1145">
        <v>2.6799846043675628</v>
      </c>
      <c r="AI1145">
        <v>-11.05998460436756</v>
      </c>
      <c r="AJ1145">
        <v>3.5813207797492854</v>
      </c>
      <c r="AK1145">
        <v>-2.0330251616435282</v>
      </c>
    </row>
    <row r="1146" spans="1:37" x14ac:dyDescent="0.35">
      <c r="A1146" t="s">
        <v>1328</v>
      </c>
      <c r="B1146">
        <v>1</v>
      </c>
      <c r="C1146" s="2" t="s">
        <v>485</v>
      </c>
      <c r="D1146">
        <v>42.288542</v>
      </c>
      <c r="E1146">
        <v>-8.6518531670000005</v>
      </c>
      <c r="F1146">
        <v>2.9815</v>
      </c>
      <c r="G1146">
        <v>17.869800000000001</v>
      </c>
      <c r="H1146">
        <v>19.215250000000001</v>
      </c>
      <c r="I1146">
        <v>278.36500000000001</v>
      </c>
      <c r="J1146" cm="1">
        <f t="array" ref="J1146">(I1146/([1]!O2sat(H1146,G1146)))*100</f>
        <v>106.6946822170257</v>
      </c>
      <c r="K1146">
        <v>0</v>
      </c>
      <c r="L1146">
        <v>250.380943820456</v>
      </c>
      <c r="M1146" t="b">
        <v>0</v>
      </c>
      <c r="O1146" t="str">
        <f t="shared" si="20"/>
        <v/>
      </c>
      <c r="Q1146">
        <v>204.43807248734939</v>
      </c>
      <c r="R1146">
        <v>424.29250000000002</v>
      </c>
      <c r="S1146" s="1">
        <v>46154.349317129629</v>
      </c>
      <c r="T1146">
        <v>3.8529546207851828</v>
      </c>
      <c r="U1146">
        <v>42.505714416503913</v>
      </c>
      <c r="V1146">
        <v>-5.7880706787109384</v>
      </c>
      <c r="W1146">
        <v>14.44155685924461</v>
      </c>
      <c r="X1146">
        <v>3.518812573889905</v>
      </c>
      <c r="Y1146">
        <v>3.7534404338112413E-2</v>
      </c>
      <c r="Z1146">
        <v>-219.8544275126506</v>
      </c>
      <c r="AA1146" s="23">
        <v>-2.5454369589486259</v>
      </c>
      <c r="AB1146">
        <v>3.7304428719999998</v>
      </c>
      <c r="AC1146" s="23">
        <v>-2.3861368336299829</v>
      </c>
      <c r="AD1146">
        <v>-7.49</v>
      </c>
      <c r="AE1146">
        <v>3.1527777777777781</v>
      </c>
      <c r="AF1146">
        <v>2.356107320579909</v>
      </c>
      <c r="AG1146" s="23">
        <v>-1.704359788172441</v>
      </c>
      <c r="AH1146">
        <v>2.684042296525885</v>
      </c>
      <c r="AI1146">
        <v>-10.174042296525879</v>
      </c>
      <c r="AJ1146">
        <v>3.5787250901876537</v>
      </c>
      <c r="AK1146">
        <v>-2.1248983735605336</v>
      </c>
    </row>
    <row r="1147" spans="1:37" x14ac:dyDescent="0.35">
      <c r="A1147" t="s">
        <v>1328</v>
      </c>
      <c r="B1147">
        <v>1</v>
      </c>
      <c r="C1147" s="2" t="s">
        <v>486</v>
      </c>
      <c r="D1147">
        <v>42.288842833333298</v>
      </c>
      <c r="E1147">
        <v>-8.6507435000000008</v>
      </c>
      <c r="F1147">
        <v>3.2839999999999998</v>
      </c>
      <c r="G1147">
        <v>17.893249999999998</v>
      </c>
      <c r="H1147">
        <v>19.046250000000001</v>
      </c>
      <c r="I1147">
        <v>282.66500000000002</v>
      </c>
      <c r="J1147" cm="1">
        <f t="array" ref="J1147">(I1147/([1]!O2sat(H1147,G1147)))*100</f>
        <v>108.26863128334028</v>
      </c>
      <c r="K1147">
        <v>0</v>
      </c>
      <c r="L1147">
        <v>253.28685078658199</v>
      </c>
      <c r="M1147" t="b">
        <v>0</v>
      </c>
      <c r="O1147" t="str">
        <f t="shared" si="20"/>
        <v/>
      </c>
      <c r="Q1147">
        <v>191.44588472908379</v>
      </c>
      <c r="R1147">
        <v>424.29250000000002</v>
      </c>
      <c r="S1147" s="1">
        <v>46154.350011574083</v>
      </c>
      <c r="T1147">
        <v>3.8451675521002882</v>
      </c>
      <c r="U1147">
        <v>42.505714416503913</v>
      </c>
      <c r="V1147">
        <v>-5.7880706787109384</v>
      </c>
      <c r="W1147">
        <v>14.4404427969135</v>
      </c>
      <c r="X1147">
        <v>3.506678748177952</v>
      </c>
      <c r="Y1147">
        <v>3.7543368140535348E-2</v>
      </c>
      <c r="Z1147">
        <v>-232.8466152709162</v>
      </c>
      <c r="AA1147" s="23">
        <v>-2.6872038249258741</v>
      </c>
      <c r="AB1147">
        <v>3.7304428719999998</v>
      </c>
      <c r="AC1147" s="23">
        <v>-2.529244757978629</v>
      </c>
      <c r="AD1147">
        <v>-7.74</v>
      </c>
      <c r="AE1147">
        <v>3.1527777777777781</v>
      </c>
      <c r="AF1147">
        <v>2.357502518009762</v>
      </c>
      <c r="AG1147" s="23">
        <v>-1.806578314868416</v>
      </c>
      <c r="AH1147">
        <v>2.6880690575642889</v>
      </c>
      <c r="AI1147">
        <v>-10.42806905756429</v>
      </c>
      <c r="AJ1147">
        <v>3.5761294006260225</v>
      </c>
      <c r="AK1147">
        <v>-2.2468910698971452</v>
      </c>
    </row>
    <row r="1148" spans="1:37" x14ac:dyDescent="0.35">
      <c r="A1148" t="s">
        <v>1328</v>
      </c>
      <c r="B1148">
        <v>1</v>
      </c>
      <c r="C1148" s="2" t="s">
        <v>487</v>
      </c>
      <c r="D1148">
        <v>42.289285999999997</v>
      </c>
      <c r="E1148">
        <v>-8.6498099170000007</v>
      </c>
      <c r="F1148">
        <v>2.9904999999999999</v>
      </c>
      <c r="G1148">
        <v>17.907</v>
      </c>
      <c r="H1148">
        <v>19.6556</v>
      </c>
      <c r="I1148">
        <v>287.24</v>
      </c>
      <c r="J1148" cm="1">
        <f t="array" ref="J1148">(I1148/([1]!O2sat(H1148,G1148)))*100</f>
        <v>110.50405834628505</v>
      </c>
      <c r="K1148">
        <v>0</v>
      </c>
      <c r="L1148">
        <v>255.10766107347899</v>
      </c>
      <c r="M1148" t="b">
        <v>0</v>
      </c>
      <c r="O1148" t="str">
        <f t="shared" si="20"/>
        <v/>
      </c>
      <c r="Q1148">
        <v>183.305118560274</v>
      </c>
      <c r="R1148">
        <v>424.29250000000002</v>
      </c>
      <c r="S1148" s="1">
        <v>46154.350706018522</v>
      </c>
      <c r="T1148">
        <v>3.8373804834153922</v>
      </c>
      <c r="U1148">
        <v>42.505714416503913</v>
      </c>
      <c r="V1148">
        <v>-5.7880706787109384</v>
      </c>
      <c r="W1148">
        <v>14.439502669616139</v>
      </c>
      <c r="X1148">
        <v>3.493702038251739</v>
      </c>
      <c r="Y1148">
        <v>3.74029771642342E-2</v>
      </c>
      <c r="Z1148">
        <v>-240.98738143972599</v>
      </c>
      <c r="AA1148" s="23">
        <v>-2.760500336128036</v>
      </c>
      <c r="AB1148">
        <v>3.7304428719999998</v>
      </c>
      <c r="AC1148" s="23">
        <v>-2.608788471801069</v>
      </c>
      <c r="AD1148">
        <v>-7.99</v>
      </c>
      <c r="AE1148">
        <v>3.1527777777777781</v>
      </c>
      <c r="AF1148">
        <v>2.3583206831327082</v>
      </c>
      <c r="AG1148" s="23">
        <v>-1.863394464441289</v>
      </c>
      <c r="AH1148">
        <v>2.6920646301659472</v>
      </c>
      <c r="AI1148">
        <v>-10.68206463016595</v>
      </c>
      <c r="AJ1148">
        <v>3.5735337110643903</v>
      </c>
      <c r="AK1148">
        <v>-2.3119474002846623</v>
      </c>
    </row>
    <row r="1149" spans="1:37" x14ac:dyDescent="0.35">
      <c r="A1149" t="s">
        <v>1328</v>
      </c>
      <c r="B1149">
        <v>1</v>
      </c>
      <c r="C1149" s="2" t="s">
        <v>488</v>
      </c>
      <c r="D1149">
        <v>42.289868083333303</v>
      </c>
      <c r="E1149">
        <v>-8.6490386669999992</v>
      </c>
      <c r="F1149">
        <v>2.9529999999999998</v>
      </c>
      <c r="G1149">
        <v>17.928149999999999</v>
      </c>
      <c r="H1149">
        <v>20.188700000000001</v>
      </c>
      <c r="I1149">
        <v>288.52999999999997</v>
      </c>
      <c r="J1149" cm="1">
        <f t="array" ref="J1149">(I1149/([1]!O2sat(H1149,G1149)))*100</f>
        <v>111.44622356933687</v>
      </c>
      <c r="K1149">
        <v>0</v>
      </c>
      <c r="L1149">
        <v>254.34734645598999</v>
      </c>
      <c r="M1149" t="b">
        <v>0</v>
      </c>
      <c r="O1149" t="str">
        <f t="shared" si="20"/>
        <v/>
      </c>
      <c r="Q1149">
        <v>186.70445321927031</v>
      </c>
      <c r="R1149">
        <v>424.29250000000002</v>
      </c>
      <c r="S1149" s="1">
        <v>46154.351400462961</v>
      </c>
      <c r="T1149">
        <v>3.8295934147304962</v>
      </c>
      <c r="U1149">
        <v>42.505714416503913</v>
      </c>
      <c r="V1149">
        <v>-5.7880706787109384</v>
      </c>
      <c r="W1149">
        <v>14.438722792890401</v>
      </c>
      <c r="X1149">
        <v>3.4813941098893242</v>
      </c>
      <c r="Y1149">
        <v>3.7270645309712767E-2</v>
      </c>
      <c r="Z1149">
        <v>-237.58804678072971</v>
      </c>
      <c r="AA1149" s="23">
        <v>-2.7023783691765679</v>
      </c>
      <c r="AB1149">
        <v>3.7304428719999998</v>
      </c>
      <c r="AC1149" s="23">
        <v>-2.5642573429460409</v>
      </c>
      <c r="AD1149">
        <v>-8.56</v>
      </c>
      <c r="AE1149">
        <v>3.1527777777777781</v>
      </c>
      <c r="AF1149">
        <v>2.3595792936378941</v>
      </c>
      <c r="AG1149" s="23">
        <v>-1.831586956894887</v>
      </c>
      <c r="AH1149">
        <v>2.696028759007024</v>
      </c>
      <c r="AI1149">
        <v>-11.25602875900702</v>
      </c>
      <c r="AJ1149">
        <v>3.5709380215027582</v>
      </c>
      <c r="AK1149">
        <v>-2.2669826630357273</v>
      </c>
    </row>
    <row r="1150" spans="1:37" x14ac:dyDescent="0.35">
      <c r="A1150" t="s">
        <v>1328</v>
      </c>
      <c r="B1150">
        <v>1</v>
      </c>
      <c r="C1150" s="2" t="s">
        <v>489</v>
      </c>
      <c r="D1150">
        <v>42.290294916666703</v>
      </c>
      <c r="E1150">
        <v>-8.6481072500000007</v>
      </c>
      <c r="F1150">
        <v>2.9620000000000002</v>
      </c>
      <c r="G1150">
        <v>18.10005</v>
      </c>
      <c r="H1150">
        <v>20.4147</v>
      </c>
      <c r="I1150">
        <v>289.005</v>
      </c>
      <c r="J1150" cm="1">
        <f t="array" ref="J1150">(I1150/([1]!O2sat(H1150,G1150)))*100</f>
        <v>112.17244441499399</v>
      </c>
      <c r="K1150">
        <v>0</v>
      </c>
      <c r="L1150">
        <v>253.32481800422701</v>
      </c>
      <c r="M1150" t="b">
        <v>0</v>
      </c>
      <c r="O1150" t="str">
        <f t="shared" si="20"/>
        <v/>
      </c>
      <c r="Q1150">
        <v>191.27613489674121</v>
      </c>
      <c r="R1150">
        <v>424.29250000000002</v>
      </c>
      <c r="S1150" s="1">
        <v>46154.352094907408</v>
      </c>
      <c r="T1150">
        <v>3.8218063460456002</v>
      </c>
      <c r="U1150">
        <v>42.505714416503913</v>
      </c>
      <c r="V1150">
        <v>-5.7880706787109384</v>
      </c>
      <c r="W1150">
        <v>14.43778510542081</v>
      </c>
      <c r="X1150">
        <v>3.4822903400526921</v>
      </c>
      <c r="Y1150">
        <v>3.7037802120874153E-2</v>
      </c>
      <c r="Z1150">
        <v>-233.01636510325881</v>
      </c>
      <c r="AA1150" s="23">
        <v>-2.6344992227679409</v>
      </c>
      <c r="AB1150">
        <v>3.7304428719999998</v>
      </c>
      <c r="AC1150" s="23">
        <v>-2.510044999627322</v>
      </c>
      <c r="AD1150">
        <v>-8.85</v>
      </c>
      <c r="AE1150">
        <v>3.1527777777777781</v>
      </c>
      <c r="AF1150">
        <v>2.3698144603473028</v>
      </c>
      <c r="AG1150" s="23">
        <v>-1.7928643921732059</v>
      </c>
      <c r="AH1150">
        <v>2.6999611907729948</v>
      </c>
      <c r="AI1150">
        <v>-11.54996119077299</v>
      </c>
      <c r="AJ1150">
        <v>3.568342331941126</v>
      </c>
      <c r="AK1150">
        <v>-2.2136818074705733</v>
      </c>
    </row>
    <row r="1151" spans="1:37" x14ac:dyDescent="0.35">
      <c r="A1151" t="s">
        <v>1328</v>
      </c>
      <c r="B1151">
        <v>1</v>
      </c>
      <c r="C1151" s="2" t="s">
        <v>490</v>
      </c>
      <c r="D1151">
        <v>42.290546916666699</v>
      </c>
      <c r="E1151">
        <v>-8.6470682500000002</v>
      </c>
      <c r="F1151">
        <v>2.9834999999999998</v>
      </c>
      <c r="G1151">
        <v>18.109400000000001</v>
      </c>
      <c r="H1151">
        <v>20.0197</v>
      </c>
      <c r="I1151">
        <v>286.27</v>
      </c>
      <c r="J1151" cm="1">
        <f t="array" ref="J1151">(I1151/([1]!O2sat(H1151,G1151)))*100</f>
        <v>110.83543700408134</v>
      </c>
      <c r="K1151">
        <v>0</v>
      </c>
      <c r="L1151">
        <v>254.72424493704901</v>
      </c>
      <c r="M1151" t="b">
        <v>0</v>
      </c>
      <c r="O1151" t="str">
        <f t="shared" si="20"/>
        <v/>
      </c>
      <c r="Q1151">
        <v>185.01935597121491</v>
      </c>
      <c r="R1151">
        <v>424.29250000000002</v>
      </c>
      <c r="S1151" s="1">
        <v>46154.352789351848</v>
      </c>
      <c r="T1151">
        <v>3.8140192773607038</v>
      </c>
      <c r="U1151">
        <v>42.505714416503913</v>
      </c>
      <c r="V1151">
        <v>-5.7880706787109384</v>
      </c>
      <c r="W1151">
        <v>14.436742463041041</v>
      </c>
      <c r="X1151">
        <v>3.4689293569935411</v>
      </c>
      <c r="Y1151">
        <v>3.7107903866712817E-2</v>
      </c>
      <c r="Z1151">
        <v>-239.27314402878511</v>
      </c>
      <c r="AA1151" s="23">
        <v>-2.699959819633837</v>
      </c>
      <c r="AB1151">
        <v>3.7304428719999998</v>
      </c>
      <c r="AC1151" s="23">
        <v>-2.5829281217817761</v>
      </c>
      <c r="AD1151">
        <v>-8.61</v>
      </c>
      <c r="AE1151">
        <v>3.1527777777777781</v>
      </c>
      <c r="AF1151">
        <v>2.370371461225429</v>
      </c>
      <c r="AG1151" s="23">
        <v>-1.844923042325108</v>
      </c>
      <c r="AH1151">
        <v>2.70386167417483</v>
      </c>
      <c r="AI1151">
        <v>-11.313861674174831</v>
      </c>
      <c r="AJ1151">
        <v>3.5657466423794939</v>
      </c>
      <c r="AK1151">
        <v>-2.2724414309794723</v>
      </c>
    </row>
    <row r="1152" spans="1:37" x14ac:dyDescent="0.35">
      <c r="A1152" t="s">
        <v>1328</v>
      </c>
      <c r="B1152">
        <v>1</v>
      </c>
      <c r="C1152" s="2" t="s">
        <v>491</v>
      </c>
      <c r="D1152">
        <v>42.290920999999997</v>
      </c>
      <c r="E1152">
        <v>-8.6460685829999999</v>
      </c>
      <c r="F1152">
        <v>2.79</v>
      </c>
      <c r="G1152">
        <v>18.02535</v>
      </c>
      <c r="H1152">
        <v>20.408650000000002</v>
      </c>
      <c r="I1152">
        <v>286.95999999999998</v>
      </c>
      <c r="J1152" cm="1">
        <f t="array" ref="J1152">(I1152/([1]!O2sat(H1152,G1152)))*100</f>
        <v>111.21350347381247</v>
      </c>
      <c r="K1152">
        <v>0</v>
      </c>
      <c r="L1152">
        <v>254.35815311131401</v>
      </c>
      <c r="M1152" t="b">
        <v>0</v>
      </c>
      <c r="O1152" t="str">
        <f t="shared" si="20"/>
        <v/>
      </c>
      <c r="Q1152">
        <v>186.6561371180857</v>
      </c>
      <c r="R1152">
        <v>424.29250000000002</v>
      </c>
      <c r="S1152" s="1">
        <v>46154.353483796287</v>
      </c>
      <c r="T1152">
        <v>3.8062322086758078</v>
      </c>
      <c r="U1152">
        <v>42.505714416503913</v>
      </c>
      <c r="V1152">
        <v>-5.7880706787109384</v>
      </c>
      <c r="W1152">
        <v>14.43573733648064</v>
      </c>
      <c r="X1152">
        <v>3.4474826862329939</v>
      </c>
      <c r="Y1152">
        <v>3.7119968644702163E-2</v>
      </c>
      <c r="Z1152">
        <v>-237.63636288191429</v>
      </c>
      <c r="AA1152" s="23">
        <v>-2.6657784785946461</v>
      </c>
      <c r="AB1152">
        <v>3.7304428719999998</v>
      </c>
      <c r="AC1152" s="23">
        <v>-2.5606739578990698</v>
      </c>
      <c r="AD1152">
        <v>-6.47</v>
      </c>
      <c r="AE1152">
        <v>3.1527777777777781</v>
      </c>
      <c r="AF1152">
        <v>2.3653654847959742</v>
      </c>
      <c r="AG1152" s="23">
        <v>-1.829027431685134</v>
      </c>
      <c r="AH1152">
        <v>2.7077299599650568</v>
      </c>
      <c r="AI1152">
        <v>-9.1777299599650561</v>
      </c>
      <c r="AJ1152">
        <v>3.5631509528178622</v>
      </c>
      <c r="AK1152">
        <v>-2.24740295513989</v>
      </c>
    </row>
    <row r="1153" spans="1:37" x14ac:dyDescent="0.35">
      <c r="A1153" t="s">
        <v>1328</v>
      </c>
      <c r="B1153">
        <v>1</v>
      </c>
      <c r="C1153" s="2" t="s">
        <v>492</v>
      </c>
      <c r="D1153">
        <v>42.291417750000001</v>
      </c>
      <c r="E1153">
        <v>-8.6465210829999997</v>
      </c>
      <c r="F1153">
        <v>0.41099999999999998</v>
      </c>
      <c r="G1153">
        <v>18.056000000000001</v>
      </c>
      <c r="H1153">
        <v>19.113399999999999</v>
      </c>
      <c r="I1153">
        <v>277.36</v>
      </c>
      <c r="J1153" cm="1">
        <f t="array" ref="J1153">(I1153/([1]!O2sat(H1153,G1153)))*100</f>
        <v>106.62124950941059</v>
      </c>
      <c r="K1153">
        <v>0</v>
      </c>
      <c r="L1153">
        <v>237.49381010801201</v>
      </c>
      <c r="M1153" t="b">
        <v>1</v>
      </c>
      <c r="N1153">
        <v>301.84937562017097</v>
      </c>
      <c r="O1153">
        <f t="shared" si="20"/>
        <v>-64.355565512158961</v>
      </c>
      <c r="P1153">
        <f>ABS(O1153)</f>
        <v>64.355565512158961</v>
      </c>
      <c r="Q1153">
        <v>262.0559049953041</v>
      </c>
      <c r="R1153">
        <v>424.29250000000002</v>
      </c>
      <c r="S1153" s="1">
        <v>46154.358344907407</v>
      </c>
      <c r="T1153">
        <v>3.7517227278815382</v>
      </c>
      <c r="U1153">
        <v>42.505714416503913</v>
      </c>
      <c r="V1153">
        <v>-5.7880706787109384</v>
      </c>
      <c r="W1153">
        <v>14.436182403881951</v>
      </c>
      <c r="X1153">
        <v>3.3520307473304749</v>
      </c>
      <c r="Y1153">
        <v>3.7350917851942257E-2</v>
      </c>
      <c r="Z1153">
        <v>-162.23659500469589</v>
      </c>
      <c r="AA1153" s="23">
        <v>-1.780572088761007</v>
      </c>
      <c r="AB1153">
        <v>3.7304428719999998</v>
      </c>
      <c r="AC1153" s="23">
        <v>-1.7604304829928421</v>
      </c>
      <c r="AD1153">
        <v>-12.95</v>
      </c>
      <c r="AE1153">
        <v>3.416666666666667</v>
      </c>
      <c r="AF1153">
        <v>2.780044492447161</v>
      </c>
      <c r="AG1153" s="23">
        <v>-1.476737536702897</v>
      </c>
      <c r="AH1153">
        <v>2.733885926607531</v>
      </c>
      <c r="AI1153">
        <v>-15.68388592660753</v>
      </c>
      <c r="AJ1153">
        <v>3.6329440888494013</v>
      </c>
      <c r="AK1153">
        <v>-1.628654812731952</v>
      </c>
    </row>
    <row r="1154" spans="1:37" x14ac:dyDescent="0.35">
      <c r="A1154" t="s">
        <v>1328</v>
      </c>
      <c r="B1154">
        <v>1</v>
      </c>
      <c r="C1154" s="2" t="s">
        <v>493</v>
      </c>
      <c r="D1154">
        <v>42.291148583333303</v>
      </c>
      <c r="E1154">
        <v>-8.6468964170000007</v>
      </c>
      <c r="F1154">
        <v>3.0514999999999999</v>
      </c>
      <c r="G1154">
        <v>18.15185</v>
      </c>
      <c r="H1154">
        <v>19.836649999999999</v>
      </c>
      <c r="I1154">
        <v>285.22000000000003</v>
      </c>
      <c r="J1154" cm="1">
        <f t="array" ref="J1154">(I1154/([1]!O2sat(H1154,G1154)))*100</f>
        <v>110.38326509559961</v>
      </c>
      <c r="K1154">
        <v>0</v>
      </c>
      <c r="L1154">
        <v>231.15353061962</v>
      </c>
      <c r="M1154" t="b">
        <v>0</v>
      </c>
      <c r="O1154" t="str">
        <f t="shared" si="20"/>
        <v/>
      </c>
      <c r="Q1154">
        <v>290.40302777428491</v>
      </c>
      <c r="R1154">
        <v>424.29250000000002</v>
      </c>
      <c r="S1154" s="1">
        <v>46154.363206018519</v>
      </c>
      <c r="T1154">
        <v>3.6972132470872672</v>
      </c>
      <c r="U1154">
        <v>42.505714416503913</v>
      </c>
      <c r="V1154">
        <v>-5.7880706787109384</v>
      </c>
      <c r="W1154">
        <v>14.436561693886761</v>
      </c>
      <c r="X1154">
        <v>3.263186087601925</v>
      </c>
      <c r="Y1154">
        <v>3.7099106194177868E-2</v>
      </c>
      <c r="Z1154">
        <v>-133.88947222571511</v>
      </c>
      <c r="AA1154" s="23">
        <v>-1.4208661999311549</v>
      </c>
      <c r="AB1154">
        <v>3.7304428719999998</v>
      </c>
      <c r="AC1154" s="23">
        <v>-1.4465217547078291</v>
      </c>
      <c r="AD1154">
        <v>-12.11</v>
      </c>
      <c r="AE1154">
        <v>3.25</v>
      </c>
      <c r="AF1154">
        <v>2.5215034214866492</v>
      </c>
      <c r="AG1154" s="23">
        <v>-1.0979205256522879</v>
      </c>
      <c r="AH1154">
        <v>2.7583706261160961</v>
      </c>
      <c r="AI1154">
        <v>-14.8683706261161</v>
      </c>
      <c r="AJ1154">
        <v>3.5592187063624223</v>
      </c>
      <c r="AK1154">
        <v>-1.2593933627917213</v>
      </c>
    </row>
    <row r="1155" spans="1:37" x14ac:dyDescent="0.35">
      <c r="A1155" t="s">
        <v>1328</v>
      </c>
      <c r="B1155">
        <v>1</v>
      </c>
      <c r="C1155" s="2" t="s">
        <v>494</v>
      </c>
      <c r="D1155">
        <v>42.291653333333301</v>
      </c>
      <c r="E1155">
        <v>-8.6461978330000004</v>
      </c>
      <c r="F1155">
        <v>0.13</v>
      </c>
      <c r="G1155">
        <v>17.899049999999999</v>
      </c>
      <c r="H1155">
        <v>19.526250000000001</v>
      </c>
      <c r="I1155">
        <v>278.28500000000003</v>
      </c>
      <c r="J1155" cm="1">
        <f t="array" ref="J1155">(I1155/([1]!O2sat(H1155,G1155)))*100</f>
        <v>106.94901937897052</v>
      </c>
      <c r="K1155">
        <v>0</v>
      </c>
      <c r="L1155">
        <v>228.330069184259</v>
      </c>
      <c r="M1155" t="b">
        <v>1</v>
      </c>
      <c r="N1155">
        <v>259.32165258499703</v>
      </c>
      <c r="O1155">
        <f t="shared" si="20"/>
        <v>-30.991583400738023</v>
      </c>
      <c r="P1155">
        <f>ABS(O1155)</f>
        <v>30.991583400738023</v>
      </c>
      <c r="Q1155">
        <v>303.02660503399869</v>
      </c>
      <c r="R1155">
        <v>424.29250000000002</v>
      </c>
      <c r="S1155" s="1">
        <v>46154.364594907413</v>
      </c>
      <c r="T1155">
        <v>3.6816391097174752</v>
      </c>
      <c r="U1155">
        <v>42.505714416503913</v>
      </c>
      <c r="V1155">
        <v>-5.7880706787109384</v>
      </c>
      <c r="W1155">
        <v>14.435855694246911</v>
      </c>
      <c r="X1155">
        <v>3.2152255479795571</v>
      </c>
      <c r="Y1155">
        <v>3.7438257655579267E-2</v>
      </c>
      <c r="Z1155">
        <v>-121.2658949660013</v>
      </c>
      <c r="AA1155" s="23">
        <v>-1.2795793286548811</v>
      </c>
      <c r="AB1155">
        <v>3.7304428719999998</v>
      </c>
      <c r="AC1155" s="23">
        <v>-1.3137283532340731</v>
      </c>
      <c r="AD1155">
        <v>-14.4</v>
      </c>
      <c r="AE1155">
        <v>3.25</v>
      </c>
      <c r="AF1155">
        <v>2.505507668991803</v>
      </c>
      <c r="AG1155" s="23">
        <v>-0.99712936874454472</v>
      </c>
      <c r="AH1155">
        <v>2.765048426319916</v>
      </c>
      <c r="AI1155">
        <v>-17.16504842631992</v>
      </c>
      <c r="AJ1155">
        <v>3.554027327239158</v>
      </c>
      <c r="AK1155">
        <v>-1.138354348699713</v>
      </c>
    </row>
    <row r="1156" spans="1:37" x14ac:dyDescent="0.35">
      <c r="A1156" t="s">
        <v>1328</v>
      </c>
      <c r="B1156">
        <v>1</v>
      </c>
      <c r="C1156" s="2" t="s">
        <v>495</v>
      </c>
      <c r="D1156">
        <v>42.292411333333298</v>
      </c>
      <c r="E1156">
        <v>-8.6455843330000004</v>
      </c>
      <c r="F1156">
        <v>4.0804999999999998</v>
      </c>
      <c r="G1156">
        <v>18.222149999999999</v>
      </c>
      <c r="H1156">
        <v>21.6814</v>
      </c>
      <c r="I1156">
        <v>291.07</v>
      </c>
      <c r="J1156" cm="1">
        <f t="array" ref="J1156">(I1156/([1]!O2sat(H1156,G1156)))*100</f>
        <v>114.21072014589207</v>
      </c>
      <c r="K1156">
        <v>0</v>
      </c>
      <c r="L1156">
        <v>225.808435569978</v>
      </c>
      <c r="M1156" t="b">
        <v>0</v>
      </c>
      <c r="O1156" t="str">
        <f t="shared" ref="O1156:O1219" si="21">IF(ISBLANK(N1156), "",L1156-N1156)</f>
        <v/>
      </c>
      <c r="Q1156">
        <v>314.30072280727637</v>
      </c>
      <c r="R1156">
        <v>424.29250000000002</v>
      </c>
      <c r="S1156" s="1">
        <v>46154.366678240738</v>
      </c>
      <c r="T1156">
        <v>3.6582779036627882</v>
      </c>
      <c r="U1156">
        <v>42.505714416503913</v>
      </c>
      <c r="V1156">
        <v>-5.7880706787109384</v>
      </c>
      <c r="W1156">
        <v>14.43523104117148</v>
      </c>
      <c r="X1156">
        <v>3.2004599972771399</v>
      </c>
      <c r="Y1156">
        <v>3.6651087996683623E-2</v>
      </c>
      <c r="Z1156">
        <v>-109.9917771927236</v>
      </c>
      <c r="AA1156" s="23">
        <v>-1.1309957166212321</v>
      </c>
      <c r="AB1156">
        <v>3.7304428719999998</v>
      </c>
      <c r="AC1156" s="23">
        <v>-1.1760569684377931</v>
      </c>
      <c r="AD1156">
        <v>-15.76</v>
      </c>
      <c r="AE1156">
        <v>3.25</v>
      </c>
      <c r="AF1156">
        <v>2.5259557455217179</v>
      </c>
      <c r="AG1156" s="23">
        <v>-0.89263578704010593</v>
      </c>
      <c r="AH1156">
        <v>2.7747938010267998</v>
      </c>
      <c r="AI1156">
        <v>-18.534793801026801</v>
      </c>
      <c r="AJ1156">
        <v>3.5462402585542629</v>
      </c>
      <c r="AK1156">
        <v>-1.011815751830669</v>
      </c>
    </row>
    <row r="1157" spans="1:37" x14ac:dyDescent="0.35">
      <c r="A1157" t="s">
        <v>1328</v>
      </c>
      <c r="B1157">
        <v>1</v>
      </c>
      <c r="C1157" s="2" t="s">
        <v>496</v>
      </c>
      <c r="D1157">
        <v>42.293344666666698</v>
      </c>
      <c r="E1157">
        <v>-8.6448835830000004</v>
      </c>
      <c r="F1157">
        <v>4.0339999999999998</v>
      </c>
      <c r="G1157">
        <v>18.211349999999999</v>
      </c>
      <c r="H1157">
        <v>21.103999999999999</v>
      </c>
      <c r="I1157">
        <v>292.315</v>
      </c>
      <c r="J1157" cm="1">
        <f t="array" ref="J1157">(I1157/([1]!O2sat(H1157,G1157)))*100</f>
        <v>114.23026302359473</v>
      </c>
      <c r="K1157">
        <v>0</v>
      </c>
      <c r="L1157">
        <v>224.50651359212401</v>
      </c>
      <c r="M1157" t="b">
        <v>0</v>
      </c>
      <c r="O1157" t="str">
        <f t="shared" si="21"/>
        <v/>
      </c>
      <c r="Q1157">
        <v>320.12156118237471</v>
      </c>
      <c r="R1157">
        <v>424.29250000000002</v>
      </c>
      <c r="S1157" s="1">
        <v>46154.367372685178</v>
      </c>
      <c r="T1157">
        <v>3.6504908349778922</v>
      </c>
      <c r="U1157">
        <v>42.505714416503913</v>
      </c>
      <c r="V1157">
        <v>-5.7880706787109384</v>
      </c>
      <c r="W1157">
        <v>14.43451660572352</v>
      </c>
      <c r="X1157">
        <v>3.1859862877270841</v>
      </c>
      <c r="Y1157">
        <v>3.6778680377781418E-2</v>
      </c>
      <c r="Z1157">
        <v>-104.1709388176253</v>
      </c>
      <c r="AA1157" s="23">
        <v>-1.070010623190953</v>
      </c>
      <c r="AB1157">
        <v>3.7304428719999998</v>
      </c>
      <c r="AC1157" s="23">
        <v>-1.1173940430585589</v>
      </c>
      <c r="AD1157">
        <v>-15.3</v>
      </c>
      <c r="AE1157">
        <v>3.25</v>
      </c>
      <c r="AF1157">
        <v>2.5252716282027938</v>
      </c>
      <c r="AG1157" s="23">
        <v>-0.84811020029448603</v>
      </c>
      <c r="AH1157">
        <v>2.7779690731217381</v>
      </c>
      <c r="AI1157">
        <v>-18.077969073121739</v>
      </c>
      <c r="AJ1157">
        <v>3.5436445689926308</v>
      </c>
      <c r="AK1157">
        <v>-0.9590604117427195</v>
      </c>
    </row>
    <row r="1158" spans="1:37" x14ac:dyDescent="0.35">
      <c r="A1158" t="s">
        <v>1328</v>
      </c>
      <c r="B1158">
        <v>1</v>
      </c>
      <c r="C1158" s="2" t="s">
        <v>497</v>
      </c>
      <c r="D1158">
        <v>42.294246000000001</v>
      </c>
      <c r="E1158">
        <v>-8.6441029169999997</v>
      </c>
      <c r="F1158">
        <v>4.1245000000000003</v>
      </c>
      <c r="G1158">
        <v>17.8843</v>
      </c>
      <c r="H1158">
        <v>19.434349999999998</v>
      </c>
      <c r="I1158">
        <v>285.48500000000001</v>
      </c>
      <c r="J1158" cm="1">
        <f t="array" ref="J1158">(I1158/([1]!O2sat(H1158,G1158)))*100</f>
        <v>109.61661383132275</v>
      </c>
      <c r="K1158">
        <v>0</v>
      </c>
      <c r="L1158">
        <v>223.43856909176799</v>
      </c>
      <c r="M1158" t="b">
        <v>0</v>
      </c>
      <c r="O1158" t="str">
        <f t="shared" si="21"/>
        <v/>
      </c>
      <c r="Q1158">
        <v>324.89629610189269</v>
      </c>
      <c r="R1158">
        <v>424.29250000000002</v>
      </c>
      <c r="S1158" s="1">
        <v>46154.368067129632</v>
      </c>
      <c r="T1158">
        <v>3.6451608592934082</v>
      </c>
      <c r="U1158">
        <v>42.514705657958977</v>
      </c>
      <c r="V1158">
        <v>-5.787935733795166</v>
      </c>
      <c r="W1158">
        <v>14.433722391303339</v>
      </c>
      <c r="X1158">
        <v>3.1506541288951841</v>
      </c>
      <c r="Y1158">
        <v>3.7473353655419692E-2</v>
      </c>
      <c r="Z1158">
        <v>-99.396203898107331</v>
      </c>
      <c r="AA1158" s="23">
        <v>-1.028713777578818</v>
      </c>
      <c r="AB1158">
        <v>3.7304428719999998</v>
      </c>
      <c r="AC1158" s="23">
        <v>-1.077412343981546</v>
      </c>
      <c r="AD1158">
        <v>-14.45</v>
      </c>
      <c r="AE1158">
        <v>3.013888888888888</v>
      </c>
      <c r="AF1158">
        <v>2.1538815108575808</v>
      </c>
      <c r="AG1158" s="23">
        <v>-0.70325954384223266</v>
      </c>
      <c r="AH1158">
        <v>2.7811074120171639</v>
      </c>
      <c r="AI1158">
        <v>-17.23110741201716</v>
      </c>
      <c r="AJ1158">
        <v>3.463164206727432</v>
      </c>
      <c r="AK1158">
        <v>-0.86598666071052532</v>
      </c>
    </row>
    <row r="1159" spans="1:37" x14ac:dyDescent="0.35">
      <c r="A1159" t="s">
        <v>1328</v>
      </c>
      <c r="B1159">
        <v>1</v>
      </c>
      <c r="C1159" s="2" t="s">
        <v>498</v>
      </c>
      <c r="D1159">
        <v>42.2952801666667</v>
      </c>
      <c r="E1159">
        <v>-8.644562917</v>
      </c>
      <c r="F1159">
        <v>4.2149999999999999</v>
      </c>
      <c r="G1159">
        <v>17.841850000000001</v>
      </c>
      <c r="H1159">
        <v>19.645499999999998</v>
      </c>
      <c r="I1159">
        <v>283.97000000000003</v>
      </c>
      <c r="J1159" cm="1">
        <f t="array" ref="J1159">(I1159/([1]!O2sat(H1159,G1159)))*100</f>
        <v>109.10045275775313</v>
      </c>
      <c r="K1159">
        <v>0</v>
      </c>
      <c r="L1159">
        <v>222.06887680361899</v>
      </c>
      <c r="M1159" t="b">
        <v>0</v>
      </c>
      <c r="O1159" t="str">
        <f t="shared" si="21"/>
        <v/>
      </c>
      <c r="Q1159">
        <v>331.02013268238858</v>
      </c>
      <c r="R1159">
        <v>424.29250000000002</v>
      </c>
      <c r="S1159" s="1">
        <v>46154.368761574071</v>
      </c>
      <c r="T1159">
        <v>3.637127671109305</v>
      </c>
      <c r="U1159">
        <v>42.514705657958977</v>
      </c>
      <c r="V1159">
        <v>-5.787935733795166</v>
      </c>
      <c r="W1159">
        <v>14.434166579398051</v>
      </c>
      <c r="X1159">
        <v>3.1334217351417299</v>
      </c>
      <c r="Y1159">
        <v>3.7476628249725717E-2</v>
      </c>
      <c r="Z1159">
        <v>-93.27236731761144</v>
      </c>
      <c r="AA1159" s="23">
        <v>-0.96013837559749504</v>
      </c>
      <c r="AB1159">
        <v>3.7304428719999998</v>
      </c>
      <c r="AC1159" s="23">
        <v>-1.010037558537856</v>
      </c>
      <c r="AD1159">
        <v>-12.62</v>
      </c>
      <c r="AE1159">
        <v>3.013888888888888</v>
      </c>
      <c r="AF1159">
        <v>2.1515737368343668</v>
      </c>
      <c r="AG1159" s="23">
        <v>-0.65928198859862097</v>
      </c>
      <c r="AH1159">
        <v>2.7842086171679239</v>
      </c>
      <c r="AI1159">
        <v>-15.404208617167919</v>
      </c>
      <c r="AJ1159">
        <v>3.4604864773327311</v>
      </c>
      <c r="AK1159">
        <v>-0.80971018209805801</v>
      </c>
    </row>
    <row r="1160" spans="1:37" x14ac:dyDescent="0.35">
      <c r="A1160" t="s">
        <v>1328</v>
      </c>
      <c r="B1160">
        <v>1</v>
      </c>
      <c r="C1160" s="2" t="s">
        <v>499</v>
      </c>
      <c r="D1160">
        <v>42.296271416666698</v>
      </c>
      <c r="E1160">
        <v>-8.6453448329999993</v>
      </c>
      <c r="F1160">
        <v>4.2115</v>
      </c>
      <c r="G1160">
        <v>17.854849999999999</v>
      </c>
      <c r="H1160">
        <v>19.2714</v>
      </c>
      <c r="I1160">
        <v>285.47000000000003</v>
      </c>
      <c r="J1160" cm="1">
        <f t="array" ref="J1160">(I1160/([1]!O2sat(H1160,G1160)))*100</f>
        <v>109.42763960768838</v>
      </c>
      <c r="K1160">
        <v>0</v>
      </c>
      <c r="L1160">
        <v>220.02080888174299</v>
      </c>
      <c r="M1160" t="b">
        <v>0</v>
      </c>
      <c r="O1160" t="str">
        <f t="shared" si="21"/>
        <v/>
      </c>
      <c r="Q1160">
        <v>340.1769581736628</v>
      </c>
      <c r="R1160">
        <v>424.29250000000002</v>
      </c>
      <c r="S1160" s="1">
        <v>46154.369456018518</v>
      </c>
      <c r="T1160">
        <v>3.6290944829252032</v>
      </c>
      <c r="U1160">
        <v>42.514705657958977</v>
      </c>
      <c r="V1160">
        <v>-5.787935733795166</v>
      </c>
      <c r="W1160">
        <v>14.434933371762339</v>
      </c>
      <c r="X1160">
        <v>3.1206203026658339</v>
      </c>
      <c r="Y1160">
        <v>3.7539317349898627E-2</v>
      </c>
      <c r="Z1160">
        <v>-84.115541826337221</v>
      </c>
      <c r="AA1160" s="23">
        <v>-0.86378371798271325</v>
      </c>
      <c r="AB1160">
        <v>3.7304428719999998</v>
      </c>
      <c r="AC1160" s="23">
        <v>-0.91270252160483445</v>
      </c>
      <c r="AD1160">
        <v>-12.3</v>
      </c>
      <c r="AE1160">
        <v>3.013888888888888</v>
      </c>
      <c r="AF1160">
        <v>2.152280417261311</v>
      </c>
      <c r="AG1160" s="23">
        <v>-0.59574847326834157</v>
      </c>
      <c r="AH1160">
        <v>2.7872724904017758</v>
      </c>
      <c r="AI1160">
        <v>-15.08727249040178</v>
      </c>
      <c r="AJ1160">
        <v>3.4578087479380302</v>
      </c>
      <c r="AK1160">
        <v>-0.72976609562552741</v>
      </c>
    </row>
    <row r="1161" spans="1:37" x14ac:dyDescent="0.35">
      <c r="A1161" t="s">
        <v>1328</v>
      </c>
      <c r="B1161">
        <v>1</v>
      </c>
      <c r="C1161" s="2" t="s">
        <v>500</v>
      </c>
      <c r="D1161">
        <v>42.297238749999998</v>
      </c>
      <c r="E1161">
        <v>-8.6461799169999995</v>
      </c>
      <c r="F1161">
        <v>4.2394999999999996</v>
      </c>
      <c r="G1161">
        <v>17.888999999999999</v>
      </c>
      <c r="H1161">
        <v>19.567450000000001</v>
      </c>
      <c r="I1161">
        <v>284.565</v>
      </c>
      <c r="J1161" cm="1">
        <f t="array" ref="J1161">(I1161/([1]!O2sat(H1161,G1161)))*100</f>
        <v>109.37158990069142</v>
      </c>
      <c r="K1161">
        <v>0</v>
      </c>
      <c r="L1161">
        <v>218.93570320608299</v>
      </c>
      <c r="M1161" t="b">
        <v>0</v>
      </c>
      <c r="O1161" t="str">
        <f t="shared" si="21"/>
        <v/>
      </c>
      <c r="Q1161">
        <v>345.02841998578299</v>
      </c>
      <c r="R1161">
        <v>424.29250000000002</v>
      </c>
      <c r="S1161" s="1">
        <v>46154.370150462957</v>
      </c>
      <c r="T1161">
        <v>3.6210612947411009</v>
      </c>
      <c r="U1161">
        <v>42.514705657958977</v>
      </c>
      <c r="V1161">
        <v>-5.787935733795166</v>
      </c>
      <c r="W1161">
        <v>14.4357537547218</v>
      </c>
      <c r="X1161">
        <v>3.1095003483500681</v>
      </c>
      <c r="Y1161">
        <v>3.7440833851550698E-2</v>
      </c>
      <c r="Z1161">
        <v>-79.264080014217029</v>
      </c>
      <c r="AA1161" s="23">
        <v>-0.80893571807766695</v>
      </c>
      <c r="AB1161">
        <v>3.7304428719999998</v>
      </c>
      <c r="AC1161" s="23">
        <v>-0.85854496660680657</v>
      </c>
      <c r="AD1161">
        <v>-13.87</v>
      </c>
      <c r="AE1161">
        <v>3.013888888888888</v>
      </c>
      <c r="AF1161">
        <v>2.1541370579479482</v>
      </c>
      <c r="AG1161" s="23">
        <v>-0.56039820311757005</v>
      </c>
      <c r="AH1161">
        <v>2.7902988359320449</v>
      </c>
      <c r="AI1161">
        <v>-16.66029883593205</v>
      </c>
      <c r="AJ1161">
        <v>3.4551310185433297</v>
      </c>
      <c r="AK1161">
        <v>-0.68466696059761856</v>
      </c>
    </row>
    <row r="1162" spans="1:37" x14ac:dyDescent="0.35">
      <c r="A1162" t="s">
        <v>1328</v>
      </c>
      <c r="B1162">
        <v>1</v>
      </c>
      <c r="C1162" s="2" t="s">
        <v>501</v>
      </c>
      <c r="D1162">
        <v>42.298270666666703</v>
      </c>
      <c r="E1162">
        <v>-8.6469722499999992</v>
      </c>
      <c r="F1162">
        <v>4.2324999999999999</v>
      </c>
      <c r="G1162">
        <v>17.912649999999999</v>
      </c>
      <c r="H1162">
        <v>19.1267</v>
      </c>
      <c r="I1162">
        <v>284.49</v>
      </c>
      <c r="J1162" cm="1">
        <f t="array" ref="J1162">(I1162/([1]!O2sat(H1162,G1162)))*100</f>
        <v>109.06798849525592</v>
      </c>
      <c r="K1162">
        <v>0</v>
      </c>
      <c r="L1162">
        <v>218.12858355420801</v>
      </c>
      <c r="M1162" t="b">
        <v>0</v>
      </c>
      <c r="O1162" t="str">
        <f t="shared" si="21"/>
        <v/>
      </c>
      <c r="Q1162">
        <v>348.63701798385512</v>
      </c>
      <c r="R1162">
        <v>424.29250000000002</v>
      </c>
      <c r="S1162" s="1">
        <v>46154.370844907397</v>
      </c>
      <c r="T1162">
        <v>3.6130281065569978</v>
      </c>
      <c r="U1162">
        <v>42.514705657958977</v>
      </c>
      <c r="V1162">
        <v>-5.787935733795166</v>
      </c>
      <c r="W1162">
        <v>14.436530490602269</v>
      </c>
      <c r="X1162">
        <v>3.0975671399099731</v>
      </c>
      <c r="Y1162">
        <v>3.7505440039013599E-2</v>
      </c>
      <c r="Z1162">
        <v>-75.655482016144902</v>
      </c>
      <c r="AA1162" s="23">
        <v>-0.77047200387908577</v>
      </c>
      <c r="AB1162">
        <v>3.7304428719999998</v>
      </c>
      <c r="AC1162" s="23">
        <v>-0.82136268696763814</v>
      </c>
      <c r="AD1162">
        <v>-14.82</v>
      </c>
      <c r="AE1162">
        <v>3.013888888888888</v>
      </c>
      <c r="AF1162">
        <v>2.1554230517588611</v>
      </c>
      <c r="AG1162" s="23">
        <v>-0.53612820735956357</v>
      </c>
      <c r="AH1162">
        <v>2.793287460370145</v>
      </c>
      <c r="AI1162">
        <v>-17.613287460370149</v>
      </c>
      <c r="AJ1162">
        <v>3.4524532891486284</v>
      </c>
      <c r="AK1162">
        <v>-0.65330010561932461</v>
      </c>
    </row>
    <row r="1163" spans="1:37" x14ac:dyDescent="0.35">
      <c r="A1163" t="s">
        <v>1328</v>
      </c>
      <c r="B1163">
        <v>1</v>
      </c>
      <c r="C1163" s="2" t="s">
        <v>502</v>
      </c>
      <c r="D1163">
        <v>42.299261833333297</v>
      </c>
      <c r="E1163">
        <v>-8.6478076670000004</v>
      </c>
      <c r="F1163">
        <v>4.2374999999999998</v>
      </c>
      <c r="G1163">
        <v>17.896750000000001</v>
      </c>
      <c r="H1163">
        <v>18.57095</v>
      </c>
      <c r="I1163">
        <v>280.435</v>
      </c>
      <c r="J1163" cm="1">
        <f t="array" ref="J1163">(I1163/([1]!O2sat(H1163,G1163)))*100</f>
        <v>107.07762428210854</v>
      </c>
      <c r="K1163">
        <v>0</v>
      </c>
      <c r="L1163">
        <v>218.29749922146601</v>
      </c>
      <c r="M1163" t="b">
        <v>0</v>
      </c>
      <c r="O1163" t="str">
        <f t="shared" si="21"/>
        <v/>
      </c>
      <c r="Q1163">
        <v>347.88180314390632</v>
      </c>
      <c r="R1163">
        <v>424.29250000000002</v>
      </c>
      <c r="S1163" s="1">
        <v>46154.371539351851</v>
      </c>
      <c r="T1163">
        <v>3.604994918372896</v>
      </c>
      <c r="U1163">
        <v>42.514705657958977</v>
      </c>
      <c r="V1163">
        <v>-5.787935733795166</v>
      </c>
      <c r="W1163">
        <v>14.437350988514019</v>
      </c>
      <c r="X1163">
        <v>3.0825712243641741</v>
      </c>
      <c r="Y1163">
        <v>3.7637527665696932E-2</v>
      </c>
      <c r="Z1163">
        <v>-76.410696856093693</v>
      </c>
      <c r="AA1163" s="23">
        <v>-0.77712312844328468</v>
      </c>
      <c r="AB1163">
        <v>3.7304428719999998</v>
      </c>
      <c r="AC1163" s="23">
        <v>-0.83214940674274407</v>
      </c>
      <c r="AD1163">
        <v>-13.98</v>
      </c>
      <c r="AE1163">
        <v>3.013888888888888</v>
      </c>
      <c r="AF1163">
        <v>2.1545584535454498</v>
      </c>
      <c r="AG1163" s="23">
        <v>-0.54316902480607798</v>
      </c>
      <c r="AH1163">
        <v>2.796238172737926</v>
      </c>
      <c r="AI1163">
        <v>-16.77623817273793</v>
      </c>
      <c r="AJ1163">
        <v>3.4497755597539279</v>
      </c>
      <c r="AK1163">
        <v>-0.66014607662468139</v>
      </c>
    </row>
    <row r="1164" spans="1:37" x14ac:dyDescent="0.35">
      <c r="A1164" t="s">
        <v>1328</v>
      </c>
      <c r="B1164">
        <v>1</v>
      </c>
      <c r="C1164" s="2" t="s">
        <v>503</v>
      </c>
      <c r="D1164">
        <v>42.3001865833333</v>
      </c>
      <c r="E1164">
        <v>-8.6487730000000003</v>
      </c>
      <c r="F1164">
        <v>4.1885000000000003</v>
      </c>
      <c r="G1164">
        <v>17.857050000000001</v>
      </c>
      <c r="H1164">
        <v>17.655349999999999</v>
      </c>
      <c r="I1164">
        <v>276.94</v>
      </c>
      <c r="J1164" cm="1">
        <f t="array" ref="J1164">(I1164/([1]!O2sat(H1164,G1164)))*100</f>
        <v>105.01007157351169</v>
      </c>
      <c r="K1164">
        <v>0</v>
      </c>
      <c r="L1164">
        <v>218.700029391492</v>
      </c>
      <c r="M1164" t="b">
        <v>0</v>
      </c>
      <c r="O1164" t="str">
        <f t="shared" si="21"/>
        <v/>
      </c>
      <c r="Q1164">
        <v>346.08210769312029</v>
      </c>
      <c r="R1164">
        <v>424.29250000000002</v>
      </c>
      <c r="S1164" s="1">
        <v>46154.372233796297</v>
      </c>
      <c r="T1164">
        <v>3.5969617301887942</v>
      </c>
      <c r="U1164">
        <v>42.514705657958977</v>
      </c>
      <c r="V1164">
        <v>-5.787935733795166</v>
      </c>
      <c r="W1164">
        <v>14.43830244515663</v>
      </c>
      <c r="X1164">
        <v>3.0657740637880488</v>
      </c>
      <c r="Y1164">
        <v>3.7871268018511282E-2</v>
      </c>
      <c r="Z1164">
        <v>-78.210392306879726</v>
      </c>
      <c r="AA1164" s="23">
        <v>-0.79600523332597084</v>
      </c>
      <c r="AB1164">
        <v>3.7304428719999998</v>
      </c>
      <c r="AC1164" s="23">
        <v>-0.85617999440262849</v>
      </c>
      <c r="AD1164">
        <v>-13.98</v>
      </c>
      <c r="AE1164">
        <v>3.013888888888888</v>
      </c>
      <c r="AF1164">
        <v>2.1524000144280748</v>
      </c>
      <c r="AG1164" s="23">
        <v>-0.55885451440562939</v>
      </c>
      <c r="AH1164">
        <v>2.7991507844798891</v>
      </c>
      <c r="AI1164">
        <v>-16.779150784479889</v>
      </c>
      <c r="AJ1164">
        <v>3.4470978303592275</v>
      </c>
      <c r="AK1164">
        <v>-0.67742987386580011</v>
      </c>
    </row>
    <row r="1165" spans="1:37" x14ac:dyDescent="0.35">
      <c r="A1165" t="s">
        <v>1328</v>
      </c>
      <c r="B1165">
        <v>1</v>
      </c>
      <c r="C1165" s="2" t="s">
        <v>504</v>
      </c>
      <c r="D1165">
        <v>42.301148833333301</v>
      </c>
      <c r="E1165">
        <v>-8.6496444169999993</v>
      </c>
      <c r="F1165">
        <v>4.1920000000000002</v>
      </c>
      <c r="G1165">
        <v>17.75995</v>
      </c>
      <c r="H1165">
        <v>17.034849999999999</v>
      </c>
      <c r="I1165">
        <v>275.46499999999997</v>
      </c>
      <c r="J1165" cm="1">
        <f t="array" ref="J1165">(I1165/([1]!O2sat(H1165,G1165)))*100</f>
        <v>103.8164975113428</v>
      </c>
      <c r="K1165">
        <v>0</v>
      </c>
      <c r="L1165">
        <v>219.45757397048101</v>
      </c>
      <c r="M1165" t="b">
        <v>0</v>
      </c>
      <c r="O1165" t="str">
        <f t="shared" si="21"/>
        <v/>
      </c>
      <c r="Q1165">
        <v>342.69515775968779</v>
      </c>
      <c r="R1165">
        <v>424.29250000000002</v>
      </c>
      <c r="S1165" s="1">
        <v>46154.372928240737</v>
      </c>
      <c r="T1165">
        <v>3.588928542004691</v>
      </c>
      <c r="U1165">
        <v>42.514705657958977</v>
      </c>
      <c r="V1165">
        <v>-5.787935733795166</v>
      </c>
      <c r="W1165">
        <v>14.43915950179766</v>
      </c>
      <c r="X1165">
        <v>3.044612581226176</v>
      </c>
      <c r="Y1165">
        <v>3.8109356832498817E-2</v>
      </c>
      <c r="Z1165">
        <v>-81.59734224031223</v>
      </c>
      <c r="AA1165" s="23">
        <v>-0.82992937511117715</v>
      </c>
      <c r="AB1165">
        <v>3.7304428719999998</v>
      </c>
      <c r="AC1165" s="23">
        <v>-0.89666930083978469</v>
      </c>
      <c r="AD1165">
        <v>-10.029999999999999</v>
      </c>
      <c r="AE1165">
        <v>3.013888888888888</v>
      </c>
      <c r="AF1165">
        <v>2.147122830636909</v>
      </c>
      <c r="AG1165" s="23">
        <v>-0.5852831063319629</v>
      </c>
      <c r="AH1165">
        <v>2.8020251094752249</v>
      </c>
      <c r="AI1165">
        <v>-12.83202510947523</v>
      </c>
      <c r="AJ1165">
        <v>3.4444201009645261</v>
      </c>
      <c r="AK1165">
        <v>-0.70760624072156997</v>
      </c>
    </row>
    <row r="1166" spans="1:37" x14ac:dyDescent="0.35">
      <c r="A1166" t="s">
        <v>1328</v>
      </c>
      <c r="B1166">
        <v>1</v>
      </c>
      <c r="C1166" s="2" t="s">
        <v>505</v>
      </c>
      <c r="D1166">
        <v>42.302218666666697</v>
      </c>
      <c r="E1166">
        <v>-8.6502895829999993</v>
      </c>
      <c r="F1166">
        <v>4.2009999999999996</v>
      </c>
      <c r="G1166">
        <v>17.5687</v>
      </c>
      <c r="H1166">
        <v>16.867599999999999</v>
      </c>
      <c r="I1166">
        <v>275.64</v>
      </c>
      <c r="J1166" cm="1">
        <f t="array" ref="J1166">(I1166/([1]!O2sat(H1166,G1166)))*100</f>
        <v>103.37627720794742</v>
      </c>
      <c r="K1166">
        <v>0</v>
      </c>
      <c r="L1166">
        <v>219.39734067801601</v>
      </c>
      <c r="M1166" t="b">
        <v>0</v>
      </c>
      <c r="O1166" t="str">
        <f t="shared" si="21"/>
        <v/>
      </c>
      <c r="Q1166">
        <v>342.96445827554271</v>
      </c>
      <c r="R1166">
        <v>424.29250000000002</v>
      </c>
      <c r="S1166" s="1">
        <v>46154.373622685183</v>
      </c>
      <c r="T1166">
        <v>3.740711028112305</v>
      </c>
      <c r="U1166">
        <v>42.523700714111328</v>
      </c>
      <c r="V1166">
        <v>-5.7878003120422363</v>
      </c>
      <c r="W1166">
        <v>14.439788576162959</v>
      </c>
      <c r="X1166">
        <v>3.2915839531105839</v>
      </c>
      <c r="Y1166">
        <v>3.8360573338122393E-2</v>
      </c>
      <c r="Z1166">
        <v>-81.328041724457307</v>
      </c>
      <c r="AA1166" s="23">
        <v>-0.90018507362004285</v>
      </c>
      <c r="AB1166">
        <v>3.7304428719999998</v>
      </c>
      <c r="AC1166" s="23">
        <v>-0.89524988639674385</v>
      </c>
      <c r="AD1166">
        <v>-8.09</v>
      </c>
      <c r="AE1166">
        <v>3.013888888888888</v>
      </c>
      <c r="AF1166">
        <v>2.1367371025480351</v>
      </c>
      <c r="AG1166" s="23">
        <v>-0.58435661169941877</v>
      </c>
      <c r="AH1166">
        <v>2.804860964049714</v>
      </c>
      <c r="AI1166">
        <v>-10.894860964049711</v>
      </c>
      <c r="AJ1166">
        <v>3.4950142630003977</v>
      </c>
      <c r="AK1166">
        <v>-0.74227084265973087</v>
      </c>
    </row>
    <row r="1167" spans="1:37" x14ac:dyDescent="0.35">
      <c r="A1167" t="s">
        <v>1328</v>
      </c>
      <c r="B1167">
        <v>1</v>
      </c>
      <c r="C1167" s="2" t="s">
        <v>506</v>
      </c>
      <c r="D1167">
        <v>42.303377416666699</v>
      </c>
      <c r="E1167">
        <v>-8.6505927499999995</v>
      </c>
      <c r="F1167">
        <v>4.2480000000000002</v>
      </c>
      <c r="G1167">
        <v>17.564150000000001</v>
      </c>
      <c r="H1167">
        <v>17.181550000000001</v>
      </c>
      <c r="I1167">
        <v>274.03500000000003</v>
      </c>
      <c r="J1167" cm="1">
        <f t="array" ref="J1167">(I1167/([1]!O2sat(H1167,G1167)))*100</f>
        <v>102.98372138012155</v>
      </c>
      <c r="K1167">
        <v>0</v>
      </c>
      <c r="L1167">
        <v>217.503480994396</v>
      </c>
      <c r="M1167" t="b">
        <v>0</v>
      </c>
      <c r="O1167" t="str">
        <f t="shared" si="21"/>
        <v/>
      </c>
      <c r="Q1167">
        <v>351.43182522301362</v>
      </c>
      <c r="R1167">
        <v>424.29250000000002</v>
      </c>
      <c r="S1167" s="1">
        <v>46154.37431712963</v>
      </c>
      <c r="T1167">
        <v>3.732923248145315</v>
      </c>
      <c r="U1167">
        <v>42.523700714111328</v>
      </c>
      <c r="V1167">
        <v>-5.7878003120422363</v>
      </c>
      <c r="W1167">
        <v>14.4400739807463</v>
      </c>
      <c r="X1167">
        <v>3.2775138934340018</v>
      </c>
      <c r="Y1167">
        <v>3.8299567063769267E-2</v>
      </c>
      <c r="Z1167">
        <v>-72.8606747769864</v>
      </c>
      <c r="AA1167" s="23">
        <v>-0.8017390948630434</v>
      </c>
      <c r="AB1167">
        <v>3.7304428719999998</v>
      </c>
      <c r="AC1167" s="23">
        <v>-0.80067400259264065</v>
      </c>
      <c r="AD1167">
        <v>-6.33</v>
      </c>
      <c r="AE1167">
        <v>3.013888888888888</v>
      </c>
      <c r="AF1167">
        <v>2.136490150590979</v>
      </c>
      <c r="AG1167" s="23">
        <v>-0.52262407886360684</v>
      </c>
      <c r="AH1167">
        <v>2.807658166987463</v>
      </c>
      <c r="AI1167">
        <v>-9.1376581669874639</v>
      </c>
      <c r="AJ1167">
        <v>3.4924183363447341</v>
      </c>
      <c r="AK1167">
        <v>-0.66218158686332518</v>
      </c>
    </row>
    <row r="1168" spans="1:37" x14ac:dyDescent="0.35">
      <c r="A1168" t="s">
        <v>1328</v>
      </c>
      <c r="B1168">
        <v>1</v>
      </c>
      <c r="C1168" s="2" t="s">
        <v>507</v>
      </c>
      <c r="D1168">
        <v>42.304526666666703</v>
      </c>
      <c r="E1168">
        <v>-8.6509036669999997</v>
      </c>
      <c r="F1168">
        <v>4.3289999999999997</v>
      </c>
      <c r="G1168">
        <v>17.6403</v>
      </c>
      <c r="H1168">
        <v>17.399999999999999</v>
      </c>
      <c r="I1168">
        <v>273.33499999999998</v>
      </c>
      <c r="J1168" cm="1">
        <f t="array" ref="J1168">(I1168/([1]!O2sat(H1168,G1168)))*100</f>
        <v>103.02648250155526</v>
      </c>
      <c r="K1168">
        <v>0</v>
      </c>
      <c r="L1168">
        <v>215.951432048057</v>
      </c>
      <c r="M1168" t="b">
        <v>0</v>
      </c>
      <c r="O1168" t="str">
        <f t="shared" si="21"/>
        <v/>
      </c>
      <c r="Q1168">
        <v>358.37097074828711</v>
      </c>
      <c r="R1168">
        <v>424.29250000000002</v>
      </c>
      <c r="S1168" s="1">
        <v>46154.375011574077</v>
      </c>
      <c r="T1168">
        <v>3.7250501936674119</v>
      </c>
      <c r="U1168">
        <v>42.523700714111328</v>
      </c>
      <c r="V1168">
        <v>-5.7878003120422363</v>
      </c>
      <c r="W1168">
        <v>14.44036737233017</v>
      </c>
      <c r="X1168">
        <v>3.270018255411693</v>
      </c>
      <c r="Y1168">
        <v>3.8167567185361302E-2</v>
      </c>
      <c r="Z1168">
        <v>-65.921529251712911</v>
      </c>
      <c r="AA1168" s="23">
        <v>-0.72122935677224287</v>
      </c>
      <c r="AB1168">
        <v>3.7304428719999998</v>
      </c>
      <c r="AC1168" s="23">
        <v>-0.72331908603459327</v>
      </c>
      <c r="AD1168">
        <v>-5.41</v>
      </c>
      <c r="AE1168">
        <v>3.208333333333333</v>
      </c>
      <c r="AF1168">
        <v>2.4257435537596939</v>
      </c>
      <c r="AG1168" s="23">
        <v>-0.53501764403827645</v>
      </c>
      <c r="AH1168">
        <v>2.8104165395424801</v>
      </c>
      <c r="AI1168">
        <v>-8.2204165395424802</v>
      </c>
      <c r="AJ1168">
        <v>3.5546087996669145</v>
      </c>
      <c r="AK1168">
        <v>-0.62812350040525966</v>
      </c>
    </row>
    <row r="1169" spans="1:37" x14ac:dyDescent="0.35">
      <c r="A1169" t="s">
        <v>1328</v>
      </c>
      <c r="B1169">
        <v>1</v>
      </c>
      <c r="C1169" s="2" t="s">
        <v>508</v>
      </c>
      <c r="D1169">
        <v>42.305666500000001</v>
      </c>
      <c r="E1169">
        <v>-8.6509278330000008</v>
      </c>
      <c r="F1169">
        <v>4.0919999999999996</v>
      </c>
      <c r="G1169">
        <v>17.552700000000002</v>
      </c>
      <c r="H1169">
        <v>17.248349999999999</v>
      </c>
      <c r="I1169">
        <v>274.62</v>
      </c>
      <c r="J1169" cm="1">
        <f t="array" ref="J1169">(I1169/([1]!O2sat(H1169,G1169)))*100</f>
        <v>103.22701016770357</v>
      </c>
      <c r="K1169">
        <v>0</v>
      </c>
      <c r="L1169">
        <v>214.60524396181401</v>
      </c>
      <c r="M1169" t="b">
        <v>0</v>
      </c>
      <c r="O1169" t="str">
        <f t="shared" si="21"/>
        <v/>
      </c>
      <c r="Q1169">
        <v>364.38972103117243</v>
      </c>
      <c r="R1169">
        <v>424.29250000000002</v>
      </c>
      <c r="S1169" s="1">
        <v>46154.375706018523</v>
      </c>
      <c r="T1169">
        <v>3.7121459430456158</v>
      </c>
      <c r="U1169">
        <v>42.523700714111328</v>
      </c>
      <c r="V1169">
        <v>-5.7878003120422363</v>
      </c>
      <c r="W1169">
        <v>14.4403742809729</v>
      </c>
      <c r="X1169">
        <v>3.2401876809395338</v>
      </c>
      <c r="Y1169">
        <v>3.8298476088405239E-2</v>
      </c>
      <c r="Z1169">
        <v>-59.90277896882759</v>
      </c>
      <c r="AA1169" s="23">
        <v>-0.65162853921833119</v>
      </c>
      <c r="AB1169">
        <v>5.3137733310000002</v>
      </c>
      <c r="AC1169" s="23">
        <v>-1.3352299400882619</v>
      </c>
      <c r="AD1169">
        <v>-4.5</v>
      </c>
      <c r="AE1169">
        <v>3.208333333333333</v>
      </c>
      <c r="AF1169">
        <v>2.4203548845984511</v>
      </c>
      <c r="AG1169" s="23">
        <v>-0.48675338379890393</v>
      </c>
      <c r="AH1169">
        <v>2.8131359054501042</v>
      </c>
      <c r="AI1169">
        <v>-7.3131359054501033</v>
      </c>
      <c r="AJ1169">
        <v>4.0780842024596495</v>
      </c>
      <c r="AK1169">
        <v>-0.56919096150861759</v>
      </c>
    </row>
    <row r="1170" spans="1:37" x14ac:dyDescent="0.35">
      <c r="A1170" t="s">
        <v>1328</v>
      </c>
      <c r="B1170">
        <v>1</v>
      </c>
      <c r="C1170" s="2" t="s">
        <v>509</v>
      </c>
      <c r="D1170">
        <v>42.305298166666702</v>
      </c>
      <c r="E1170">
        <v>-8.6494495830000009</v>
      </c>
      <c r="F1170">
        <v>4.4584999999999999</v>
      </c>
      <c r="G1170">
        <v>17.585149999999999</v>
      </c>
      <c r="H1170">
        <v>17.293299999999999</v>
      </c>
      <c r="I1170">
        <v>274.80500000000001</v>
      </c>
      <c r="J1170" cm="1">
        <f t="array" ref="J1170">(I1170/([1]!O2sat(H1170,G1170)))*100</f>
        <v>103.39385836270726</v>
      </c>
      <c r="K1170">
        <v>0</v>
      </c>
      <c r="L1170">
        <v>212.15441874666399</v>
      </c>
      <c r="M1170" t="b">
        <v>0</v>
      </c>
      <c r="O1170" t="str">
        <f t="shared" si="21"/>
        <v/>
      </c>
      <c r="Q1170">
        <v>375.34725743171663</v>
      </c>
      <c r="R1170">
        <v>424.29250000000002</v>
      </c>
      <c r="S1170" s="1">
        <v>46154.376400462963</v>
      </c>
      <c r="T1170">
        <v>3.6992416924238198</v>
      </c>
      <c r="U1170">
        <v>42.523700714111328</v>
      </c>
      <c r="V1170">
        <v>-5.7878003120422363</v>
      </c>
      <c r="W1170">
        <v>14.43890176620965</v>
      </c>
      <c r="X1170">
        <v>3.220352938448106</v>
      </c>
      <c r="Y1170">
        <v>3.8252270093052862E-2</v>
      </c>
      <c r="Z1170">
        <v>-48.94524256828339</v>
      </c>
      <c r="AA1170" s="23">
        <v>-0.52853364244660328</v>
      </c>
      <c r="AB1170">
        <v>5.3137733310000002</v>
      </c>
      <c r="AC1170" s="23">
        <v>-1.0905693095237821</v>
      </c>
      <c r="AD1170">
        <v>-4.3600000000000003</v>
      </c>
      <c r="AE1170">
        <v>3.208333333333333</v>
      </c>
      <c r="AF1170">
        <v>2.422350726971779</v>
      </c>
      <c r="AG1170" s="23">
        <v>-0.39756321045560539</v>
      </c>
      <c r="AH1170">
        <v>2.8158160909382599</v>
      </c>
      <c r="AI1170">
        <v>-7.1758160909382607</v>
      </c>
      <c r="AJ1170">
        <v>4.0737827855857178</v>
      </c>
      <c r="AK1170">
        <v>-0.46304842645110433</v>
      </c>
    </row>
    <row r="1171" spans="1:37" x14ac:dyDescent="0.35">
      <c r="A1171" t="s">
        <v>1328</v>
      </c>
      <c r="B1171">
        <v>1</v>
      </c>
      <c r="C1171" s="2" t="s">
        <v>510</v>
      </c>
      <c r="D1171">
        <v>42.304404833333301</v>
      </c>
      <c r="E1171">
        <v>-8.6482903330000003</v>
      </c>
      <c r="F1171">
        <v>4.4584999999999999</v>
      </c>
      <c r="G1171">
        <v>17.727049999999998</v>
      </c>
      <c r="H1171">
        <v>17.921800000000001</v>
      </c>
      <c r="I1171">
        <v>276.27499999999998</v>
      </c>
      <c r="J1171" cm="1">
        <f t="array" ref="J1171">(I1171/([1]!O2sat(H1171,G1171)))*100</f>
        <v>104.68040818991216</v>
      </c>
      <c r="K1171">
        <v>0</v>
      </c>
      <c r="L1171">
        <v>211.63643650868701</v>
      </c>
      <c r="M1171" t="b">
        <v>0</v>
      </c>
      <c r="O1171" t="str">
        <f t="shared" si="21"/>
        <v/>
      </c>
      <c r="Q1171">
        <v>377.66313421982159</v>
      </c>
      <c r="R1171">
        <v>424.29250000000002</v>
      </c>
      <c r="S1171" s="1">
        <v>46154.37709490741</v>
      </c>
      <c r="T1171">
        <v>3.6863374418020252</v>
      </c>
      <c r="U1171">
        <v>42.523700714111328</v>
      </c>
      <c r="V1171">
        <v>-5.7878003120422363</v>
      </c>
      <c r="W1171">
        <v>14.43775619010191</v>
      </c>
      <c r="X1171">
        <v>3.2094521512544492</v>
      </c>
      <c r="Y1171">
        <v>3.796098657018214E-2</v>
      </c>
      <c r="Z1171">
        <v>-46.629365780178432</v>
      </c>
      <c r="AA1171" s="23">
        <v>-0.49800003233026369</v>
      </c>
      <c r="AB1171">
        <v>5.3137733310000002</v>
      </c>
      <c r="AC1171" s="23">
        <v>-1.03477337544382</v>
      </c>
      <c r="AD1171">
        <v>-5.17</v>
      </c>
      <c r="AE1171">
        <v>3.208333333333333</v>
      </c>
      <c r="AF1171">
        <v>2.4310825022138292</v>
      </c>
      <c r="AG1171" s="23">
        <v>-0.3772229987061243</v>
      </c>
      <c r="AH1171">
        <v>2.8184569247385731</v>
      </c>
      <c r="AI1171">
        <v>-7.9884569247385731</v>
      </c>
      <c r="AJ1171">
        <v>4.0694813687117852</v>
      </c>
      <c r="AK1171">
        <v>-0.43761151551819399</v>
      </c>
    </row>
    <row r="1172" spans="1:37" x14ac:dyDescent="0.35">
      <c r="A1172" t="s">
        <v>1328</v>
      </c>
      <c r="B1172">
        <v>1</v>
      </c>
      <c r="C1172" s="2" t="s">
        <v>511</v>
      </c>
      <c r="D1172">
        <v>42.303414750000002</v>
      </c>
      <c r="E1172">
        <v>-8.6472927500000001</v>
      </c>
      <c r="F1172">
        <v>4.5060000000000002</v>
      </c>
      <c r="G1172">
        <v>17.539300000000001</v>
      </c>
      <c r="H1172">
        <v>17.860099999999999</v>
      </c>
      <c r="I1172">
        <v>277.52999999999997</v>
      </c>
      <c r="J1172" cm="1">
        <f t="array" ref="J1172">(I1172/([1]!O2sat(H1172,G1172)))*100</f>
        <v>104.72614628143582</v>
      </c>
      <c r="K1172">
        <v>0</v>
      </c>
      <c r="L1172">
        <v>210.045843552489</v>
      </c>
      <c r="M1172" t="b">
        <v>0</v>
      </c>
      <c r="O1172" t="str">
        <f t="shared" si="21"/>
        <v/>
      </c>
      <c r="Q1172">
        <v>384.77460839115372</v>
      </c>
      <c r="R1172">
        <v>424.29250000000002</v>
      </c>
      <c r="S1172" s="1">
        <v>46154.377789351849</v>
      </c>
      <c r="T1172">
        <v>3.6734331911802292</v>
      </c>
      <c r="U1172">
        <v>42.523700714111328</v>
      </c>
      <c r="V1172">
        <v>-5.7878003120422363</v>
      </c>
      <c r="W1172">
        <v>14.436773795270341</v>
      </c>
      <c r="X1172">
        <v>3.171878060109663</v>
      </c>
      <c r="Y1172">
        <v>3.8184984981075837E-2</v>
      </c>
      <c r="Z1172">
        <v>-39.517891608846298</v>
      </c>
      <c r="AA1172" s="23">
        <v>-0.41956991426061102</v>
      </c>
      <c r="AB1172">
        <v>5.3137733310000002</v>
      </c>
      <c r="AC1172" s="23">
        <v>-0.8779425487296959</v>
      </c>
      <c r="AD1172">
        <v>-6.44</v>
      </c>
      <c r="AE1172">
        <v>3.208333333333333</v>
      </c>
      <c r="AF1172">
        <v>2.419530819224871</v>
      </c>
      <c r="AG1172" s="23">
        <v>-0.32005087179738151</v>
      </c>
      <c r="AH1172">
        <v>2.8210582380973031</v>
      </c>
      <c r="AI1172">
        <v>-9.2610582380973039</v>
      </c>
      <c r="AJ1172">
        <v>4.0651799518378544</v>
      </c>
      <c r="AK1172">
        <v>-0.36981039302899626</v>
      </c>
    </row>
    <row r="1173" spans="1:37" x14ac:dyDescent="0.35">
      <c r="A1173" t="s">
        <v>1328</v>
      </c>
      <c r="B1173">
        <v>1</v>
      </c>
      <c r="C1173" s="2" t="s">
        <v>512</v>
      </c>
      <c r="D1173">
        <v>42.302446083333301</v>
      </c>
      <c r="E1173">
        <v>-8.6461989999999993</v>
      </c>
      <c r="F1173">
        <v>4.5030000000000001</v>
      </c>
      <c r="G1173">
        <v>17.458649999999999</v>
      </c>
      <c r="H1173">
        <v>18.045100000000001</v>
      </c>
      <c r="I1173">
        <v>276.995</v>
      </c>
      <c r="J1173" cm="1">
        <f t="array" ref="J1173">(I1173/([1]!O2sat(H1173,G1173)))*100</f>
        <v>104.48969704854316</v>
      </c>
      <c r="K1173">
        <v>0</v>
      </c>
      <c r="L1173">
        <v>208.105531706975</v>
      </c>
      <c r="M1173" t="b">
        <v>0</v>
      </c>
      <c r="O1173" t="str">
        <f t="shared" si="21"/>
        <v/>
      </c>
      <c r="Q1173">
        <v>393.4496609996383</v>
      </c>
      <c r="R1173">
        <v>424.29250000000002</v>
      </c>
      <c r="S1173" s="1">
        <v>46154.378483796303</v>
      </c>
      <c r="T1173">
        <v>3.660528940558434</v>
      </c>
      <c r="U1173">
        <v>42.523700714111328</v>
      </c>
      <c r="V1173">
        <v>-5.7878003120422363</v>
      </c>
      <c r="W1173">
        <v>14.43569498679147</v>
      </c>
      <c r="X1173">
        <v>3.143177755347105</v>
      </c>
      <c r="Y1173">
        <v>3.8237302370891388E-2</v>
      </c>
      <c r="Z1173">
        <v>-30.842839000361721</v>
      </c>
      <c r="AA1173" s="23">
        <v>-0.32494660269002112</v>
      </c>
      <c r="AB1173">
        <v>5.3137733310000002</v>
      </c>
      <c r="AC1173" s="23">
        <v>-0.68474735105308948</v>
      </c>
      <c r="AD1173">
        <v>-7.75</v>
      </c>
      <c r="AE1173">
        <v>3.208333333333333</v>
      </c>
      <c r="AF1173">
        <v>2.41457233068023</v>
      </c>
      <c r="AG1173" s="23">
        <v>-0.24962224120767931</v>
      </c>
      <c r="AH1173">
        <v>2.8236198647861368</v>
      </c>
      <c r="AI1173">
        <v>-10.57361986478614</v>
      </c>
      <c r="AJ1173">
        <v>4.0608785349639227</v>
      </c>
      <c r="AK1173">
        <v>-0.28728442194885023</v>
      </c>
    </row>
    <row r="1174" spans="1:37" x14ac:dyDescent="0.35">
      <c r="A1174" t="s">
        <v>1328</v>
      </c>
      <c r="B1174">
        <v>1</v>
      </c>
      <c r="C1174" s="2" t="s">
        <v>513</v>
      </c>
      <c r="D1174">
        <v>42.301475833333299</v>
      </c>
      <c r="E1174">
        <v>-8.6451170000000008</v>
      </c>
      <c r="F1174">
        <v>4.5759999999999996</v>
      </c>
      <c r="G1174">
        <v>17.4648</v>
      </c>
      <c r="H1174">
        <v>16.582450000000001</v>
      </c>
      <c r="I1174">
        <v>277.60500000000002</v>
      </c>
      <c r="J1174" cm="1">
        <f t="array" ref="J1174">(I1174/([1]!O2sat(H1174,G1174)))*100</f>
        <v>103.70011170724483</v>
      </c>
      <c r="K1174">
        <v>0</v>
      </c>
      <c r="L1174">
        <v>207.09809699502799</v>
      </c>
      <c r="M1174" t="b">
        <v>0</v>
      </c>
      <c r="O1174" t="str">
        <f t="shared" si="21"/>
        <v/>
      </c>
      <c r="Q1174">
        <v>397.95385920157139</v>
      </c>
      <c r="R1174">
        <v>424.29250000000002</v>
      </c>
      <c r="S1174" s="1">
        <v>46154.379178240742</v>
      </c>
      <c r="T1174">
        <v>3.4958092053731278</v>
      </c>
      <c r="U1174">
        <v>42.514705657958977</v>
      </c>
      <c r="V1174">
        <v>-5.787935733795166</v>
      </c>
      <c r="W1174">
        <v>14.434627746312749</v>
      </c>
      <c r="X1174">
        <v>2.867112178290002</v>
      </c>
      <c r="Y1174">
        <v>3.8539255662254322E-2</v>
      </c>
      <c r="Z1174">
        <v>-26.338640798428631</v>
      </c>
      <c r="AA1174" s="23">
        <v>-0.25511901755264299</v>
      </c>
      <c r="AB1174">
        <v>5.3137733310000002</v>
      </c>
      <c r="AC1174" s="23">
        <v>-0.58945877898084964</v>
      </c>
      <c r="AD1174">
        <v>-9.02</v>
      </c>
      <c r="AE1174">
        <v>3.208333333333333</v>
      </c>
      <c r="AF1174">
        <v>2.4149503652344149</v>
      </c>
      <c r="AG1174" s="23">
        <v>-0.21488512702159199</v>
      </c>
      <c r="AH1174">
        <v>2.8261416411128031</v>
      </c>
      <c r="AI1174">
        <v>-11.8461416411128</v>
      </c>
      <c r="AJ1174">
        <v>4.0059719565688203</v>
      </c>
      <c r="AK1174">
        <v>-0.2350020722871175</v>
      </c>
    </row>
    <row r="1175" spans="1:37" x14ac:dyDescent="0.35">
      <c r="A1175" t="s">
        <v>1328</v>
      </c>
      <c r="B1175">
        <v>1</v>
      </c>
      <c r="C1175" s="2" t="s">
        <v>514</v>
      </c>
      <c r="D1175">
        <v>42.300359999999998</v>
      </c>
      <c r="E1175">
        <v>-8.6443225829999992</v>
      </c>
      <c r="F1175">
        <v>4.6074999999999999</v>
      </c>
      <c r="G1175">
        <v>17.4313</v>
      </c>
      <c r="H1175">
        <v>15.98255</v>
      </c>
      <c r="I1175">
        <v>282.29500000000002</v>
      </c>
      <c r="J1175" cm="1">
        <f t="array" ref="J1175">(I1175/([1]!O2sat(H1175,G1175)))*100</f>
        <v>104.95505787435519</v>
      </c>
      <c r="K1175">
        <v>0</v>
      </c>
      <c r="L1175">
        <v>203.91193049763999</v>
      </c>
      <c r="M1175" t="b">
        <v>0</v>
      </c>
      <c r="O1175" t="str">
        <f t="shared" si="21"/>
        <v/>
      </c>
      <c r="Q1175">
        <v>412.19907553014042</v>
      </c>
      <c r="R1175">
        <v>424.29250000000002</v>
      </c>
      <c r="S1175" s="1">
        <v>46154.379872685182</v>
      </c>
      <c r="T1175">
        <v>3.4843155225118001</v>
      </c>
      <c r="U1175">
        <v>42.514705657958977</v>
      </c>
      <c r="V1175">
        <v>-5.787935733795166</v>
      </c>
      <c r="W1175">
        <v>14.433849943567051</v>
      </c>
      <c r="X1175">
        <v>2.8458613871652272</v>
      </c>
      <c r="Y1175">
        <v>3.8705158876846009E-2</v>
      </c>
      <c r="Z1175">
        <v>-12.093424469859601</v>
      </c>
      <c r="AA1175" s="23">
        <v>-0.1167705593381195</v>
      </c>
      <c r="AB1175">
        <v>5.3137733310000002</v>
      </c>
      <c r="AC1175" s="23">
        <v>-0.27158417401473278</v>
      </c>
      <c r="AD1175">
        <v>-9</v>
      </c>
      <c r="AE1175">
        <v>3.208333333333333</v>
      </c>
      <c r="AF1175">
        <v>2.4128913065609732</v>
      </c>
      <c r="AG1175" s="23">
        <v>-9.9005056521697846E-2</v>
      </c>
      <c r="AH1175">
        <v>2.8286234059315358</v>
      </c>
      <c r="AI1175">
        <v>-11.828623405931539</v>
      </c>
      <c r="AJ1175">
        <v>4.002140728948377</v>
      </c>
      <c r="AK1175">
        <v>-0.10788780792990868</v>
      </c>
    </row>
    <row r="1176" spans="1:37" x14ac:dyDescent="0.35">
      <c r="A1176" t="s">
        <v>1328</v>
      </c>
      <c r="B1176">
        <v>1</v>
      </c>
      <c r="C1176" s="2" t="s">
        <v>515</v>
      </c>
      <c r="D1176">
        <v>42.299217666666699</v>
      </c>
      <c r="E1176">
        <v>-8.6435558330000006</v>
      </c>
      <c r="F1176">
        <v>4.6224999999999996</v>
      </c>
      <c r="G1176">
        <v>17.395350000000001</v>
      </c>
      <c r="H1176">
        <v>15.81995</v>
      </c>
      <c r="I1176">
        <v>283.58999999999997</v>
      </c>
      <c r="J1176" cm="1">
        <f t="array" ref="J1176">(I1176/([1]!O2sat(H1176,G1176)))*100</f>
        <v>105.24564435136222</v>
      </c>
      <c r="K1176">
        <v>0</v>
      </c>
      <c r="L1176">
        <v>201.01157946929101</v>
      </c>
      <c r="M1176" t="b">
        <v>0</v>
      </c>
      <c r="O1176" t="str">
        <f t="shared" si="21"/>
        <v/>
      </c>
      <c r="Q1176">
        <v>425.16642292441168</v>
      </c>
      <c r="R1176">
        <v>424.29250000000002</v>
      </c>
      <c r="S1176" s="1">
        <v>46154.380567129629</v>
      </c>
      <c r="T1176">
        <v>3.472821839650472</v>
      </c>
      <c r="U1176">
        <v>42.514705657958977</v>
      </c>
      <c r="V1176">
        <v>-5.787935733795166</v>
      </c>
      <c r="W1176">
        <v>14.433100288104839</v>
      </c>
      <c r="X1176">
        <v>2.824528625276427</v>
      </c>
      <c r="Y1176">
        <v>3.8781218972810207E-2</v>
      </c>
      <c r="Z1176">
        <v>0.87392292441165864</v>
      </c>
      <c r="AA1176" s="23">
        <v>8.3915470560553315E-3</v>
      </c>
      <c r="AB1176">
        <v>5.3137733310000002</v>
      </c>
      <c r="AC1176" s="23">
        <v>1.9646404246192201E-2</v>
      </c>
      <c r="AD1176">
        <v>-8.1199999999999992</v>
      </c>
      <c r="AE1176">
        <v>3.208333333333333</v>
      </c>
      <c r="AF1176">
        <v>2.4106820791777319</v>
      </c>
      <c r="AG1176" s="23">
        <v>7.162027647225371E-3</v>
      </c>
      <c r="AH1176">
        <v>2.8310650006533771</v>
      </c>
      <c r="AI1176">
        <v>-10.951065000653379</v>
      </c>
      <c r="AJ1176">
        <v>3.9983095013279346</v>
      </c>
      <c r="AK1176">
        <v>7.7767873516403508E-3</v>
      </c>
    </row>
    <row r="1177" spans="1:37" x14ac:dyDescent="0.35">
      <c r="A1177" t="s">
        <v>1328</v>
      </c>
      <c r="B1177">
        <v>1</v>
      </c>
      <c r="C1177" s="2" t="s">
        <v>516</v>
      </c>
      <c r="D1177">
        <v>42.298105416666701</v>
      </c>
      <c r="E1177">
        <v>-8.6427565830000006</v>
      </c>
      <c r="F1177">
        <v>4.5410000000000004</v>
      </c>
      <c r="G1177">
        <v>17.418900000000001</v>
      </c>
      <c r="H1177">
        <v>16.243500000000001</v>
      </c>
      <c r="I1177">
        <v>284.685</v>
      </c>
      <c r="J1177" cm="1">
        <f t="array" ref="J1177">(I1177/([1]!O2sat(H1177,G1177)))*100</f>
        <v>106.00495651023181</v>
      </c>
      <c r="K1177">
        <v>0</v>
      </c>
      <c r="L1177">
        <v>197.862270164471</v>
      </c>
      <c r="M1177" t="b">
        <v>0</v>
      </c>
      <c r="O1177" t="str">
        <f t="shared" si="21"/>
        <v/>
      </c>
      <c r="Q1177">
        <v>439.24685229604501</v>
      </c>
      <c r="R1177">
        <v>424.29250000000002</v>
      </c>
      <c r="S1177" s="1">
        <v>46154.381261574083</v>
      </c>
      <c r="T1177">
        <v>3.4613281567891439</v>
      </c>
      <c r="U1177">
        <v>42.514705657958977</v>
      </c>
      <c r="V1177">
        <v>-5.787935733795166</v>
      </c>
      <c r="W1177">
        <v>14.43231777699477</v>
      </c>
      <c r="X1177">
        <v>2.8075477887780629</v>
      </c>
      <c r="Y1177">
        <v>3.8663846853473627E-2</v>
      </c>
      <c r="Z1177">
        <v>14.95435229604499</v>
      </c>
      <c r="AA1177" s="23">
        <v>0.14229881816788381</v>
      </c>
      <c r="AB1177">
        <v>5.3137733310000002</v>
      </c>
      <c r="AC1177" s="23">
        <v>0.33536813236716251</v>
      </c>
      <c r="AD1177">
        <v>-7.33</v>
      </c>
      <c r="AE1177">
        <v>3.208333333333333</v>
      </c>
      <c r="AF1177">
        <v>2.4121292431093271</v>
      </c>
      <c r="AG1177" s="23">
        <v>0.12225727445659609</v>
      </c>
      <c r="AH1177">
        <v>2.8334662692562991</v>
      </c>
      <c r="AI1177">
        <v>-10.1634662692563</v>
      </c>
      <c r="AJ1177">
        <v>3.9944782737074918</v>
      </c>
      <c r="AK1177">
        <v>0.13227804631223994</v>
      </c>
    </row>
    <row r="1178" spans="1:37" x14ac:dyDescent="0.35">
      <c r="A1178" t="s">
        <v>1328</v>
      </c>
      <c r="B1178">
        <v>1</v>
      </c>
      <c r="C1178" s="2" t="s">
        <v>517</v>
      </c>
      <c r="D1178">
        <v>42.296889833333402</v>
      </c>
      <c r="E1178">
        <v>-8.6422783330000001</v>
      </c>
      <c r="F1178">
        <v>4.6120000000000001</v>
      </c>
      <c r="G1178">
        <v>17.48</v>
      </c>
      <c r="H1178">
        <v>16.507200000000001</v>
      </c>
      <c r="I1178">
        <v>286.74</v>
      </c>
      <c r="J1178" cm="1">
        <f t="array" ref="J1178">(I1178/([1]!O2sat(H1178,G1178)))*100</f>
        <v>107.0900238019439</v>
      </c>
      <c r="K1178">
        <v>0</v>
      </c>
      <c r="L1178">
        <v>196.664323346234</v>
      </c>
      <c r="M1178" t="b">
        <v>0</v>
      </c>
      <c r="O1178" t="str">
        <f t="shared" si="21"/>
        <v/>
      </c>
      <c r="Q1178">
        <v>444.6028221080108</v>
      </c>
      <c r="R1178">
        <v>424.29250000000002</v>
      </c>
      <c r="S1178" s="1">
        <v>46154.381956018522</v>
      </c>
      <c r="T1178">
        <v>3.4498344739278162</v>
      </c>
      <c r="U1178">
        <v>42.514705657958977</v>
      </c>
      <c r="V1178">
        <v>-5.787935733795166</v>
      </c>
      <c r="W1178">
        <v>14.431857876122899</v>
      </c>
      <c r="X1178">
        <v>2.793275426878489</v>
      </c>
      <c r="Y1178">
        <v>3.8537836939388802E-2</v>
      </c>
      <c r="Z1178">
        <v>20.31032210801078</v>
      </c>
      <c r="AA1178" s="23">
        <v>0.19165465541377219</v>
      </c>
      <c r="AB1178">
        <v>5.3137733310000002</v>
      </c>
      <c r="AC1178" s="23">
        <v>0.45470413870664661</v>
      </c>
      <c r="AD1178">
        <v>-8.43</v>
      </c>
      <c r="AE1178">
        <v>3.541666666666667</v>
      </c>
      <c r="AF1178">
        <v>2.9439648021982081</v>
      </c>
      <c r="AG1178" s="23">
        <v>0.20199388656280759</v>
      </c>
      <c r="AH1178">
        <v>2.8358270582951852</v>
      </c>
      <c r="AI1178">
        <v>-11.26582705829518</v>
      </c>
      <c r="AJ1178">
        <v>4.1017581571981614</v>
      </c>
      <c r="AK1178">
        <v>0.19682427098828989</v>
      </c>
    </row>
    <row r="1179" spans="1:37" x14ac:dyDescent="0.35">
      <c r="A1179" t="s">
        <v>1328</v>
      </c>
      <c r="B1179">
        <v>1</v>
      </c>
      <c r="C1179" s="2" t="s">
        <v>518</v>
      </c>
      <c r="D1179">
        <v>42.295764666666699</v>
      </c>
      <c r="E1179">
        <v>-8.6415118329999991</v>
      </c>
      <c r="F1179">
        <v>4.5750000000000002</v>
      </c>
      <c r="G1179">
        <v>17.59975</v>
      </c>
      <c r="H1179">
        <v>17.212</v>
      </c>
      <c r="I1179">
        <v>288.7</v>
      </c>
      <c r="J1179" cm="1">
        <f t="array" ref="J1179">(I1179/([1]!O2sat(H1179,G1179)))*100</f>
        <v>108.59316477148255</v>
      </c>
      <c r="K1179">
        <v>0</v>
      </c>
      <c r="L1179">
        <v>196.42772395709599</v>
      </c>
      <c r="M1179" t="b">
        <v>0</v>
      </c>
      <c r="O1179" t="str">
        <f t="shared" si="21"/>
        <v/>
      </c>
      <c r="Q1179">
        <v>445.66064802019753</v>
      </c>
      <c r="R1179">
        <v>424.29250000000002</v>
      </c>
      <c r="S1179" s="1">
        <v>46154.382650462961</v>
      </c>
      <c r="T1179">
        <v>3.438340791066488</v>
      </c>
      <c r="U1179">
        <v>42.514705657958977</v>
      </c>
      <c r="V1179">
        <v>-5.787935733795166</v>
      </c>
      <c r="W1179">
        <v>14.431108490000989</v>
      </c>
      <c r="X1179">
        <v>2.7831517191672832</v>
      </c>
      <c r="Y1179">
        <v>3.8252850329882487E-2</v>
      </c>
      <c r="Z1179">
        <v>21.368148020197509</v>
      </c>
      <c r="AA1179" s="23">
        <v>0.1994201473661032</v>
      </c>
      <c r="AB1179">
        <v>5.3137733310000002</v>
      </c>
      <c r="AC1179" s="23">
        <v>0.47629633898175933</v>
      </c>
      <c r="AD1179">
        <v>-9.85</v>
      </c>
      <c r="AE1179">
        <v>3.541666666666667</v>
      </c>
      <c r="AF1179">
        <v>2.9529385584290022</v>
      </c>
      <c r="AG1179" s="23">
        <v>0.21158582136555279</v>
      </c>
      <c r="AH1179">
        <v>2.8381472169116302</v>
      </c>
      <c r="AI1179">
        <v>-12.688147216911631</v>
      </c>
      <c r="AJ1179">
        <v>4.0979269295777181</v>
      </c>
      <c r="AK1179">
        <v>0.20550298436582798</v>
      </c>
    </row>
    <row r="1180" spans="1:37" x14ac:dyDescent="0.35">
      <c r="A1180" t="s">
        <v>1328</v>
      </c>
      <c r="B1180">
        <v>1</v>
      </c>
      <c r="C1180" s="2" t="s">
        <v>519</v>
      </c>
      <c r="D1180">
        <v>42.294656250000003</v>
      </c>
      <c r="E1180">
        <v>-8.6406303330000007</v>
      </c>
      <c r="F1180">
        <v>4.5570000000000004</v>
      </c>
      <c r="G1180">
        <v>17.775449999999999</v>
      </c>
      <c r="H1180">
        <v>18.106850000000001</v>
      </c>
      <c r="I1180">
        <v>289.92500000000001</v>
      </c>
      <c r="J1180" cm="1">
        <f t="array" ref="J1180">(I1180/([1]!O2sat(H1180,G1180)))*100</f>
        <v>110.09395572604657</v>
      </c>
      <c r="K1180">
        <v>0</v>
      </c>
      <c r="L1180">
        <v>198.54555038187399</v>
      </c>
      <c r="M1180" t="b">
        <v>0</v>
      </c>
      <c r="O1180" t="str">
        <f t="shared" si="21"/>
        <v/>
      </c>
      <c r="Q1180">
        <v>436.19193519804747</v>
      </c>
      <c r="R1180">
        <v>424.29250000000002</v>
      </c>
      <c r="S1180" s="1">
        <v>46154.383356481478</v>
      </c>
      <c r="T1180">
        <v>3.4266555468241369</v>
      </c>
      <c r="U1180">
        <v>42.514705657958977</v>
      </c>
      <c r="V1180">
        <v>-5.787935733795166</v>
      </c>
      <c r="W1180">
        <v>14.43024395134867</v>
      </c>
      <c r="X1180">
        <v>2.7766020073319591</v>
      </c>
      <c r="Y1180">
        <v>3.7868383058908113E-2</v>
      </c>
      <c r="Z1180">
        <v>11.89943519804746</v>
      </c>
      <c r="AA1180" s="23">
        <v>0.1096776684267833</v>
      </c>
      <c r="AB1180">
        <v>5.3137733310000002</v>
      </c>
      <c r="AC1180" s="23">
        <v>0.26374446723740869</v>
      </c>
      <c r="AD1180">
        <v>-10.18</v>
      </c>
      <c r="AE1180">
        <v>3.541666666666667</v>
      </c>
      <c r="AF1180">
        <v>2.966115784834837</v>
      </c>
      <c r="AG1180" s="23">
        <v>0.1171635915790325</v>
      </c>
      <c r="AH1180">
        <v>2.8404642401898368</v>
      </c>
      <c r="AI1180">
        <v>-13.02046424018984</v>
      </c>
      <c r="AJ1180">
        <v>4.0940318481636018</v>
      </c>
      <c r="AK1180">
        <v>0.11342063000290789</v>
      </c>
    </row>
    <row r="1181" spans="1:37" x14ac:dyDescent="0.35">
      <c r="A1181" t="s">
        <v>1328</v>
      </c>
      <c r="B1181">
        <v>1</v>
      </c>
      <c r="C1181" s="2" t="s">
        <v>520</v>
      </c>
      <c r="D1181">
        <v>42.293633166666702</v>
      </c>
      <c r="E1181">
        <v>-8.6396585829999992</v>
      </c>
      <c r="F1181">
        <v>4.46</v>
      </c>
      <c r="G1181">
        <v>17.8613</v>
      </c>
      <c r="H1181">
        <v>18.459050000000001</v>
      </c>
      <c r="I1181">
        <v>289.40499999999997</v>
      </c>
      <c r="J1181" cm="1">
        <f t="array" ref="J1181">(I1181/([1]!O2sat(H1181,G1181)))*100</f>
        <v>110.34293103675009</v>
      </c>
      <c r="K1181">
        <v>0</v>
      </c>
      <c r="L1181">
        <v>201.332934014724</v>
      </c>
      <c r="M1181" t="b">
        <v>0</v>
      </c>
      <c r="O1181" t="str">
        <f t="shared" si="21"/>
        <v/>
      </c>
      <c r="Q1181">
        <v>423.72966027512302</v>
      </c>
      <c r="R1181">
        <v>424.29250000000002</v>
      </c>
      <c r="S1181" s="1">
        <v>46154.384050925917</v>
      </c>
      <c r="T1181">
        <v>3.4099086160129972</v>
      </c>
      <c r="U1181">
        <v>42.505714416503913</v>
      </c>
      <c r="V1181">
        <v>-5.7880706787109384</v>
      </c>
      <c r="W1181">
        <v>14.429287928216731</v>
      </c>
      <c r="X1181">
        <v>2.7555012206509839</v>
      </c>
      <c r="Y1181">
        <v>3.7699893992809867E-2</v>
      </c>
      <c r="Z1181">
        <v>-0.5628397248769943</v>
      </c>
      <c r="AA1181" s="23">
        <v>-5.1253903298722316E-3</v>
      </c>
      <c r="AB1181">
        <v>5.3137733310000002</v>
      </c>
      <c r="AC1181" s="23">
        <v>-1.2446507762460981E-2</v>
      </c>
      <c r="AD1181">
        <v>-7.71</v>
      </c>
      <c r="AE1181">
        <v>3.541666666666667</v>
      </c>
      <c r="AF1181">
        <v>2.9725590814138871</v>
      </c>
      <c r="AG1181" s="23">
        <v>-5.529130401638235E-3</v>
      </c>
      <c r="AH1181">
        <v>2.842702012489573</v>
      </c>
      <c r="AI1181">
        <v>-10.55270201248957</v>
      </c>
      <c r="AJ1181">
        <v>4.0884495378932213</v>
      </c>
      <c r="AK1181">
        <v>-5.3272603657552337E-3</v>
      </c>
    </row>
    <row r="1182" spans="1:37" x14ac:dyDescent="0.35">
      <c r="A1182" t="s">
        <v>1328</v>
      </c>
      <c r="B1182">
        <v>1</v>
      </c>
      <c r="C1182" s="2" t="s">
        <v>521</v>
      </c>
      <c r="D1182">
        <v>42.292505249999998</v>
      </c>
      <c r="E1182">
        <v>-8.6389999999999993</v>
      </c>
      <c r="F1182">
        <v>4.4489999999999998</v>
      </c>
      <c r="G1182">
        <v>17.877749999999999</v>
      </c>
      <c r="H1182">
        <v>18.53275</v>
      </c>
      <c r="I1182">
        <v>294.86</v>
      </c>
      <c r="J1182" cm="1">
        <f t="array" ref="J1182">(I1182/([1]!O2sat(H1182,G1182)))*100</f>
        <v>112.51480480104412</v>
      </c>
      <c r="K1182">
        <v>0</v>
      </c>
      <c r="L1182">
        <v>204.21698323491299</v>
      </c>
      <c r="M1182" t="b">
        <v>0</v>
      </c>
      <c r="O1182" t="str">
        <f t="shared" si="21"/>
        <v/>
      </c>
      <c r="Q1182">
        <v>410.83519757911728</v>
      </c>
      <c r="R1182">
        <v>424.29250000000002</v>
      </c>
      <c r="S1182" s="1">
        <v>46154.384745370371</v>
      </c>
      <c r="T1182">
        <v>3.398011870649126</v>
      </c>
      <c r="U1182">
        <v>42.505714416503913</v>
      </c>
      <c r="V1182">
        <v>-5.7880706787109384</v>
      </c>
      <c r="W1182">
        <v>14.428646038946351</v>
      </c>
      <c r="X1182">
        <v>2.73744438403524</v>
      </c>
      <c r="Y1182">
        <v>3.7666436198298028E-2</v>
      </c>
      <c r="Z1182">
        <v>-13.457302420882741</v>
      </c>
      <c r="AA1182" s="23">
        <v>-0.121635211472005</v>
      </c>
      <c r="AB1182">
        <v>5.3137733310000002</v>
      </c>
      <c r="AC1182" s="23">
        <v>-0.2974511009856543</v>
      </c>
      <c r="AD1182">
        <v>-7.42</v>
      </c>
      <c r="AE1182">
        <v>3.541666666666667</v>
      </c>
      <c r="AF1182">
        <v>2.9737940561941789</v>
      </c>
      <c r="AG1182" s="23">
        <v>-0.1321371389347335</v>
      </c>
      <c r="AH1182">
        <v>2.8448987150456881</v>
      </c>
      <c r="AI1182">
        <v>-10.264898715045691</v>
      </c>
      <c r="AJ1182">
        <v>4.0844839561052639</v>
      </c>
      <c r="AK1182">
        <v>-0.12688617520336926</v>
      </c>
    </row>
    <row r="1183" spans="1:37" x14ac:dyDescent="0.35">
      <c r="A1183" t="s">
        <v>1328</v>
      </c>
      <c r="B1183">
        <v>1</v>
      </c>
      <c r="C1183" s="2" t="s">
        <v>522</v>
      </c>
      <c r="D1183">
        <v>42.291451833333298</v>
      </c>
      <c r="E1183">
        <v>-8.6382107500000007</v>
      </c>
      <c r="F1183">
        <v>4.4234999999999998</v>
      </c>
      <c r="G1183">
        <v>18.264949999999999</v>
      </c>
      <c r="H1183">
        <v>21.31165</v>
      </c>
      <c r="I1183">
        <v>338.22</v>
      </c>
      <c r="J1183" cm="1">
        <f t="array" ref="J1183">(I1183/([1]!O2sat(H1183,G1183)))*100</f>
        <v>132.49038753780366</v>
      </c>
      <c r="K1183">
        <v>0</v>
      </c>
      <c r="L1183">
        <v>199.64296287147201</v>
      </c>
      <c r="M1183" t="b">
        <v>0</v>
      </c>
      <c r="O1183" t="str">
        <f t="shared" si="21"/>
        <v/>
      </c>
      <c r="Q1183">
        <v>431.28545013870968</v>
      </c>
      <c r="R1183">
        <v>424.29250000000002</v>
      </c>
      <c r="S1183" s="1">
        <v>46154.385439814818</v>
      </c>
      <c r="T1183">
        <v>3.3861151252852539</v>
      </c>
      <c r="U1183">
        <v>42.505714416503913</v>
      </c>
      <c r="V1183">
        <v>-5.7880706787109384</v>
      </c>
      <c r="W1183">
        <v>14.427872480546711</v>
      </c>
      <c r="X1183">
        <v>2.744911902846396</v>
      </c>
      <c r="Y1183">
        <v>3.6679639022622119E-2</v>
      </c>
      <c r="Z1183">
        <v>6.9929501387096593</v>
      </c>
      <c r="AA1183" s="23">
        <v>6.1718499844806173E-2</v>
      </c>
      <c r="AB1183">
        <v>5.3137733310000002</v>
      </c>
      <c r="AC1183" s="23">
        <v>0.1519910347328933</v>
      </c>
      <c r="AD1183">
        <v>-5.42</v>
      </c>
      <c r="AE1183">
        <v>3.541666666666667</v>
      </c>
      <c r="AF1183">
        <v>3.0028963292933559</v>
      </c>
      <c r="AG1183" s="23">
        <v>6.7519200321611281E-2</v>
      </c>
      <c r="AH1183">
        <v>2.847054207485181</v>
      </c>
      <c r="AI1183">
        <v>-8.2670542074851809</v>
      </c>
      <c r="AJ1183">
        <v>4.0805183743173075</v>
      </c>
      <c r="AK1183">
        <v>6.4618850083208723E-2</v>
      </c>
    </row>
    <row r="1184" spans="1:37" x14ac:dyDescent="0.35">
      <c r="A1184" t="s">
        <v>1328</v>
      </c>
      <c r="B1184">
        <v>1</v>
      </c>
      <c r="C1184" s="2" t="s">
        <v>523</v>
      </c>
      <c r="D1184">
        <v>42.290569499999997</v>
      </c>
      <c r="E1184">
        <v>-8.6370352500000003</v>
      </c>
      <c r="F1184">
        <v>4.4589999999999996</v>
      </c>
      <c r="G1184">
        <v>18.424399999999999</v>
      </c>
      <c r="H1184">
        <v>21.677600000000002</v>
      </c>
      <c r="I1184">
        <v>365.755</v>
      </c>
      <c r="J1184" cm="1">
        <f t="array" ref="J1184">(I1184/([1]!O2sat(H1184,G1184)))*100</f>
        <v>144.06988748196414</v>
      </c>
      <c r="K1184">
        <v>0</v>
      </c>
      <c r="L1184">
        <v>188.090981418045</v>
      </c>
      <c r="M1184" t="b">
        <v>0</v>
      </c>
      <c r="O1184" t="str">
        <f t="shared" si="21"/>
        <v/>
      </c>
      <c r="Q1184">
        <v>482.93387308289351</v>
      </c>
      <c r="R1184">
        <v>424.29250000000002</v>
      </c>
      <c r="S1184" s="1">
        <v>46154.386134259257</v>
      </c>
      <c r="T1184">
        <v>3.3742183799213832</v>
      </c>
      <c r="U1184">
        <v>42.505714416503913</v>
      </c>
      <c r="V1184">
        <v>-5.7880706787109384</v>
      </c>
      <c r="W1184">
        <v>14.426710241410859</v>
      </c>
      <c r="X1184">
        <v>2.7365532053574779</v>
      </c>
      <c r="Y1184">
        <v>3.6437186762668751E-2</v>
      </c>
      <c r="Z1184">
        <v>58.641373082893487</v>
      </c>
      <c r="AA1184" s="23">
        <v>0.51257135497952233</v>
      </c>
      <c r="AB1184">
        <v>5.3137733310000002</v>
      </c>
      <c r="AC1184" s="23">
        <v>1.2712003627001081</v>
      </c>
      <c r="AD1184">
        <v>-3.9</v>
      </c>
      <c r="AE1184">
        <v>3.541666666666667</v>
      </c>
      <c r="AF1184">
        <v>3.0148998543089429</v>
      </c>
      <c r="AG1184" s="23">
        <v>0.56470720190102397</v>
      </c>
      <c r="AH1184">
        <v>2.8491683520684461</v>
      </c>
      <c r="AI1184">
        <v>-6.7491683520684456</v>
      </c>
      <c r="AJ1184">
        <v>4.076552792529351</v>
      </c>
      <c r="AK1184">
        <v>0.53863927844027315</v>
      </c>
    </row>
    <row r="1185" spans="1:37" x14ac:dyDescent="0.35">
      <c r="A1185" t="s">
        <v>1328</v>
      </c>
      <c r="B1185">
        <v>1</v>
      </c>
      <c r="C1185" s="2" t="s">
        <v>524</v>
      </c>
      <c r="D1185">
        <v>42.289826750000003</v>
      </c>
      <c r="E1185">
        <v>-8.6356949170000004</v>
      </c>
      <c r="F1185">
        <v>4.5374999999999996</v>
      </c>
      <c r="G1185">
        <v>18.439699999999998</v>
      </c>
      <c r="H1185">
        <v>21.674250000000001</v>
      </c>
      <c r="I1185">
        <v>371.37</v>
      </c>
      <c r="J1185" cm="1">
        <f t="array" ref="J1185">(I1185/([1]!O2sat(H1185,G1185)))*100</f>
        <v>146.32117655285498</v>
      </c>
      <c r="K1185">
        <v>0</v>
      </c>
      <c r="L1185">
        <v>179.62137075587401</v>
      </c>
      <c r="M1185" t="b">
        <v>0</v>
      </c>
      <c r="O1185" t="str">
        <f t="shared" si="21"/>
        <v/>
      </c>
      <c r="Q1185">
        <v>520.80114593266114</v>
      </c>
      <c r="R1185">
        <v>424.29250000000002</v>
      </c>
      <c r="S1185" s="1">
        <v>46154.386828703697</v>
      </c>
      <c r="T1185">
        <v>3.362321634557512</v>
      </c>
      <c r="U1185">
        <v>42.505714416503913</v>
      </c>
      <c r="V1185">
        <v>-5.7880706787109384</v>
      </c>
      <c r="W1185">
        <v>14.42538115388801</v>
      </c>
      <c r="X1185">
        <v>2.7183289085067548</v>
      </c>
      <c r="Y1185">
        <v>3.6421696139649053E-2</v>
      </c>
      <c r="Z1185">
        <v>96.508645932661125</v>
      </c>
      <c r="AA1185" s="23">
        <v>0.83758686690502937</v>
      </c>
      <c r="AB1185">
        <v>5.3137733310000002</v>
      </c>
      <c r="AC1185" s="23">
        <v>2.0919793760618979</v>
      </c>
      <c r="AD1185">
        <v>-3.000000000000003E-2</v>
      </c>
      <c r="AE1185">
        <v>3.541666666666667</v>
      </c>
      <c r="AF1185">
        <v>3.0160522547584629</v>
      </c>
      <c r="AG1185" s="23">
        <v>0.92932306704294165</v>
      </c>
      <c r="AH1185">
        <v>2.851241013698075</v>
      </c>
      <c r="AI1185">
        <v>-2.8812410136980748</v>
      </c>
      <c r="AJ1185">
        <v>4.0725872107413927</v>
      </c>
      <c r="AK1185">
        <v>0.88345496697398551</v>
      </c>
    </row>
    <row r="1186" spans="1:37" x14ac:dyDescent="0.35">
      <c r="A1186" t="s">
        <v>1328</v>
      </c>
      <c r="B1186">
        <v>1</v>
      </c>
      <c r="C1186" s="2" t="s">
        <v>525</v>
      </c>
      <c r="D1186">
        <v>42.289850583333298</v>
      </c>
      <c r="E1186">
        <v>-8.6340304999999997</v>
      </c>
      <c r="F1186">
        <v>4.4855</v>
      </c>
      <c r="G1186">
        <v>18.235099999999999</v>
      </c>
      <c r="H1186">
        <v>21.085850000000001</v>
      </c>
      <c r="I1186">
        <v>354.90499999999997</v>
      </c>
      <c r="J1186" cm="1">
        <f t="array" ref="J1186">(I1186/([1]!O2sat(H1186,G1186)))*100</f>
        <v>138.73548219667853</v>
      </c>
      <c r="K1186">
        <v>0</v>
      </c>
      <c r="L1186">
        <v>174.458619354658</v>
      </c>
      <c r="M1186" t="b">
        <v>0</v>
      </c>
      <c r="O1186" t="str">
        <f t="shared" si="21"/>
        <v/>
      </c>
      <c r="Q1186">
        <v>543.88359018698247</v>
      </c>
      <c r="R1186">
        <v>424.29250000000002</v>
      </c>
      <c r="S1186" s="1">
        <v>46154.387523148151</v>
      </c>
      <c r="T1186">
        <v>3.3504248891936408</v>
      </c>
      <c r="U1186">
        <v>42.505714416503913</v>
      </c>
      <c r="V1186">
        <v>-5.7880706787109384</v>
      </c>
      <c r="W1186">
        <v>14.423716566940939</v>
      </c>
      <c r="X1186">
        <v>2.6853432870029859</v>
      </c>
      <c r="Y1186">
        <v>3.6756908776065307E-2</v>
      </c>
      <c r="Z1186">
        <v>119.5910901869825</v>
      </c>
      <c r="AA1186" s="23">
        <v>1.034758694703682</v>
      </c>
      <c r="AB1186">
        <v>5.3137733310000002</v>
      </c>
      <c r="AC1186" s="23">
        <v>2.6028273494153829</v>
      </c>
      <c r="AD1186">
        <v>-2.62</v>
      </c>
      <c r="AE1186">
        <v>3.541666666666667</v>
      </c>
      <c r="AF1186">
        <v>3.000650459280747</v>
      </c>
      <c r="AG1186" s="23">
        <v>1.156257811630732</v>
      </c>
      <c r="AH1186">
        <v>2.8532720599274901</v>
      </c>
      <c r="AI1186">
        <v>-5.4732720599274902</v>
      </c>
      <c r="AJ1186">
        <v>4.0686216289534363</v>
      </c>
      <c r="AK1186">
        <v>1.0955082531672069</v>
      </c>
    </row>
    <row r="1187" spans="1:37" x14ac:dyDescent="0.35">
      <c r="A1187" t="s">
        <v>1328</v>
      </c>
      <c r="B1187">
        <v>1</v>
      </c>
      <c r="C1187" s="2" t="s">
        <v>526</v>
      </c>
      <c r="D1187">
        <v>42.29073425</v>
      </c>
      <c r="E1187">
        <v>-8.6332183330000003</v>
      </c>
      <c r="F1187">
        <v>4.3449999999999998</v>
      </c>
      <c r="G1187">
        <v>18.278300000000002</v>
      </c>
      <c r="H1187">
        <v>21.180599999999998</v>
      </c>
      <c r="I1187">
        <v>334.54</v>
      </c>
      <c r="J1187" cm="1">
        <f t="array" ref="J1187">(I1187/([1]!O2sat(H1187,G1187)))*100</f>
        <v>130.96683172481539</v>
      </c>
      <c r="K1187">
        <v>0</v>
      </c>
      <c r="L1187">
        <v>175.339153899575</v>
      </c>
      <c r="M1187" t="b">
        <v>0</v>
      </c>
      <c r="O1187" t="str">
        <f t="shared" si="21"/>
        <v/>
      </c>
      <c r="Q1187">
        <v>539.94675729158803</v>
      </c>
      <c r="R1187">
        <v>424.29250000000002</v>
      </c>
      <c r="S1187" s="1">
        <v>46154.38821759259</v>
      </c>
      <c r="T1187">
        <v>3.33852814382977</v>
      </c>
      <c r="U1187">
        <v>42.505714416503913</v>
      </c>
      <c r="V1187">
        <v>-5.7880706787109384</v>
      </c>
      <c r="W1187">
        <v>14.422891292695059</v>
      </c>
      <c r="X1187">
        <v>2.669195076792894</v>
      </c>
      <c r="Y1187">
        <v>3.6691702933698667E-2</v>
      </c>
      <c r="Z1187">
        <v>115.654257291588</v>
      </c>
      <c r="AA1187" s="23">
        <v>0.99291317668862766</v>
      </c>
      <c r="AB1187">
        <v>5.3137733310000002</v>
      </c>
      <c r="AC1187" s="23">
        <v>2.5154010646607889</v>
      </c>
      <c r="AD1187">
        <v>-3.38</v>
      </c>
      <c r="AE1187">
        <v>3.541666666666667</v>
      </c>
      <c r="AF1187">
        <v>3.0039008914227021</v>
      </c>
      <c r="AG1187" s="23">
        <v>1.117420304904803</v>
      </c>
      <c r="AH1187">
        <v>2.8552613609694091</v>
      </c>
      <c r="AI1187">
        <v>-6.2352613609694094</v>
      </c>
      <c r="AJ1187">
        <v>4.0646560471654789</v>
      </c>
      <c r="AK1187">
        <v>1.0551667407967154</v>
      </c>
    </row>
    <row r="1188" spans="1:37" x14ac:dyDescent="0.35">
      <c r="A1188" t="s">
        <v>1328</v>
      </c>
      <c r="B1188">
        <v>1</v>
      </c>
      <c r="C1188" s="2" t="s">
        <v>527</v>
      </c>
      <c r="D1188">
        <v>42.291895833333299</v>
      </c>
      <c r="E1188">
        <v>-8.6334688330000002</v>
      </c>
      <c r="F1188">
        <v>4.2815000000000003</v>
      </c>
      <c r="G1188">
        <v>18.288699999999999</v>
      </c>
      <c r="H1188">
        <v>21.698499999999999</v>
      </c>
      <c r="I1188">
        <v>333.68</v>
      </c>
      <c r="J1188" cm="1">
        <f t="array" ref="J1188">(I1188/([1]!O2sat(H1188,G1188)))*100</f>
        <v>131.11263930502835</v>
      </c>
      <c r="K1188">
        <v>0</v>
      </c>
      <c r="L1188">
        <v>174.99493156043101</v>
      </c>
      <c r="M1188" t="b">
        <v>0</v>
      </c>
      <c r="O1188" t="str">
        <f t="shared" si="21"/>
        <v/>
      </c>
      <c r="Q1188">
        <v>541.48576088422885</v>
      </c>
      <c r="R1188">
        <v>424.29250000000002</v>
      </c>
      <c r="S1188" s="1">
        <v>46154.388912037037</v>
      </c>
      <c r="T1188">
        <v>3.3266313984658979</v>
      </c>
      <c r="U1188">
        <v>42.505714416503913</v>
      </c>
      <c r="V1188">
        <v>-5.7880706787109384</v>
      </c>
      <c r="W1188">
        <v>14.42312449797072</v>
      </c>
      <c r="X1188">
        <v>2.6508962607010118</v>
      </c>
      <c r="Y1188">
        <v>3.6576810806524793E-2</v>
      </c>
      <c r="Z1188">
        <v>117.19326088422881</v>
      </c>
      <c r="AA1188" s="23">
        <v>0.99609938824406241</v>
      </c>
      <c r="AB1188">
        <v>5.3137733310000002</v>
      </c>
      <c r="AC1188" s="23">
        <v>2.5415540988770911</v>
      </c>
      <c r="AD1188">
        <v>-3.890000000000001</v>
      </c>
      <c r="AE1188">
        <v>3.3611111111111112</v>
      </c>
      <c r="AF1188">
        <v>2.706132811207429</v>
      </c>
      <c r="AG1188" s="23">
        <v>1.0168550454849099</v>
      </c>
      <c r="AH1188">
        <v>2.8572087897041372</v>
      </c>
      <c r="AI1188">
        <v>-6.7472087897041373</v>
      </c>
      <c r="AJ1188">
        <v>4.0005052801923364</v>
      </c>
      <c r="AK1188">
        <v>1.0064772168644862</v>
      </c>
    </row>
    <row r="1189" spans="1:37" x14ac:dyDescent="0.35">
      <c r="A1189" t="s">
        <v>1328</v>
      </c>
      <c r="B1189">
        <v>1</v>
      </c>
      <c r="C1189" s="2" t="s">
        <v>528</v>
      </c>
      <c r="D1189">
        <v>42.293043750000002</v>
      </c>
      <c r="E1189">
        <v>-8.6338840000000001</v>
      </c>
      <c r="F1189">
        <v>4.2794999999999996</v>
      </c>
      <c r="G1189">
        <v>18.556550000000001</v>
      </c>
      <c r="H1189">
        <v>22.977450000000001</v>
      </c>
      <c r="I1189">
        <v>357.85</v>
      </c>
      <c r="J1189" cm="1">
        <f t="array" ref="J1189">(I1189/([1]!O2sat(H1189,G1189)))*100</f>
        <v>142.5525793102241</v>
      </c>
      <c r="K1189">
        <v>0</v>
      </c>
      <c r="L1189">
        <v>170.649720518945</v>
      </c>
      <c r="M1189" t="b">
        <v>0</v>
      </c>
      <c r="O1189" t="str">
        <f t="shared" si="21"/>
        <v/>
      </c>
      <c r="Q1189">
        <v>560.91301659418582</v>
      </c>
      <c r="R1189">
        <v>424.29250000000002</v>
      </c>
      <c r="S1189" s="1">
        <v>46154.389606481483</v>
      </c>
      <c r="T1189">
        <v>3.3147346531020272</v>
      </c>
      <c r="U1189">
        <v>42.505714416503913</v>
      </c>
      <c r="V1189">
        <v>-5.7880706787109384</v>
      </c>
      <c r="W1189">
        <v>14.423522647646919</v>
      </c>
      <c r="X1189">
        <v>2.6496408729272041</v>
      </c>
      <c r="Y1189">
        <v>3.6041234785411123E-2</v>
      </c>
      <c r="Z1189">
        <v>136.6205165941858</v>
      </c>
      <c r="AA1189" s="23">
        <v>1.1436787864037159</v>
      </c>
      <c r="AB1189">
        <v>5.3137733310000002</v>
      </c>
      <c r="AC1189" s="23">
        <v>2.9390879228765789</v>
      </c>
      <c r="AD1189">
        <v>-4.55</v>
      </c>
      <c r="AE1189">
        <v>3.3611111111111112</v>
      </c>
      <c r="AF1189">
        <v>2.7243017948291448</v>
      </c>
      <c r="AG1189" s="23">
        <v>1.17590508296528</v>
      </c>
      <c r="AH1189">
        <v>2.859114221687689</v>
      </c>
      <c r="AI1189">
        <v>-7.4091142216876893</v>
      </c>
      <c r="AJ1189">
        <v>3.9965396984043795</v>
      </c>
      <c r="AK1189">
        <v>1.159791934684498</v>
      </c>
    </row>
    <row r="1190" spans="1:37" x14ac:dyDescent="0.35">
      <c r="A1190" t="s">
        <v>1328</v>
      </c>
      <c r="B1190">
        <v>1</v>
      </c>
      <c r="C1190" s="2" t="s">
        <v>529</v>
      </c>
      <c r="D1190">
        <v>42.294150666666702</v>
      </c>
      <c r="E1190">
        <v>-8.6344647499999994</v>
      </c>
      <c r="F1190">
        <v>4.2690000000000001</v>
      </c>
      <c r="G1190">
        <v>18.8062</v>
      </c>
      <c r="H1190">
        <v>24.157399999999999</v>
      </c>
      <c r="I1190">
        <v>399.7</v>
      </c>
      <c r="J1190" cm="1">
        <f t="array" ref="J1190">(I1190/([1]!O2sat(H1190,G1190)))*100</f>
        <v>161.25229156970897</v>
      </c>
      <c r="K1190">
        <v>0</v>
      </c>
      <c r="L1190">
        <v>161.37503773718799</v>
      </c>
      <c r="M1190" t="b">
        <v>0</v>
      </c>
      <c r="O1190" t="str">
        <f t="shared" si="21"/>
        <v/>
      </c>
      <c r="Q1190">
        <v>602.37973301132649</v>
      </c>
      <c r="R1190">
        <v>424.29250000000002</v>
      </c>
      <c r="S1190" s="1">
        <v>46154.390300925923</v>
      </c>
      <c r="T1190">
        <v>3.3117187182108561</v>
      </c>
      <c r="U1190">
        <v>42.514705657958977</v>
      </c>
      <c r="V1190">
        <v>-5.787935733795166</v>
      </c>
      <c r="W1190">
        <v>14.424086807113961</v>
      </c>
      <c r="X1190">
        <v>2.6612882251805861</v>
      </c>
      <c r="Y1190">
        <v>3.5553437467733803E-2</v>
      </c>
      <c r="Z1190">
        <v>178.0872330113265</v>
      </c>
      <c r="AA1190" s="23">
        <v>1.4770927334379289</v>
      </c>
      <c r="AB1190">
        <v>5.3137733310000002</v>
      </c>
      <c r="AC1190" s="23">
        <v>3.802830126366334</v>
      </c>
      <c r="AD1190">
        <v>-5.12</v>
      </c>
      <c r="AE1190">
        <v>3.3611111111111112</v>
      </c>
      <c r="AF1190">
        <v>2.7412633899220098</v>
      </c>
      <c r="AG1190" s="23">
        <v>1.5214812869126439</v>
      </c>
      <c r="AH1190">
        <v>2.860977535159746</v>
      </c>
      <c r="AI1190">
        <v>-7.9809775351597461</v>
      </c>
      <c r="AJ1190">
        <v>3.9955343867739885</v>
      </c>
      <c r="AK1190">
        <v>1.4992870101752864</v>
      </c>
    </row>
    <row r="1191" spans="1:37" x14ac:dyDescent="0.35">
      <c r="A1191" t="s">
        <v>1328</v>
      </c>
      <c r="B1191">
        <v>1</v>
      </c>
      <c r="C1191" s="2" t="s">
        <v>530</v>
      </c>
      <c r="D1191">
        <v>42.295262916666701</v>
      </c>
      <c r="E1191">
        <v>-8.6350135829999992</v>
      </c>
      <c r="F1191">
        <v>4.2350000000000003</v>
      </c>
      <c r="G1191">
        <v>18.8598</v>
      </c>
      <c r="H1191">
        <v>24.327000000000002</v>
      </c>
      <c r="I1191">
        <v>399.88</v>
      </c>
      <c r="J1191" cm="1">
        <f t="array" ref="J1191">(I1191/([1]!O2sat(H1191,G1191)))*100</f>
        <v>161.67215534051633</v>
      </c>
      <c r="K1191">
        <v>0</v>
      </c>
      <c r="L1191">
        <v>155.113998903973</v>
      </c>
      <c r="M1191" t="b">
        <v>0</v>
      </c>
      <c r="O1191" t="str">
        <f t="shared" si="21"/>
        <v/>
      </c>
      <c r="Q1191">
        <v>630.37257415564079</v>
      </c>
      <c r="R1191">
        <v>424.29250000000002</v>
      </c>
      <c r="S1191" s="1">
        <v>46154.39099537037</v>
      </c>
      <c r="T1191">
        <v>3.3002250353495279</v>
      </c>
      <c r="U1191">
        <v>42.514705657958977</v>
      </c>
      <c r="V1191">
        <v>-5.787935733795166</v>
      </c>
      <c r="W1191">
        <v>14.42461861267615</v>
      </c>
      <c r="X1191">
        <v>2.6463620442028049</v>
      </c>
      <c r="Y1191">
        <v>3.5466000181779388E-2</v>
      </c>
      <c r="Z1191">
        <v>206.0800741556408</v>
      </c>
      <c r="AA1191" s="23">
        <v>1.6955044705503901</v>
      </c>
      <c r="AB1191">
        <v>5.3137733310000002</v>
      </c>
      <c r="AC1191" s="23">
        <v>4.3955971168428167</v>
      </c>
      <c r="AD1191">
        <v>-5.49</v>
      </c>
      <c r="AE1191">
        <v>3.3611111111111112</v>
      </c>
      <c r="AF1191">
        <v>2.7449086075221389</v>
      </c>
      <c r="AG1191" s="23">
        <v>1.7586425203993641</v>
      </c>
      <c r="AH1191">
        <v>2.862798611051431</v>
      </c>
      <c r="AI1191">
        <v>-8.3527986110514316</v>
      </c>
      <c r="AJ1191">
        <v>3.9917031591535461</v>
      </c>
      <c r="AK1191">
        <v>1.727073495474877</v>
      </c>
    </row>
    <row r="1192" spans="1:37" x14ac:dyDescent="0.35">
      <c r="A1192" t="s">
        <v>1328</v>
      </c>
      <c r="B1192">
        <v>1</v>
      </c>
      <c r="C1192" s="2" t="s">
        <v>531</v>
      </c>
      <c r="D1192">
        <v>42.296359500000001</v>
      </c>
      <c r="E1192">
        <v>-8.6354354170000001</v>
      </c>
      <c r="F1192">
        <v>4.2175000000000002</v>
      </c>
      <c r="G1192">
        <v>18.8507</v>
      </c>
      <c r="H1192">
        <v>23.851749999999999</v>
      </c>
      <c r="I1192">
        <v>383.55500000000001</v>
      </c>
      <c r="J1192" cm="1">
        <f t="array" ref="J1192">(I1192/([1]!O2sat(H1192,G1192)))*100</f>
        <v>154.55194927397275</v>
      </c>
      <c r="K1192">
        <v>0</v>
      </c>
      <c r="L1192">
        <v>154.65594081210699</v>
      </c>
      <c r="M1192" t="b">
        <v>0</v>
      </c>
      <c r="O1192" t="str">
        <f t="shared" si="21"/>
        <v/>
      </c>
      <c r="Q1192">
        <v>632.42053260823013</v>
      </c>
      <c r="R1192">
        <v>424.29250000000002</v>
      </c>
      <c r="S1192" s="1">
        <v>46154.391689814824</v>
      </c>
      <c r="T1192">
        <v>3.2887313524881998</v>
      </c>
      <c r="U1192">
        <v>42.514705657958977</v>
      </c>
      <c r="V1192">
        <v>-5.787935733795166</v>
      </c>
      <c r="W1192">
        <v>14.42502375695341</v>
      </c>
      <c r="X1192">
        <v>2.6273685992649232</v>
      </c>
      <c r="Y1192">
        <v>3.5567265864391129E-2</v>
      </c>
      <c r="Z1192">
        <v>208.12803260823009</v>
      </c>
      <c r="AA1192" s="23">
        <v>1.704918140487151</v>
      </c>
      <c r="AB1192">
        <v>5.3137733310000002</v>
      </c>
      <c r="AC1192" s="23">
        <v>4.4509507023575008</v>
      </c>
      <c r="AD1192">
        <v>-5.9</v>
      </c>
      <c r="AE1192">
        <v>3.3611111111111112</v>
      </c>
      <c r="AF1192">
        <v>2.7442896461624362</v>
      </c>
      <c r="AG1192" s="23">
        <v>1.7807890380521481</v>
      </c>
      <c r="AH1192">
        <v>2.8645773329929201</v>
      </c>
      <c r="AI1192">
        <v>-8.7645773329929213</v>
      </c>
      <c r="AJ1192">
        <v>3.9878719315331033</v>
      </c>
      <c r="AK1192">
        <v>1.7428535892696495</v>
      </c>
    </row>
    <row r="1193" spans="1:37" x14ac:dyDescent="0.35">
      <c r="A1193" t="s">
        <v>1328</v>
      </c>
      <c r="B1193">
        <v>1</v>
      </c>
      <c r="C1193" s="2" t="s">
        <v>532</v>
      </c>
      <c r="D1193">
        <v>42.297342583333297</v>
      </c>
      <c r="E1193">
        <v>-8.6358896670000007</v>
      </c>
      <c r="F1193">
        <v>1.8454999999999999</v>
      </c>
      <c r="G1193">
        <v>18.866299999999999</v>
      </c>
      <c r="H1193">
        <v>23.573350000000001</v>
      </c>
      <c r="I1193">
        <v>396.71</v>
      </c>
      <c r="J1193" cm="1">
        <f t="array" ref="J1193">(I1193/([1]!O2sat(H1193,G1193)))*100</f>
        <v>159.60164345361324</v>
      </c>
      <c r="K1193">
        <v>0</v>
      </c>
      <c r="L1193">
        <v>151.722370661692</v>
      </c>
      <c r="M1193" t="b">
        <v>0</v>
      </c>
      <c r="O1193" t="str">
        <f t="shared" si="21"/>
        <v/>
      </c>
      <c r="Q1193">
        <v>645.53640129932103</v>
      </c>
      <c r="R1193">
        <v>424.29250000000002</v>
      </c>
      <c r="S1193" s="1">
        <v>46154.392384259263</v>
      </c>
      <c r="T1193">
        <v>3.2772376696268721</v>
      </c>
      <c r="U1193">
        <v>42.514705657958977</v>
      </c>
      <c r="V1193">
        <v>-5.787935733795166</v>
      </c>
      <c r="W1193">
        <v>14.425463108310209</v>
      </c>
      <c r="X1193">
        <v>2.6100448785073769</v>
      </c>
      <c r="Y1193">
        <v>3.560532822886156E-2</v>
      </c>
      <c r="Z1193">
        <v>221.24390129932101</v>
      </c>
      <c r="AA1193" s="23">
        <v>1.8023359396530401</v>
      </c>
      <c r="AB1193">
        <v>5.3137733310000002</v>
      </c>
      <c r="AC1193" s="23">
        <v>4.7383366821987902</v>
      </c>
      <c r="AD1193">
        <v>-5.98</v>
      </c>
      <c r="AE1193">
        <v>3.3611111111111112</v>
      </c>
      <c r="AF1193">
        <v>2.7453507455354562</v>
      </c>
      <c r="AG1193" s="23">
        <v>1.8957698223417101</v>
      </c>
      <c r="AH1193">
        <v>2.866313587320878</v>
      </c>
      <c r="AI1193">
        <v>-8.8463135873208785</v>
      </c>
      <c r="AJ1193">
        <v>3.9840407039126613</v>
      </c>
      <c r="AK1193">
        <v>1.849052880997375</v>
      </c>
    </row>
    <row r="1194" spans="1:37" x14ac:dyDescent="0.35">
      <c r="A1194" t="s">
        <v>1328</v>
      </c>
      <c r="B1194">
        <v>1</v>
      </c>
      <c r="C1194" s="2" t="s">
        <v>533</v>
      </c>
      <c r="D1194">
        <v>42.297531999999997</v>
      </c>
      <c r="E1194">
        <v>-8.6358856670000002</v>
      </c>
      <c r="F1194">
        <v>0.16300000000000001</v>
      </c>
      <c r="G1194">
        <v>18.79185</v>
      </c>
      <c r="H1194">
        <v>23.6572</v>
      </c>
      <c r="I1194">
        <v>413.80500000000001</v>
      </c>
      <c r="J1194" cm="1">
        <f t="array" ref="J1194">(I1194/([1]!O2sat(H1194,G1194)))*100</f>
        <v>166.33831256784154</v>
      </c>
      <c r="K1194">
        <v>0</v>
      </c>
      <c r="L1194">
        <v>144.900619259835</v>
      </c>
      <c r="M1194" t="b">
        <v>0</v>
      </c>
      <c r="O1194" t="str">
        <f t="shared" si="21"/>
        <v/>
      </c>
      <c r="Q1194">
        <v>676.03616474195246</v>
      </c>
      <c r="R1194">
        <v>424.29250000000002</v>
      </c>
      <c r="S1194" s="1">
        <v>46154.393078703702</v>
      </c>
      <c r="T1194">
        <v>3.265743986765544</v>
      </c>
      <c r="U1194">
        <v>42.514705657958977</v>
      </c>
      <c r="V1194">
        <v>-5.787935733795166</v>
      </c>
      <c r="W1194">
        <v>14.425456255873931</v>
      </c>
      <c r="X1194">
        <v>2.58698966166234</v>
      </c>
      <c r="Y1194">
        <v>3.5665228560827912E-2</v>
      </c>
      <c r="Z1194">
        <v>251.74366474195239</v>
      </c>
      <c r="AA1194" s="23">
        <v>2.0361028937521701</v>
      </c>
      <c r="AB1194">
        <v>5.3137733310000002</v>
      </c>
      <c r="AC1194" s="23">
        <v>5.3906545165415451</v>
      </c>
      <c r="AD1194">
        <v>-5.92</v>
      </c>
      <c r="AE1194">
        <v>3.3611111111111112</v>
      </c>
      <c r="AF1194">
        <v>2.74028769496906</v>
      </c>
      <c r="AG1194" s="23">
        <v>2.156756862280889</v>
      </c>
      <c r="AH1194">
        <v>2.8680072630857221</v>
      </c>
      <c r="AI1194">
        <v>-8.7880072630857207</v>
      </c>
      <c r="AJ1194">
        <v>3.9802094762922184</v>
      </c>
      <c r="AK1194">
        <v>2.0964298780165294</v>
      </c>
    </row>
    <row r="1195" spans="1:37" x14ac:dyDescent="0.35">
      <c r="A1195" t="s">
        <v>1328</v>
      </c>
      <c r="B1195">
        <v>1</v>
      </c>
      <c r="C1195" s="2" t="s">
        <v>534</v>
      </c>
      <c r="D1195">
        <v>42.2974763333333</v>
      </c>
      <c r="E1195">
        <v>-8.6358265830000001</v>
      </c>
      <c r="F1195">
        <v>0.29949999999999999</v>
      </c>
      <c r="G1195">
        <v>18.60005</v>
      </c>
      <c r="H1195">
        <v>23.723749999999999</v>
      </c>
      <c r="I1195">
        <v>413.125</v>
      </c>
      <c r="J1195" cm="1">
        <f t="array" ref="J1195">(I1195/([1]!O2sat(H1195,G1195)))*100</f>
        <v>165.53600378773362</v>
      </c>
      <c r="K1195">
        <v>0</v>
      </c>
      <c r="L1195">
        <v>137.814960437406</v>
      </c>
      <c r="M1195" t="b">
        <v>0</v>
      </c>
      <c r="O1195" t="str">
        <f t="shared" si="21"/>
        <v/>
      </c>
      <c r="Q1195">
        <v>707.71584715612687</v>
      </c>
      <c r="R1195">
        <v>424.29250000000002</v>
      </c>
      <c r="S1195" s="1">
        <v>46154.393773148149</v>
      </c>
      <c r="T1195">
        <v>3.254250303904215</v>
      </c>
      <c r="U1195">
        <v>42.514705657958977</v>
      </c>
      <c r="V1195">
        <v>-5.787935733795166</v>
      </c>
      <c r="W1195">
        <v>14.42539801740296</v>
      </c>
      <c r="X1195">
        <v>2.5565951904213891</v>
      </c>
      <c r="Y1195">
        <v>3.5849632143116462E-2</v>
      </c>
      <c r="Z1195">
        <v>283.42334715612691</v>
      </c>
      <c r="AA1195" s="23">
        <v>2.2771086875688038</v>
      </c>
      <c r="AB1195">
        <v>5.3137733310000002</v>
      </c>
      <c r="AC1195" s="23">
        <v>6.0713867946122946</v>
      </c>
      <c r="AD1195">
        <v>-5.79</v>
      </c>
      <c r="AE1195">
        <v>3.3611111111111112</v>
      </c>
      <c r="AF1195">
        <v>2.7272553257593311</v>
      </c>
      <c r="AG1195" s="23">
        <v>2.4291122891775698</v>
      </c>
      <c r="AH1195">
        <v>2.8696582520587111</v>
      </c>
      <c r="AI1195">
        <v>-8.659658252058712</v>
      </c>
      <c r="AJ1195">
        <v>3.9763782486717751</v>
      </c>
      <c r="AK1195">
        <v>2.3531104883731868</v>
      </c>
    </row>
    <row r="1196" spans="1:37" x14ac:dyDescent="0.35">
      <c r="A1196" t="s">
        <v>1328</v>
      </c>
      <c r="B1196">
        <v>1</v>
      </c>
      <c r="C1196" s="2" t="s">
        <v>535</v>
      </c>
      <c r="D1196">
        <v>42.297994916666703</v>
      </c>
      <c r="E1196">
        <v>-8.6353744169999995</v>
      </c>
      <c r="F1196">
        <v>4.5404999999999998</v>
      </c>
      <c r="G1196">
        <v>18.61225</v>
      </c>
      <c r="H1196">
        <v>23.937950000000001</v>
      </c>
      <c r="I1196">
        <v>408.71</v>
      </c>
      <c r="J1196" cm="1">
        <f t="array" ref="J1196">(I1196/([1]!O2sat(H1196,G1196)))*100</f>
        <v>164.04074991378729</v>
      </c>
      <c r="K1196">
        <v>0</v>
      </c>
      <c r="L1196">
        <v>133.51718895103801</v>
      </c>
      <c r="M1196" t="b">
        <v>0</v>
      </c>
      <c r="O1196" t="str">
        <f t="shared" si="21"/>
        <v/>
      </c>
      <c r="Q1196">
        <v>726.93100261151733</v>
      </c>
      <c r="R1196">
        <v>424.29250000000002</v>
      </c>
      <c r="S1196" s="1">
        <v>46154.394467592603</v>
      </c>
      <c r="T1196">
        <v>3.2427566210428869</v>
      </c>
      <c r="U1196">
        <v>42.514705657958977</v>
      </c>
      <c r="V1196">
        <v>-5.787935733795166</v>
      </c>
      <c r="W1196">
        <v>14.42493810183624</v>
      </c>
      <c r="X1196">
        <v>2.5393389816713809</v>
      </c>
      <c r="Y1196">
        <v>3.5795144174347537E-2</v>
      </c>
      <c r="Z1196">
        <v>302.63850261151731</v>
      </c>
      <c r="AA1196" s="23">
        <v>2.4114065788553631</v>
      </c>
      <c r="AB1196">
        <v>5.3137733310000002</v>
      </c>
      <c r="AC1196" s="23">
        <v>6.4751194065974236</v>
      </c>
      <c r="AD1196">
        <v>-5.61</v>
      </c>
      <c r="AE1196">
        <v>3.3611111111111112</v>
      </c>
      <c r="AF1196">
        <v>2.7280838162346681</v>
      </c>
      <c r="AG1196" s="23">
        <v>2.5906424111235329</v>
      </c>
      <c r="AH1196">
        <v>2.8712664487388642</v>
      </c>
      <c r="AI1196">
        <v>-8.4812664487388645</v>
      </c>
      <c r="AJ1196">
        <v>3.9725470210513323</v>
      </c>
      <c r="AK1196">
        <v>2.5010244949894478</v>
      </c>
    </row>
    <row r="1197" spans="1:37" x14ac:dyDescent="0.35">
      <c r="A1197" t="s">
        <v>1328</v>
      </c>
      <c r="B1197">
        <v>1</v>
      </c>
      <c r="C1197" s="2" t="s">
        <v>536</v>
      </c>
      <c r="D1197">
        <v>42.299246250000003</v>
      </c>
      <c r="E1197">
        <v>-8.6351482500000003</v>
      </c>
      <c r="F1197">
        <v>4.3304999999999998</v>
      </c>
      <c r="G1197">
        <v>18.643899999999999</v>
      </c>
      <c r="H1197">
        <v>23.982849999999999</v>
      </c>
      <c r="I1197">
        <v>410.88499999999999</v>
      </c>
      <c r="J1197" cm="1">
        <f t="array" ref="J1197">(I1197/([1]!O2sat(H1197,G1197)))*100</f>
        <v>165.06253760620569</v>
      </c>
      <c r="K1197">
        <v>0</v>
      </c>
      <c r="L1197">
        <v>130.48658505846799</v>
      </c>
      <c r="M1197" t="b">
        <v>0</v>
      </c>
      <c r="O1197" t="str">
        <f t="shared" si="21"/>
        <v/>
      </c>
      <c r="Q1197">
        <v>740.48070508037915</v>
      </c>
      <c r="R1197">
        <v>424.29250000000002</v>
      </c>
      <c r="S1197" s="1">
        <v>46154.395162037043</v>
      </c>
      <c r="T1197">
        <v>3.2312629381815592</v>
      </c>
      <c r="U1197">
        <v>42.514705657958977</v>
      </c>
      <c r="V1197">
        <v>-5.787935733795166</v>
      </c>
      <c r="W1197">
        <v>14.42469321545823</v>
      </c>
      <c r="X1197">
        <v>2.523356663955723</v>
      </c>
      <c r="Y1197">
        <v>3.5753761469760149E-2</v>
      </c>
      <c r="Z1197">
        <v>316.18820508037908</v>
      </c>
      <c r="AA1197" s="23">
        <v>2.500618905046621</v>
      </c>
      <c r="AB1197">
        <v>5.3137733310000002</v>
      </c>
      <c r="AC1197" s="23">
        <v>6.7625262055589053</v>
      </c>
      <c r="AD1197">
        <v>-5.2</v>
      </c>
      <c r="AE1197">
        <v>3.3611111111111112</v>
      </c>
      <c r="AF1197">
        <v>2.7302334333996852</v>
      </c>
      <c r="AG1197" s="23">
        <v>2.7056315249731151</v>
      </c>
      <c r="AH1197">
        <v>2.8728317503596972</v>
      </c>
      <c r="AI1197">
        <v>-8.0728317503596969</v>
      </c>
      <c r="AJ1197">
        <v>3.9687157934308899</v>
      </c>
      <c r="AK1197">
        <v>2.603125215009868</v>
      </c>
    </row>
    <row r="1198" spans="1:37" x14ac:dyDescent="0.35">
      <c r="A1198" t="s">
        <v>1328</v>
      </c>
      <c r="B1198">
        <v>1</v>
      </c>
      <c r="C1198" s="2" t="s">
        <v>537</v>
      </c>
      <c r="D1198">
        <v>42.300437250000002</v>
      </c>
      <c r="E1198">
        <v>-8.6351572500000007</v>
      </c>
      <c r="F1198">
        <v>4.3730000000000002</v>
      </c>
      <c r="G1198">
        <v>18.404949999999999</v>
      </c>
      <c r="H1198">
        <v>23.691299999999998</v>
      </c>
      <c r="I1198">
        <v>394.88</v>
      </c>
      <c r="J1198" cm="1">
        <f t="array" ref="J1198">(I1198/([1]!O2sat(H1198,G1198)))*100</f>
        <v>157.60480080013986</v>
      </c>
      <c r="K1198">
        <v>0</v>
      </c>
      <c r="L1198">
        <v>128.7534279196</v>
      </c>
      <c r="M1198" t="b">
        <v>0</v>
      </c>
      <c r="O1198" t="str">
        <f t="shared" si="21"/>
        <v/>
      </c>
      <c r="Q1198">
        <v>748.22957771299843</v>
      </c>
      <c r="R1198">
        <v>424.29250000000002</v>
      </c>
      <c r="S1198" s="1">
        <v>46154.395856481482</v>
      </c>
      <c r="T1198">
        <v>3.2197692553202311</v>
      </c>
      <c r="U1198">
        <v>42.514705657958977</v>
      </c>
      <c r="V1198">
        <v>-5.787935733795166</v>
      </c>
      <c r="W1198">
        <v>14.42468447384034</v>
      </c>
      <c r="X1198">
        <v>2.4905539998018398</v>
      </c>
      <c r="Y1198">
        <v>3.6058568912764072E-2</v>
      </c>
      <c r="Z1198">
        <v>323.93707771299842</v>
      </c>
      <c r="AA1198" s="23">
        <v>2.5501549848270488</v>
      </c>
      <c r="AB1198">
        <v>5.3137733310000002</v>
      </c>
      <c r="AC1198" s="23">
        <v>6.945813639904646</v>
      </c>
      <c r="AD1198">
        <v>-4.59</v>
      </c>
      <c r="AE1198">
        <v>3.1527777777777781</v>
      </c>
      <c r="AF1198">
        <v>2.3879937499187731</v>
      </c>
      <c r="AG1198" s="23">
        <v>2.445140384659688</v>
      </c>
      <c r="AH1198">
        <v>2.8743540568957928</v>
      </c>
      <c r="AI1198">
        <v>-7.4643540568957931</v>
      </c>
      <c r="AJ1198">
        <v>3.8954401213660028</v>
      </c>
      <c r="AK1198">
        <v>2.4976476847433684</v>
      </c>
    </row>
    <row r="1199" spans="1:37" x14ac:dyDescent="0.35">
      <c r="A1199" t="s">
        <v>1328</v>
      </c>
      <c r="B1199">
        <v>1</v>
      </c>
      <c r="C1199" s="2" t="s">
        <v>538</v>
      </c>
      <c r="D1199">
        <v>42.301612333333303</v>
      </c>
      <c r="E1199">
        <v>-8.6355664169999997</v>
      </c>
      <c r="F1199">
        <v>4.3419999999999996</v>
      </c>
      <c r="G1199">
        <v>18.302849999999999</v>
      </c>
      <c r="H1199">
        <v>22.333100000000002</v>
      </c>
      <c r="I1199">
        <v>370.36</v>
      </c>
      <c r="J1199" cm="1">
        <f t="array" ref="J1199">(I1199/([1]!O2sat(H1199,G1199)))*100</f>
        <v>146.18800197687821</v>
      </c>
      <c r="K1199">
        <v>0</v>
      </c>
      <c r="L1199">
        <v>132.03702133950401</v>
      </c>
      <c r="M1199" t="b">
        <v>0</v>
      </c>
      <c r="O1199" t="str">
        <f t="shared" si="21"/>
        <v/>
      </c>
      <c r="Q1199">
        <v>733.54876971381054</v>
      </c>
      <c r="R1199">
        <v>424.29250000000002</v>
      </c>
      <c r="S1199" s="1">
        <v>46154.396550925929</v>
      </c>
      <c r="T1199">
        <v>3.2082755724589029</v>
      </c>
      <c r="U1199">
        <v>42.514705657958977</v>
      </c>
      <c r="V1199">
        <v>-5.787935733795166</v>
      </c>
      <c r="W1199">
        <v>14.42507618868536</v>
      </c>
      <c r="X1199">
        <v>2.4664969995807828</v>
      </c>
      <c r="Y1199">
        <v>3.643505517799276E-2</v>
      </c>
      <c r="Z1199">
        <v>309.25626971381052</v>
      </c>
      <c r="AA1199" s="23">
        <v>2.43623962391966</v>
      </c>
      <c r="AB1199">
        <v>5.3137733310000002</v>
      </c>
      <c r="AC1199" s="23">
        <v>6.6831732997019264</v>
      </c>
      <c r="AD1199">
        <v>-4.33</v>
      </c>
      <c r="AE1199">
        <v>3.1527777777777781</v>
      </c>
      <c r="AF1199">
        <v>2.381902519387058</v>
      </c>
      <c r="AG1199" s="23">
        <v>2.3526828936062349</v>
      </c>
      <c r="AH1199">
        <v>2.875833271069197</v>
      </c>
      <c r="AI1199">
        <v>-7.2058332710691966</v>
      </c>
      <c r="AJ1199">
        <v>3.8916088937455604</v>
      </c>
      <c r="AK1199">
        <v>2.3944612587629477</v>
      </c>
    </row>
    <row r="1200" spans="1:37" x14ac:dyDescent="0.35">
      <c r="A1200" t="s">
        <v>1328</v>
      </c>
      <c r="B1200">
        <v>1</v>
      </c>
      <c r="C1200" s="2" t="s">
        <v>539</v>
      </c>
      <c r="D1200">
        <v>42.302652999999999</v>
      </c>
      <c r="E1200">
        <v>-8.6362607499999999</v>
      </c>
      <c r="F1200">
        <v>4.32</v>
      </c>
      <c r="G1200">
        <v>18.145600000000002</v>
      </c>
      <c r="H1200">
        <v>21.256350000000001</v>
      </c>
      <c r="I1200">
        <v>350.93</v>
      </c>
      <c r="J1200" cm="1">
        <f t="array" ref="J1200">(I1200/([1]!O2sat(H1200,G1200)))*100</f>
        <v>137.10291710564383</v>
      </c>
      <c r="K1200">
        <v>0</v>
      </c>
      <c r="L1200">
        <v>136.905800317321</v>
      </c>
      <c r="M1200" t="b">
        <v>0</v>
      </c>
      <c r="O1200" t="str">
        <f t="shared" si="21"/>
        <v/>
      </c>
      <c r="Q1200">
        <v>711.78066379346706</v>
      </c>
      <c r="R1200">
        <v>424.29250000000002</v>
      </c>
      <c r="S1200" s="1">
        <v>46154.397245370368</v>
      </c>
      <c r="T1200">
        <v>3.3118991029262541</v>
      </c>
      <c r="U1200">
        <v>42.523700714111328</v>
      </c>
      <c r="V1200">
        <v>-5.7878003120422363</v>
      </c>
      <c r="W1200">
        <v>14.425754732887871</v>
      </c>
      <c r="X1200">
        <v>2.6180556150748782</v>
      </c>
      <c r="Y1200">
        <v>3.6818473394646709E-2</v>
      </c>
      <c r="Z1200">
        <v>287.48816379346698</v>
      </c>
      <c r="AA1200" s="23">
        <v>2.429215707755402</v>
      </c>
      <c r="AB1200">
        <v>5.3137733310000002</v>
      </c>
      <c r="AC1200" s="23">
        <v>6.253424852376182</v>
      </c>
      <c r="AD1200">
        <v>-3.81</v>
      </c>
      <c r="AE1200">
        <v>3.1527777777777781</v>
      </c>
      <c r="AF1200">
        <v>2.3725282616294021</v>
      </c>
      <c r="AG1200" s="23">
        <v>2.2013982006562238</v>
      </c>
      <c r="AH1200">
        <v>2.877269298355623</v>
      </c>
      <c r="AI1200">
        <v>-6.6872692983556226</v>
      </c>
      <c r="AJ1200">
        <v>3.9261500705680112</v>
      </c>
      <c r="AK1200">
        <v>2.3153069542058127</v>
      </c>
    </row>
    <row r="1201" spans="1:37" x14ac:dyDescent="0.35">
      <c r="A1201" t="s">
        <v>1328</v>
      </c>
      <c r="B1201">
        <v>1</v>
      </c>
      <c r="C1201" s="2" t="s">
        <v>540</v>
      </c>
      <c r="D1201">
        <v>42.303737666666699</v>
      </c>
      <c r="E1201">
        <v>-8.6369567499999995</v>
      </c>
      <c r="F1201">
        <v>4.37</v>
      </c>
      <c r="G1201">
        <v>18.074300000000001</v>
      </c>
      <c r="H1201">
        <v>21.070699999999999</v>
      </c>
      <c r="I1201">
        <v>334.22500000000002</v>
      </c>
      <c r="J1201" cm="1">
        <f t="array" ref="J1201">(I1201/([1]!O2sat(H1201,G1201)))*100</f>
        <v>130.23412354298407</v>
      </c>
      <c r="K1201">
        <v>0</v>
      </c>
      <c r="L1201">
        <v>143.45363573307901</v>
      </c>
      <c r="M1201" t="b">
        <v>0</v>
      </c>
      <c r="O1201" t="str">
        <f t="shared" si="21"/>
        <v/>
      </c>
      <c r="Q1201">
        <v>682.50556719766621</v>
      </c>
      <c r="R1201">
        <v>424.29250000000002</v>
      </c>
      <c r="S1201" s="1">
        <v>46154.397939814808</v>
      </c>
      <c r="T1201">
        <v>3.298994852304459</v>
      </c>
      <c r="U1201">
        <v>42.523700714111328</v>
      </c>
      <c r="V1201">
        <v>-5.7878003120422363</v>
      </c>
      <c r="W1201">
        <v>14.426434072257029</v>
      </c>
      <c r="X1201">
        <v>2.593042989928477</v>
      </c>
      <c r="Y1201">
        <v>3.6932671072765093E-2</v>
      </c>
      <c r="Z1201">
        <v>258.21306719766619</v>
      </c>
      <c r="AA1201" s="23">
        <v>2.167704693608314</v>
      </c>
      <c r="AB1201">
        <v>5.3137733310000002</v>
      </c>
      <c r="AC1201" s="23">
        <v>5.6239686595508767</v>
      </c>
      <c r="AD1201">
        <v>-3.3</v>
      </c>
      <c r="AE1201">
        <v>3.1527777777777781</v>
      </c>
      <c r="AF1201">
        <v>2.3682806289440288</v>
      </c>
      <c r="AG1201" s="23">
        <v>1.9798102287865349</v>
      </c>
      <c r="AH1201">
        <v>2.8786620469905051</v>
      </c>
      <c r="AI1201">
        <v>-6.1786620469905049</v>
      </c>
      <c r="AJ1201">
        <v>3.9218486536940791</v>
      </c>
      <c r="AK1201">
        <v>2.0737574611974243</v>
      </c>
    </row>
    <row r="1202" spans="1:37" x14ac:dyDescent="0.35">
      <c r="A1202" t="s">
        <v>1328</v>
      </c>
      <c r="B1202">
        <v>1</v>
      </c>
      <c r="C1202" s="2" t="s">
        <v>541</v>
      </c>
      <c r="D1202">
        <v>42.304859833333303</v>
      </c>
      <c r="E1202">
        <v>-8.6375974170000003</v>
      </c>
      <c r="F1202">
        <v>4.4095000000000004</v>
      </c>
      <c r="G1202">
        <v>18.074449999999999</v>
      </c>
      <c r="H1202">
        <v>20.663350000000001</v>
      </c>
      <c r="I1202">
        <v>324.12</v>
      </c>
      <c r="J1202" cm="1">
        <f t="array" ref="J1202">(I1202/([1]!O2sat(H1202,G1202)))*100</f>
        <v>125.95054381417678</v>
      </c>
      <c r="K1202">
        <v>0</v>
      </c>
      <c r="L1202">
        <v>150.92587975461399</v>
      </c>
      <c r="M1202" t="b">
        <v>0</v>
      </c>
      <c r="O1202" t="str">
        <f t="shared" si="21"/>
        <v/>
      </c>
      <c r="Q1202">
        <v>649.09747862668792</v>
      </c>
      <c r="R1202">
        <v>424.29250000000002</v>
      </c>
      <c r="S1202" s="1">
        <v>46154.398634259262</v>
      </c>
      <c r="T1202">
        <v>3.286090601682663</v>
      </c>
      <c r="U1202">
        <v>42.523700714111328</v>
      </c>
      <c r="V1202">
        <v>-5.7878003120422363</v>
      </c>
      <c r="W1202">
        <v>14.427057598919459</v>
      </c>
      <c r="X1202">
        <v>2.5728066298722241</v>
      </c>
      <c r="Y1202">
        <v>3.7015039668001758E-2</v>
      </c>
      <c r="Z1202">
        <v>224.8049786266879</v>
      </c>
      <c r="AA1202" s="23">
        <v>1.8766909372088669</v>
      </c>
      <c r="AB1202">
        <v>5.3137733310000002</v>
      </c>
      <c r="AC1202" s="23">
        <v>4.9072675825306256</v>
      </c>
      <c r="AD1202">
        <v>-3.31</v>
      </c>
      <c r="AE1202">
        <v>3.1527777777777781</v>
      </c>
      <c r="AF1202">
        <v>2.3682895632268401</v>
      </c>
      <c r="AG1202" s="23">
        <v>1.7275093698801971</v>
      </c>
      <c r="AH1202">
        <v>2.880011427974853</v>
      </c>
      <c r="AI1202">
        <v>-6.1900114279748539</v>
      </c>
      <c r="AJ1202">
        <v>3.9175472368201469</v>
      </c>
      <c r="AK1202">
        <v>1.802100153544532</v>
      </c>
    </row>
    <row r="1203" spans="1:37" x14ac:dyDescent="0.35">
      <c r="A1203" t="s">
        <v>1328</v>
      </c>
      <c r="B1203">
        <v>1</v>
      </c>
      <c r="C1203" s="2" t="s">
        <v>542</v>
      </c>
      <c r="D1203">
        <v>42.3059746666667</v>
      </c>
      <c r="E1203">
        <v>-8.6382930830000006</v>
      </c>
      <c r="F1203">
        <v>4.5830000000000002</v>
      </c>
      <c r="G1203">
        <v>18.047799999999999</v>
      </c>
      <c r="H1203">
        <v>20.413650000000001</v>
      </c>
      <c r="I1203">
        <v>315.57</v>
      </c>
      <c r="J1203" cm="1">
        <f t="array" ref="J1203">(I1203/([1]!O2sat(H1203,G1203)))*100</f>
        <v>122.3587465699276</v>
      </c>
      <c r="K1203">
        <v>0</v>
      </c>
      <c r="L1203">
        <v>158.766560783561</v>
      </c>
      <c r="M1203" t="b">
        <v>0</v>
      </c>
      <c r="O1203" t="str">
        <f t="shared" si="21"/>
        <v/>
      </c>
      <c r="Q1203">
        <v>614.04212370025164</v>
      </c>
      <c r="R1203">
        <v>424.29250000000002</v>
      </c>
      <c r="S1203" s="1">
        <v>46154.399328703701</v>
      </c>
      <c r="T1203">
        <v>3.273186351060867</v>
      </c>
      <c r="U1203">
        <v>42.523700714111328</v>
      </c>
      <c r="V1203">
        <v>-5.7878003120422363</v>
      </c>
      <c r="W1203">
        <v>14.42773631876582</v>
      </c>
      <c r="X1203">
        <v>2.55092908372677</v>
      </c>
      <c r="Y1203">
        <v>3.7094597661284007E-2</v>
      </c>
      <c r="Z1203">
        <v>189.74962370025159</v>
      </c>
      <c r="AA1203" s="23">
        <v>1.5739518409862501</v>
      </c>
      <c r="AB1203">
        <v>5.3137733310000002</v>
      </c>
      <c r="AC1203" s="23">
        <v>4.1481650347910426</v>
      </c>
      <c r="AD1203">
        <v>-3.15</v>
      </c>
      <c r="AE1203">
        <v>3.1527777777777781</v>
      </c>
      <c r="AF1203">
        <v>2.3667023596114158</v>
      </c>
      <c r="AG1203" s="23">
        <v>1.460281886995759</v>
      </c>
      <c r="AH1203">
        <v>2.8813173550809461</v>
      </c>
      <c r="AI1203">
        <v>-6.0313173550809456</v>
      </c>
      <c r="AJ1203">
        <v>3.9132458199462152</v>
      </c>
      <c r="AK1203">
        <v>1.5171168639910046</v>
      </c>
    </row>
    <row r="1204" spans="1:37" x14ac:dyDescent="0.35">
      <c r="A1204" t="s">
        <v>1328</v>
      </c>
      <c r="B1204">
        <v>1</v>
      </c>
      <c r="C1204" s="2" t="s">
        <v>543</v>
      </c>
      <c r="D1204">
        <v>42.307219083333301</v>
      </c>
      <c r="E1204">
        <v>-8.6386996669999991</v>
      </c>
      <c r="F1204">
        <v>4.5635000000000003</v>
      </c>
      <c r="G1204">
        <v>17.946950000000001</v>
      </c>
      <c r="H1204">
        <v>19.388549999999999</v>
      </c>
      <c r="I1204">
        <v>306.82499999999999</v>
      </c>
      <c r="J1204" cm="1">
        <f t="array" ref="J1204">(I1204/([1]!O2sat(H1204,G1204)))*100</f>
        <v>117.91743062126623</v>
      </c>
      <c r="K1204">
        <v>0</v>
      </c>
      <c r="L1204">
        <v>166.07858911825099</v>
      </c>
      <c r="M1204" t="b">
        <v>0</v>
      </c>
      <c r="O1204" t="str">
        <f t="shared" si="21"/>
        <v/>
      </c>
      <c r="Q1204">
        <v>581.35035272291077</v>
      </c>
      <c r="R1204">
        <v>424.29250000000002</v>
      </c>
      <c r="S1204" s="1">
        <v>46154.400023148148</v>
      </c>
      <c r="T1204">
        <v>3.2602821004390719</v>
      </c>
      <c r="U1204">
        <v>42.523700714111328</v>
      </c>
      <c r="V1204">
        <v>-5.7878003120422363</v>
      </c>
      <c r="W1204">
        <v>14.42812413074382</v>
      </c>
      <c r="X1204">
        <v>2.5244344826247782</v>
      </c>
      <c r="Y1204">
        <v>3.7413951794047398E-2</v>
      </c>
      <c r="Z1204">
        <v>157.05785272291081</v>
      </c>
      <c r="AA1204" s="23">
        <v>1.3003456464671139</v>
      </c>
      <c r="AB1204">
        <v>5.3137733310000002</v>
      </c>
      <c r="AC1204" s="23">
        <v>3.4542558231044449</v>
      </c>
      <c r="AD1204">
        <v>-2.85</v>
      </c>
      <c r="AE1204">
        <v>3.1527777777777781</v>
      </c>
      <c r="AF1204">
        <v>2.3606981847304991</v>
      </c>
      <c r="AG1204" s="23">
        <v>1.216004466848108</v>
      </c>
      <c r="AH1204">
        <v>2.8825797448578352</v>
      </c>
      <c r="AI1204">
        <v>-5.7325797448578353</v>
      </c>
      <c r="AJ1204">
        <v>3.9089444030722835</v>
      </c>
      <c r="AK1204">
        <v>1.2581750566576111</v>
      </c>
    </row>
    <row r="1205" spans="1:37" x14ac:dyDescent="0.35">
      <c r="A1205" t="s">
        <v>1328</v>
      </c>
      <c r="B1205">
        <v>1</v>
      </c>
      <c r="C1205" s="2" t="s">
        <v>544</v>
      </c>
      <c r="D1205">
        <v>42.30842775</v>
      </c>
      <c r="E1205">
        <v>-8.6391718330000007</v>
      </c>
      <c r="F1205">
        <v>4.5774999999999997</v>
      </c>
      <c r="G1205">
        <v>17.8629</v>
      </c>
      <c r="H1205">
        <v>18.885449999999999</v>
      </c>
      <c r="I1205">
        <v>305.65499999999997</v>
      </c>
      <c r="J1205" cm="1">
        <f t="array" ref="J1205">(I1205/([1]!O2sat(H1205,G1205)))*100</f>
        <v>116.87835993012135</v>
      </c>
      <c r="K1205">
        <v>0</v>
      </c>
      <c r="L1205">
        <v>173.53961678091801</v>
      </c>
      <c r="M1205" t="b">
        <v>0</v>
      </c>
      <c r="O1205" t="str">
        <f t="shared" si="21"/>
        <v/>
      </c>
      <c r="Q1205">
        <v>547.99241202042083</v>
      </c>
      <c r="R1205">
        <v>424.29250000000002</v>
      </c>
      <c r="S1205" s="1">
        <v>46154.400717592587</v>
      </c>
      <c r="T1205">
        <v>3.2473778498172758</v>
      </c>
      <c r="U1205">
        <v>42.523700714111328</v>
      </c>
      <c r="V1205">
        <v>-5.7878003120422363</v>
      </c>
      <c r="W1205">
        <v>14.428578160460569</v>
      </c>
      <c r="X1205">
        <v>2.49918452942602</v>
      </c>
      <c r="Y1205">
        <v>3.7610014770775323E-2</v>
      </c>
      <c r="Z1205">
        <v>123.6999120204208</v>
      </c>
      <c r="AA1205" s="23">
        <v>1.019231142138348</v>
      </c>
      <c r="AB1205">
        <v>5.3137733310000002</v>
      </c>
      <c r="AC1205" s="23">
        <v>2.7290600150470481</v>
      </c>
      <c r="AD1205">
        <v>-2.75</v>
      </c>
      <c r="AE1205">
        <v>3.1527777777777781</v>
      </c>
      <c r="AF1205">
        <v>2.355696828400176</v>
      </c>
      <c r="AG1205" s="23">
        <v>0.96071320091494983</v>
      </c>
      <c r="AH1205">
        <v>2.883798516636682</v>
      </c>
      <c r="AI1205">
        <v>-5.6337985166366824</v>
      </c>
      <c r="AJ1205">
        <v>3.9046429861983518</v>
      </c>
      <c r="AK1205">
        <v>0.98997217152664896</v>
      </c>
    </row>
    <row r="1206" spans="1:37" x14ac:dyDescent="0.35">
      <c r="A1206" t="s">
        <v>1328</v>
      </c>
      <c r="B1206">
        <v>1</v>
      </c>
      <c r="C1206" s="2" t="s">
        <v>545</v>
      </c>
      <c r="D1206">
        <v>42.309652499999999</v>
      </c>
      <c r="E1206">
        <v>-8.6395700830000006</v>
      </c>
      <c r="F1206">
        <v>4.5685000000000002</v>
      </c>
      <c r="G1206">
        <v>17.791350000000001</v>
      </c>
      <c r="H1206">
        <v>18.178799999999999</v>
      </c>
      <c r="I1206">
        <v>302.995</v>
      </c>
      <c r="J1206" cm="1">
        <f t="array" ref="J1206">(I1206/([1]!O2sat(H1206,G1206)))*100</f>
        <v>115.14875790918057</v>
      </c>
      <c r="K1206">
        <v>0</v>
      </c>
      <c r="L1206">
        <v>180.244054457533</v>
      </c>
      <c r="M1206" t="b">
        <v>0</v>
      </c>
      <c r="O1206" t="str">
        <f t="shared" si="21"/>
        <v/>
      </c>
      <c r="Q1206">
        <v>518.01715330651371</v>
      </c>
      <c r="R1206">
        <v>424.29250000000002</v>
      </c>
      <c r="S1206" s="1">
        <v>46154.401412037027</v>
      </c>
      <c r="T1206">
        <v>3.2344735991954798</v>
      </c>
      <c r="U1206">
        <v>42.523700714111328</v>
      </c>
      <c r="V1206">
        <v>-5.7878003120422363</v>
      </c>
      <c r="W1206">
        <v>14.42895814545609</v>
      </c>
      <c r="X1206">
        <v>2.4748826527223859</v>
      </c>
      <c r="Y1206">
        <v>3.7835708110418927E-2</v>
      </c>
      <c r="Z1206">
        <v>93.724653306513687</v>
      </c>
      <c r="AA1206" s="23">
        <v>0.76932843899678272</v>
      </c>
      <c r="AB1206">
        <v>5.3137733310000002</v>
      </c>
      <c r="AC1206" s="23">
        <v>2.0763980637494122</v>
      </c>
      <c r="AD1206">
        <v>-2.5499999999999998</v>
      </c>
      <c r="AE1206">
        <v>3.1527777777777781</v>
      </c>
      <c r="AF1206">
        <v>2.3514411378710749</v>
      </c>
      <c r="AG1206" s="23">
        <v>0.73095608715072968</v>
      </c>
      <c r="AH1206">
        <v>2.8849735925359141</v>
      </c>
      <c r="AI1206">
        <v>-5.4349735925359139</v>
      </c>
      <c r="AJ1206">
        <v>3.9003415693244197</v>
      </c>
      <c r="AK1206">
        <v>0.7501422630737562</v>
      </c>
    </row>
    <row r="1207" spans="1:37" x14ac:dyDescent="0.35">
      <c r="A1207" t="s">
        <v>1328</v>
      </c>
      <c r="B1207">
        <v>1</v>
      </c>
      <c r="C1207" s="2" t="s">
        <v>546</v>
      </c>
      <c r="D1207">
        <v>42.310835333333301</v>
      </c>
      <c r="E1207">
        <v>-8.6402052499999993</v>
      </c>
      <c r="F1207">
        <v>4.63</v>
      </c>
      <c r="G1207">
        <v>18.034849999999999</v>
      </c>
      <c r="H1207">
        <v>17.947700000000001</v>
      </c>
      <c r="I1207">
        <v>299.38499999999999</v>
      </c>
      <c r="J1207" cm="1">
        <f t="array" ref="J1207">(I1207/([1]!O2sat(H1207,G1207)))*100</f>
        <v>114.13982216836331</v>
      </c>
      <c r="K1207">
        <v>0</v>
      </c>
      <c r="L1207">
        <v>188.25922206559801</v>
      </c>
      <c r="M1207" t="b">
        <v>0</v>
      </c>
      <c r="O1207" t="str">
        <f t="shared" si="21"/>
        <v/>
      </c>
      <c r="Q1207">
        <v>482.1816762276394</v>
      </c>
      <c r="R1207">
        <v>424.29250000000002</v>
      </c>
      <c r="S1207" s="1">
        <v>46154.402106481481</v>
      </c>
      <c r="T1207">
        <v>3.2215693485736852</v>
      </c>
      <c r="U1207">
        <v>42.523700714111328</v>
      </c>
      <c r="V1207">
        <v>-5.7878003120422363</v>
      </c>
      <c r="W1207">
        <v>14.429575744582911</v>
      </c>
      <c r="X1207">
        <v>2.470303736062331</v>
      </c>
      <c r="Y1207">
        <v>3.7613614506274318E-2</v>
      </c>
      <c r="Z1207">
        <v>57.889176227639382</v>
      </c>
      <c r="AA1207" s="23">
        <v>0.47151363970268001</v>
      </c>
      <c r="AB1207">
        <v>5.3137733310000002</v>
      </c>
      <c r="AC1207" s="23">
        <v>1.282818873417547</v>
      </c>
      <c r="AD1207">
        <v>-2.5299999999999998</v>
      </c>
      <c r="AE1207">
        <v>3.1527777777777781</v>
      </c>
      <c r="AF1207">
        <v>2.365931179261286</v>
      </c>
      <c r="AG1207" s="23">
        <v>0.45159176393335387</v>
      </c>
      <c r="AH1207">
        <v>2.8861048974661969</v>
      </c>
      <c r="AI1207">
        <v>-5.4161048974661972</v>
      </c>
      <c r="AJ1207">
        <v>3.8960401524504875</v>
      </c>
      <c r="AK1207">
        <v>0.46155270181801694</v>
      </c>
    </row>
    <row r="1208" spans="1:37" x14ac:dyDescent="0.35">
      <c r="A1208" t="s">
        <v>1328</v>
      </c>
      <c r="B1208">
        <v>1</v>
      </c>
      <c r="C1208" s="2" t="s">
        <v>547</v>
      </c>
      <c r="D1208">
        <v>42.311964500000002</v>
      </c>
      <c r="E1208">
        <v>-8.6410171669999993</v>
      </c>
      <c r="F1208">
        <v>4.5679999999999996</v>
      </c>
      <c r="G1208">
        <v>18.406700000000001</v>
      </c>
      <c r="H1208">
        <v>18.748950000000001</v>
      </c>
      <c r="I1208">
        <v>299.89999999999998</v>
      </c>
      <c r="J1208" cm="1">
        <f t="array" ref="J1208">(I1208/([1]!O2sat(H1208,G1208)))*100</f>
        <v>115.78602125986792</v>
      </c>
      <c r="K1208">
        <v>0</v>
      </c>
      <c r="L1208">
        <v>196.16395174229501</v>
      </c>
      <c r="M1208" t="b">
        <v>0</v>
      </c>
      <c r="O1208" t="str">
        <f t="shared" si="21"/>
        <v/>
      </c>
      <c r="Q1208">
        <v>446.83996249242813</v>
      </c>
      <c r="R1208">
        <v>424.29250000000002</v>
      </c>
      <c r="S1208" s="1">
        <v>46154.402800925927</v>
      </c>
      <c r="T1208">
        <v>3.2820479828781548</v>
      </c>
      <c r="U1208">
        <v>42.532691955566413</v>
      </c>
      <c r="V1208">
        <v>-5.7876648902893066</v>
      </c>
      <c r="W1208">
        <v>14.430370283203549</v>
      </c>
      <c r="X1208">
        <v>2.587946591674251</v>
      </c>
      <c r="Y1208">
        <v>3.7044300436928759E-2</v>
      </c>
      <c r="Z1208">
        <v>22.54746249242811</v>
      </c>
      <c r="AA1208" s="23">
        <v>0.1894854409167531</v>
      </c>
      <c r="AB1208">
        <v>5.3137733310000002</v>
      </c>
      <c r="AC1208" s="23">
        <v>0.49669758013742288</v>
      </c>
      <c r="AD1208">
        <v>-2.38</v>
      </c>
      <c r="AE1208">
        <v>3.4722222222222219</v>
      </c>
      <c r="AF1208">
        <v>2.8965463458399179</v>
      </c>
      <c r="AG1208" s="23">
        <v>0.21208063692002641</v>
      </c>
      <c r="AH1208">
        <v>2.887192359135236</v>
      </c>
      <c r="AI1208">
        <v>-5.2671923591352359</v>
      </c>
      <c r="AJ1208">
        <v>4.0226811787001253</v>
      </c>
      <c r="AK1208">
        <v>0.20078303891838975</v>
      </c>
    </row>
    <row r="1209" spans="1:37" x14ac:dyDescent="0.35">
      <c r="A1209" t="s">
        <v>1328</v>
      </c>
      <c r="B1209">
        <v>1</v>
      </c>
      <c r="C1209" s="2" t="s">
        <v>548</v>
      </c>
      <c r="D1209">
        <v>42.313117499999997</v>
      </c>
      <c r="E1209">
        <v>-8.6417269169999997</v>
      </c>
      <c r="F1209">
        <v>4.5425000000000004</v>
      </c>
      <c r="G1209">
        <v>18.714700000000001</v>
      </c>
      <c r="H1209">
        <v>19.30425</v>
      </c>
      <c r="I1209">
        <v>301.77999999999997</v>
      </c>
      <c r="J1209" cm="1">
        <f t="array" ref="J1209">(I1209/([1]!O2sat(H1209,G1209)))*100</f>
        <v>117.64210445893661</v>
      </c>
      <c r="K1209">
        <v>0</v>
      </c>
      <c r="L1209">
        <v>203.02331772010001</v>
      </c>
      <c r="M1209" t="b">
        <v>0</v>
      </c>
      <c r="O1209" t="str">
        <f t="shared" si="21"/>
        <v/>
      </c>
      <c r="Q1209">
        <v>416.17202586364152</v>
      </c>
      <c r="R1209">
        <v>424.29250000000002</v>
      </c>
      <c r="S1209" s="1">
        <v>46154.403495370367</v>
      </c>
      <c r="T1209">
        <v>3.2687345662381908</v>
      </c>
      <c r="U1209">
        <v>42.532691955566413</v>
      </c>
      <c r="V1209">
        <v>-5.7876648902893066</v>
      </c>
      <c r="W1209">
        <v>14.431062360761439</v>
      </c>
      <c r="X1209">
        <v>2.586770074598598</v>
      </c>
      <c r="Y1209">
        <v>3.6603432857351251E-2</v>
      </c>
      <c r="Z1209">
        <v>-8.1204741363584958</v>
      </c>
      <c r="AA1209" s="23">
        <v>-6.740040397545656E-2</v>
      </c>
      <c r="AB1209">
        <v>5.3137733310000002</v>
      </c>
      <c r="AC1209" s="23">
        <v>-0.1781185856364588</v>
      </c>
      <c r="AD1209">
        <v>-2.25</v>
      </c>
      <c r="AE1209">
        <v>3.4722222222222219</v>
      </c>
      <c r="AF1209">
        <v>2.9188618569853921</v>
      </c>
      <c r="AG1209" s="23">
        <v>-7.6053326208319741E-2</v>
      </c>
      <c r="AH1209">
        <v>2.8882359080523949</v>
      </c>
      <c r="AI1209">
        <v>-5.1382359080523949</v>
      </c>
      <c r="AJ1209">
        <v>4.0182433731534708</v>
      </c>
      <c r="AK1209">
        <v>-7.1726865091888151E-2</v>
      </c>
    </row>
    <row r="1210" spans="1:37" x14ac:dyDescent="0.35">
      <c r="A1210" t="s">
        <v>1328</v>
      </c>
      <c r="B1210">
        <v>1</v>
      </c>
      <c r="C1210" s="2" t="s">
        <v>549</v>
      </c>
      <c r="D1210">
        <v>42.314283666666697</v>
      </c>
      <c r="E1210">
        <v>-8.6423350830000008</v>
      </c>
      <c r="F1210">
        <v>4.548</v>
      </c>
      <c r="G1210">
        <v>18.620850000000001</v>
      </c>
      <c r="H1210">
        <v>18.327300000000001</v>
      </c>
      <c r="I1210">
        <v>299.38499999999999</v>
      </c>
      <c r="J1210" cm="1">
        <f t="array" ref="J1210">(I1210/([1]!O2sat(H1210,G1210)))*100</f>
        <v>115.73660735005514</v>
      </c>
      <c r="K1210">
        <v>0</v>
      </c>
      <c r="L1210">
        <v>209.61792475687901</v>
      </c>
      <c r="M1210" t="b">
        <v>0</v>
      </c>
      <c r="O1210" t="str">
        <f t="shared" si="21"/>
        <v/>
      </c>
      <c r="Q1210">
        <v>386.68781531851369</v>
      </c>
      <c r="R1210">
        <v>424.29250000000002</v>
      </c>
      <c r="S1210" s="1">
        <v>46154.404189814813</v>
      </c>
      <c r="T1210">
        <v>3.2554211495982281</v>
      </c>
      <c r="U1210">
        <v>42.532691955566413</v>
      </c>
      <c r="V1210">
        <v>-5.7876648902893066</v>
      </c>
      <c r="W1210">
        <v>14.431652761184679</v>
      </c>
      <c r="X1210">
        <v>2.5597603027269682</v>
      </c>
      <c r="Y1210">
        <v>3.6899326650833918E-2</v>
      </c>
      <c r="Z1210">
        <v>-37.604684681486333</v>
      </c>
      <c r="AA1210" s="23">
        <v>-0.31135880983926612</v>
      </c>
      <c r="AB1210">
        <v>5.3137733310000002</v>
      </c>
      <c r="AC1210" s="23">
        <v>-0.82956963461690203</v>
      </c>
      <c r="AD1210">
        <v>-2.21</v>
      </c>
      <c r="AE1210">
        <v>3.4722222222222219</v>
      </c>
      <c r="AF1210">
        <v>2.912057612340865</v>
      </c>
      <c r="AG1210" s="23">
        <v>-0.35421081864419302</v>
      </c>
      <c r="AH1210">
        <v>2.889235477533135</v>
      </c>
      <c r="AI1210">
        <v>-5.099235477533135</v>
      </c>
      <c r="AJ1210">
        <v>4.0138055676068163</v>
      </c>
      <c r="AK1210">
        <v>-0.33278481424172957</v>
      </c>
    </row>
    <row r="1211" spans="1:37" x14ac:dyDescent="0.35">
      <c r="A1211" t="s">
        <v>1328</v>
      </c>
      <c r="B1211">
        <v>1</v>
      </c>
      <c r="C1211" s="2" t="s">
        <v>550</v>
      </c>
      <c r="D1211">
        <v>42.315136833333298</v>
      </c>
      <c r="E1211">
        <v>-8.6417796669999998</v>
      </c>
      <c r="F1211">
        <v>4.6859999999999999</v>
      </c>
      <c r="G1211">
        <v>18.776900000000001</v>
      </c>
      <c r="H1211">
        <v>19.186150000000001</v>
      </c>
      <c r="I1211">
        <v>299.495</v>
      </c>
      <c r="J1211" cm="1">
        <f t="array" ref="J1211">(I1211/([1]!O2sat(H1211,G1211)))*100</f>
        <v>116.7979554583344</v>
      </c>
      <c r="K1211">
        <v>0</v>
      </c>
      <c r="L1211">
        <v>215.81703912533001</v>
      </c>
      <c r="M1211" t="b">
        <v>0</v>
      </c>
      <c r="O1211" t="str">
        <f t="shared" si="21"/>
        <v/>
      </c>
      <c r="Q1211">
        <v>358.97183585023458</v>
      </c>
      <c r="R1211">
        <v>424.29250000000002</v>
      </c>
      <c r="S1211" s="1">
        <v>46154.40488425926</v>
      </c>
      <c r="T1211">
        <v>3.2421077329582642</v>
      </c>
      <c r="U1211">
        <v>42.532691955566413</v>
      </c>
      <c r="V1211">
        <v>-5.7876648902893066</v>
      </c>
      <c r="W1211">
        <v>14.431084521042621</v>
      </c>
      <c r="X1211">
        <v>2.5487321223746742</v>
      </c>
      <c r="Y1211">
        <v>3.6561180461867841E-2</v>
      </c>
      <c r="Z1211">
        <v>-65.320664149765435</v>
      </c>
      <c r="AA1211" s="23">
        <v>-0.53357621270062083</v>
      </c>
      <c r="AB1211">
        <v>5.3137733310000002</v>
      </c>
      <c r="AC1211" s="23">
        <v>-1.433334735284826</v>
      </c>
      <c r="AD1211">
        <v>-2.14</v>
      </c>
      <c r="AE1211">
        <v>3.4722222222222219</v>
      </c>
      <c r="AF1211">
        <v>2.9233736822268832</v>
      </c>
      <c r="AG1211" s="23">
        <v>-0.61200729726667813</v>
      </c>
      <c r="AH1211">
        <v>2.8901910037032801</v>
      </c>
      <c r="AI1211">
        <v>-5.0301910037032798</v>
      </c>
      <c r="AJ1211">
        <v>4.0093677620601618</v>
      </c>
      <c r="AK1211">
        <v>-0.57279175498364943</v>
      </c>
    </row>
    <row r="1212" spans="1:37" x14ac:dyDescent="0.35">
      <c r="A1212" t="s">
        <v>1328</v>
      </c>
      <c r="B1212">
        <v>1</v>
      </c>
      <c r="C1212" s="2" t="s">
        <v>551</v>
      </c>
      <c r="D1212">
        <v>42.315636249999997</v>
      </c>
      <c r="E1212">
        <v>-8.6401610000000009</v>
      </c>
      <c r="F1212">
        <v>4.5274999999999999</v>
      </c>
      <c r="G1212">
        <v>18.907599999999999</v>
      </c>
      <c r="H1212">
        <v>19.809850000000001</v>
      </c>
      <c r="I1212">
        <v>302.38499999999999</v>
      </c>
      <c r="J1212" cm="1">
        <f t="array" ref="J1212">(I1212/([1]!O2sat(H1212,G1212)))*100</f>
        <v>118.71551414397079</v>
      </c>
      <c r="K1212">
        <v>0</v>
      </c>
      <c r="L1212">
        <v>220.50029889701</v>
      </c>
      <c r="M1212" t="b">
        <v>0</v>
      </c>
      <c r="O1212" t="str">
        <f t="shared" si="21"/>
        <v/>
      </c>
      <c r="Q1212">
        <v>338.03317849345251</v>
      </c>
      <c r="R1212">
        <v>424.29250000000002</v>
      </c>
      <c r="S1212" s="1">
        <v>46154.405578703707</v>
      </c>
      <c r="T1212">
        <v>3.2287943163183002</v>
      </c>
      <c r="U1212">
        <v>42.532691955566413</v>
      </c>
      <c r="V1212">
        <v>-5.7876648902893066</v>
      </c>
      <c r="W1212">
        <v>14.42945851720782</v>
      </c>
      <c r="X1212">
        <v>2.5360458964514629</v>
      </c>
      <c r="Y1212">
        <v>3.6299880646197637E-2</v>
      </c>
      <c r="Z1212">
        <v>-86.259321506547508</v>
      </c>
      <c r="AA1212" s="23">
        <v>-0.69609707708695168</v>
      </c>
      <c r="AB1212">
        <v>5.3137733310000002</v>
      </c>
      <c r="AC1212" s="23">
        <v>-1.8853635201540551</v>
      </c>
      <c r="AD1212">
        <v>-2.06</v>
      </c>
      <c r="AE1212">
        <v>3.4722222222222219</v>
      </c>
      <c r="AF1212">
        <v>2.9328602762125309</v>
      </c>
      <c r="AG1212" s="23">
        <v>-0.80501518865750765</v>
      </c>
      <c r="AH1212">
        <v>2.8911024255030928</v>
      </c>
      <c r="AI1212">
        <v>-4.9511024255030929</v>
      </c>
      <c r="AJ1212">
        <v>4.0049299565135072</v>
      </c>
      <c r="AK1212">
        <v>-0.75055613287222966</v>
      </c>
    </row>
    <row r="1213" spans="1:37" x14ac:dyDescent="0.35">
      <c r="A1213" t="s">
        <v>1328</v>
      </c>
      <c r="B1213">
        <v>1</v>
      </c>
      <c r="C1213" s="2" t="s">
        <v>552</v>
      </c>
      <c r="D1213">
        <v>42.316094583333303</v>
      </c>
      <c r="E1213">
        <v>-8.6385913330000008</v>
      </c>
      <c r="F1213">
        <v>4.4565000000000001</v>
      </c>
      <c r="G1213">
        <v>18.904299999999999</v>
      </c>
      <c r="H1213">
        <v>20.12125</v>
      </c>
      <c r="I1213">
        <v>302.80500000000001</v>
      </c>
      <c r="J1213" cm="1">
        <f t="array" ref="J1213">(I1213/([1]!O2sat(H1213,G1213)))*100</f>
        <v>119.12131644104139</v>
      </c>
      <c r="K1213">
        <v>0</v>
      </c>
      <c r="L1213">
        <v>223.41698123438499</v>
      </c>
      <c r="M1213" t="b">
        <v>0</v>
      </c>
      <c r="O1213" t="str">
        <f t="shared" si="21"/>
        <v/>
      </c>
      <c r="Q1213">
        <v>324.99281450378521</v>
      </c>
      <c r="R1213">
        <v>424.29250000000002</v>
      </c>
      <c r="S1213" s="1">
        <v>46154.406273148154</v>
      </c>
      <c r="T1213">
        <v>3.2154808996783362</v>
      </c>
      <c r="U1213">
        <v>42.532691955566413</v>
      </c>
      <c r="V1213">
        <v>-5.7876648902893066</v>
      </c>
      <c r="W1213">
        <v>14.427882140191929</v>
      </c>
      <c r="X1213">
        <v>2.5149695570450721</v>
      </c>
      <c r="Y1213">
        <v>3.6241794068841898E-2</v>
      </c>
      <c r="Z1213">
        <v>-99.299685496214806</v>
      </c>
      <c r="AA1213" s="23">
        <v>-0.79339920330794944</v>
      </c>
      <c r="AB1213">
        <v>5.3137733310000002</v>
      </c>
      <c r="AC1213" s="23">
        <v>-2.166735711747414</v>
      </c>
      <c r="AD1213">
        <v>-1.97</v>
      </c>
      <c r="AE1213">
        <v>3.4722222222222219</v>
      </c>
      <c r="AF1213">
        <v>2.932620651622543</v>
      </c>
      <c r="AG1213" s="23">
        <v>-0.92515588591678022</v>
      </c>
      <c r="AH1213">
        <v>2.8919696846911851</v>
      </c>
      <c r="AI1213">
        <v>-4.8619696846911848</v>
      </c>
      <c r="AJ1213">
        <v>4.0004921509668527</v>
      </c>
      <c r="AK1213">
        <v>-0.85927754461236483</v>
      </c>
    </row>
    <row r="1214" spans="1:37" x14ac:dyDescent="0.35">
      <c r="A1214" t="s">
        <v>1328</v>
      </c>
      <c r="B1214">
        <v>1</v>
      </c>
      <c r="C1214" s="2" t="s">
        <v>553</v>
      </c>
      <c r="D1214">
        <v>42.316761833333302</v>
      </c>
      <c r="E1214">
        <v>-8.6372277499999992</v>
      </c>
      <c r="F1214">
        <v>4.3475000000000001</v>
      </c>
      <c r="G1214">
        <v>18.828150000000001</v>
      </c>
      <c r="H1214">
        <v>19.240649999999999</v>
      </c>
      <c r="I1214">
        <v>302.38</v>
      </c>
      <c r="J1214" cm="1">
        <f t="array" ref="J1214">(I1214/([1]!O2sat(H1214,G1214)))*100</f>
        <v>118.0819603113066</v>
      </c>
      <c r="K1214">
        <v>0</v>
      </c>
      <c r="L1214">
        <v>225.017741326677</v>
      </c>
      <c r="M1214" t="b">
        <v>0</v>
      </c>
      <c r="O1214" t="str">
        <f t="shared" si="21"/>
        <v/>
      </c>
      <c r="Q1214">
        <v>317.83588349483341</v>
      </c>
      <c r="R1214">
        <v>424.29250000000002</v>
      </c>
      <c r="S1214" s="1">
        <v>46154.406967592593</v>
      </c>
      <c r="T1214">
        <v>3.2021674830383722</v>
      </c>
      <c r="U1214">
        <v>42.532691955566413</v>
      </c>
      <c r="V1214">
        <v>-5.7876648902893066</v>
      </c>
      <c r="W1214">
        <v>14.426508707984761</v>
      </c>
      <c r="X1214">
        <v>2.4894850457150972</v>
      </c>
      <c r="Y1214">
        <v>3.649622580635202E-2</v>
      </c>
      <c r="Z1214">
        <v>-106.45661650516659</v>
      </c>
      <c r="AA1214" s="23">
        <v>-0.84787455482820628</v>
      </c>
      <c r="AB1214">
        <v>5.3137733310000002</v>
      </c>
      <c r="AC1214" s="23">
        <v>-2.3347993595500691</v>
      </c>
      <c r="AD1214">
        <v>-1.87</v>
      </c>
      <c r="AE1214">
        <v>3.4722222222222219</v>
      </c>
      <c r="AF1214">
        <v>2.9270925888890131</v>
      </c>
      <c r="AG1214" s="23">
        <v>-0.99691594051424481</v>
      </c>
      <c r="AH1214">
        <v>2.8927927258482269</v>
      </c>
      <c r="AI1214">
        <v>-4.762792725848227</v>
      </c>
      <c r="AJ1214">
        <v>3.9960543454201982</v>
      </c>
      <c r="AK1214">
        <v>-0.9223952476712256</v>
      </c>
    </row>
    <row r="1215" spans="1:37" x14ac:dyDescent="0.35">
      <c r="A1215" t="s">
        <v>1328</v>
      </c>
      <c r="B1215">
        <v>1</v>
      </c>
      <c r="C1215" s="2" t="s">
        <v>554</v>
      </c>
      <c r="D1215">
        <v>42.317441500000001</v>
      </c>
      <c r="E1215">
        <v>-8.6362866670000003</v>
      </c>
      <c r="F1215">
        <v>4.1115000000000004</v>
      </c>
      <c r="G1215">
        <v>18.507449999999999</v>
      </c>
      <c r="H1215">
        <v>17.819199999999999</v>
      </c>
      <c r="I1215">
        <v>298.13499999999999</v>
      </c>
      <c r="J1215" cm="1">
        <f t="array" ref="J1215">(I1215/([1]!O2sat(H1215,G1215)))*100</f>
        <v>114.6097916352476</v>
      </c>
      <c r="K1215">
        <v>0</v>
      </c>
      <c r="L1215">
        <v>225.326721687283</v>
      </c>
      <c r="M1215" t="b">
        <v>0</v>
      </c>
      <c r="O1215" t="str">
        <f t="shared" si="21"/>
        <v/>
      </c>
      <c r="Q1215">
        <v>316.45444530517187</v>
      </c>
      <c r="R1215">
        <v>424.29250000000002</v>
      </c>
      <c r="S1215" s="1">
        <v>46154.40766203704</v>
      </c>
      <c r="T1215">
        <v>3.1888540663984091</v>
      </c>
      <c r="U1215">
        <v>42.532691955566413</v>
      </c>
      <c r="V1215">
        <v>-5.7876648902893066</v>
      </c>
      <c r="W1215">
        <v>14.425557572448779</v>
      </c>
      <c r="X1215">
        <v>2.4492163143044219</v>
      </c>
      <c r="Y1215">
        <v>3.7123994456823427E-2</v>
      </c>
      <c r="Z1215">
        <v>-107.8380546948281</v>
      </c>
      <c r="AA1215" s="23">
        <v>-0.8595187480225015</v>
      </c>
      <c r="AB1215">
        <v>5.3137733310000002</v>
      </c>
      <c r="AC1215" s="23">
        <v>-2.386668570960051</v>
      </c>
      <c r="AD1215">
        <v>-1.82</v>
      </c>
      <c r="AE1215">
        <v>3.4722222222222219</v>
      </c>
      <c r="AF1215">
        <v>2.9038413052495078</v>
      </c>
      <c r="AG1215" s="23">
        <v>-1.019063129935472</v>
      </c>
      <c r="AH1215">
        <v>2.8935714963805008</v>
      </c>
      <c r="AI1215">
        <v>-4.7135714963805011</v>
      </c>
      <c r="AJ1215">
        <v>3.9916165398735437</v>
      </c>
      <c r="AK1215">
        <v>-0.93929093897898674</v>
      </c>
    </row>
    <row r="1216" spans="1:37" x14ac:dyDescent="0.35">
      <c r="A1216" t="s">
        <v>1328</v>
      </c>
      <c r="B1216">
        <v>1</v>
      </c>
      <c r="C1216" s="2" t="s">
        <v>555</v>
      </c>
      <c r="D1216">
        <v>42.318235999999999</v>
      </c>
      <c r="E1216">
        <v>-8.6351719169999992</v>
      </c>
      <c r="F1216">
        <v>4.1005000000000003</v>
      </c>
      <c r="G1216">
        <v>18.27505</v>
      </c>
      <c r="H1216">
        <v>16.334150000000001</v>
      </c>
      <c r="I1216">
        <v>293.35500000000002</v>
      </c>
      <c r="J1216" cm="1">
        <f t="array" ref="J1216">(I1216/([1]!O2sat(H1216,G1216)))*100</f>
        <v>111.14947322874691</v>
      </c>
      <c r="K1216">
        <v>0</v>
      </c>
      <c r="L1216">
        <v>226.51445714102101</v>
      </c>
      <c r="M1216" t="b">
        <v>0</v>
      </c>
      <c r="O1216" t="str">
        <f t="shared" si="21"/>
        <v/>
      </c>
      <c r="Q1216">
        <v>311.14413007416317</v>
      </c>
      <c r="R1216">
        <v>424.29250000000002</v>
      </c>
      <c r="S1216" s="1">
        <v>46154.408356481479</v>
      </c>
      <c r="T1216">
        <v>3.1755406497584451</v>
      </c>
      <c r="U1216">
        <v>42.532691955566413</v>
      </c>
      <c r="V1216">
        <v>-5.7876648902893066</v>
      </c>
      <c r="W1216">
        <v>14.424431112420409</v>
      </c>
      <c r="X1216">
        <v>2.4147391592731071</v>
      </c>
      <c r="Y1216">
        <v>3.7681358872143127E-2</v>
      </c>
      <c r="Z1216">
        <v>-113.1483699258368</v>
      </c>
      <c r="AA1216" s="23">
        <v>-0.90249862522088564</v>
      </c>
      <c r="AB1216">
        <v>5.3137733310000002</v>
      </c>
      <c r="AC1216" s="23">
        <v>-2.5270698466769939</v>
      </c>
      <c r="AD1216">
        <v>-1.71</v>
      </c>
      <c r="AE1216">
        <v>3.4722222222222219</v>
      </c>
      <c r="AF1216">
        <v>2.8870206918586918</v>
      </c>
      <c r="AG1216" s="23">
        <v>-1.0790118656836809</v>
      </c>
      <c r="AH1216">
        <v>2.894305946523255</v>
      </c>
      <c r="AI1216">
        <v>-4.6043059465232554</v>
      </c>
      <c r="AJ1216">
        <v>3.9871787343268892</v>
      </c>
      <c r="AK1216">
        <v>-0.99075524545228322</v>
      </c>
    </row>
    <row r="1217" spans="1:37" x14ac:dyDescent="0.35">
      <c r="A1217" t="s">
        <v>1328</v>
      </c>
      <c r="B1217">
        <v>1</v>
      </c>
      <c r="C1217" s="2" t="s">
        <v>556</v>
      </c>
      <c r="D1217">
        <v>42.319250083333301</v>
      </c>
      <c r="E1217">
        <v>-8.6346327499999997</v>
      </c>
      <c r="F1217">
        <v>4.05</v>
      </c>
      <c r="G1217">
        <v>18.027899999999999</v>
      </c>
      <c r="H1217">
        <v>13.506399999999999</v>
      </c>
      <c r="I1217">
        <v>280.58</v>
      </c>
      <c r="J1217" cm="1">
        <f t="array" ref="J1217">(I1217/([1]!O2sat(H1217,G1217)))*100</f>
        <v>103.79937555812471</v>
      </c>
      <c r="K1217">
        <v>0</v>
      </c>
      <c r="L1217">
        <v>229.481889660131</v>
      </c>
      <c r="M1217" t="b">
        <v>0</v>
      </c>
      <c r="O1217" t="str">
        <f t="shared" si="21"/>
        <v/>
      </c>
      <c r="Q1217">
        <v>297.87686415764369</v>
      </c>
      <c r="R1217">
        <v>424.29250000000002</v>
      </c>
      <c r="S1217" s="1">
        <v>46154.409050925933</v>
      </c>
      <c r="T1217">
        <v>3.1622272331184811</v>
      </c>
      <c r="U1217">
        <v>42.532691955566413</v>
      </c>
      <c r="V1217">
        <v>-5.7876648902893066</v>
      </c>
      <c r="W1217">
        <v>14.42387696349067</v>
      </c>
      <c r="X1217">
        <v>2.3797183575018379</v>
      </c>
      <c r="Y1217">
        <v>3.8548391536104419E-2</v>
      </c>
      <c r="Z1217">
        <v>-126.41563584235629</v>
      </c>
      <c r="AA1217" s="23">
        <v>-1.01656249311542</v>
      </c>
      <c r="AB1217">
        <v>5.3137733310000002</v>
      </c>
      <c r="AC1217" s="23">
        <v>-2.870476413617562</v>
      </c>
      <c r="AD1217">
        <v>-1.56</v>
      </c>
      <c r="AE1217">
        <v>3.4722222222222219</v>
      </c>
      <c r="AF1217">
        <v>2.869157811725473</v>
      </c>
      <c r="AG1217" s="23">
        <v>-1.225640088472939</v>
      </c>
      <c r="AH1217">
        <v>2.894996029343885</v>
      </c>
      <c r="AI1217">
        <v>-4.4549960293438851</v>
      </c>
      <c r="AJ1217">
        <v>3.9827409287802342</v>
      </c>
      <c r="AK1217">
        <v>-1.1211012907941795</v>
      </c>
    </row>
    <row r="1218" spans="1:37" x14ac:dyDescent="0.35">
      <c r="A1218" t="s">
        <v>1328</v>
      </c>
      <c r="B1218">
        <v>1</v>
      </c>
      <c r="C1218" s="2" t="s">
        <v>557</v>
      </c>
      <c r="D1218">
        <v>42.320103916666703</v>
      </c>
      <c r="E1218">
        <v>-8.6335910830000007</v>
      </c>
      <c r="F1218">
        <v>4.1470000000000002</v>
      </c>
      <c r="G1218">
        <v>17.92895</v>
      </c>
      <c r="H1218">
        <v>12.999000000000001</v>
      </c>
      <c r="I1218">
        <v>274.42</v>
      </c>
      <c r="J1218" cm="1">
        <f t="array" ref="J1218">(I1218/([1]!O2sat(H1218,G1218)))*100</f>
        <v>100.97650936555928</v>
      </c>
      <c r="K1218">
        <v>0</v>
      </c>
      <c r="L1218">
        <v>233.93857709048001</v>
      </c>
      <c r="M1218" t="b">
        <v>0</v>
      </c>
      <c r="O1218" t="str">
        <f t="shared" si="21"/>
        <v/>
      </c>
      <c r="Q1218">
        <v>277.9512022042644</v>
      </c>
      <c r="R1218">
        <v>424.29250000000002</v>
      </c>
      <c r="S1218" s="1">
        <v>46154.409745370373</v>
      </c>
      <c r="T1218">
        <v>3.1489138164785171</v>
      </c>
      <c r="U1218">
        <v>42.532691955566413</v>
      </c>
      <c r="V1218">
        <v>-5.7876648902893066</v>
      </c>
      <c r="W1218">
        <v>14.42282280037545</v>
      </c>
      <c r="X1218">
        <v>2.3538466548256149</v>
      </c>
      <c r="Y1218">
        <v>3.8768910370978203E-2</v>
      </c>
      <c r="Z1218">
        <v>-146.34129779573561</v>
      </c>
      <c r="AA1218" s="23">
        <v>-1.1706582500296661</v>
      </c>
      <c r="AB1218">
        <v>5.3137733310000002</v>
      </c>
      <c r="AC1218" s="23">
        <v>-3.333608776241777</v>
      </c>
      <c r="AD1218">
        <v>-1.48</v>
      </c>
      <c r="AE1218">
        <v>3.9722222222222219</v>
      </c>
      <c r="AF1218">
        <v>3.7456197909358631</v>
      </c>
      <c r="AG1218" s="23">
        <v>-1.8628404279200219</v>
      </c>
      <c r="AH1218">
        <v>2.895641700744934</v>
      </c>
      <c r="AI1218">
        <v>-4.375641700744934</v>
      </c>
      <c r="AJ1218">
        <v>4.1449697899002462</v>
      </c>
      <c r="AK1218">
        <v>-1.5167493389748441</v>
      </c>
    </row>
    <row r="1219" spans="1:37" x14ac:dyDescent="0.35">
      <c r="A1219" t="s">
        <v>1328</v>
      </c>
      <c r="B1219">
        <v>1</v>
      </c>
      <c r="C1219" s="2" t="s">
        <v>558</v>
      </c>
      <c r="D1219">
        <v>42.320802749999999</v>
      </c>
      <c r="E1219">
        <v>-8.6322951670000005</v>
      </c>
      <c r="F1219">
        <v>4.3345000000000002</v>
      </c>
      <c r="G1219">
        <v>17.979800000000001</v>
      </c>
      <c r="H1219">
        <v>14.945600000000001</v>
      </c>
      <c r="I1219">
        <v>273.04000000000002</v>
      </c>
      <c r="J1219" cm="1">
        <f t="array" ref="J1219">(I1219/([1]!O2sat(H1219,G1219)))*100</f>
        <v>101.89918325436042</v>
      </c>
      <c r="K1219">
        <v>0</v>
      </c>
      <c r="L1219">
        <v>239.27935695144501</v>
      </c>
      <c r="M1219" t="b">
        <v>0</v>
      </c>
      <c r="O1219" t="str">
        <f t="shared" si="21"/>
        <v/>
      </c>
      <c r="Q1219">
        <v>254.07280019825461</v>
      </c>
      <c r="R1219">
        <v>424.29250000000002</v>
      </c>
      <c r="S1219" s="1">
        <v>46154.410439814812</v>
      </c>
      <c r="T1219">
        <v>3.2185407898161151</v>
      </c>
      <c r="U1219">
        <v>42.541683197021477</v>
      </c>
      <c r="V1219">
        <v>-5.7875299453735352</v>
      </c>
      <c r="W1219">
        <v>14.421516717519751</v>
      </c>
      <c r="X1219">
        <v>2.4622455278979158</v>
      </c>
      <c r="Y1219">
        <v>3.8299711291838442E-2</v>
      </c>
      <c r="Z1219">
        <v>-170.21969980174541</v>
      </c>
      <c r="AA1219" s="23">
        <v>-1.4071427069174549</v>
      </c>
      <c r="AB1219">
        <v>5.3137733310000002</v>
      </c>
      <c r="AC1219" s="23">
        <v>-3.8355368429398569</v>
      </c>
      <c r="AD1219">
        <v>-1.38</v>
      </c>
      <c r="AE1219">
        <v>3.9722222222222219</v>
      </c>
      <c r="AF1219">
        <v>3.7504242294963821</v>
      </c>
      <c r="AG1219" s="23">
        <v>-2.1433208193854609</v>
      </c>
      <c r="AH1219">
        <v>2.8962429194669101</v>
      </c>
      <c r="AI1219">
        <v>-4.2762429194669096</v>
      </c>
      <c r="AJ1219">
        <v>4.1681787810127791</v>
      </c>
      <c r="AK1219">
        <v>-1.7752317631514578</v>
      </c>
    </row>
    <row r="1220" spans="1:37" x14ac:dyDescent="0.35">
      <c r="A1220" t="s">
        <v>1328</v>
      </c>
      <c r="B1220">
        <v>1</v>
      </c>
      <c r="C1220" s="2" t="s">
        <v>559</v>
      </c>
      <c r="D1220">
        <v>42.32111175</v>
      </c>
      <c r="E1220">
        <v>-8.6307868330000002</v>
      </c>
      <c r="F1220">
        <v>4.7084999999999999</v>
      </c>
      <c r="G1220">
        <v>18.1172</v>
      </c>
      <c r="H1220">
        <v>15.77365</v>
      </c>
      <c r="I1220">
        <v>280.05500000000001</v>
      </c>
      <c r="J1220" cm="1">
        <f t="array" ref="J1220">(I1220/([1]!O2sat(H1220,G1220)))*100</f>
        <v>105.38555871638886</v>
      </c>
      <c r="K1220">
        <v>0</v>
      </c>
      <c r="L1220">
        <v>240.90592257746701</v>
      </c>
      <c r="M1220" t="b">
        <v>0</v>
      </c>
      <c r="O1220" t="str">
        <f t="shared" ref="O1220:O1283" si="22">IF(ISBLANK(N1220), "",L1220-N1220)</f>
        <v/>
      </c>
      <c r="Q1220">
        <v>246.80049373395249</v>
      </c>
      <c r="R1220">
        <v>424.29250000000002</v>
      </c>
      <c r="S1220" s="1">
        <v>46154.411134259259</v>
      </c>
      <c r="T1220">
        <v>3.205651229752434</v>
      </c>
      <c r="U1220">
        <v>42.541683197021477</v>
      </c>
      <c r="V1220">
        <v>-5.7875299453735352</v>
      </c>
      <c r="W1220">
        <v>14.42000383128871</v>
      </c>
      <c r="X1220">
        <v>2.4510228424811529</v>
      </c>
      <c r="Y1220">
        <v>3.7972498732660051E-2</v>
      </c>
      <c r="Z1220">
        <v>-177.4920062660475</v>
      </c>
      <c r="AA1220" s="23">
        <v>-1.4480941522503681</v>
      </c>
      <c r="AB1220">
        <v>5.3137733310000002</v>
      </c>
      <c r="AC1220" s="23">
        <v>-3.9789667449459931</v>
      </c>
      <c r="AD1220">
        <v>-1.38</v>
      </c>
      <c r="AE1220">
        <v>3.9722222222222219</v>
      </c>
      <c r="AF1220">
        <v>3.7634130987422698</v>
      </c>
      <c r="AG1220" s="23">
        <v>-2.2234703024123381</v>
      </c>
      <c r="AH1220">
        <v>2.8967996470909192</v>
      </c>
      <c r="AI1220">
        <v>-4.2767996470909191</v>
      </c>
      <c r="AJ1220">
        <v>4.163882260991552</v>
      </c>
      <c r="AK1220">
        <v>-1.8357822273313531</v>
      </c>
    </row>
    <row r="1221" spans="1:37" x14ac:dyDescent="0.35">
      <c r="A1221" t="s">
        <v>1328</v>
      </c>
      <c r="B1221">
        <v>1</v>
      </c>
      <c r="C1221" s="2" t="s">
        <v>560</v>
      </c>
      <c r="D1221">
        <v>42.320443583333301</v>
      </c>
      <c r="E1221">
        <v>-8.6294015000000002</v>
      </c>
      <c r="F1221">
        <v>4.7995000000000001</v>
      </c>
      <c r="G1221">
        <v>18.16225</v>
      </c>
      <c r="H1221">
        <v>14.683450000000001</v>
      </c>
      <c r="I1221">
        <v>283.97000000000003</v>
      </c>
      <c r="J1221" cm="1">
        <f t="array" ref="J1221">(I1221/([1]!O2sat(H1221,G1221)))*100</f>
        <v>106.16995229138897</v>
      </c>
      <c r="K1221">
        <v>0</v>
      </c>
      <c r="L1221">
        <v>237.88019176921199</v>
      </c>
      <c r="M1221" t="b">
        <v>0</v>
      </c>
      <c r="O1221" t="str">
        <f t="shared" si="22"/>
        <v/>
      </c>
      <c r="Q1221">
        <v>260.32840884791261</v>
      </c>
      <c r="R1221">
        <v>424.29250000000002</v>
      </c>
      <c r="S1221" s="1">
        <v>46154.411828703713</v>
      </c>
      <c r="T1221">
        <v>3.108973566558626</v>
      </c>
      <c r="U1221">
        <v>42.532691955566413</v>
      </c>
      <c r="V1221">
        <v>-5.7876648902893066</v>
      </c>
      <c r="W1221">
        <v>14.418628668272349</v>
      </c>
      <c r="X1221">
        <v>2.3080239464855929</v>
      </c>
      <c r="Y1221">
        <v>3.8149398043419457E-2</v>
      </c>
      <c r="Z1221">
        <v>-163.96409115208741</v>
      </c>
      <c r="AA1221" s="23">
        <v>-1.2655468071928251</v>
      </c>
      <c r="AB1221">
        <v>5.3137733310000002</v>
      </c>
      <c r="AC1221" s="23">
        <v>-3.6970064054074911</v>
      </c>
      <c r="AD1221">
        <v>-1.51</v>
      </c>
      <c r="AE1221">
        <v>3.9722222222222219</v>
      </c>
      <c r="AF1221">
        <v>3.7676740568411948</v>
      </c>
      <c r="AG1221" s="23">
        <v>-2.06590918627125</v>
      </c>
      <c r="AH1221">
        <v>2.8973118480411291</v>
      </c>
      <c r="AI1221">
        <v>-4.4073118480411289</v>
      </c>
      <c r="AJ1221">
        <v>4.1316563732602827</v>
      </c>
      <c r="AK1221">
        <v>-1.6657279967320375</v>
      </c>
    </row>
    <row r="1222" spans="1:37" x14ac:dyDescent="0.35">
      <c r="A1222" t="s">
        <v>1328</v>
      </c>
      <c r="B1222">
        <v>1</v>
      </c>
      <c r="C1222" s="2" t="s">
        <v>561</v>
      </c>
      <c r="D1222">
        <v>42.319695250000002</v>
      </c>
      <c r="E1222">
        <v>-8.6290644170000004</v>
      </c>
      <c r="F1222">
        <v>1.1605000000000001</v>
      </c>
      <c r="G1222">
        <v>18.203299999999999</v>
      </c>
      <c r="H1222">
        <v>15.919600000000001</v>
      </c>
      <c r="I1222">
        <v>284.57</v>
      </c>
      <c r="J1222" cm="1">
        <f t="array" ref="J1222">(I1222/([1]!O2sat(H1222,G1222)))*100</f>
        <v>107.37017753656819</v>
      </c>
      <c r="K1222">
        <v>0</v>
      </c>
      <c r="L1222">
        <v>237.45489765125299</v>
      </c>
      <c r="M1222" t="b">
        <v>0</v>
      </c>
      <c r="O1222" t="str">
        <f t="shared" si="22"/>
        <v/>
      </c>
      <c r="Q1222">
        <v>262.22988095194751</v>
      </c>
      <c r="R1222">
        <v>424.29250000000002</v>
      </c>
      <c r="S1222" s="1">
        <v>46154.412523148138</v>
      </c>
      <c r="T1222">
        <v>3.095660149918662</v>
      </c>
      <c r="U1222">
        <v>42.532691955566413</v>
      </c>
      <c r="V1222">
        <v>-5.7876648902893066</v>
      </c>
      <c r="W1222">
        <v>14.41830265692275</v>
      </c>
      <c r="X1222">
        <v>2.2906578829430919</v>
      </c>
      <c r="Y1222">
        <v>3.7846420083013581E-2</v>
      </c>
      <c r="Z1222">
        <v>-162.06261904805251</v>
      </c>
      <c r="AA1222" s="23">
        <v>-1.23159907998699</v>
      </c>
      <c r="AB1222">
        <v>5.3137733310000002</v>
      </c>
      <c r="AC1222" s="23">
        <v>-3.628848625061424</v>
      </c>
      <c r="AD1222">
        <v>-1.66</v>
      </c>
      <c r="AE1222">
        <v>3.9722222222222219</v>
      </c>
      <c r="AF1222">
        <v>3.7715576543181681</v>
      </c>
      <c r="AG1222" s="23">
        <v>-2.027822212895483</v>
      </c>
      <c r="AH1222">
        <v>2.897779489587033</v>
      </c>
      <c r="AI1222">
        <v>-4.5577794895870332</v>
      </c>
      <c r="AJ1222">
        <v>4.1272185677136273</v>
      </c>
      <c r="AK1222">
        <v>-1.6297106464412365</v>
      </c>
    </row>
    <row r="1223" spans="1:37" x14ac:dyDescent="0.35">
      <c r="A1223" t="s">
        <v>1328</v>
      </c>
      <c r="B1223">
        <v>1</v>
      </c>
      <c r="C1223" s="2" t="s">
        <v>562</v>
      </c>
      <c r="D1223">
        <v>42.31947675</v>
      </c>
      <c r="E1223">
        <v>-8.6290784170000006</v>
      </c>
      <c r="F1223">
        <v>0.60299999999999998</v>
      </c>
      <c r="G1223">
        <v>18.36035</v>
      </c>
      <c r="H1223">
        <v>19.880649999999999</v>
      </c>
      <c r="I1223">
        <v>302.3</v>
      </c>
      <c r="J1223" cm="1">
        <f t="array" ref="J1223">(I1223/([1]!O2sat(H1223,G1223)))*100</f>
        <v>117.49967760190594</v>
      </c>
      <c r="K1223">
        <v>0</v>
      </c>
      <c r="L1223">
        <v>234.19328598825601</v>
      </c>
      <c r="M1223" t="b">
        <v>0</v>
      </c>
      <c r="O1223" t="str">
        <f t="shared" si="22"/>
        <v/>
      </c>
      <c r="Q1223">
        <v>276.81240944104718</v>
      </c>
      <c r="R1223">
        <v>424.29250000000002</v>
      </c>
      <c r="S1223" s="1">
        <v>46154.413217592592</v>
      </c>
      <c r="T1223">
        <v>3.082346733278698</v>
      </c>
      <c r="U1223">
        <v>42.532691955566413</v>
      </c>
      <c r="V1223">
        <v>-5.7876648902893066</v>
      </c>
      <c r="W1223">
        <v>14.418319884873711</v>
      </c>
      <c r="X1223">
        <v>2.2799492617137158</v>
      </c>
      <c r="Y1223">
        <v>3.6865466156840068E-2</v>
      </c>
      <c r="Z1223">
        <v>-147.48009055895281</v>
      </c>
      <c r="AA1223" s="23">
        <v>-1.086625203670436</v>
      </c>
      <c r="AB1223">
        <v>5.3137733310000002</v>
      </c>
      <c r="AC1223" s="23">
        <v>-3.2294074424998449</v>
      </c>
      <c r="AD1223">
        <v>-1.71</v>
      </c>
      <c r="AE1223">
        <v>3.9722222222222219</v>
      </c>
      <c r="AF1223">
        <v>3.7864242579138212</v>
      </c>
      <c r="AG1223" s="23">
        <v>-1.804612102352529</v>
      </c>
      <c r="AH1223">
        <v>2.898202541845547</v>
      </c>
      <c r="AI1223">
        <v>-4.6082025418455466</v>
      </c>
      <c r="AJ1223">
        <v>4.1227807621669728</v>
      </c>
      <c r="AK1223">
        <v>-1.4456186530114825</v>
      </c>
    </row>
    <row r="1224" spans="1:37" x14ac:dyDescent="0.35">
      <c r="A1224" t="s">
        <v>1328</v>
      </c>
      <c r="B1224">
        <v>1</v>
      </c>
      <c r="C1224" s="2" t="s">
        <v>563</v>
      </c>
      <c r="D1224">
        <v>42.318681666666699</v>
      </c>
      <c r="E1224">
        <v>-8.6293014170000006</v>
      </c>
      <c r="F1224">
        <v>5.0999999999999996</v>
      </c>
      <c r="G1224">
        <v>18.596150000000002</v>
      </c>
      <c r="H1224">
        <v>22.4956</v>
      </c>
      <c r="I1224">
        <v>330.78500000000003</v>
      </c>
      <c r="J1224" cm="1">
        <f t="array" ref="J1224">(I1224/([1]!O2sat(H1224,G1224)))*100</f>
        <v>131.44419254033392</v>
      </c>
      <c r="K1224">
        <v>0</v>
      </c>
      <c r="L1224">
        <v>225.120049451548</v>
      </c>
      <c r="M1224" t="b">
        <v>0</v>
      </c>
      <c r="O1224" t="str">
        <f t="shared" si="22"/>
        <v/>
      </c>
      <c r="Q1224">
        <v>317.37846817389749</v>
      </c>
      <c r="R1224">
        <v>424.29250000000002</v>
      </c>
      <c r="S1224" s="1">
        <v>46154.413912037038</v>
      </c>
      <c r="T1224">
        <v>3.069033316638734</v>
      </c>
      <c r="U1224">
        <v>42.532691955566413</v>
      </c>
      <c r="V1224">
        <v>-5.7876648902893066</v>
      </c>
      <c r="W1224">
        <v>14.418554639757019</v>
      </c>
      <c r="X1224">
        <v>2.2736368056307339</v>
      </c>
      <c r="Y1224">
        <v>3.6094894317914961E-2</v>
      </c>
      <c r="Z1224">
        <v>-106.9140318261025</v>
      </c>
      <c r="AA1224" s="23">
        <v>-0.76913582304260375</v>
      </c>
      <c r="AB1224">
        <v>5.3137733310000002</v>
      </c>
      <c r="AC1224" s="23">
        <v>-2.305716369930181</v>
      </c>
      <c r="AD1224">
        <v>-1.8</v>
      </c>
      <c r="AE1224">
        <v>3.9722222222222219</v>
      </c>
      <c r="AF1224">
        <v>3.8087718466736891</v>
      </c>
      <c r="AG1224" s="23">
        <v>-1.2884480326048371</v>
      </c>
      <c r="AH1224">
        <v>2.8985809777829181</v>
      </c>
      <c r="AI1224">
        <v>-4.6985809777829184</v>
      </c>
      <c r="AJ1224">
        <v>4.1183429566203182</v>
      </c>
      <c r="AK1224">
        <v>-1.0287919278237205</v>
      </c>
    </row>
    <row r="1225" spans="1:37" x14ac:dyDescent="0.35">
      <c r="A1225" t="s">
        <v>1328</v>
      </c>
      <c r="B1225">
        <v>1</v>
      </c>
      <c r="C1225" s="2" t="s">
        <v>564</v>
      </c>
      <c r="D1225">
        <v>42.317294916666697</v>
      </c>
      <c r="E1225">
        <v>-8.6296706669999992</v>
      </c>
      <c r="F1225">
        <v>4.8875000000000002</v>
      </c>
      <c r="G1225">
        <v>18.814299999999999</v>
      </c>
      <c r="H1225">
        <v>23.965800000000002</v>
      </c>
      <c r="I1225">
        <v>327.78500000000003</v>
      </c>
      <c r="J1225" cm="1">
        <f t="array" ref="J1225">(I1225/([1]!O2sat(H1225,G1225)))*100</f>
        <v>132.0897689314298</v>
      </c>
      <c r="K1225">
        <v>0</v>
      </c>
      <c r="L1225">
        <v>221.392973440334</v>
      </c>
      <c r="M1225" t="b">
        <v>0</v>
      </c>
      <c r="O1225" t="str">
        <f t="shared" si="22"/>
        <v/>
      </c>
      <c r="Q1225">
        <v>334.04206817605962</v>
      </c>
      <c r="R1225">
        <v>424.29250000000002</v>
      </c>
      <c r="S1225" s="1">
        <v>46154.414606481478</v>
      </c>
      <c r="T1225">
        <v>3.0557198999987709</v>
      </c>
      <c r="U1225">
        <v>42.532691955566413</v>
      </c>
      <c r="V1225">
        <v>-5.7876648902893066</v>
      </c>
      <c r="W1225">
        <v>14.418944498340849</v>
      </c>
      <c r="X1225">
        <v>2.266205882893094</v>
      </c>
      <c r="Y1225">
        <v>3.5582319500667543E-2</v>
      </c>
      <c r="Z1225">
        <v>-90.250431823940403</v>
      </c>
      <c r="AA1225" s="23">
        <v>-0.6379466665507455</v>
      </c>
      <c r="AB1225">
        <v>5.3137733310000002</v>
      </c>
      <c r="AC1225" s="23">
        <v>-1.9291381835404611</v>
      </c>
      <c r="AD1225">
        <v>-2</v>
      </c>
      <c r="AE1225">
        <v>3.9722222222222219</v>
      </c>
      <c r="AF1225">
        <v>3.829475990800542</v>
      </c>
      <c r="AG1225" s="23">
        <v>-1.0780139004177871</v>
      </c>
      <c r="AH1225">
        <v>2.89891477321645</v>
      </c>
      <c r="AI1225">
        <v>-4.8989147732164504</v>
      </c>
      <c r="AJ1225">
        <v>4.1139051510736637</v>
      </c>
      <c r="AK1225">
        <v>-0.85798028348426625</v>
      </c>
    </row>
    <row r="1226" spans="1:37" x14ac:dyDescent="0.35">
      <c r="A1226" t="s">
        <v>1328</v>
      </c>
      <c r="B1226">
        <v>1</v>
      </c>
      <c r="C1226" s="2" t="s">
        <v>565</v>
      </c>
      <c r="D1226">
        <v>42.315988500000003</v>
      </c>
      <c r="E1226">
        <v>-8.6299973330000004</v>
      </c>
      <c r="F1226">
        <v>4.835</v>
      </c>
      <c r="G1226">
        <v>18.6188</v>
      </c>
      <c r="H1226">
        <v>21.831849999999999</v>
      </c>
      <c r="I1226">
        <v>325.47000000000003</v>
      </c>
      <c r="J1226" cm="1">
        <f t="array" ref="J1226">(I1226/([1]!O2sat(H1226,G1226)))*100</f>
        <v>128.81240896274605</v>
      </c>
      <c r="K1226">
        <v>0</v>
      </c>
      <c r="L1226">
        <v>221.35444362267199</v>
      </c>
      <c r="M1226" t="b">
        <v>0</v>
      </c>
      <c r="O1226" t="str">
        <f t="shared" si="22"/>
        <v/>
      </c>
      <c r="Q1226">
        <v>334.2143333694026</v>
      </c>
      <c r="R1226">
        <v>424.29250000000002</v>
      </c>
      <c r="S1226" s="1">
        <v>46154.415300925917</v>
      </c>
      <c r="T1226">
        <v>3.0424064833588069</v>
      </c>
      <c r="U1226">
        <v>42.532691955566413</v>
      </c>
      <c r="V1226">
        <v>-5.7876648902893066</v>
      </c>
      <c r="W1226">
        <v>14.4192907031563</v>
      </c>
      <c r="X1226">
        <v>2.2356162332117968</v>
      </c>
      <c r="Y1226">
        <v>3.6202240303133369E-2</v>
      </c>
      <c r="Z1226">
        <v>-90.078166630597423</v>
      </c>
      <c r="AA1226" s="23">
        <v>-0.63907776240396663</v>
      </c>
      <c r="AB1226">
        <v>5.3137733310000002</v>
      </c>
      <c r="AC1226" s="23">
        <v>-1.9495091586225139</v>
      </c>
      <c r="AD1226">
        <v>-2.37</v>
      </c>
      <c r="AE1226">
        <v>3.9722222222222219</v>
      </c>
      <c r="AF1226">
        <v>3.8109201759098048</v>
      </c>
      <c r="AG1226" s="23">
        <v>-1.089397322554617</v>
      </c>
      <c r="AH1226">
        <v>2.899203906816052</v>
      </c>
      <c r="AI1226">
        <v>-5.2692039068160534</v>
      </c>
      <c r="AJ1226">
        <v>4.1094673455270092</v>
      </c>
      <c r="AK1226">
        <v>-0.86423754247929185</v>
      </c>
    </row>
    <row r="1227" spans="1:37" x14ac:dyDescent="0.35">
      <c r="A1227" t="s">
        <v>1328</v>
      </c>
      <c r="B1227">
        <v>1</v>
      </c>
      <c r="C1227" s="2" t="s">
        <v>566</v>
      </c>
      <c r="D1227">
        <v>42.314649166666698</v>
      </c>
      <c r="E1227">
        <v>-8.6303578329999997</v>
      </c>
      <c r="F1227">
        <v>4.8369999999999997</v>
      </c>
      <c r="G1227">
        <v>18.453399999999998</v>
      </c>
      <c r="H1227">
        <v>21.072749999999999</v>
      </c>
      <c r="I1227">
        <v>318.57499999999999</v>
      </c>
      <c r="J1227" cm="1">
        <f t="array" ref="J1227">(I1227/([1]!O2sat(H1227,G1227)))*100</f>
        <v>125.04583508334738</v>
      </c>
      <c r="K1227">
        <v>0</v>
      </c>
      <c r="L1227">
        <v>221.427830668844</v>
      </c>
      <c r="M1227" t="b">
        <v>0</v>
      </c>
      <c r="O1227" t="str">
        <f t="shared" si="22"/>
        <v/>
      </c>
      <c r="Q1227">
        <v>333.88622297426417</v>
      </c>
      <c r="R1227">
        <v>424.29250000000002</v>
      </c>
      <c r="S1227" s="1">
        <v>46154.415995370371</v>
      </c>
      <c r="T1227">
        <v>3.0290930667188429</v>
      </c>
      <c r="U1227">
        <v>42.532691955566413</v>
      </c>
      <c r="V1227">
        <v>-5.7876648902893066</v>
      </c>
      <c r="W1227">
        <v>14.41967135258948</v>
      </c>
      <c r="X1227">
        <v>2.2069744286388939</v>
      </c>
      <c r="Y1227">
        <v>3.6527120967658297E-2</v>
      </c>
      <c r="Z1227">
        <v>-90.406277025735847</v>
      </c>
      <c r="AA1227" s="23">
        <v>-0.63887044205276777</v>
      </c>
      <c r="AB1227">
        <v>5.3137733310000002</v>
      </c>
      <c r="AC1227" s="23">
        <v>-1.9660457122918089</v>
      </c>
      <c r="AD1227">
        <v>-3.17</v>
      </c>
      <c r="AE1227">
        <v>3.9722222222222219</v>
      </c>
      <c r="AF1227">
        <v>3.795239092088349</v>
      </c>
      <c r="AG1227" s="23">
        <v>-1.098638047181087</v>
      </c>
      <c r="AH1227">
        <v>2.8994483601055978</v>
      </c>
      <c r="AI1227">
        <v>-6.0694483601055982</v>
      </c>
      <c r="AJ1227">
        <v>4.1050295399803547</v>
      </c>
      <c r="AK1227">
        <v>-0.86875424461692741</v>
      </c>
    </row>
    <row r="1228" spans="1:37" x14ac:dyDescent="0.35">
      <c r="A1228" t="s">
        <v>1328</v>
      </c>
      <c r="B1228">
        <v>1</v>
      </c>
      <c r="C1228" s="2" t="s">
        <v>567</v>
      </c>
      <c r="D1228">
        <v>42.313371083333301</v>
      </c>
      <c r="E1228">
        <v>-8.6307185000000004</v>
      </c>
      <c r="F1228">
        <v>4.6124999999999998</v>
      </c>
      <c r="G1228">
        <v>18.374549999999999</v>
      </c>
      <c r="H1228">
        <v>20.604150000000001</v>
      </c>
      <c r="I1228">
        <v>314.23500000000001</v>
      </c>
      <c r="J1228" cm="1">
        <f t="array" ref="J1228">(I1228/([1]!O2sat(H1228,G1228)))*100</f>
        <v>122.76823161835814</v>
      </c>
      <c r="K1228">
        <v>0</v>
      </c>
      <c r="L1228">
        <v>222.73718355804601</v>
      </c>
      <c r="M1228" t="b">
        <v>0</v>
      </c>
      <c r="O1228" t="str">
        <f t="shared" si="22"/>
        <v/>
      </c>
      <c r="Q1228">
        <v>328.03216130723882</v>
      </c>
      <c r="R1228">
        <v>424.29250000000002</v>
      </c>
      <c r="S1228" s="1">
        <v>46154.416689814818</v>
      </c>
      <c r="T1228">
        <v>3.0159452607896591</v>
      </c>
      <c r="U1228">
        <v>42.532691955566413</v>
      </c>
      <c r="V1228">
        <v>-5.7876648902893066</v>
      </c>
      <c r="W1228">
        <v>14.4200513603235</v>
      </c>
      <c r="X1228">
        <v>2.1835509866457068</v>
      </c>
      <c r="Y1228">
        <v>3.6704736478937412E-2</v>
      </c>
      <c r="Z1228">
        <v>-96.260338692761195</v>
      </c>
      <c r="AA1228" s="23">
        <v>-0.67629207683472026</v>
      </c>
      <c r="AB1228">
        <v>6.1439727880000001</v>
      </c>
      <c r="AC1228" s="23">
        <v>-2.8066351292617142</v>
      </c>
      <c r="AD1228">
        <v>-5.38</v>
      </c>
      <c r="AE1228">
        <v>4.2638888888888893</v>
      </c>
      <c r="AF1228">
        <v>4.3644365657207844</v>
      </c>
      <c r="AG1228" s="23">
        <v>-1.351758620383259</v>
      </c>
      <c r="AH1228">
        <v>2.89964811746411</v>
      </c>
      <c r="AI1228">
        <v>-8.2796481174641094</v>
      </c>
      <c r="AJ1228">
        <v>4.474602312559516</v>
      </c>
      <c r="AK1228">
        <v>-1.0140253486089896</v>
      </c>
    </row>
    <row r="1229" spans="1:37" x14ac:dyDescent="0.35">
      <c r="A1229" t="s">
        <v>1328</v>
      </c>
      <c r="B1229">
        <v>1</v>
      </c>
      <c r="C1229" s="2" t="s">
        <v>568</v>
      </c>
      <c r="D1229">
        <v>42.312233999999997</v>
      </c>
      <c r="E1229">
        <v>-8.6314580830000001</v>
      </c>
      <c r="F1229">
        <v>4.5679999999999996</v>
      </c>
      <c r="G1229">
        <v>18.287050000000001</v>
      </c>
      <c r="H1229">
        <v>19.839950000000002</v>
      </c>
      <c r="I1229">
        <v>309.23500000000001</v>
      </c>
      <c r="J1229" cm="1">
        <f t="array" ref="J1229">(I1229/([1]!O2sat(H1229,G1229)))*100</f>
        <v>119.99271369921981</v>
      </c>
      <c r="K1229">
        <v>0</v>
      </c>
      <c r="L1229">
        <v>223.711711929411</v>
      </c>
      <c r="M1229" t="b">
        <v>0</v>
      </c>
      <c r="O1229" t="str">
        <f t="shared" si="22"/>
        <v/>
      </c>
      <c r="Q1229">
        <v>323.67508596927303</v>
      </c>
      <c r="R1229">
        <v>424.29250000000002</v>
      </c>
      <c r="S1229" s="1">
        <v>46154.417384259257</v>
      </c>
      <c r="T1229">
        <v>3.0076001654730899</v>
      </c>
      <c r="U1229">
        <v>42.532691955566413</v>
      </c>
      <c r="V1229">
        <v>-5.7876648902893066</v>
      </c>
      <c r="W1229">
        <v>14.420808196443939</v>
      </c>
      <c r="X1229">
        <v>2.1667341087113918</v>
      </c>
      <c r="Y1229">
        <v>3.6952443152279087E-2</v>
      </c>
      <c r="Z1229">
        <v>-100.61741403072701</v>
      </c>
      <c r="AA1229" s="23">
        <v>-0.70619297860344754</v>
      </c>
      <c r="AB1229">
        <v>6.1439727880000001</v>
      </c>
      <c r="AC1229" s="23">
        <v>-2.947011035713305</v>
      </c>
      <c r="AD1229">
        <v>-8.1300000000000008</v>
      </c>
      <c r="AE1229">
        <v>4.2638888888888893</v>
      </c>
      <c r="AF1229">
        <v>4.3548898834940184</v>
      </c>
      <c r="AG1229" s="23">
        <v>-1.419367815344758</v>
      </c>
      <c r="AH1229">
        <v>2.899803166126758</v>
      </c>
      <c r="AI1229">
        <v>-11.02980316612676</v>
      </c>
      <c r="AJ1229">
        <v>4.4718206141206602</v>
      </c>
      <c r="AK1229">
        <v>-1.0627803969741028</v>
      </c>
    </row>
    <row r="1230" spans="1:37" x14ac:dyDescent="0.35">
      <c r="A1230" t="s">
        <v>1328</v>
      </c>
      <c r="B1230">
        <v>1</v>
      </c>
      <c r="C1230" s="2" t="s">
        <v>569</v>
      </c>
      <c r="D1230">
        <v>42.311115416666702</v>
      </c>
      <c r="E1230">
        <v>-8.6318442500000003</v>
      </c>
      <c r="F1230">
        <v>0.34599999999999997</v>
      </c>
      <c r="G1230">
        <v>18.97505</v>
      </c>
      <c r="H1230">
        <v>23.6922</v>
      </c>
      <c r="I1230">
        <v>302.69</v>
      </c>
      <c r="J1230" cm="1">
        <f t="array" ref="J1230">(I1230/([1]!O2sat(H1230,G1230)))*100</f>
        <v>122.12388934521424</v>
      </c>
      <c r="K1230">
        <v>0</v>
      </c>
      <c r="L1230">
        <v>230.17984174299099</v>
      </c>
      <c r="M1230" t="b">
        <v>1</v>
      </c>
      <c r="N1230">
        <v>242.05824158069399</v>
      </c>
      <c r="O1230">
        <f t="shared" si="22"/>
        <v>-11.878399837703</v>
      </c>
      <c r="P1230">
        <f>ABS(O1230)</f>
        <v>11.878399837703</v>
      </c>
      <c r="Q1230">
        <v>294.75634976661411</v>
      </c>
      <c r="R1230">
        <v>424.29250000000002</v>
      </c>
      <c r="S1230" s="1">
        <v>46154.420856481483</v>
      </c>
      <c r="T1230">
        <v>2.9658746888902452</v>
      </c>
      <c r="U1230">
        <v>42.532691955566413</v>
      </c>
      <c r="V1230">
        <v>-5.7876648902893066</v>
      </c>
      <c r="W1230">
        <v>14.421211461228831</v>
      </c>
      <c r="X1230">
        <v>2.1434174833974988</v>
      </c>
      <c r="Y1230">
        <v>3.5471511309626828E-2</v>
      </c>
      <c r="Z1230">
        <v>-129.53615023338591</v>
      </c>
      <c r="AA1230" s="23">
        <v>-0.86333413679573501</v>
      </c>
      <c r="AB1230">
        <v>6.1439727880000001</v>
      </c>
      <c r="AC1230" s="23">
        <v>-3.7048607142039378</v>
      </c>
      <c r="AD1230">
        <v>-7.03</v>
      </c>
      <c r="AE1230">
        <v>4.2638888888888893</v>
      </c>
      <c r="AF1230">
        <v>4.4300938990224621</v>
      </c>
      <c r="AG1230" s="23">
        <v>-1.784370670605061</v>
      </c>
      <c r="AH1230">
        <v>2.8999057830614472</v>
      </c>
      <c r="AI1230">
        <v>-9.9299057830614466</v>
      </c>
      <c r="AJ1230">
        <v>4.4579121219263778</v>
      </c>
      <c r="AK1230">
        <v>-1.323852403700398</v>
      </c>
    </row>
    <row r="1231" spans="1:37" x14ac:dyDescent="0.35">
      <c r="A1231" t="s">
        <v>1328</v>
      </c>
      <c r="B1231">
        <v>1</v>
      </c>
      <c r="C1231" s="2" t="s">
        <v>570</v>
      </c>
      <c r="D1231">
        <v>42.310276500000001</v>
      </c>
      <c r="E1231">
        <v>-8.6319271670000006</v>
      </c>
      <c r="F1231">
        <v>4.9720000000000004</v>
      </c>
      <c r="G1231">
        <v>19.003150000000002</v>
      </c>
      <c r="H1231">
        <v>22.378</v>
      </c>
      <c r="I1231">
        <v>337.86</v>
      </c>
      <c r="J1231" cm="1">
        <f t="array" ref="J1231">(I1231/([1]!O2sat(H1231,G1231)))*100</f>
        <v>135.19055846188201</v>
      </c>
      <c r="K1231">
        <v>0</v>
      </c>
      <c r="L1231">
        <v>216.76758675361299</v>
      </c>
      <c r="M1231" t="b">
        <v>0</v>
      </c>
      <c r="O1231" t="str">
        <f t="shared" si="22"/>
        <v/>
      </c>
      <c r="Q1231">
        <v>354.72197740542327</v>
      </c>
      <c r="R1231">
        <v>424.29250000000002</v>
      </c>
      <c r="S1231" s="1">
        <v>46154.424328703702</v>
      </c>
      <c r="T1231">
        <v>2.8470229419072468</v>
      </c>
      <c r="U1231">
        <v>42.523700714111328</v>
      </c>
      <c r="V1231">
        <v>-5.7878003120422363</v>
      </c>
      <c r="W1231">
        <v>14.42130682203946</v>
      </c>
      <c r="X1231">
        <v>1.97644536318347</v>
      </c>
      <c r="Y1231">
        <v>3.5697490050034308E-2</v>
      </c>
      <c r="Z1231">
        <v>-69.570522594576744</v>
      </c>
      <c r="AA1231" s="23">
        <v>-0.43027808434665787</v>
      </c>
      <c r="AB1231">
        <v>6.1439727880000001</v>
      </c>
      <c r="AC1231" s="23">
        <v>-2.0038530035003981</v>
      </c>
      <c r="AD1231">
        <v>-4.8899999999999997</v>
      </c>
      <c r="AE1231">
        <v>4.333333333333333</v>
      </c>
      <c r="AF1231">
        <v>4.5787515089582138</v>
      </c>
      <c r="AG1231" s="23">
        <v>-0.99680793847020444</v>
      </c>
      <c r="AH1231">
        <v>2.8988729724752149</v>
      </c>
      <c r="AI1231">
        <v>-7.7888729724752146</v>
      </c>
      <c r="AJ1231">
        <v>4.4414430210801932</v>
      </c>
      <c r="AK1231">
        <v>-0.71354301140843113</v>
      </c>
    </row>
    <row r="1232" spans="1:37" x14ac:dyDescent="0.35">
      <c r="A1232" t="s">
        <v>1328</v>
      </c>
      <c r="B1232">
        <v>1</v>
      </c>
      <c r="C1232" s="2" t="s">
        <v>571</v>
      </c>
      <c r="D1232">
        <v>42.308862583333301</v>
      </c>
      <c r="E1232">
        <v>-8.6318684169999997</v>
      </c>
      <c r="F1232">
        <v>4.8555000000000001</v>
      </c>
      <c r="G1232">
        <v>18.88945</v>
      </c>
      <c r="H1232">
        <v>22.002700000000001</v>
      </c>
      <c r="I1232">
        <v>343.08499999999998</v>
      </c>
      <c r="J1232" cm="1">
        <f t="array" ref="J1232">(I1232/([1]!O2sat(H1232,G1232)))*100</f>
        <v>136.6416457173784</v>
      </c>
      <c r="K1232">
        <v>0</v>
      </c>
      <c r="L1232">
        <v>209.94524442311001</v>
      </c>
      <c r="M1232" t="b">
        <v>0</v>
      </c>
      <c r="O1232" t="str">
        <f t="shared" si="22"/>
        <v/>
      </c>
      <c r="Q1232">
        <v>385.22438286516319</v>
      </c>
      <c r="R1232">
        <v>424.29250000000002</v>
      </c>
      <c r="S1232" s="1">
        <v>46154.425034722219</v>
      </c>
      <c r="T1232">
        <v>2.8374410319328311</v>
      </c>
      <c r="U1232">
        <v>42.523700714111328</v>
      </c>
      <c r="V1232">
        <v>-5.7878003120422363</v>
      </c>
      <c r="W1232">
        <v>14.42126907273218</v>
      </c>
      <c r="X1232">
        <v>1.9576490853805291</v>
      </c>
      <c r="Y1232">
        <v>3.5887506221936802E-2</v>
      </c>
      <c r="Z1232">
        <v>-39.068117134836832</v>
      </c>
      <c r="AA1232" s="23">
        <v>-0.24060357394599069</v>
      </c>
      <c r="AB1232">
        <v>6.1439727880000001</v>
      </c>
      <c r="AC1232" s="23">
        <v>-1.1280983179315669</v>
      </c>
      <c r="AD1232">
        <v>-3.81</v>
      </c>
      <c r="AE1232">
        <v>4.333333333333333</v>
      </c>
      <c r="AF1232">
        <v>4.5658890237511249</v>
      </c>
      <c r="AG1232" s="23">
        <v>-0.5611675890021679</v>
      </c>
      <c r="AH1232">
        <v>2.898523715180223</v>
      </c>
      <c r="AI1232">
        <v>-6.7085237151802231</v>
      </c>
      <c r="AJ1232">
        <v>4.4382490510887216</v>
      </c>
      <c r="AK1232">
        <v>-0.40088558147407927</v>
      </c>
    </row>
    <row r="1233" spans="1:37" x14ac:dyDescent="0.35">
      <c r="A1233" t="s">
        <v>1328</v>
      </c>
      <c r="B1233">
        <v>1</v>
      </c>
      <c r="C1233" s="2" t="s">
        <v>572</v>
      </c>
      <c r="D1233">
        <v>42.307526250000002</v>
      </c>
      <c r="E1233">
        <v>-8.6316316670000006</v>
      </c>
      <c r="F1233">
        <v>4.9984999999999999</v>
      </c>
      <c r="G1233">
        <v>18.5763</v>
      </c>
      <c r="H1233">
        <v>20.497399999999999</v>
      </c>
      <c r="I1233">
        <v>337.97</v>
      </c>
      <c r="J1233" cm="1">
        <f t="array" ref="J1233">(I1233/([1]!O2sat(H1233,G1233)))*100</f>
        <v>132.45816912652379</v>
      </c>
      <c r="K1233">
        <v>0</v>
      </c>
      <c r="L1233">
        <v>202.91119280765199</v>
      </c>
      <c r="M1233" t="b">
        <v>0</v>
      </c>
      <c r="O1233" t="str">
        <f t="shared" si="22"/>
        <v/>
      </c>
      <c r="Q1233">
        <v>416.67333162872097</v>
      </c>
      <c r="R1233">
        <v>424.29250000000002</v>
      </c>
      <c r="S1233" s="1">
        <v>46154.425729166673</v>
      </c>
      <c r="T1233">
        <v>2.828016202449799</v>
      </c>
      <c r="U1233">
        <v>42.523700714111328</v>
      </c>
      <c r="V1233">
        <v>-5.7878003120422363</v>
      </c>
      <c r="W1233">
        <v>14.421052319007339</v>
      </c>
      <c r="X1233">
        <v>1.929598560703397</v>
      </c>
      <c r="Y1233">
        <v>3.6511831868581437E-2</v>
      </c>
      <c r="Z1233">
        <v>-7.619168371279045</v>
      </c>
      <c r="AA1233" s="23">
        <v>-4.7055417017469958E-2</v>
      </c>
      <c r="AB1233">
        <v>6.1439727880000001</v>
      </c>
      <c r="AC1233" s="23">
        <v>-0.222097876885682</v>
      </c>
      <c r="AD1233">
        <v>-3.33</v>
      </c>
      <c r="AE1233">
        <v>4.333333333333333</v>
      </c>
      <c r="AF1233">
        <v>4.5305129387860958</v>
      </c>
      <c r="AG1233" s="23">
        <v>-0.1104816203635178</v>
      </c>
      <c r="AH1233">
        <v>2.8981343166309799</v>
      </c>
      <c r="AI1233">
        <v>-6.2281343166309799</v>
      </c>
      <c r="AJ1233">
        <v>4.4351074412610432</v>
      </c>
      <c r="AK1233">
        <v>-7.876851869049388E-2</v>
      </c>
    </row>
    <row r="1234" spans="1:37" x14ac:dyDescent="0.35">
      <c r="A1234" t="s">
        <v>1328</v>
      </c>
      <c r="B1234">
        <v>1</v>
      </c>
      <c r="C1234" s="2" t="s">
        <v>573</v>
      </c>
      <c r="D1234">
        <v>42.306195583333299</v>
      </c>
      <c r="E1234">
        <v>-8.6311805830000008</v>
      </c>
      <c r="F1234">
        <v>4.8155000000000001</v>
      </c>
      <c r="G1234">
        <v>18.235050000000001</v>
      </c>
      <c r="H1234">
        <v>19.517099999999999</v>
      </c>
      <c r="I1234">
        <v>313.62</v>
      </c>
      <c r="J1234" cm="1">
        <f t="array" ref="J1234">(I1234/([1]!O2sat(H1234,G1234)))*100</f>
        <v>121.30816635212405</v>
      </c>
      <c r="K1234">
        <v>0</v>
      </c>
      <c r="L1234">
        <v>200.57830211802801</v>
      </c>
      <c r="M1234" t="b">
        <v>0</v>
      </c>
      <c r="O1234" t="str">
        <f t="shared" si="22"/>
        <v/>
      </c>
      <c r="Q1234">
        <v>427.10358772859593</v>
      </c>
      <c r="R1234">
        <v>424.29250000000002</v>
      </c>
      <c r="S1234" s="1">
        <v>46154.426423611112</v>
      </c>
      <c r="T1234">
        <v>2.818591372966766</v>
      </c>
      <c r="U1234">
        <v>42.523700714111328</v>
      </c>
      <c r="V1234">
        <v>-5.7878003120422363</v>
      </c>
      <c r="W1234">
        <v>14.420621295322899</v>
      </c>
      <c r="X1234">
        <v>1.9004818762324409</v>
      </c>
      <c r="Y1234">
        <v>3.7073943721583458E-2</v>
      </c>
      <c r="Z1234">
        <v>2.8110877285959082</v>
      </c>
      <c r="AA1234" s="23">
        <v>1.736234510617583E-2</v>
      </c>
      <c r="AB1234">
        <v>6.1439727880000001</v>
      </c>
      <c r="AC1234" s="23">
        <v>8.2497866007427201E-2</v>
      </c>
      <c r="AD1234">
        <v>-3.17</v>
      </c>
      <c r="AE1234">
        <v>4.333333333333333</v>
      </c>
      <c r="AF1234">
        <v>4.4920407864582339</v>
      </c>
      <c r="AG1234" s="23">
        <v>4.1038203700273737E-2</v>
      </c>
      <c r="AH1234">
        <v>2.8976994541459238</v>
      </c>
      <c r="AI1234">
        <v>-6.0676994541459237</v>
      </c>
      <c r="AJ1234">
        <v>4.4319658314333665</v>
      </c>
      <c r="AK1234">
        <v>2.9200274403224785E-2</v>
      </c>
    </row>
    <row r="1235" spans="1:37" x14ac:dyDescent="0.35">
      <c r="A1235" t="s">
        <v>1328</v>
      </c>
      <c r="B1235">
        <v>1</v>
      </c>
      <c r="C1235" s="2" t="s">
        <v>574</v>
      </c>
      <c r="D1235">
        <v>42.304932583333297</v>
      </c>
      <c r="E1235">
        <v>-8.6307166669999997</v>
      </c>
      <c r="F1235">
        <v>4.7350000000000003</v>
      </c>
      <c r="G1235">
        <v>18.156949999999998</v>
      </c>
      <c r="H1235">
        <v>18.889099999999999</v>
      </c>
      <c r="I1235">
        <v>298.56</v>
      </c>
      <c r="J1235" cm="1">
        <f t="array" ref="J1235">(I1235/([1]!O2sat(H1235,G1235)))*100</f>
        <v>114.82183241776202</v>
      </c>
      <c r="K1235">
        <v>0</v>
      </c>
      <c r="L1235">
        <v>200.93352575836499</v>
      </c>
      <c r="M1235" t="b">
        <v>0</v>
      </c>
      <c r="O1235" t="str">
        <f t="shared" si="22"/>
        <v/>
      </c>
      <c r="Q1235">
        <v>425.51539778128131</v>
      </c>
      <c r="R1235">
        <v>424.29250000000002</v>
      </c>
      <c r="S1235" s="1">
        <v>46154.427118055559</v>
      </c>
      <c r="T1235">
        <v>2.8091665434837338</v>
      </c>
      <c r="U1235">
        <v>42.523700714111328</v>
      </c>
      <c r="V1235">
        <v>-5.7878003120422363</v>
      </c>
      <c r="W1235">
        <v>14.420176537073351</v>
      </c>
      <c r="X1235">
        <v>1.8840977581037981</v>
      </c>
      <c r="Y1235">
        <v>3.7286572606764448E-2</v>
      </c>
      <c r="Z1235">
        <v>1.22289778128129</v>
      </c>
      <c r="AA1235" s="23">
        <v>7.5309110993064888E-3</v>
      </c>
      <c r="AB1235">
        <v>6.1439727880000001</v>
      </c>
      <c r="AC1235" s="23">
        <v>3.6023931907496608E-2</v>
      </c>
      <c r="AD1235">
        <v>-3.4</v>
      </c>
      <c r="AE1235">
        <v>4.333333333333333</v>
      </c>
      <c r="AF1235">
        <v>4.4832468613824412</v>
      </c>
      <c r="AG1235" s="23">
        <v>1.791994783927553E-2</v>
      </c>
      <c r="AH1235">
        <v>2.897219154151542</v>
      </c>
      <c r="AI1235">
        <v>-6.2972191541515414</v>
      </c>
      <c r="AJ1235">
        <v>4.4288242216056881</v>
      </c>
      <c r="AK1235">
        <v>1.2725429469291009E-2</v>
      </c>
    </row>
    <row r="1236" spans="1:37" x14ac:dyDescent="0.35">
      <c r="A1236" t="s">
        <v>1328</v>
      </c>
      <c r="B1236">
        <v>1</v>
      </c>
      <c r="C1236" s="2" t="s">
        <v>575</v>
      </c>
      <c r="D1236">
        <v>42.3037165</v>
      </c>
      <c r="E1236">
        <v>-8.6301068329999993</v>
      </c>
      <c r="F1236">
        <v>4.7205000000000004</v>
      </c>
      <c r="G1236">
        <v>18.28415</v>
      </c>
      <c r="H1236">
        <v>19.463049999999999</v>
      </c>
      <c r="I1236">
        <v>297.58999999999997</v>
      </c>
      <c r="J1236" cm="1">
        <f t="array" ref="J1236">(I1236/([1]!O2sat(H1236,G1236)))*100</f>
        <v>115.17499603138144</v>
      </c>
      <c r="K1236">
        <v>0</v>
      </c>
      <c r="L1236">
        <v>201.44045259305099</v>
      </c>
      <c r="M1236" t="b">
        <v>0</v>
      </c>
      <c r="O1236" t="str">
        <f t="shared" si="22"/>
        <v/>
      </c>
      <c r="Q1236">
        <v>423.24894923605342</v>
      </c>
      <c r="R1236">
        <v>424.29250000000002</v>
      </c>
      <c r="S1236" s="1">
        <v>46154.427812499998</v>
      </c>
      <c r="T1236">
        <v>2.7997417140007022</v>
      </c>
      <c r="U1236">
        <v>42.523700714111328</v>
      </c>
      <c r="V1236">
        <v>-5.7878003120422363</v>
      </c>
      <c r="W1236">
        <v>14.419585275143319</v>
      </c>
      <c r="X1236">
        <v>1.877456181315754</v>
      </c>
      <c r="Y1236">
        <v>3.7031857593917597E-2</v>
      </c>
      <c r="Z1236">
        <v>-1.043550763946598</v>
      </c>
      <c r="AA1236" s="23">
        <v>-6.360047423826563E-3</v>
      </c>
      <c r="AB1236">
        <v>6.1439727880000001</v>
      </c>
      <c r="AC1236" s="23">
        <v>-3.0628306538653321E-2</v>
      </c>
      <c r="AD1236">
        <v>-3.41</v>
      </c>
      <c r="AE1236">
        <v>4.333333333333333</v>
      </c>
      <c r="AF1236">
        <v>4.4975714227941834</v>
      </c>
      <c r="AG1236" s="23">
        <v>-1.523591752803061E-2</v>
      </c>
      <c r="AH1236">
        <v>2.8966934458355418</v>
      </c>
      <c r="AI1236">
        <v>-6.3066934458355419</v>
      </c>
      <c r="AJ1236">
        <v>4.4256826117780115</v>
      </c>
      <c r="AK1236">
        <v>-1.0797982475928586E-2</v>
      </c>
    </row>
    <row r="1237" spans="1:37" x14ac:dyDescent="0.35">
      <c r="A1237" t="s">
        <v>1328</v>
      </c>
      <c r="B1237">
        <v>1</v>
      </c>
      <c r="C1237" s="2" t="s">
        <v>576</v>
      </c>
      <c r="D1237">
        <v>42.302802833333303</v>
      </c>
      <c r="E1237">
        <v>-8.6288821670000004</v>
      </c>
      <c r="F1237">
        <v>4.5475000000000003</v>
      </c>
      <c r="G1237">
        <v>18.44435</v>
      </c>
      <c r="H1237">
        <v>19.962250000000001</v>
      </c>
      <c r="I1237">
        <v>303.02</v>
      </c>
      <c r="J1237" cm="1">
        <f t="array" ref="J1237">(I1237/([1]!O2sat(H1237,G1237)))*100</f>
        <v>118.03478962477489</v>
      </c>
      <c r="K1237">
        <v>0</v>
      </c>
      <c r="L1237">
        <v>202.16420723643799</v>
      </c>
      <c r="M1237" t="b">
        <v>0</v>
      </c>
      <c r="O1237" t="str">
        <f t="shared" si="22"/>
        <v/>
      </c>
      <c r="Q1237">
        <v>420.01307268273888</v>
      </c>
      <c r="R1237">
        <v>424.29250000000002</v>
      </c>
      <c r="S1237" s="1">
        <v>46154.428506944438</v>
      </c>
      <c r="T1237">
        <v>2.79031688451767</v>
      </c>
      <c r="U1237">
        <v>42.523700714111328</v>
      </c>
      <c r="V1237">
        <v>-5.7878003120422363</v>
      </c>
      <c r="W1237">
        <v>14.418374719976059</v>
      </c>
      <c r="X1237">
        <v>1.8723238971307801</v>
      </c>
      <c r="Y1237">
        <v>3.6759151118466428E-2</v>
      </c>
      <c r="Z1237">
        <v>-4.2794273172611383</v>
      </c>
      <c r="AA1237" s="23">
        <v>-2.5818652659781661E-2</v>
      </c>
      <c r="AB1237">
        <v>6.1439727880000001</v>
      </c>
      <c r="AC1237" s="23">
        <v>-0.12517715819501921</v>
      </c>
      <c r="AD1237">
        <v>-3.46</v>
      </c>
      <c r="AE1237">
        <v>4.333333333333333</v>
      </c>
      <c r="AF1237">
        <v>4.5156276270412166</v>
      </c>
      <c r="AG1237" s="23">
        <v>-6.2268831489121247E-2</v>
      </c>
      <c r="AH1237">
        <v>2.896122361145089</v>
      </c>
      <c r="AI1237">
        <v>-6.3561223611450899</v>
      </c>
      <c r="AJ1237">
        <v>4.4225410019503348</v>
      </c>
      <c r="AK1237">
        <v>-4.4043742074451456E-2</v>
      </c>
    </row>
    <row r="1238" spans="1:37" x14ac:dyDescent="0.35">
      <c r="A1238" t="s">
        <v>1328</v>
      </c>
      <c r="B1238">
        <v>1</v>
      </c>
      <c r="C1238" s="2" t="s">
        <v>577</v>
      </c>
      <c r="D1238">
        <v>42.302207916666703</v>
      </c>
      <c r="E1238">
        <v>-8.6274442499999999</v>
      </c>
      <c r="F1238">
        <v>4.3890000000000002</v>
      </c>
      <c r="G1238">
        <v>18.5703</v>
      </c>
      <c r="H1238">
        <v>20.659949999999998</v>
      </c>
      <c r="I1238">
        <v>311.185</v>
      </c>
      <c r="J1238" cm="1">
        <f t="array" ref="J1238">(I1238/([1]!O2sat(H1238,G1238)))*100</f>
        <v>122.07976301122967</v>
      </c>
      <c r="K1238">
        <v>0</v>
      </c>
      <c r="L1238">
        <v>202.67071554965901</v>
      </c>
      <c r="M1238" t="b">
        <v>0</v>
      </c>
      <c r="O1238" t="str">
        <f t="shared" si="22"/>
        <v/>
      </c>
      <c r="Q1238">
        <v>417.74849532936861</v>
      </c>
      <c r="R1238">
        <v>424.29250000000002</v>
      </c>
      <c r="S1238" s="1">
        <v>46154.429201388892</v>
      </c>
      <c r="T1238">
        <v>2.780892055034637</v>
      </c>
      <c r="U1238">
        <v>42.523700714111328</v>
      </c>
      <c r="V1238">
        <v>-5.7878003120422363</v>
      </c>
      <c r="W1238">
        <v>14.41694609973999</v>
      </c>
      <c r="X1238">
        <v>1.865548433100328</v>
      </c>
      <c r="Y1238">
        <v>3.6485775352703677E-2</v>
      </c>
      <c r="Z1238">
        <v>-6.5440046706314092</v>
      </c>
      <c r="AA1238" s="23">
        <v>-3.9045876416200311E-2</v>
      </c>
      <c r="AB1238">
        <v>6.1439727880000001</v>
      </c>
      <c r="AC1238" s="23">
        <v>-0.19059235649828671</v>
      </c>
      <c r="AD1238">
        <v>-3.32</v>
      </c>
      <c r="AE1238">
        <v>4.333333333333333</v>
      </c>
      <c r="AF1238">
        <v>4.5298358144444943</v>
      </c>
      <c r="AG1238" s="23">
        <v>-9.480933663166162E-2</v>
      </c>
      <c r="AH1238">
        <v>2.895505934784858</v>
      </c>
      <c r="AI1238">
        <v>-6.2155059347848578</v>
      </c>
      <c r="AJ1238">
        <v>4.4193993921226564</v>
      </c>
      <c r="AK1238">
        <v>-6.6927606523930969E-2</v>
      </c>
    </row>
    <row r="1239" spans="1:37" x14ac:dyDescent="0.35">
      <c r="A1239" t="s">
        <v>1328</v>
      </c>
      <c r="B1239">
        <v>1</v>
      </c>
      <c r="C1239" s="2" t="s">
        <v>578</v>
      </c>
      <c r="D1239">
        <v>42.301378833333303</v>
      </c>
      <c r="E1239">
        <v>-8.6261581669999998</v>
      </c>
      <c r="F1239">
        <v>4.5395000000000003</v>
      </c>
      <c r="G1239">
        <v>18.696449999999999</v>
      </c>
      <c r="H1239">
        <v>21.710750000000001</v>
      </c>
      <c r="I1239">
        <v>321.28500000000003</v>
      </c>
      <c r="J1239" cm="1">
        <f t="array" ref="J1239">(I1239/([1]!O2sat(H1239,G1239)))*100</f>
        <v>127.24098248981106</v>
      </c>
      <c r="K1239">
        <v>0</v>
      </c>
      <c r="L1239">
        <v>202.384011992072</v>
      </c>
      <c r="M1239" t="b">
        <v>0</v>
      </c>
      <c r="O1239" t="str">
        <f t="shared" si="22"/>
        <v/>
      </c>
      <c r="Q1239">
        <v>419.03033487019161</v>
      </c>
      <c r="R1239">
        <v>424.29250000000002</v>
      </c>
      <c r="S1239" s="1">
        <v>46154.429895833331</v>
      </c>
      <c r="T1239">
        <v>2.6753594738245008</v>
      </c>
      <c r="U1239">
        <v>42.514705657958977</v>
      </c>
      <c r="V1239">
        <v>-5.787935733795166</v>
      </c>
      <c r="W1239">
        <v>14.415672419468891</v>
      </c>
      <c r="X1239">
        <v>1.732071609888747</v>
      </c>
      <c r="Y1239">
        <v>3.614504735461746E-2</v>
      </c>
      <c r="Z1239">
        <v>-5.2621651298084089</v>
      </c>
      <c r="AA1239" s="23">
        <v>-2.8878895555902839E-2</v>
      </c>
      <c r="AB1239">
        <v>6.1439727880000001</v>
      </c>
      <c r="AC1239" s="23">
        <v>-0.15230524474659449</v>
      </c>
      <c r="AD1239">
        <v>-3.3</v>
      </c>
      <c r="AE1239">
        <v>4.333333333333333</v>
      </c>
      <c r="AF1239">
        <v>4.5440777146054696</v>
      </c>
      <c r="AG1239" s="23">
        <v>-7.5763579847848164E-2</v>
      </c>
      <c r="AH1239">
        <v>2.8948442042149218</v>
      </c>
      <c r="AI1239">
        <v>-6.1948442042149221</v>
      </c>
      <c r="AJ1239">
        <v>4.3842218650526119</v>
      </c>
      <c r="AK1239">
        <v>-5.2321237701875502E-2</v>
      </c>
    </row>
    <row r="1240" spans="1:37" x14ac:dyDescent="0.35">
      <c r="A1240" t="s">
        <v>1328</v>
      </c>
      <c r="B1240">
        <v>1</v>
      </c>
      <c r="C1240" s="2" t="s">
        <v>579</v>
      </c>
      <c r="D1240">
        <v>42.300797583333299</v>
      </c>
      <c r="E1240">
        <v>-8.6247634170000005</v>
      </c>
      <c r="F1240">
        <v>4.3010000000000002</v>
      </c>
      <c r="G1240">
        <v>18.612449999999999</v>
      </c>
      <c r="H1240">
        <v>20.818650000000002</v>
      </c>
      <c r="I1240">
        <v>320.99</v>
      </c>
      <c r="J1240" cm="1">
        <f t="array" ref="J1240">(I1240/([1]!O2sat(H1240,G1240)))*100</f>
        <v>126.16238202146639</v>
      </c>
      <c r="K1240">
        <v>0</v>
      </c>
      <c r="L1240">
        <v>201.310115575851</v>
      </c>
      <c r="M1240" t="b">
        <v>0</v>
      </c>
      <c r="O1240" t="str">
        <f t="shared" si="22"/>
        <v/>
      </c>
      <c r="Q1240">
        <v>423.83168055507161</v>
      </c>
      <c r="R1240">
        <v>424.29250000000002</v>
      </c>
      <c r="S1240" s="1">
        <v>46154.430590277778</v>
      </c>
      <c r="T1240">
        <v>2.6648617090781528</v>
      </c>
      <c r="U1240">
        <v>42.514705657958977</v>
      </c>
      <c r="V1240">
        <v>-5.787935733795166</v>
      </c>
      <c r="W1240">
        <v>14.41428643624489</v>
      </c>
      <c r="X1240">
        <v>1.7149185003702929</v>
      </c>
      <c r="Y1240">
        <v>3.6409724685751023E-2</v>
      </c>
      <c r="Z1240">
        <v>-0.46081944492840421</v>
      </c>
      <c r="AA1240" s="23">
        <v>-2.5222791117335531E-3</v>
      </c>
      <c r="AB1240">
        <v>6.1439727880000001</v>
      </c>
      <c r="AC1240" s="23">
        <v>-1.3407331796538529E-2</v>
      </c>
      <c r="AD1240">
        <v>-2.95</v>
      </c>
      <c r="AE1240">
        <v>4.333333333333333</v>
      </c>
      <c r="AF1240">
        <v>4.5345931488058717</v>
      </c>
      <c r="AG1240" s="23">
        <v>-6.6694187373764324E-3</v>
      </c>
      <c r="AH1240">
        <v>2.8941372096484859</v>
      </c>
      <c r="AI1240">
        <v>-5.844137209648486</v>
      </c>
      <c r="AJ1240">
        <v>4.3807226101371617</v>
      </c>
      <c r="AK1240">
        <v>-4.5958489245549929E-3</v>
      </c>
    </row>
    <row r="1241" spans="1:37" x14ac:dyDescent="0.35">
      <c r="A1241" t="s">
        <v>1328</v>
      </c>
      <c r="B1241">
        <v>1</v>
      </c>
      <c r="C1241" s="2" t="s">
        <v>580</v>
      </c>
      <c r="D1241">
        <v>42.300205916666698</v>
      </c>
      <c r="E1241">
        <v>-8.6233655000000002</v>
      </c>
      <c r="F1241">
        <v>4.3280000000000003</v>
      </c>
      <c r="G1241">
        <v>18.542200000000001</v>
      </c>
      <c r="H1241">
        <v>20.822500000000002</v>
      </c>
      <c r="I1241">
        <v>333.28</v>
      </c>
      <c r="J1241" cm="1">
        <f t="array" ref="J1241">(I1241/([1]!O2sat(H1241,G1241)))*100</f>
        <v>130.82025133638672</v>
      </c>
      <c r="K1241">
        <v>0</v>
      </c>
      <c r="L1241">
        <v>197.39675462779101</v>
      </c>
      <c r="M1241" t="b">
        <v>0</v>
      </c>
      <c r="O1241" t="str">
        <f t="shared" si="22"/>
        <v/>
      </c>
      <c r="Q1241">
        <v>441.32815267057123</v>
      </c>
      <c r="R1241">
        <v>424.29250000000002</v>
      </c>
      <c r="S1241" s="1">
        <v>46154.431284722217</v>
      </c>
      <c r="T1241">
        <v>2.6543639443318048</v>
      </c>
      <c r="U1241">
        <v>42.514705657958977</v>
      </c>
      <c r="V1241">
        <v>-5.787935733795166</v>
      </c>
      <c r="W1241">
        <v>14.41289746685935</v>
      </c>
      <c r="X1241">
        <v>1.698459104382072</v>
      </c>
      <c r="Y1241">
        <v>3.6483078474053333E-2</v>
      </c>
      <c r="Z1241">
        <v>17.03565267057121</v>
      </c>
      <c r="AA1241" s="23">
        <v>9.2535167399861395E-2</v>
      </c>
      <c r="AB1241">
        <v>6.1439727880000001</v>
      </c>
      <c r="AC1241" s="23">
        <v>0.49577479434889982</v>
      </c>
      <c r="AD1241">
        <v>-2.85</v>
      </c>
      <c r="AE1241">
        <v>4.333333333333333</v>
      </c>
      <c r="AF1241">
        <v>4.5266649508649364</v>
      </c>
      <c r="AG1241" s="23">
        <v>0.2466210095436864</v>
      </c>
      <c r="AH1241">
        <v>2.8933849940494318</v>
      </c>
      <c r="AI1241">
        <v>-5.7433849940494319</v>
      </c>
      <c r="AJ1241">
        <v>4.3772233552217124</v>
      </c>
      <c r="AK1241">
        <v>0.16957808847177391</v>
      </c>
    </row>
    <row r="1242" spans="1:37" x14ac:dyDescent="0.35">
      <c r="A1242" t="s">
        <v>1328</v>
      </c>
      <c r="B1242">
        <v>1</v>
      </c>
      <c r="C1242" s="2" t="s">
        <v>581</v>
      </c>
      <c r="D1242">
        <v>42.299641083333299</v>
      </c>
      <c r="E1242">
        <v>-8.6219535829999998</v>
      </c>
      <c r="F1242">
        <v>4.3499999999999996</v>
      </c>
      <c r="G1242">
        <v>18.532050000000002</v>
      </c>
      <c r="H1242">
        <v>20.685849999999999</v>
      </c>
      <c r="I1242">
        <v>339.03500000000003</v>
      </c>
      <c r="J1242" cm="1">
        <f t="array" ref="J1242">(I1242/([1]!O2sat(H1242,G1242)))*100</f>
        <v>132.93121478264618</v>
      </c>
      <c r="K1242">
        <v>0</v>
      </c>
      <c r="L1242">
        <v>189.43485129843901</v>
      </c>
      <c r="M1242" t="b">
        <v>0</v>
      </c>
      <c r="O1242" t="str">
        <f t="shared" si="22"/>
        <v/>
      </c>
      <c r="Q1242">
        <v>476.92548740080349</v>
      </c>
      <c r="R1242">
        <v>424.29250000000002</v>
      </c>
      <c r="S1242" s="1">
        <v>46154.431979166657</v>
      </c>
      <c r="T1242">
        <v>2.6438661795854572</v>
      </c>
      <c r="U1242">
        <v>42.514705657958977</v>
      </c>
      <c r="V1242">
        <v>-5.787935733795166</v>
      </c>
      <c r="W1242">
        <v>14.41149412459211</v>
      </c>
      <c r="X1242">
        <v>1.6846248668553809</v>
      </c>
      <c r="Y1242">
        <v>3.6521057959799909E-2</v>
      </c>
      <c r="Z1242">
        <v>52.632987400803472</v>
      </c>
      <c r="AA1242" s="23">
        <v>0.28386120638368878</v>
      </c>
      <c r="AB1242">
        <v>6.1439727880000001</v>
      </c>
      <c r="AC1242" s="23">
        <v>1.5329418204210969</v>
      </c>
      <c r="AD1242">
        <v>-2.5499999999999998</v>
      </c>
      <c r="AE1242">
        <v>4.333333333333333</v>
      </c>
      <c r="AF1242">
        <v>4.5255197388542134</v>
      </c>
      <c r="AG1242" s="23">
        <v>0.76255522393083219</v>
      </c>
      <c r="AH1242">
        <v>2.892587603129714</v>
      </c>
      <c r="AI1242">
        <v>-5.4425876031297138</v>
      </c>
      <c r="AJ1242">
        <v>4.373724100306263</v>
      </c>
      <c r="AK1242">
        <v>0.52320821515726046</v>
      </c>
    </row>
    <row r="1243" spans="1:37" x14ac:dyDescent="0.35">
      <c r="A1243" t="s">
        <v>1328</v>
      </c>
      <c r="B1243">
        <v>1</v>
      </c>
      <c r="C1243" s="2" t="s">
        <v>582</v>
      </c>
      <c r="D1243">
        <v>42.299439999999997</v>
      </c>
      <c r="E1243">
        <v>-8.6203602499999992</v>
      </c>
      <c r="F1243">
        <v>4.3410000000000002</v>
      </c>
      <c r="G1243">
        <v>18.642050000000001</v>
      </c>
      <c r="H1243">
        <v>21.113949999999999</v>
      </c>
      <c r="I1243">
        <v>351.43</v>
      </c>
      <c r="J1243" cm="1">
        <f t="array" ref="J1243">(I1243/([1]!O2sat(H1243,G1243)))*100</f>
        <v>138.47912348753121</v>
      </c>
      <c r="K1243">
        <v>0</v>
      </c>
      <c r="L1243">
        <v>181.327928155102</v>
      </c>
      <c r="M1243" t="b">
        <v>0</v>
      </c>
      <c r="O1243" t="str">
        <f t="shared" si="22"/>
        <v/>
      </c>
      <c r="Q1243">
        <v>513.17119961659387</v>
      </c>
      <c r="R1243">
        <v>424.29250000000002</v>
      </c>
      <c r="S1243" s="1">
        <v>46154.432673611111</v>
      </c>
      <c r="T1243">
        <v>2.6333684148391092</v>
      </c>
      <c r="U1243">
        <v>42.514705657958977</v>
      </c>
      <c r="V1243">
        <v>-5.787935733795166</v>
      </c>
      <c r="W1243">
        <v>14.40990397123258</v>
      </c>
      <c r="X1243">
        <v>1.675858308288221</v>
      </c>
      <c r="Y1243">
        <v>3.6319977011422623E-2</v>
      </c>
      <c r="Z1243">
        <v>88.878699616593849</v>
      </c>
      <c r="AA1243" s="23">
        <v>0.4742223517088251</v>
      </c>
      <c r="AB1243">
        <v>6.1439727880000001</v>
      </c>
      <c r="AC1243" s="23">
        <v>2.5814121060693389</v>
      </c>
      <c r="AD1243">
        <v>-2.19</v>
      </c>
      <c r="AE1243">
        <v>4.333333333333333</v>
      </c>
      <c r="AF1243">
        <v>4.5379347554069547</v>
      </c>
      <c r="AG1243" s="23">
        <v>1.2841121955044119</v>
      </c>
      <c r="AH1243">
        <v>2.8917450853465798</v>
      </c>
      <c r="AI1243">
        <v>-5.0817450853465793</v>
      </c>
      <c r="AJ1243">
        <v>4.3702248453908146</v>
      </c>
      <c r="AK1243">
        <v>0.8791672736066185</v>
      </c>
    </row>
    <row r="1244" spans="1:37" x14ac:dyDescent="0.35">
      <c r="A1244" t="s">
        <v>1328</v>
      </c>
      <c r="B1244">
        <v>1</v>
      </c>
      <c r="C1244" s="2" t="s">
        <v>583</v>
      </c>
      <c r="D1244">
        <v>42.2987230833333</v>
      </c>
      <c r="E1244">
        <v>-8.6192611669999994</v>
      </c>
      <c r="F1244">
        <v>4.3520000000000003</v>
      </c>
      <c r="G1244">
        <v>18.85765</v>
      </c>
      <c r="H1244">
        <v>22.61975</v>
      </c>
      <c r="I1244">
        <v>364.31</v>
      </c>
      <c r="J1244" cm="1">
        <f t="array" ref="J1244">(I1244/([1]!O2sat(H1244,G1244)))*100</f>
        <v>145.60865419201662</v>
      </c>
      <c r="K1244">
        <v>0</v>
      </c>
      <c r="L1244">
        <v>172.12277905246901</v>
      </c>
      <c r="M1244" t="b">
        <v>0</v>
      </c>
      <c r="O1244" t="str">
        <f t="shared" si="22"/>
        <v/>
      </c>
      <c r="Q1244">
        <v>554.32703388050891</v>
      </c>
      <c r="R1244">
        <v>424.29250000000002</v>
      </c>
      <c r="S1244" s="1">
        <v>46154.433368055557</v>
      </c>
      <c r="T1244">
        <v>2.6228706500927612</v>
      </c>
      <c r="U1244">
        <v>42.514705657958977</v>
      </c>
      <c r="V1244">
        <v>-5.787935733795166</v>
      </c>
      <c r="W1244">
        <v>14.40881573902654</v>
      </c>
      <c r="X1244">
        <v>1.6714475695303881</v>
      </c>
      <c r="Y1244">
        <v>3.5799743669570047E-2</v>
      </c>
      <c r="Z1244">
        <v>130.03453388050889</v>
      </c>
      <c r="AA1244" s="23">
        <v>0.68207612292307862</v>
      </c>
      <c r="AB1244">
        <v>6.1439727880000001</v>
      </c>
      <c r="AC1244" s="23">
        <v>3.7426366569852751</v>
      </c>
      <c r="AD1244">
        <v>-1.85</v>
      </c>
      <c r="AE1244">
        <v>4.333333333333333</v>
      </c>
      <c r="AF1244">
        <v>4.5622933501900302</v>
      </c>
      <c r="AG1244" s="23">
        <v>1.861758284652425</v>
      </c>
      <c r="AH1244">
        <v>2.890857491899625</v>
      </c>
      <c r="AI1244">
        <v>-4.7408574918996251</v>
      </c>
      <c r="AJ1244">
        <v>4.3667255904753652</v>
      </c>
      <c r="AK1244">
        <v>1.2719172037877517</v>
      </c>
    </row>
    <row r="1245" spans="1:37" x14ac:dyDescent="0.35">
      <c r="A1245" t="s">
        <v>1328</v>
      </c>
      <c r="B1245">
        <v>1</v>
      </c>
      <c r="C1245" s="2" t="s">
        <v>584</v>
      </c>
      <c r="D1245">
        <v>42.2978721666667</v>
      </c>
      <c r="E1245">
        <v>-8.6201176670000006</v>
      </c>
      <c r="F1245">
        <v>4.5465</v>
      </c>
      <c r="G1245">
        <v>19.085899999999999</v>
      </c>
      <c r="H1245">
        <v>24.151399999999999</v>
      </c>
      <c r="I1245">
        <v>355.94</v>
      </c>
      <c r="J1245" cm="1">
        <f t="array" ref="J1245">(I1245/([1]!O2sat(H1245,G1245)))*100</f>
        <v>144.35182602420147</v>
      </c>
      <c r="K1245">
        <v>0</v>
      </c>
      <c r="L1245">
        <v>169.216704388002</v>
      </c>
      <c r="M1245" t="b">
        <v>0</v>
      </c>
      <c r="O1245" t="str">
        <f t="shared" si="22"/>
        <v/>
      </c>
      <c r="Q1245">
        <v>567.31997141099998</v>
      </c>
      <c r="R1245">
        <v>424.29250000000002</v>
      </c>
      <c r="S1245" s="1">
        <v>46154.434062499997</v>
      </c>
      <c r="T1245">
        <v>2.6123728853464132</v>
      </c>
      <c r="U1245">
        <v>42.514705657958977</v>
      </c>
      <c r="V1245">
        <v>-5.787935733795166</v>
      </c>
      <c r="W1245">
        <v>14.40968492207605</v>
      </c>
      <c r="X1245">
        <v>1.66748068596473</v>
      </c>
      <c r="Y1245">
        <v>3.5270938979368782E-2</v>
      </c>
      <c r="Z1245">
        <v>143.02747141099999</v>
      </c>
      <c r="AA1245" s="23">
        <v>0.73739257618850329</v>
      </c>
      <c r="AB1245">
        <v>6.1439727880000001</v>
      </c>
      <c r="AC1245" s="23">
        <v>4.0787491203319739</v>
      </c>
      <c r="AD1245">
        <v>-1.84</v>
      </c>
      <c r="AE1245">
        <v>4.333333333333333</v>
      </c>
      <c r="AF1245">
        <v>4.5881189907245634</v>
      </c>
      <c r="AG1245" s="23">
        <v>2.028955963872161</v>
      </c>
      <c r="AH1245">
        <v>2.8899248767276822</v>
      </c>
      <c r="AI1245">
        <v>-4.729924876727682</v>
      </c>
      <c r="AJ1245">
        <v>4.363226335559915</v>
      </c>
      <c r="AK1245">
        <v>1.3831742700303322</v>
      </c>
    </row>
    <row r="1246" spans="1:37" x14ac:dyDescent="0.35">
      <c r="A1246" t="s">
        <v>1328</v>
      </c>
      <c r="B1246">
        <v>1</v>
      </c>
      <c r="C1246" s="2" t="s">
        <v>585</v>
      </c>
      <c r="D1246">
        <v>42.297401000000001</v>
      </c>
      <c r="E1246">
        <v>-8.6217079170000002</v>
      </c>
      <c r="F1246">
        <v>4.5244999999999997</v>
      </c>
      <c r="G1246">
        <v>19.212499999999999</v>
      </c>
      <c r="H1246">
        <v>24.530950000000001</v>
      </c>
      <c r="I1246">
        <v>357.125</v>
      </c>
      <c r="J1246" cm="1">
        <f t="array" ref="J1246">(I1246/([1]!O2sat(H1246,G1246)))*100</f>
        <v>145.54652803663743</v>
      </c>
      <c r="K1246">
        <v>0</v>
      </c>
      <c r="L1246">
        <v>171.15827105468699</v>
      </c>
      <c r="M1246" t="b">
        <v>0</v>
      </c>
      <c r="O1246" t="str">
        <f t="shared" si="22"/>
        <v/>
      </c>
      <c r="Q1246">
        <v>558.63930854986575</v>
      </c>
      <c r="R1246">
        <v>424.29250000000002</v>
      </c>
      <c r="S1246" s="1">
        <v>46154.434756944444</v>
      </c>
      <c r="T1246">
        <v>2.6018751206000652</v>
      </c>
      <c r="U1246">
        <v>42.514705657958977</v>
      </c>
      <c r="V1246">
        <v>-5.787935733795166</v>
      </c>
      <c r="W1246">
        <v>14.411282088963</v>
      </c>
      <c r="X1246">
        <v>1.6592766714338429</v>
      </c>
      <c r="Y1246">
        <v>3.5071300547625077E-2</v>
      </c>
      <c r="Z1246">
        <v>134.3468085498657</v>
      </c>
      <c r="AA1246" s="23">
        <v>0.68532961420411076</v>
      </c>
      <c r="AB1246">
        <v>6.1439727880000001</v>
      </c>
      <c r="AC1246" s="23">
        <v>3.821423492141887</v>
      </c>
      <c r="AD1246">
        <v>-1.94</v>
      </c>
      <c r="AE1246">
        <v>4.333333333333333</v>
      </c>
      <c r="AF1246">
        <v>4.602460879520013</v>
      </c>
      <c r="AG1246" s="23">
        <v>1.900950452238503</v>
      </c>
      <c r="AH1246">
        <v>2.8889472965055418</v>
      </c>
      <c r="AI1246">
        <v>-4.8289472965055413</v>
      </c>
      <c r="AJ1246">
        <v>4.3597270806444657</v>
      </c>
      <c r="AK1246">
        <v>1.2931400332213068</v>
      </c>
    </row>
    <row r="1247" spans="1:37" x14ac:dyDescent="0.35">
      <c r="A1247" t="s">
        <v>1328</v>
      </c>
      <c r="B1247">
        <v>1</v>
      </c>
      <c r="C1247" s="2" t="s">
        <v>586</v>
      </c>
      <c r="D1247">
        <v>42.297394500000003</v>
      </c>
      <c r="E1247">
        <v>-8.6234399170000007</v>
      </c>
      <c r="F1247">
        <v>4.8105000000000002</v>
      </c>
      <c r="G1247">
        <v>19.208600000000001</v>
      </c>
      <c r="H1247">
        <v>24.41225</v>
      </c>
      <c r="I1247">
        <v>369.375</v>
      </c>
      <c r="J1247" cm="1">
        <f t="array" ref="J1247">(I1247/([1]!O2sat(H1247,G1247)))*100</f>
        <v>150.40854053606708</v>
      </c>
      <c r="K1247">
        <v>0</v>
      </c>
      <c r="L1247">
        <v>168.67008727257701</v>
      </c>
      <c r="M1247" t="b">
        <v>0</v>
      </c>
      <c r="O1247" t="str">
        <f t="shared" si="22"/>
        <v/>
      </c>
      <c r="Q1247">
        <v>569.76387353115319</v>
      </c>
      <c r="R1247">
        <v>424.29250000000002</v>
      </c>
      <c r="S1247" s="1">
        <v>46154.43545138889</v>
      </c>
      <c r="T1247">
        <v>2.5913773558537172</v>
      </c>
      <c r="U1247">
        <v>42.514705657958977</v>
      </c>
      <c r="V1247">
        <v>-5.787935733795166</v>
      </c>
      <c r="W1247">
        <v>14.413013990074999</v>
      </c>
      <c r="X1247">
        <v>1.6457562737634741</v>
      </c>
      <c r="Y1247">
        <v>3.5097840015165888E-2</v>
      </c>
      <c r="Z1247">
        <v>145.4713735311532</v>
      </c>
      <c r="AA1247" s="23">
        <v>0.73658846771063724</v>
      </c>
      <c r="AB1247">
        <v>6.1439727880000001</v>
      </c>
      <c r="AC1247" s="23">
        <v>4.1405893733934658</v>
      </c>
      <c r="AD1247">
        <v>-2.38</v>
      </c>
      <c r="AE1247">
        <v>4.333333333333333</v>
      </c>
      <c r="AF1247">
        <v>4.6020188749758706</v>
      </c>
      <c r="AG1247" s="23">
        <v>2.0597181280933001</v>
      </c>
      <c r="AH1247">
        <v>2.8879248106405111</v>
      </c>
      <c r="AI1247">
        <v>-5.2679248106405101</v>
      </c>
      <c r="AJ1247">
        <v>4.3562278257290172</v>
      </c>
      <c r="AK1247">
        <v>1.3981532979019686</v>
      </c>
    </row>
    <row r="1248" spans="1:37" x14ac:dyDescent="0.35">
      <c r="A1248" t="s">
        <v>1328</v>
      </c>
      <c r="B1248">
        <v>1</v>
      </c>
      <c r="C1248" s="2" t="s">
        <v>587</v>
      </c>
      <c r="D1248">
        <v>42.297739999999997</v>
      </c>
      <c r="E1248">
        <v>-8.6252091669999995</v>
      </c>
      <c r="F1248">
        <v>4.806</v>
      </c>
      <c r="G1248">
        <v>19.220549999999999</v>
      </c>
      <c r="H1248">
        <v>24.550350000000002</v>
      </c>
      <c r="I1248">
        <v>372.32499999999999</v>
      </c>
      <c r="J1248" cm="1">
        <f t="array" ref="J1248">(I1248/([1]!O2sat(H1248,G1248)))*100</f>
        <v>151.78390793147454</v>
      </c>
      <c r="K1248">
        <v>0</v>
      </c>
      <c r="L1248">
        <v>166.596197376813</v>
      </c>
      <c r="M1248" t="b">
        <v>0</v>
      </c>
      <c r="O1248" t="str">
        <f t="shared" si="22"/>
        <v/>
      </c>
      <c r="Q1248">
        <v>579.03614798103229</v>
      </c>
      <c r="R1248">
        <v>424.29250000000002</v>
      </c>
      <c r="S1248" s="1">
        <v>46154.436145833337</v>
      </c>
      <c r="T1248">
        <v>2.5808795911073679</v>
      </c>
      <c r="U1248">
        <v>42.514705657958977</v>
      </c>
      <c r="V1248">
        <v>-5.787935733795166</v>
      </c>
      <c r="W1248">
        <v>14.414777834515609</v>
      </c>
      <c r="X1248">
        <v>1.632929678190264</v>
      </c>
      <c r="Y1248">
        <v>3.5059560690538408E-2</v>
      </c>
      <c r="Z1248">
        <v>154.7436479810323</v>
      </c>
      <c r="AA1248" s="23">
        <v>0.77658366187502914</v>
      </c>
      <c r="AB1248">
        <v>6.1439727880000001</v>
      </c>
      <c r="AC1248" s="23">
        <v>4.4009996065996564</v>
      </c>
      <c r="AD1248">
        <v>-3.27</v>
      </c>
      <c r="AE1248">
        <v>4.333333333333333</v>
      </c>
      <c r="AF1248">
        <v>4.6033732614539167</v>
      </c>
      <c r="AG1248" s="23">
        <v>2.1892580630413061</v>
      </c>
      <c r="AH1248">
        <v>2.8868574812687999</v>
      </c>
      <c r="AI1248">
        <v>-6.1568574812688004</v>
      </c>
      <c r="AJ1248">
        <v>4.352728570813567</v>
      </c>
      <c r="AK1248">
        <v>1.4829208624581676</v>
      </c>
    </row>
    <row r="1249" spans="1:37" x14ac:dyDescent="0.35">
      <c r="A1249" t="s">
        <v>1328</v>
      </c>
      <c r="B1249">
        <v>1</v>
      </c>
      <c r="C1249" s="2" t="s">
        <v>588</v>
      </c>
      <c r="D1249">
        <v>42.297895166666699</v>
      </c>
      <c r="E1249">
        <v>-8.6269814169999997</v>
      </c>
      <c r="F1249">
        <v>4.774</v>
      </c>
      <c r="G1249">
        <v>19.095500000000001</v>
      </c>
      <c r="H1249">
        <v>22.50375</v>
      </c>
      <c r="I1249">
        <v>372.11</v>
      </c>
      <c r="J1249" cm="1">
        <f t="array" ref="J1249">(I1249/([1]!O2sat(H1249,G1249)))*100</f>
        <v>149.28118535400648</v>
      </c>
      <c r="K1249">
        <v>0</v>
      </c>
      <c r="L1249">
        <v>164.92948352538801</v>
      </c>
      <c r="M1249" t="b">
        <v>0</v>
      </c>
      <c r="O1249" t="str">
        <f t="shared" si="22"/>
        <v/>
      </c>
      <c r="Q1249">
        <v>586.48795547158102</v>
      </c>
      <c r="R1249">
        <v>424.29250000000002</v>
      </c>
      <c r="S1249" s="1">
        <v>46154.436840277784</v>
      </c>
      <c r="T1249">
        <v>2.5703818263610199</v>
      </c>
      <c r="U1249">
        <v>42.514705657958977</v>
      </c>
      <c r="V1249">
        <v>-5.787935733795166</v>
      </c>
      <c r="W1249">
        <v>14.416547549389669</v>
      </c>
      <c r="X1249">
        <v>1.614688115865293</v>
      </c>
      <c r="Y1249">
        <v>3.5578797796447938E-2</v>
      </c>
      <c r="Z1249">
        <v>162.195455471581</v>
      </c>
      <c r="AA1249" s="23">
        <v>0.81680815679178431</v>
      </c>
      <c r="AB1249">
        <v>6.1439727880000001</v>
      </c>
      <c r="AC1249" s="23">
        <v>4.6668447027762783</v>
      </c>
      <c r="AD1249">
        <v>-3.66</v>
      </c>
      <c r="AE1249">
        <v>4.333333333333333</v>
      </c>
      <c r="AF1249">
        <v>4.5892060792146054</v>
      </c>
      <c r="AG1249" s="23">
        <v>2.3215015468743649</v>
      </c>
      <c r="AH1249">
        <v>2.88574537325175</v>
      </c>
      <c r="AI1249">
        <v>-6.5457453732517497</v>
      </c>
      <c r="AJ1249">
        <v>4.3492293158981177</v>
      </c>
      <c r="AK1249">
        <v>1.5691548518330747</v>
      </c>
    </row>
    <row r="1250" spans="1:37" x14ac:dyDescent="0.35">
      <c r="A1250" t="s">
        <v>1328</v>
      </c>
      <c r="B1250">
        <v>1</v>
      </c>
      <c r="C1250" s="2" t="s">
        <v>589</v>
      </c>
      <c r="D1250">
        <v>42.298122749999997</v>
      </c>
      <c r="E1250">
        <v>-8.6287535829999999</v>
      </c>
      <c r="F1250">
        <v>4.8564999999999996</v>
      </c>
      <c r="G1250">
        <v>19.06625</v>
      </c>
      <c r="H1250">
        <v>22.539000000000001</v>
      </c>
      <c r="I1250">
        <v>369.33499999999998</v>
      </c>
      <c r="J1250" cm="1">
        <f t="array" ref="J1250">(I1250/([1]!O2sat(H1250,G1250)))*100</f>
        <v>148.12100385623535</v>
      </c>
      <c r="K1250">
        <v>0</v>
      </c>
      <c r="L1250">
        <v>162.09404050116001</v>
      </c>
      <c r="M1250" t="b">
        <v>0</v>
      </c>
      <c r="O1250" t="str">
        <f t="shared" si="22"/>
        <v/>
      </c>
      <c r="Q1250">
        <v>599.16510191090629</v>
      </c>
      <c r="R1250">
        <v>424.29250000000002</v>
      </c>
      <c r="S1250" s="1">
        <v>46154.437534722223</v>
      </c>
      <c r="T1250">
        <v>2.5598840616146719</v>
      </c>
      <c r="U1250">
        <v>42.514705657958977</v>
      </c>
      <c r="V1250">
        <v>-5.787935733795166</v>
      </c>
      <c r="W1250">
        <v>14.41831609525283</v>
      </c>
      <c r="X1250">
        <v>1.6003700582375191</v>
      </c>
      <c r="Y1250">
        <v>3.5601779385651948E-2</v>
      </c>
      <c r="Z1250">
        <v>174.8726019109063</v>
      </c>
      <c r="AA1250" s="23">
        <v>0.87340436957946876</v>
      </c>
      <c r="AB1250">
        <v>6.1439727880000001</v>
      </c>
      <c r="AC1250" s="23">
        <v>5.0312203074379491</v>
      </c>
      <c r="AD1250">
        <v>-3.99</v>
      </c>
      <c r="AE1250">
        <v>4.1111111111111107</v>
      </c>
      <c r="AF1250">
        <v>4.1276061798056416</v>
      </c>
      <c r="AG1250" s="23">
        <v>2.2526472891624292</v>
      </c>
      <c r="AH1250">
        <v>2.8845885541718861</v>
      </c>
      <c r="AI1250">
        <v>-6.8745885541718863</v>
      </c>
      <c r="AJ1250">
        <v>4.2716559869085939</v>
      </c>
      <c r="AK1250">
        <v>1.5630258293709489</v>
      </c>
    </row>
    <row r="1251" spans="1:37" x14ac:dyDescent="0.35">
      <c r="A1251" t="s">
        <v>1328</v>
      </c>
      <c r="B1251">
        <v>1</v>
      </c>
      <c r="C1251" s="2" t="s">
        <v>590</v>
      </c>
      <c r="D1251">
        <v>42.298405166666697</v>
      </c>
      <c r="E1251">
        <v>-8.6305192500000008</v>
      </c>
      <c r="F1251">
        <v>4.8099999999999996</v>
      </c>
      <c r="G1251">
        <v>18.900300000000001</v>
      </c>
      <c r="H1251">
        <v>21.006049999999998</v>
      </c>
      <c r="I1251">
        <v>360.36</v>
      </c>
      <c r="J1251" cm="1">
        <f t="array" ref="J1251">(I1251/([1]!O2sat(H1251,G1251)))*100</f>
        <v>142.59549924923218</v>
      </c>
      <c r="K1251">
        <v>0</v>
      </c>
      <c r="L1251">
        <v>161.30715689280501</v>
      </c>
      <c r="M1251" t="b">
        <v>0</v>
      </c>
      <c r="O1251" t="str">
        <f t="shared" si="22"/>
        <v/>
      </c>
      <c r="Q1251">
        <v>602.68322540997985</v>
      </c>
      <c r="R1251">
        <v>424.29250000000002</v>
      </c>
      <c r="S1251" s="1">
        <v>46154.43822916667</v>
      </c>
      <c r="T1251">
        <v>2.5493862968683239</v>
      </c>
      <c r="U1251">
        <v>42.514705657958977</v>
      </c>
      <c r="V1251">
        <v>-5.787935733795166</v>
      </c>
      <c r="W1251">
        <v>14.42007732372684</v>
      </c>
      <c r="X1251">
        <v>1.5807716684540229</v>
      </c>
      <c r="Y1251">
        <v>3.6071658919363848E-2</v>
      </c>
      <c r="Z1251">
        <v>178.39072540997981</v>
      </c>
      <c r="AA1251" s="23">
        <v>0.89167994155918051</v>
      </c>
      <c r="AB1251">
        <v>6.1439727880000001</v>
      </c>
      <c r="AC1251" s="23">
        <v>5.1788850317986341</v>
      </c>
      <c r="AD1251">
        <v>-4.47</v>
      </c>
      <c r="AE1251">
        <v>4.1111111111111107</v>
      </c>
      <c r="AF1251">
        <v>4.1107046913586576</v>
      </c>
      <c r="AG1251" s="23">
        <v>2.318761774458225</v>
      </c>
      <c r="AH1251">
        <v>2.8833870943288149</v>
      </c>
      <c r="AI1251">
        <v>-7.3533870943288147</v>
      </c>
      <c r="AJ1251">
        <v>4.2681567319931446</v>
      </c>
      <c r="AK1251">
        <v>1.6052208580087028</v>
      </c>
    </row>
    <row r="1252" spans="1:37" x14ac:dyDescent="0.35">
      <c r="A1252" t="s">
        <v>1328</v>
      </c>
      <c r="B1252">
        <v>1</v>
      </c>
      <c r="C1252" s="2" t="s">
        <v>591</v>
      </c>
      <c r="D1252">
        <v>42.298734500000002</v>
      </c>
      <c r="E1252">
        <v>-8.6322319170000004</v>
      </c>
      <c r="F1252">
        <v>4.7054999999999998</v>
      </c>
      <c r="G1252">
        <v>18.81925</v>
      </c>
      <c r="H1252">
        <v>20.242249999999999</v>
      </c>
      <c r="I1252">
        <v>344.15499999999997</v>
      </c>
      <c r="J1252" cm="1">
        <f t="array" ref="J1252">(I1252/([1]!O2sat(H1252,G1252)))*100</f>
        <v>135.27833544648189</v>
      </c>
      <c r="K1252">
        <v>0</v>
      </c>
      <c r="L1252">
        <v>161.317438580703</v>
      </c>
      <c r="M1252" t="b">
        <v>0</v>
      </c>
      <c r="O1252" t="str">
        <f t="shared" si="22"/>
        <v/>
      </c>
      <c r="Q1252">
        <v>602.63725641606516</v>
      </c>
      <c r="R1252">
        <v>424.29250000000002</v>
      </c>
      <c r="S1252" s="1">
        <v>46154.438923611109</v>
      </c>
      <c r="T1252">
        <v>2.5388885321219758</v>
      </c>
      <c r="U1252">
        <v>42.514705657958977</v>
      </c>
      <c r="V1252">
        <v>-5.787935733795166</v>
      </c>
      <c r="W1252">
        <v>14.42178486209305</v>
      </c>
      <c r="X1252">
        <v>1.5646343445890381</v>
      </c>
      <c r="Y1252">
        <v>3.630682411514069E-2</v>
      </c>
      <c r="Z1252">
        <v>178.34475641606511</v>
      </c>
      <c r="AA1252" s="23">
        <v>0.88810217088132981</v>
      </c>
      <c r="AB1252">
        <v>6.1439727880000001</v>
      </c>
      <c r="AC1252" s="23">
        <v>5.2008488326942732</v>
      </c>
      <c r="AD1252">
        <v>-4.49</v>
      </c>
      <c r="AE1252">
        <v>4.1111111111111107</v>
      </c>
      <c r="AF1252">
        <v>4.1024568367186074</v>
      </c>
      <c r="AG1252" s="23">
        <v>2.3285957100690582</v>
      </c>
      <c r="AH1252">
        <v>2.882141066734953</v>
      </c>
      <c r="AI1252">
        <v>-7.3721410667349536</v>
      </c>
      <c r="AJ1252">
        <v>4.2646574770776953</v>
      </c>
      <c r="AK1252">
        <v>1.6083489404751941</v>
      </c>
    </row>
    <row r="1253" spans="1:37" x14ac:dyDescent="0.35">
      <c r="A1253" t="s">
        <v>1328</v>
      </c>
      <c r="B1253">
        <v>1</v>
      </c>
      <c r="C1253" s="2" t="s">
        <v>592</v>
      </c>
      <c r="D1253">
        <v>42.299208999999998</v>
      </c>
      <c r="E1253">
        <v>-8.6338694999999994</v>
      </c>
      <c r="F1253">
        <v>4.68</v>
      </c>
      <c r="G1253">
        <v>18.848400000000002</v>
      </c>
      <c r="H1253">
        <v>20.841200000000001</v>
      </c>
      <c r="I1253">
        <v>331.36500000000001</v>
      </c>
      <c r="J1253" cm="1">
        <f t="array" ref="J1253">(I1253/([1]!O2sat(H1253,G1253)))*100</f>
        <v>130.84789812958462</v>
      </c>
      <c r="K1253">
        <v>0</v>
      </c>
      <c r="L1253">
        <v>164.62195697641201</v>
      </c>
      <c r="M1253" t="b">
        <v>0</v>
      </c>
      <c r="O1253" t="str">
        <f t="shared" si="22"/>
        <v/>
      </c>
      <c r="Q1253">
        <v>587.86289373062448</v>
      </c>
      <c r="R1253">
        <v>424.29250000000002</v>
      </c>
      <c r="S1253" s="1">
        <v>46154.439618055563</v>
      </c>
      <c r="T1253">
        <v>2.5283907673756278</v>
      </c>
      <c r="U1253">
        <v>42.514705657958977</v>
      </c>
      <c r="V1253">
        <v>-5.787935733795166</v>
      </c>
      <c r="W1253">
        <v>14.423415164624259</v>
      </c>
      <c r="X1253">
        <v>1.5528440504397809</v>
      </c>
      <c r="Y1253">
        <v>3.6158079042649199E-2</v>
      </c>
      <c r="Z1253">
        <v>163.57039373062449</v>
      </c>
      <c r="AA1253" s="23">
        <v>0.80508059268088739</v>
      </c>
      <c r="AB1253">
        <v>6.1439727880000001</v>
      </c>
      <c r="AC1253" s="23">
        <v>4.7538944297320871</v>
      </c>
      <c r="AD1253">
        <v>-4.79</v>
      </c>
      <c r="AE1253">
        <v>4.1111111111111107</v>
      </c>
      <c r="AF1253">
        <v>4.1054227074201766</v>
      </c>
      <c r="AG1253" s="23">
        <v>2.1284791254854891</v>
      </c>
      <c r="AH1253">
        <v>2.8808505471110859</v>
      </c>
      <c r="AI1253">
        <v>-7.6708505471110868</v>
      </c>
      <c r="AJ1253">
        <v>4.2611582221622468</v>
      </c>
      <c r="AK1253">
        <v>1.4667798590831882</v>
      </c>
    </row>
    <row r="1254" spans="1:37" x14ac:dyDescent="0.35">
      <c r="A1254" t="s">
        <v>1328</v>
      </c>
      <c r="B1254">
        <v>1</v>
      </c>
      <c r="C1254" s="2" t="s">
        <v>593</v>
      </c>
      <c r="D1254">
        <v>42.299585166666702</v>
      </c>
      <c r="E1254">
        <v>-8.6355437500000001</v>
      </c>
      <c r="F1254">
        <v>4.6044999999999998</v>
      </c>
      <c r="G1254">
        <v>18.846699999999998</v>
      </c>
      <c r="H1254">
        <v>21.200500000000002</v>
      </c>
      <c r="I1254">
        <v>333.29</v>
      </c>
      <c r="J1254" cm="1">
        <f t="array" ref="J1254">(I1254/([1]!O2sat(H1254,G1254)))*100</f>
        <v>131.92125125960999</v>
      </c>
      <c r="K1254">
        <v>0</v>
      </c>
      <c r="L1254">
        <v>168.29307612340801</v>
      </c>
      <c r="M1254" t="b">
        <v>0</v>
      </c>
      <c r="O1254" t="str">
        <f t="shared" si="22"/>
        <v/>
      </c>
      <c r="Q1254">
        <v>571.44947451358689</v>
      </c>
      <c r="R1254">
        <v>424.29250000000002</v>
      </c>
      <c r="S1254" s="1">
        <v>46154.440312500003</v>
      </c>
      <c r="T1254">
        <v>2.5178930026292798</v>
      </c>
      <c r="U1254">
        <v>42.514705657958977</v>
      </c>
      <c r="V1254">
        <v>-5.787935733795166</v>
      </c>
      <c r="W1254">
        <v>14.425083613110671</v>
      </c>
      <c r="X1254">
        <v>1.5399112551686931</v>
      </c>
      <c r="Y1254">
        <v>3.6089105880072317E-2</v>
      </c>
      <c r="Z1254">
        <v>147.1569745135869</v>
      </c>
      <c r="AA1254" s="23">
        <v>0.71689265746407937</v>
      </c>
      <c r="AB1254">
        <v>6.1439727880000001</v>
      </c>
      <c r="AC1254" s="23">
        <v>4.2685282253305132</v>
      </c>
      <c r="AD1254">
        <v>-5.22</v>
      </c>
      <c r="AE1254">
        <v>4.1111111111111107</v>
      </c>
      <c r="AF1254">
        <v>4.1052497250969546</v>
      </c>
      <c r="AG1254" s="23">
        <v>1.9111642798247079</v>
      </c>
      <c r="AH1254">
        <v>2.8795156138817699</v>
      </c>
      <c r="AI1254">
        <v>-8.0995156138817705</v>
      </c>
      <c r="AJ1254">
        <v>4.2576589672467966</v>
      </c>
      <c r="AK1254">
        <v>1.3140284686443937</v>
      </c>
    </row>
    <row r="1255" spans="1:37" x14ac:dyDescent="0.35">
      <c r="A1255" t="s">
        <v>1328</v>
      </c>
      <c r="B1255">
        <v>1</v>
      </c>
      <c r="C1255" s="2" t="s">
        <v>594</v>
      </c>
      <c r="D1255">
        <v>42.299865916666697</v>
      </c>
      <c r="E1255">
        <v>-8.6372096670000005</v>
      </c>
      <c r="F1255">
        <v>4.5674999999999999</v>
      </c>
      <c r="G1255">
        <v>18.899450000000002</v>
      </c>
      <c r="H1255">
        <v>21.005949999999999</v>
      </c>
      <c r="I1255">
        <v>341.97500000000002</v>
      </c>
      <c r="J1255" cm="1">
        <f t="array" ref="J1255">(I1255/([1]!O2sat(H1255,G1255)))*100</f>
        <v>135.31822225071912</v>
      </c>
      <c r="K1255">
        <v>0</v>
      </c>
      <c r="L1255">
        <v>168.78746097963401</v>
      </c>
      <c r="M1255" t="b">
        <v>0</v>
      </c>
      <c r="O1255" t="str">
        <f t="shared" si="22"/>
        <v/>
      </c>
      <c r="Q1255">
        <v>569.23910062625828</v>
      </c>
      <c r="R1255">
        <v>424.29250000000002</v>
      </c>
      <c r="S1255" s="1">
        <v>46154.441006944442</v>
      </c>
      <c r="T1255">
        <v>2.5073952378829318</v>
      </c>
      <c r="U1255">
        <v>42.514705657958977</v>
      </c>
      <c r="V1255">
        <v>-5.787935733795166</v>
      </c>
      <c r="W1255">
        <v>14.42674516094687</v>
      </c>
      <c r="X1255">
        <v>1.529094414020441</v>
      </c>
      <c r="Y1255">
        <v>3.607256105682697E-2</v>
      </c>
      <c r="Z1255">
        <v>144.94660062625829</v>
      </c>
      <c r="AA1255" s="23">
        <v>0.70084306418430253</v>
      </c>
      <c r="AB1255">
        <v>6.1439727880000001</v>
      </c>
      <c r="AC1255" s="23">
        <v>4.207980836827713</v>
      </c>
      <c r="AD1255">
        <v>-5.25</v>
      </c>
      <c r="AE1255">
        <v>4.1111111111111107</v>
      </c>
      <c r="AF1255">
        <v>4.1106181702276299</v>
      </c>
      <c r="AG1255" s="23">
        <v>1.8840551686663161</v>
      </c>
      <c r="AH1255">
        <v>2.8781363481705631</v>
      </c>
      <c r="AI1255">
        <v>-8.128136348170564</v>
      </c>
      <c r="AJ1255">
        <v>4.2541597123313473</v>
      </c>
      <c r="AK1255">
        <v>1.2924491164253094</v>
      </c>
    </row>
    <row r="1256" spans="1:37" x14ac:dyDescent="0.35">
      <c r="A1256" t="s">
        <v>1328</v>
      </c>
      <c r="B1256">
        <v>1</v>
      </c>
      <c r="C1256" s="2" t="s">
        <v>595</v>
      </c>
      <c r="D1256">
        <v>42.300091250000001</v>
      </c>
      <c r="E1256">
        <v>-8.6388835000000004</v>
      </c>
      <c r="F1256">
        <v>4.6109999999999998</v>
      </c>
      <c r="G1256">
        <v>18.811800000000002</v>
      </c>
      <c r="H1256">
        <v>20.056750000000001</v>
      </c>
      <c r="I1256">
        <v>334.74</v>
      </c>
      <c r="J1256" cm="1">
        <f t="array" ref="J1256">(I1256/([1]!O2sat(H1256,G1256)))*100</f>
        <v>131.39524002802855</v>
      </c>
      <c r="K1256">
        <v>0</v>
      </c>
      <c r="L1256">
        <v>170.412895576062</v>
      </c>
      <c r="M1256" t="b">
        <v>0</v>
      </c>
      <c r="O1256" t="str">
        <f t="shared" si="22"/>
        <v/>
      </c>
      <c r="Q1256">
        <v>561.97185094767462</v>
      </c>
      <c r="R1256">
        <v>424.29250000000002</v>
      </c>
      <c r="S1256" s="1">
        <v>46154.441701388889</v>
      </c>
      <c r="T1256">
        <v>2.4968974731365838</v>
      </c>
      <c r="U1256">
        <v>42.514705657958977</v>
      </c>
      <c r="V1256">
        <v>-5.787935733795166</v>
      </c>
      <c r="W1256">
        <v>14.42841545522951</v>
      </c>
      <c r="X1256">
        <v>1.5130273183829981</v>
      </c>
      <c r="Y1256">
        <v>3.6351373020541228E-2</v>
      </c>
      <c r="Z1256">
        <v>137.67935094767461</v>
      </c>
      <c r="AA1256" s="23">
        <v>0.66380094280672253</v>
      </c>
      <c r="AB1256">
        <v>6.1439727880000001</v>
      </c>
      <c r="AC1256" s="23">
        <v>4.0191573785881269</v>
      </c>
      <c r="AD1256">
        <v>-5</v>
      </c>
      <c r="AE1256">
        <v>4.1111111111111107</v>
      </c>
      <c r="AF1256">
        <v>4.1016989263270638</v>
      </c>
      <c r="AG1256" s="23">
        <v>1.799512527847178</v>
      </c>
      <c r="AH1256">
        <v>2.8767128337950991</v>
      </c>
      <c r="AI1256">
        <v>-7.8767128337950991</v>
      </c>
      <c r="AJ1256">
        <v>4.2506604574158979</v>
      </c>
      <c r="AK1256">
        <v>1.2316567353269503</v>
      </c>
    </row>
    <row r="1257" spans="1:37" x14ac:dyDescent="0.35">
      <c r="A1257" t="s">
        <v>1328</v>
      </c>
      <c r="B1257">
        <v>1</v>
      </c>
      <c r="C1257" s="2" t="s">
        <v>596</v>
      </c>
      <c r="D1257">
        <v>42.300252166666702</v>
      </c>
      <c r="E1257">
        <v>-8.6405865829999993</v>
      </c>
      <c r="F1257">
        <v>4.58</v>
      </c>
      <c r="G1257">
        <v>18.675049999999999</v>
      </c>
      <c r="H1257">
        <v>19.715800000000002</v>
      </c>
      <c r="I1257">
        <v>322.07</v>
      </c>
      <c r="J1257" cm="1">
        <f t="array" ref="J1257">(I1257/([1]!O2sat(H1257,G1257)))*100</f>
        <v>125.80344093585116</v>
      </c>
      <c r="K1257">
        <v>0</v>
      </c>
      <c r="L1257">
        <v>176.07211817149599</v>
      </c>
      <c r="M1257" t="b">
        <v>0</v>
      </c>
      <c r="O1257" t="str">
        <f t="shared" si="22"/>
        <v/>
      </c>
      <c r="Q1257">
        <v>536.66970487666049</v>
      </c>
      <c r="R1257">
        <v>424.29250000000002</v>
      </c>
      <c r="S1257" s="1">
        <v>46154.442395833343</v>
      </c>
      <c r="T1257">
        <v>2.4863997083902358</v>
      </c>
      <c r="U1257">
        <v>42.514705657958977</v>
      </c>
      <c r="V1257">
        <v>-5.787935733795166</v>
      </c>
      <c r="W1257">
        <v>14.430115957808599</v>
      </c>
      <c r="X1257">
        <v>1.4952451585119131</v>
      </c>
      <c r="Y1257">
        <v>3.6563263267043788E-2</v>
      </c>
      <c r="Z1257">
        <v>112.3772048766605</v>
      </c>
      <c r="AA1257" s="23">
        <v>0.53856366102968889</v>
      </c>
      <c r="AB1257">
        <v>6.1439727880000001</v>
      </c>
      <c r="AC1257" s="23">
        <v>3.2884687654153608</v>
      </c>
      <c r="AD1257">
        <v>-5.04</v>
      </c>
      <c r="AE1257">
        <v>4.1111111111111107</v>
      </c>
      <c r="AF1257">
        <v>4.0877934341691136</v>
      </c>
      <c r="AG1257" s="23">
        <v>1.472358552647139</v>
      </c>
      <c r="AH1257">
        <v>2.8752451572619919</v>
      </c>
      <c r="AI1257">
        <v>-7.9152451572619924</v>
      </c>
      <c r="AJ1257">
        <v>4.2471612025004495</v>
      </c>
      <c r="AK1257">
        <v>1.0054611068384141</v>
      </c>
    </row>
    <row r="1258" spans="1:37" x14ac:dyDescent="0.35">
      <c r="A1258" t="s">
        <v>1328</v>
      </c>
      <c r="B1258">
        <v>1</v>
      </c>
      <c r="C1258" s="2" t="s">
        <v>597</v>
      </c>
      <c r="D1258">
        <v>42.300509666666699</v>
      </c>
      <c r="E1258">
        <v>-8.6422629999999998</v>
      </c>
      <c r="F1258">
        <v>4.6115000000000004</v>
      </c>
      <c r="G1258">
        <v>18.54045</v>
      </c>
      <c r="H1258">
        <v>17.9194</v>
      </c>
      <c r="I1258">
        <v>311.125</v>
      </c>
      <c r="J1258" cm="1">
        <f t="array" ref="J1258">(I1258/([1]!O2sat(H1258,G1258)))*100</f>
        <v>119.7602537117795</v>
      </c>
      <c r="K1258">
        <v>0</v>
      </c>
      <c r="L1258">
        <v>181.80095759392199</v>
      </c>
      <c r="M1258" t="b">
        <v>0</v>
      </c>
      <c r="O1258" t="str">
        <f t="shared" si="22"/>
        <v/>
      </c>
      <c r="Q1258">
        <v>511.05630490180209</v>
      </c>
      <c r="R1258">
        <v>424.29250000000002</v>
      </c>
      <c r="S1258" s="1">
        <v>46154.443090277768</v>
      </c>
      <c r="T1258">
        <v>2.4759019436438878</v>
      </c>
      <c r="U1258">
        <v>42.514705657958977</v>
      </c>
      <c r="V1258">
        <v>-5.787935733795166</v>
      </c>
      <c r="W1258">
        <v>14.43178836525499</v>
      </c>
      <c r="X1258">
        <v>1.477685774331984</v>
      </c>
      <c r="Y1258">
        <v>3.7068081545909487E-2</v>
      </c>
      <c r="Z1258">
        <v>86.763804901802075</v>
      </c>
      <c r="AA1258" s="23">
        <v>0.41660287007886432</v>
      </c>
      <c r="AB1258">
        <v>6.1439727880000001</v>
      </c>
      <c r="AC1258" s="23">
        <v>2.5653932227561609</v>
      </c>
      <c r="AD1258">
        <v>-6.41</v>
      </c>
      <c r="AE1258">
        <v>4.1111111111111107</v>
      </c>
      <c r="AF1258">
        <v>4.074118343983522</v>
      </c>
      <c r="AG1258" s="23">
        <v>1.148613206289935</v>
      </c>
      <c r="AH1258">
        <v>2.8737334077615779</v>
      </c>
      <c r="AI1258">
        <v>-9.2837334077615772</v>
      </c>
      <c r="AJ1258">
        <v>4.2436619475849993</v>
      </c>
      <c r="AK1258">
        <v>0.78260803818439961</v>
      </c>
    </row>
    <row r="1259" spans="1:37" x14ac:dyDescent="0.35">
      <c r="A1259" t="s">
        <v>1328</v>
      </c>
      <c r="B1259">
        <v>1</v>
      </c>
      <c r="C1259" s="2" t="s">
        <v>598</v>
      </c>
      <c r="D1259">
        <v>42.300969666666703</v>
      </c>
      <c r="E1259">
        <v>-8.6438952499999999</v>
      </c>
      <c r="F1259">
        <v>4.5845000000000002</v>
      </c>
      <c r="G1259">
        <v>18.682549999999999</v>
      </c>
      <c r="H1259">
        <v>18.275600000000001</v>
      </c>
      <c r="I1259">
        <v>304.85500000000002</v>
      </c>
      <c r="J1259" cm="1">
        <f t="array" ref="J1259">(I1259/([1]!O2sat(H1259,G1259)))*100</f>
        <v>117.95019038534782</v>
      </c>
      <c r="K1259">
        <v>0</v>
      </c>
      <c r="L1259">
        <v>187.25411459339401</v>
      </c>
      <c r="M1259" t="b">
        <v>0</v>
      </c>
      <c r="O1259" t="str">
        <f t="shared" si="22"/>
        <v/>
      </c>
      <c r="Q1259">
        <v>486.6754694386172</v>
      </c>
      <c r="R1259">
        <v>424.29250000000002</v>
      </c>
      <c r="S1259" s="1">
        <v>46154.443784722222</v>
      </c>
      <c r="T1259">
        <v>2.4654041788975398</v>
      </c>
      <c r="U1259">
        <v>42.514705657958977</v>
      </c>
      <c r="V1259">
        <v>-5.787935733795166</v>
      </c>
      <c r="W1259">
        <v>14.433413616286479</v>
      </c>
      <c r="X1259">
        <v>1.470373785609804</v>
      </c>
      <c r="Y1259">
        <v>3.6843739033923663E-2</v>
      </c>
      <c r="Z1259">
        <v>62.382969438617181</v>
      </c>
      <c r="AA1259" s="23">
        <v>0.29625040897745869</v>
      </c>
      <c r="AB1259">
        <v>6.1439727880000001</v>
      </c>
      <c r="AC1259" s="23">
        <v>1.8398451404411169</v>
      </c>
      <c r="AD1259">
        <v>-8</v>
      </c>
      <c r="AE1259">
        <v>4.1111111111111107</v>
      </c>
      <c r="AF1259">
        <v>4.0885557596920981</v>
      </c>
      <c r="AG1259" s="23">
        <v>0.82376082040499388</v>
      </c>
      <c r="AH1259">
        <v>2.8721776771624969</v>
      </c>
      <c r="AI1259">
        <v>-10.872177677162499</v>
      </c>
      <c r="AJ1259">
        <v>4.2401626926695499</v>
      </c>
      <c r="AK1259">
        <v>0.56000561469122623</v>
      </c>
    </row>
    <row r="1260" spans="1:37" x14ac:dyDescent="0.35">
      <c r="A1260" t="s">
        <v>1328</v>
      </c>
      <c r="B1260">
        <v>1</v>
      </c>
      <c r="C1260" s="2" t="s">
        <v>599</v>
      </c>
      <c r="D1260">
        <v>42.301560583333298</v>
      </c>
      <c r="E1260">
        <v>-8.6454632500000006</v>
      </c>
      <c r="F1260">
        <v>4.6639999999999997</v>
      </c>
      <c r="G1260">
        <v>18.979700000000001</v>
      </c>
      <c r="H1260">
        <v>18.475149999999999</v>
      </c>
      <c r="I1260">
        <v>306.505</v>
      </c>
      <c r="J1260" cm="1">
        <f t="array" ref="J1260">(I1260/([1]!O2sat(H1260,G1260)))*100</f>
        <v>119.42584976926871</v>
      </c>
      <c r="K1260">
        <v>0</v>
      </c>
      <c r="L1260">
        <v>191.913518708759</v>
      </c>
      <c r="M1260" t="b">
        <v>0</v>
      </c>
      <c r="O1260" t="str">
        <f t="shared" si="22"/>
        <v/>
      </c>
      <c r="Q1260">
        <v>465.84346971731833</v>
      </c>
      <c r="R1260">
        <v>424.29250000000002</v>
      </c>
      <c r="S1260" s="1">
        <v>46154.444479166668</v>
      </c>
      <c r="T1260">
        <v>2.4549064141511918</v>
      </c>
      <c r="U1260">
        <v>42.514705657958977</v>
      </c>
      <c r="V1260">
        <v>-5.787935733795166</v>
      </c>
      <c r="W1260">
        <v>14.434972706876049</v>
      </c>
      <c r="X1260">
        <v>1.468659069693218</v>
      </c>
      <c r="Y1260">
        <v>3.6488805213108551E-2</v>
      </c>
      <c r="Z1260">
        <v>41.55096971731831</v>
      </c>
      <c r="AA1260" s="23">
        <v>0.19519256217731229</v>
      </c>
      <c r="AB1260">
        <v>6.1439727880000001</v>
      </c>
      <c r="AC1260" s="23">
        <v>1.2226212803137939</v>
      </c>
      <c r="AD1260">
        <v>-9.5299999999999994</v>
      </c>
      <c r="AE1260">
        <v>4.0972222222222223</v>
      </c>
      <c r="AF1260">
        <v>4.0910063110907107</v>
      </c>
      <c r="AG1260" s="23">
        <v>0.54371638743371065</v>
      </c>
      <c r="AH1260">
        <v>2.8705780600061099</v>
      </c>
      <c r="AI1260">
        <v>-12.40057806000611</v>
      </c>
      <c r="AJ1260">
        <v>4.2320338081244708</v>
      </c>
      <c r="AK1260">
        <v>0.36945447480551147</v>
      </c>
    </row>
    <row r="1261" spans="1:37" x14ac:dyDescent="0.35">
      <c r="A1261" t="s">
        <v>1328</v>
      </c>
      <c r="B1261">
        <v>1</v>
      </c>
      <c r="C1261" s="2" t="s">
        <v>600</v>
      </c>
      <c r="D1261">
        <v>42.301917833333299</v>
      </c>
      <c r="E1261">
        <v>-8.6471125830000002</v>
      </c>
      <c r="F1261">
        <v>4.6989999999999998</v>
      </c>
      <c r="G1261">
        <v>19.054649999999999</v>
      </c>
      <c r="H1261">
        <v>17.727399999999999</v>
      </c>
      <c r="I1261">
        <v>305.14499999999998</v>
      </c>
      <c r="J1261" cm="1">
        <f t="array" ref="J1261">(I1261/([1]!O2sat(H1261,G1261)))*100</f>
        <v>118.4716532955533</v>
      </c>
      <c r="K1261">
        <v>0</v>
      </c>
      <c r="L1261">
        <v>196.443236045167</v>
      </c>
      <c r="M1261" t="b">
        <v>0</v>
      </c>
      <c r="O1261" t="str">
        <f t="shared" si="22"/>
        <v/>
      </c>
      <c r="Q1261">
        <v>445.5912941272166</v>
      </c>
      <c r="R1261">
        <v>424.29250000000002</v>
      </c>
      <c r="S1261" s="1">
        <v>46154.445173611108</v>
      </c>
      <c r="T1261">
        <v>2.564120976924896</v>
      </c>
      <c r="U1261">
        <v>42.523700714111328</v>
      </c>
      <c r="V1261">
        <v>-5.7878003120422363</v>
      </c>
      <c r="W1261">
        <v>14.43661656840986</v>
      </c>
      <c r="X1261">
        <v>1.6052122256240851</v>
      </c>
      <c r="Y1261">
        <v>3.6558548579553693E-2</v>
      </c>
      <c r="Z1261">
        <v>21.298794127216581</v>
      </c>
      <c r="AA1261" s="23">
        <v>0.1095665245731739</v>
      </c>
      <c r="AB1261">
        <v>6.1439727880000001</v>
      </c>
      <c r="AC1261" s="23">
        <v>0.62907065976772114</v>
      </c>
      <c r="AD1261">
        <v>-8.3800000000000008</v>
      </c>
      <c r="AE1261">
        <v>4.0972222222222223</v>
      </c>
      <c r="AF1261">
        <v>4.0985899856605768</v>
      </c>
      <c r="AG1261" s="23">
        <v>0.27975631708427362</v>
      </c>
      <c r="AH1261">
        <v>2.8689346535007529</v>
      </c>
      <c r="AI1261">
        <v>-11.248934653500751</v>
      </c>
      <c r="AJ1261">
        <v>4.2684386623823727</v>
      </c>
      <c r="AK1261">
        <v>0.19466142082872376</v>
      </c>
    </row>
    <row r="1262" spans="1:37" x14ac:dyDescent="0.35">
      <c r="A1262" t="s">
        <v>1328</v>
      </c>
      <c r="B1262">
        <v>1</v>
      </c>
      <c r="C1262" s="2" t="s">
        <v>601</v>
      </c>
      <c r="D1262">
        <v>42.302389083333303</v>
      </c>
      <c r="E1262">
        <v>-8.6487612499999997</v>
      </c>
      <c r="F1262">
        <v>4.7050000000000001</v>
      </c>
      <c r="G1262">
        <v>18.999400000000001</v>
      </c>
      <c r="H1262">
        <v>17.22015</v>
      </c>
      <c r="I1262">
        <v>301.22000000000003</v>
      </c>
      <c r="J1262" cm="1">
        <f t="array" ref="J1262">(I1262/([1]!O2sat(H1262,G1262)))*100</f>
        <v>116.42788505762671</v>
      </c>
      <c r="K1262">
        <v>0</v>
      </c>
      <c r="L1262">
        <v>200.36847352951301</v>
      </c>
      <c r="M1262" t="b">
        <v>0</v>
      </c>
      <c r="O1262" t="str">
        <f t="shared" si="22"/>
        <v/>
      </c>
      <c r="Q1262">
        <v>428.04172251777419</v>
      </c>
      <c r="R1262">
        <v>424.29250000000002</v>
      </c>
      <c r="S1262" s="1">
        <v>46154.445868055547</v>
      </c>
      <c r="T1262">
        <v>2.5546961474418639</v>
      </c>
      <c r="U1262">
        <v>42.523700714111328</v>
      </c>
      <c r="V1262">
        <v>-5.7878003120422363</v>
      </c>
      <c r="W1262">
        <v>14.43825780946417</v>
      </c>
      <c r="X1262">
        <v>1.5912599462642649</v>
      </c>
      <c r="Y1262">
        <v>3.671812410353488E-2</v>
      </c>
      <c r="Z1262">
        <v>3.749222517774172</v>
      </c>
      <c r="AA1262" s="23">
        <v>1.920278854702492E-2</v>
      </c>
      <c r="AB1262">
        <v>6.1439727880000001</v>
      </c>
      <c r="AC1262" s="23">
        <v>0.1110668258785347</v>
      </c>
      <c r="AD1262">
        <v>-8.61</v>
      </c>
      <c r="AE1262">
        <v>4.0972222222222223</v>
      </c>
      <c r="AF1262">
        <v>4.0929992419714489</v>
      </c>
      <c r="AG1262" s="23">
        <v>4.9392934920048703E-2</v>
      </c>
      <c r="AH1262">
        <v>2.867247557515828</v>
      </c>
      <c r="AI1262">
        <v>-11.477247557515829</v>
      </c>
      <c r="AJ1262">
        <v>4.265297052554696</v>
      </c>
      <c r="AK1262">
        <v>3.4297861733536814E-2</v>
      </c>
    </row>
    <row r="1263" spans="1:37" x14ac:dyDescent="0.35">
      <c r="A1263" t="s">
        <v>1328</v>
      </c>
      <c r="B1263">
        <v>1</v>
      </c>
      <c r="C1263" s="2" t="s">
        <v>602</v>
      </c>
      <c r="D1263">
        <v>42.303030999999997</v>
      </c>
      <c r="E1263">
        <v>-8.650207</v>
      </c>
      <c r="F1263">
        <v>2.702</v>
      </c>
      <c r="G1263">
        <v>18.999949999999998</v>
      </c>
      <c r="H1263">
        <v>17.166049999999998</v>
      </c>
      <c r="I1263">
        <v>300.97000000000003</v>
      </c>
      <c r="J1263" cm="1">
        <f t="array" ref="J1263">(I1263/([1]!O2sat(H1263,G1263)))*100</f>
        <v>116.29032963847743</v>
      </c>
      <c r="K1263">
        <v>0</v>
      </c>
      <c r="L1263">
        <v>202.71915234667199</v>
      </c>
      <c r="M1263" t="b">
        <v>0</v>
      </c>
      <c r="O1263" t="str">
        <f t="shared" si="22"/>
        <v/>
      </c>
      <c r="Q1263">
        <v>417.53193644825598</v>
      </c>
      <c r="R1263">
        <v>424.29250000000002</v>
      </c>
      <c r="S1263" s="1">
        <v>46154.446562500001</v>
      </c>
      <c r="T1263">
        <v>2.5452713179588322</v>
      </c>
      <c r="U1263">
        <v>42.523700714111328</v>
      </c>
      <c r="V1263">
        <v>-5.7878003120422363</v>
      </c>
      <c r="W1263">
        <v>14.439693565492</v>
      </c>
      <c r="X1263">
        <v>1.579562069804382</v>
      </c>
      <c r="Y1263">
        <v>3.672835778961215E-2</v>
      </c>
      <c r="Z1263">
        <v>-6.7605635517440419</v>
      </c>
      <c r="AA1263" s="23">
        <v>-3.4381322087331898E-2</v>
      </c>
      <c r="AB1263">
        <v>6.1439727880000001</v>
      </c>
      <c r="AC1263" s="23">
        <v>-0.20033322053854349</v>
      </c>
      <c r="AD1263">
        <v>-6.9</v>
      </c>
      <c r="AE1263">
        <v>4.0972222222222223</v>
      </c>
      <c r="AF1263">
        <v>4.0930548860090132</v>
      </c>
      <c r="AG1263" s="23">
        <v>-8.9090920228561313E-2</v>
      </c>
      <c r="AH1263">
        <v>2.8655168745757389</v>
      </c>
      <c r="AI1263">
        <v>-9.7655168745757397</v>
      </c>
      <c r="AJ1263">
        <v>4.2621554427270176</v>
      </c>
      <c r="AK1263">
        <v>-6.1736121157946605E-2</v>
      </c>
    </row>
    <row r="1264" spans="1:37" x14ac:dyDescent="0.35">
      <c r="A1264" t="s">
        <v>1328</v>
      </c>
      <c r="B1264">
        <v>1</v>
      </c>
      <c r="C1264" s="2" t="s">
        <v>603</v>
      </c>
      <c r="D1264">
        <v>42.303394333333301</v>
      </c>
      <c r="E1264">
        <v>-8.65049125</v>
      </c>
      <c r="F1264">
        <v>1.272</v>
      </c>
      <c r="G1264">
        <v>19.022600000000001</v>
      </c>
      <c r="H1264">
        <v>17.394100000000002</v>
      </c>
      <c r="I1264">
        <v>304.32</v>
      </c>
      <c r="J1264" cm="1">
        <f t="array" ref="J1264">(I1264/([1]!O2sat(H1264,G1264)))*100</f>
        <v>117.81560702550252</v>
      </c>
      <c r="K1264">
        <v>0</v>
      </c>
      <c r="L1264">
        <v>202.16451420768499</v>
      </c>
      <c r="M1264" t="b">
        <v>0</v>
      </c>
      <c r="O1264" t="str">
        <f t="shared" si="22"/>
        <v/>
      </c>
      <c r="Q1264">
        <v>420.01170022721158</v>
      </c>
      <c r="R1264">
        <v>424.29250000000002</v>
      </c>
      <c r="S1264" s="1">
        <v>46154.447256944448</v>
      </c>
      <c r="T1264">
        <v>2.5358464884758001</v>
      </c>
      <c r="U1264">
        <v>42.523700714111328</v>
      </c>
      <c r="V1264">
        <v>-5.7878003120422363</v>
      </c>
      <c r="W1264">
        <v>14.439972234459161</v>
      </c>
      <c r="X1264">
        <v>1.5687637363716169</v>
      </c>
      <c r="Y1264">
        <v>3.665880771476196E-2</v>
      </c>
      <c r="Z1264">
        <v>-4.2807997727884413</v>
      </c>
      <c r="AA1264" s="23">
        <v>-2.1580537571581671E-2</v>
      </c>
      <c r="AB1264">
        <v>6.1439727880000001</v>
      </c>
      <c r="AC1264" s="23">
        <v>-0.12668199883252251</v>
      </c>
      <c r="AD1264">
        <v>-6.33</v>
      </c>
      <c r="AE1264">
        <v>4.0972222222222223</v>
      </c>
      <c r="AF1264">
        <v>4.0953465902419888</v>
      </c>
      <c r="AG1264" s="23">
        <v>-5.6337215675178159E-2</v>
      </c>
      <c r="AH1264">
        <v>2.8637427098536552</v>
      </c>
      <c r="AI1264">
        <v>-9.1937427098536553</v>
      </c>
      <c r="AJ1264">
        <v>4.259013832899341</v>
      </c>
      <c r="AK1264">
        <v>-3.8958876623379914E-2</v>
      </c>
    </row>
    <row r="1265" spans="1:37" x14ac:dyDescent="0.35">
      <c r="A1265" t="s">
        <v>1328</v>
      </c>
      <c r="B1265">
        <v>1</v>
      </c>
      <c r="C1265" s="2" t="s">
        <v>604</v>
      </c>
      <c r="D1265">
        <v>42.303700999999997</v>
      </c>
      <c r="E1265">
        <v>-8.6505187499999998</v>
      </c>
      <c r="F1265">
        <v>1.2044999999999999</v>
      </c>
      <c r="G1265">
        <v>18.902249999999999</v>
      </c>
      <c r="H1265">
        <v>16.9849</v>
      </c>
      <c r="I1265">
        <v>300.745</v>
      </c>
      <c r="J1265" cm="1">
        <f t="array" ref="J1265">(I1265/([1]!O2sat(H1265,G1265)))*100</f>
        <v>115.84496074885415</v>
      </c>
      <c r="K1265">
        <v>0</v>
      </c>
      <c r="L1265">
        <v>201.21250275476299</v>
      </c>
      <c r="M1265" t="b">
        <v>0</v>
      </c>
      <c r="O1265" t="str">
        <f t="shared" si="22"/>
        <v/>
      </c>
      <c r="Q1265">
        <v>424.26810337038279</v>
      </c>
      <c r="R1265">
        <v>424.29250000000002</v>
      </c>
      <c r="S1265" s="1">
        <v>46154.447951388887</v>
      </c>
      <c r="T1265">
        <v>2.526421658992767</v>
      </c>
      <c r="U1265">
        <v>42.523700714111328</v>
      </c>
      <c r="V1265">
        <v>-5.7878003120422363</v>
      </c>
      <c r="W1265">
        <v>14.43999505580044</v>
      </c>
      <c r="X1265">
        <v>1.5524960047118339</v>
      </c>
      <c r="Y1265">
        <v>3.6868589420754987E-2</v>
      </c>
      <c r="Z1265">
        <v>-2.4396629617228879E-2</v>
      </c>
      <c r="AA1265" s="23">
        <v>-1.2241039868215431E-4</v>
      </c>
      <c r="AB1265">
        <v>6.1439727880000001</v>
      </c>
      <c r="AC1265" s="23">
        <v>-7.2394439107278919E-4</v>
      </c>
      <c r="AD1265">
        <v>-6.03</v>
      </c>
      <c r="AE1265">
        <v>4.0972222222222223</v>
      </c>
      <c r="AF1265">
        <v>4.0831737295549742</v>
      </c>
      <c r="AG1265" s="23">
        <v>-3.219479616091493E-4</v>
      </c>
      <c r="AH1265">
        <v>2.861925171165125</v>
      </c>
      <c r="AI1265">
        <v>-8.8919251711651253</v>
      </c>
      <c r="AJ1265">
        <v>4.2558722230716626</v>
      </c>
      <c r="AK1265">
        <v>-2.2217918014565179E-4</v>
      </c>
    </row>
    <row r="1266" spans="1:37" x14ac:dyDescent="0.35">
      <c r="A1266" t="s">
        <v>1328</v>
      </c>
      <c r="B1266">
        <v>1</v>
      </c>
      <c r="C1266" s="2" t="s">
        <v>605</v>
      </c>
      <c r="D1266">
        <v>42.3034230833333</v>
      </c>
      <c r="E1266">
        <v>-8.6509834170000008</v>
      </c>
      <c r="F1266">
        <v>3.5939999999999999</v>
      </c>
      <c r="G1266">
        <v>18.828150000000001</v>
      </c>
      <c r="H1266">
        <v>17.200399999999998</v>
      </c>
      <c r="I1266">
        <v>293.04000000000002</v>
      </c>
      <c r="J1266" cm="1">
        <f t="array" ref="J1266">(I1266/([1]!O2sat(H1266,G1266)))*100</f>
        <v>112.8793714417543</v>
      </c>
      <c r="K1266">
        <v>0</v>
      </c>
      <c r="L1266">
        <v>201.27050347366199</v>
      </c>
      <c r="M1266" t="b">
        <v>0</v>
      </c>
      <c r="O1266" t="str">
        <f t="shared" si="22"/>
        <v/>
      </c>
      <c r="Q1266">
        <v>424.00878459698981</v>
      </c>
      <c r="R1266">
        <v>424.29250000000002</v>
      </c>
      <c r="S1266" s="1">
        <v>46154.448645833327</v>
      </c>
      <c r="T1266">
        <v>2.5169968295097349</v>
      </c>
      <c r="U1266">
        <v>42.523700714111328</v>
      </c>
      <c r="V1266">
        <v>-5.7878003120422363</v>
      </c>
      <c r="W1266">
        <v>14.44046390525769</v>
      </c>
      <c r="X1266">
        <v>1.538107793229156</v>
      </c>
      <c r="Y1266">
        <v>3.6904393088341217E-2</v>
      </c>
      <c r="Z1266">
        <v>-0.28371540301020559</v>
      </c>
      <c r="AA1266" s="23">
        <v>-1.411722124138144E-3</v>
      </c>
      <c r="AB1266">
        <v>6.1439727880000001</v>
      </c>
      <c r="AC1266" s="23">
        <v>-8.4116743481922954E-3</v>
      </c>
      <c r="AD1266">
        <v>-5.51</v>
      </c>
      <c r="AE1266">
        <v>4.0972222222222223</v>
      </c>
      <c r="AF1266">
        <v>4.0756837207690628</v>
      </c>
      <c r="AG1266" s="23">
        <v>-3.7407865072445752E-3</v>
      </c>
      <c r="AH1266">
        <v>2.8600643689615199</v>
      </c>
      <c r="AI1266">
        <v>-8.3700643689615202</v>
      </c>
      <c r="AJ1266">
        <v>4.2527306132439859</v>
      </c>
      <c r="AK1266">
        <v>-2.5762543156913594E-3</v>
      </c>
    </row>
    <row r="1267" spans="1:37" x14ac:dyDescent="0.35">
      <c r="A1267" t="s">
        <v>1328</v>
      </c>
      <c r="B1267">
        <v>1</v>
      </c>
      <c r="C1267" s="2" t="s">
        <v>606</v>
      </c>
      <c r="D1267">
        <v>42.302326083333298</v>
      </c>
      <c r="E1267">
        <v>-8.6511960830000003</v>
      </c>
      <c r="F1267">
        <v>4.2279999999999998</v>
      </c>
      <c r="G1267">
        <v>18.703700000000001</v>
      </c>
      <c r="H1267">
        <v>17.583549999999999</v>
      </c>
      <c r="I1267">
        <v>287.07499999999999</v>
      </c>
      <c r="J1267" cm="1">
        <f t="array" ref="J1267">(I1267/([1]!O2sat(H1267,G1267)))*100</f>
        <v>110.60116052450537</v>
      </c>
      <c r="K1267">
        <v>0</v>
      </c>
      <c r="L1267">
        <v>201.57153233416199</v>
      </c>
      <c r="M1267" t="b">
        <v>0</v>
      </c>
      <c r="O1267" t="str">
        <f t="shared" si="22"/>
        <v/>
      </c>
      <c r="Q1267">
        <v>422.66289722968469</v>
      </c>
      <c r="R1267">
        <v>424.29250000000002</v>
      </c>
      <c r="S1267" s="1">
        <v>46154.449340277781</v>
      </c>
      <c r="T1267">
        <v>2.5075720000267032</v>
      </c>
      <c r="U1267">
        <v>42.523700714111328</v>
      </c>
      <c r="V1267">
        <v>-5.7878003120422363</v>
      </c>
      <c r="W1267">
        <v>14.440693322441991</v>
      </c>
      <c r="X1267">
        <v>1.521901803457862</v>
      </c>
      <c r="Y1267">
        <v>3.6960447707300552E-2</v>
      </c>
      <c r="Z1267">
        <v>-1.62960277031533</v>
      </c>
      <c r="AA1267" s="23">
        <v>-8.0353921336397856E-3</v>
      </c>
      <c r="AB1267">
        <v>6.1439727880000001</v>
      </c>
      <c r="AC1267" s="23">
        <v>-4.8239058062768243E-2</v>
      </c>
      <c r="AD1267">
        <v>-6.04</v>
      </c>
      <c r="AE1267">
        <v>4.0972222222222223</v>
      </c>
      <c r="AF1267">
        <v>4.0631124990490388</v>
      </c>
      <c r="AG1267" s="23">
        <v>-2.1452568187232651E-2</v>
      </c>
      <c r="AH1267">
        <v>2.8581604163233272</v>
      </c>
      <c r="AI1267">
        <v>-8.8981604163233268</v>
      </c>
      <c r="AJ1267">
        <v>4.2495890034163084</v>
      </c>
      <c r="AK1267">
        <v>-1.4743980160436218E-2</v>
      </c>
    </row>
    <row r="1268" spans="1:37" x14ac:dyDescent="0.35">
      <c r="A1268" t="s">
        <v>1328</v>
      </c>
      <c r="B1268">
        <v>1</v>
      </c>
      <c r="C1268" s="2" t="s">
        <v>607</v>
      </c>
      <c r="D1268">
        <v>42.301228500000001</v>
      </c>
      <c r="E1268">
        <v>-8.6510677499999993</v>
      </c>
      <c r="F1268">
        <v>4.2335000000000003</v>
      </c>
      <c r="G1268">
        <v>18.675999999999998</v>
      </c>
      <c r="H1268">
        <v>17.65785</v>
      </c>
      <c r="I1268">
        <v>284.19499999999999</v>
      </c>
      <c r="J1268" cm="1">
        <f t="array" ref="J1268">(I1268/([1]!O2sat(H1268,G1268)))*100</f>
        <v>109.48780542325774</v>
      </c>
      <c r="K1268">
        <v>0</v>
      </c>
      <c r="L1268">
        <v>202.625388916525</v>
      </c>
      <c r="M1268" t="b">
        <v>0</v>
      </c>
      <c r="O1268" t="str">
        <f t="shared" si="22"/>
        <v/>
      </c>
      <c r="Q1268">
        <v>417.95114879866122</v>
      </c>
      <c r="R1268">
        <v>424.29250000000002</v>
      </c>
      <c r="S1268" s="1">
        <v>46154.45003472222</v>
      </c>
      <c r="T1268">
        <v>2.3709242961804069</v>
      </c>
      <c r="U1268">
        <v>42.514705657958977</v>
      </c>
      <c r="V1268">
        <v>-5.787935733795166</v>
      </c>
      <c r="W1268">
        <v>14.440581501519221</v>
      </c>
      <c r="X1268">
        <v>1.359615619794365</v>
      </c>
      <c r="Y1268">
        <v>3.6975171761296471E-2</v>
      </c>
      <c r="Z1268">
        <v>-6.3413512013387958</v>
      </c>
      <c r="AA1268" s="23">
        <v>-2.794535416280396E-2</v>
      </c>
      <c r="AB1268">
        <v>6.1439727880000001</v>
      </c>
      <c r="AC1268" s="23">
        <v>-0.1876604747676674</v>
      </c>
      <c r="AD1268">
        <v>-5.39</v>
      </c>
      <c r="AE1268">
        <v>4.0972222222222223</v>
      </c>
      <c r="AF1268">
        <v>4.0603157719503438</v>
      </c>
      <c r="AG1268" s="23">
        <v>-8.345517704270887E-2</v>
      </c>
      <c r="AH1268">
        <v>2.8562134289532728</v>
      </c>
      <c r="AI1268">
        <v>-8.246213428953272</v>
      </c>
      <c r="AJ1268">
        <v>4.2040397688008762</v>
      </c>
      <c r="AK1268">
        <v>-5.5700265602756413E-2</v>
      </c>
    </row>
    <row r="1269" spans="1:37" x14ac:dyDescent="0.35">
      <c r="A1269" t="s">
        <v>1328</v>
      </c>
      <c r="B1269">
        <v>1</v>
      </c>
      <c r="C1269" s="2" t="s">
        <v>608</v>
      </c>
      <c r="D1269">
        <v>42.30005225</v>
      </c>
      <c r="E1269">
        <v>-8.6510613329999995</v>
      </c>
      <c r="F1269">
        <v>4.1574999999999998</v>
      </c>
      <c r="G1269">
        <v>18.6448</v>
      </c>
      <c r="H1269">
        <v>17.636900000000001</v>
      </c>
      <c r="I1269">
        <v>287.76499999999999</v>
      </c>
      <c r="J1269" cm="1">
        <f t="array" ref="J1269">(I1269/([1]!O2sat(H1269,G1269)))*100</f>
        <v>110.78097665119024</v>
      </c>
      <c r="K1269">
        <v>0</v>
      </c>
      <c r="L1269">
        <v>204.90157855612301</v>
      </c>
      <c r="M1269" t="b">
        <v>0</v>
      </c>
      <c r="O1269" t="str">
        <f t="shared" si="22"/>
        <v/>
      </c>
      <c r="Q1269">
        <v>407.77440070734121</v>
      </c>
      <c r="R1269">
        <v>424.29250000000002</v>
      </c>
      <c r="S1269" s="1">
        <v>46154.450729166667</v>
      </c>
      <c r="T1269">
        <v>2.3604265314340589</v>
      </c>
      <c r="U1269">
        <v>42.514705657958977</v>
      </c>
      <c r="V1269">
        <v>-5.787935733795166</v>
      </c>
      <c r="W1269">
        <v>14.44059252212643</v>
      </c>
      <c r="X1269">
        <v>1.346556996219137</v>
      </c>
      <c r="Y1269">
        <v>3.7012906291909259E-2</v>
      </c>
      <c r="Z1269">
        <v>-16.5180992926588</v>
      </c>
      <c r="AA1269" s="23">
        <v>-7.2167135451503675E-2</v>
      </c>
      <c r="AB1269">
        <v>6.1439727880000001</v>
      </c>
      <c r="AC1269" s="23">
        <v>-0.48894167849666259</v>
      </c>
      <c r="AD1269">
        <v>-3.25</v>
      </c>
      <c r="AE1269">
        <v>4.0972222222222223</v>
      </c>
      <c r="AF1269">
        <v>4.0571662561402766</v>
      </c>
      <c r="AG1269" s="23">
        <v>-0.21743904459911659</v>
      </c>
      <c r="AH1269">
        <v>2.854223525169294</v>
      </c>
      <c r="AI1269">
        <v>-6.104223525169294</v>
      </c>
      <c r="AJ1269">
        <v>4.2005405138854277</v>
      </c>
      <c r="AK1269">
        <v>-0.14480309002531014</v>
      </c>
    </row>
    <row r="1270" spans="1:37" x14ac:dyDescent="0.35">
      <c r="A1270" t="s">
        <v>1328</v>
      </c>
      <c r="B1270">
        <v>1</v>
      </c>
      <c r="C1270" s="2" t="s">
        <v>609</v>
      </c>
      <c r="D1270">
        <v>42.298907333333297</v>
      </c>
      <c r="E1270">
        <v>-8.6508743330000009</v>
      </c>
      <c r="F1270">
        <v>4.1764999999999999</v>
      </c>
      <c r="G1270">
        <v>18.598299999999998</v>
      </c>
      <c r="H1270">
        <v>17.4024</v>
      </c>
      <c r="I1270">
        <v>290.11</v>
      </c>
      <c r="J1270" cm="1">
        <f t="array" ref="J1270">(I1270/([1]!O2sat(H1270,G1270)))*100</f>
        <v>111.40802991647638</v>
      </c>
      <c r="K1270">
        <v>0</v>
      </c>
      <c r="L1270">
        <v>208.08790229942099</v>
      </c>
      <c r="M1270" t="b">
        <v>0</v>
      </c>
      <c r="O1270" t="str">
        <f t="shared" si="22"/>
        <v/>
      </c>
      <c r="Q1270">
        <v>393.52848133892599</v>
      </c>
      <c r="R1270">
        <v>424.29250000000002</v>
      </c>
      <c r="S1270" s="1">
        <v>46154.451423611114</v>
      </c>
      <c r="T1270">
        <v>2.3499287666877109</v>
      </c>
      <c r="U1270">
        <v>42.514705657958977</v>
      </c>
      <c r="V1270">
        <v>-5.787935733795166</v>
      </c>
      <c r="W1270">
        <v>14.440422607095771</v>
      </c>
      <c r="X1270">
        <v>1.3330625588970251</v>
      </c>
      <c r="Y1270">
        <v>3.7110418182824477E-2</v>
      </c>
      <c r="Z1270">
        <v>-30.764018661074029</v>
      </c>
      <c r="AA1270" s="23">
        <v>-0.133410776361365</v>
      </c>
      <c r="AB1270">
        <v>6.1439727880000001</v>
      </c>
      <c r="AC1270" s="23">
        <v>-0.91196901511115935</v>
      </c>
      <c r="AD1270">
        <v>-0.73</v>
      </c>
      <c r="AE1270">
        <v>4.3888888888888893</v>
      </c>
      <c r="AF1270">
        <v>4.6499716780781224</v>
      </c>
      <c r="AG1270" s="23">
        <v>-0.46536175477319219</v>
      </c>
      <c r="AH1270">
        <v>2.8521908258973481</v>
      </c>
      <c r="AI1270">
        <v>-3.5821908258973481</v>
      </c>
      <c r="AJ1270">
        <v>4.2942634811921998</v>
      </c>
      <c r="AK1270">
        <v>-0.2993862655672786</v>
      </c>
    </row>
    <row r="1271" spans="1:37" x14ac:dyDescent="0.35">
      <c r="A1271" t="s">
        <v>1328</v>
      </c>
      <c r="B1271">
        <v>1</v>
      </c>
      <c r="C1271" s="2" t="s">
        <v>610</v>
      </c>
      <c r="D1271">
        <v>42.2977915833333</v>
      </c>
      <c r="E1271">
        <v>-8.6509514999999997</v>
      </c>
      <c r="F1271">
        <v>4.2065000000000001</v>
      </c>
      <c r="G1271">
        <v>18.64425</v>
      </c>
      <c r="H1271">
        <v>18.024650000000001</v>
      </c>
      <c r="I1271">
        <v>291.94</v>
      </c>
      <c r="J1271" cm="1">
        <f t="array" ref="J1271">(I1271/([1]!O2sat(H1271,G1271)))*100</f>
        <v>112.68007451893212</v>
      </c>
      <c r="K1271">
        <v>0</v>
      </c>
      <c r="L1271">
        <v>210.898110604095</v>
      </c>
      <c r="M1271" t="b">
        <v>0</v>
      </c>
      <c r="O1271" t="str">
        <f t="shared" si="22"/>
        <v/>
      </c>
      <c r="Q1271">
        <v>380.96415826879138</v>
      </c>
      <c r="R1271">
        <v>424.29250000000002</v>
      </c>
      <c r="S1271" s="1">
        <v>46154.452118055553</v>
      </c>
      <c r="T1271">
        <v>2.3394310019413629</v>
      </c>
      <c r="U1271">
        <v>42.514705657958977</v>
      </c>
      <c r="V1271">
        <v>-5.787935733795166</v>
      </c>
      <c r="W1271">
        <v>14.44051648196919</v>
      </c>
      <c r="X1271">
        <v>1.322690714685685</v>
      </c>
      <c r="Y1271">
        <v>3.693524474268043E-2</v>
      </c>
      <c r="Z1271">
        <v>-43.328341731208639</v>
      </c>
      <c r="AA1271" s="23">
        <v>-0.18555506784012021</v>
      </c>
      <c r="AB1271">
        <v>6.1439727880000001</v>
      </c>
      <c r="AC1271" s="23">
        <v>-1.2798259316757581</v>
      </c>
      <c r="AD1271">
        <v>-2.5</v>
      </c>
      <c r="AE1271">
        <v>4.3888888888888893</v>
      </c>
      <c r="AF1271">
        <v>4.6552927341908301</v>
      </c>
      <c r="AG1271" s="23">
        <v>-0.65307267187829965</v>
      </c>
      <c r="AH1271">
        <v>2.8501154546640608</v>
      </c>
      <c r="AI1271">
        <v>-5.3501154546640617</v>
      </c>
      <c r="AJ1271">
        <v>4.2907642262767505</v>
      </c>
      <c r="AK1271">
        <v>-0.41931386985920993</v>
      </c>
    </row>
    <row r="1272" spans="1:37" x14ac:dyDescent="0.35">
      <c r="A1272" t="s">
        <v>1328</v>
      </c>
      <c r="B1272">
        <v>1</v>
      </c>
      <c r="C1272" s="2" t="s">
        <v>611</v>
      </c>
      <c r="D1272">
        <v>42.296741416666698</v>
      </c>
      <c r="E1272">
        <v>-8.6516160000000006</v>
      </c>
      <c r="F1272">
        <v>4.3064999999999998</v>
      </c>
      <c r="G1272">
        <v>18.699149999999999</v>
      </c>
      <c r="H1272">
        <v>19.18995</v>
      </c>
      <c r="I1272">
        <v>289.40499999999997</v>
      </c>
      <c r="J1272" cm="1">
        <f t="array" ref="J1272">(I1272/([1]!O2sat(H1272,G1272)))*100</f>
        <v>112.6978615935403</v>
      </c>
      <c r="K1272">
        <v>0</v>
      </c>
      <c r="L1272">
        <v>214.767280238361</v>
      </c>
      <c r="M1272" t="b">
        <v>0</v>
      </c>
      <c r="O1272" t="str">
        <f t="shared" si="22"/>
        <v/>
      </c>
      <c r="Q1272">
        <v>363.66526365759199</v>
      </c>
      <c r="R1272">
        <v>424.29250000000002</v>
      </c>
      <c r="S1272" s="1">
        <v>46154.4528125</v>
      </c>
      <c r="T1272">
        <v>2.3289332371950149</v>
      </c>
      <c r="U1272">
        <v>42.514705657958977</v>
      </c>
      <c r="V1272">
        <v>-5.787935733795166</v>
      </c>
      <c r="W1272">
        <v>14.44119671922757</v>
      </c>
      <c r="X1272">
        <v>1.312637407651206</v>
      </c>
      <c r="Y1272">
        <v>3.6642754399810268E-2</v>
      </c>
      <c r="Z1272">
        <v>-60.627236342408032</v>
      </c>
      <c r="AA1272" s="23">
        <v>-0.25562429424753708</v>
      </c>
      <c r="AB1272">
        <v>6.1439727880000001</v>
      </c>
      <c r="AC1272" s="23">
        <v>-1.7790436973803101</v>
      </c>
      <c r="AD1272">
        <v>-4</v>
      </c>
      <c r="AE1272">
        <v>4.3888888888888893</v>
      </c>
      <c r="AF1272">
        <v>4.6616522316308213</v>
      </c>
      <c r="AG1272" s="23">
        <v>-0.90781472079967229</v>
      </c>
      <c r="AH1272">
        <v>2.8479975375892259</v>
      </c>
      <c r="AI1272">
        <v>-6.8479975375892259</v>
      </c>
      <c r="AJ1272">
        <v>4.287264971361302</v>
      </c>
      <c r="AK1272">
        <v>-0.58171950752360468</v>
      </c>
    </row>
    <row r="1273" spans="1:37" x14ac:dyDescent="0.35">
      <c r="A1273" t="s">
        <v>1328</v>
      </c>
      <c r="B1273">
        <v>1</v>
      </c>
      <c r="C1273" s="2" t="s">
        <v>612</v>
      </c>
      <c r="D1273">
        <v>42.295774666666702</v>
      </c>
      <c r="E1273">
        <v>-8.6524477500000003</v>
      </c>
      <c r="F1273">
        <v>4.0599999999999996</v>
      </c>
      <c r="G1273">
        <v>18.750399999999999</v>
      </c>
      <c r="H1273">
        <v>19.232800000000001</v>
      </c>
      <c r="I1273">
        <v>283.495</v>
      </c>
      <c r="J1273" cm="1">
        <f t="array" ref="J1273">(I1273/([1]!O2sat(H1273,G1273)))*100</f>
        <v>110.53671790777233</v>
      </c>
      <c r="K1273">
        <v>0</v>
      </c>
      <c r="L1273">
        <v>221.962827442606</v>
      </c>
      <c r="M1273" t="b">
        <v>0</v>
      </c>
      <c r="O1273" t="str">
        <f t="shared" si="22"/>
        <v/>
      </c>
      <c r="Q1273">
        <v>331.49427491267539</v>
      </c>
      <c r="R1273">
        <v>424.29250000000002</v>
      </c>
      <c r="S1273" s="1">
        <v>46154.453506944446</v>
      </c>
      <c r="T1273">
        <v>2.3184354724486669</v>
      </c>
      <c r="U1273">
        <v>42.514705657958977</v>
      </c>
      <c r="V1273">
        <v>-5.787935733795166</v>
      </c>
      <c r="W1273">
        <v>14.44204299737445</v>
      </c>
      <c r="X1273">
        <v>1.3024877299614821</v>
      </c>
      <c r="Y1273">
        <v>3.6579901230976791E-2</v>
      </c>
      <c r="Z1273">
        <v>-92.798225087324624</v>
      </c>
      <c r="AA1273" s="23">
        <v>-0.38757638289082219</v>
      </c>
      <c r="AB1273">
        <v>6.1439727880000001</v>
      </c>
      <c r="AC1273" s="23">
        <v>-2.7218603953499692</v>
      </c>
      <c r="AD1273">
        <v>-6.01</v>
      </c>
      <c r="AE1273">
        <v>4.3888888888888893</v>
      </c>
      <c r="AF1273">
        <v>4.6675909293789308</v>
      </c>
      <c r="AG1273" s="23">
        <v>-1.388917505791933</v>
      </c>
      <c r="AH1273">
        <v>2.8458372033781361</v>
      </c>
      <c r="AI1273">
        <v>-8.8558372033781367</v>
      </c>
      <c r="AJ1273">
        <v>4.2837657164458518</v>
      </c>
      <c r="AK1273">
        <v>-0.88824694434137763</v>
      </c>
    </row>
    <row r="1274" spans="1:37" x14ac:dyDescent="0.35">
      <c r="A1274" t="s">
        <v>1328</v>
      </c>
      <c r="B1274">
        <v>1</v>
      </c>
      <c r="C1274" s="2" t="s">
        <v>613</v>
      </c>
      <c r="D1274">
        <v>42.294893583333298</v>
      </c>
      <c r="E1274">
        <v>-8.6531556670000001</v>
      </c>
      <c r="F1274">
        <v>4.9649999999999999</v>
      </c>
      <c r="G1274">
        <v>18.8461</v>
      </c>
      <c r="H1274">
        <v>19.8964</v>
      </c>
      <c r="I1274">
        <v>285.39999999999998</v>
      </c>
      <c r="J1274" cm="1">
        <f t="array" ref="J1274">(I1274/([1]!O2sat(H1274,G1274)))*100</f>
        <v>111.98075817577488</v>
      </c>
      <c r="K1274">
        <v>0</v>
      </c>
      <c r="L1274">
        <v>226.16855243690799</v>
      </c>
      <c r="M1274" t="b">
        <v>0</v>
      </c>
      <c r="O1274" t="str">
        <f t="shared" si="22"/>
        <v/>
      </c>
      <c r="Q1274">
        <v>312.69065544978281</v>
      </c>
      <c r="R1274">
        <v>424.29250000000002</v>
      </c>
      <c r="S1274" s="1">
        <v>46154.454201388893</v>
      </c>
      <c r="T1274">
        <v>2.3079377077023189</v>
      </c>
      <c r="U1274">
        <v>42.514705657958977</v>
      </c>
      <c r="V1274">
        <v>-5.787935733795166</v>
      </c>
      <c r="W1274">
        <v>14.44276421550404</v>
      </c>
      <c r="X1274">
        <v>1.29378722437631</v>
      </c>
      <c r="Y1274">
        <v>3.6347168272957531E-2</v>
      </c>
      <c r="Z1274">
        <v>-111.60184455021719</v>
      </c>
      <c r="AA1274" s="23">
        <v>-0.46005131764910628</v>
      </c>
      <c r="AB1274">
        <v>6.1439727880000001</v>
      </c>
      <c r="AC1274" s="23">
        <v>-3.260293365937176</v>
      </c>
      <c r="AD1274">
        <v>-8.0500000000000007</v>
      </c>
      <c r="AE1274">
        <v>4.3888888888888893</v>
      </c>
      <c r="AF1274">
        <v>4.6786856296627022</v>
      </c>
      <c r="AG1274" s="23">
        <v>-1.663670384309043</v>
      </c>
      <c r="AH1274">
        <v>2.843634583313762</v>
      </c>
      <c r="AI1274">
        <v>-10.89363458331376</v>
      </c>
      <c r="AJ1274">
        <v>4.2802664615304025</v>
      </c>
      <c r="AK1274">
        <v>-1.0618608509790746</v>
      </c>
    </row>
    <row r="1275" spans="1:37" x14ac:dyDescent="0.35">
      <c r="A1275" t="s">
        <v>1328</v>
      </c>
      <c r="B1275">
        <v>1</v>
      </c>
      <c r="C1275" s="2" t="s">
        <v>614</v>
      </c>
      <c r="D1275">
        <v>42.293889749999998</v>
      </c>
      <c r="E1275">
        <v>-8.6544905829999994</v>
      </c>
      <c r="F1275">
        <v>5.1555</v>
      </c>
      <c r="G1275">
        <v>19.148099999999999</v>
      </c>
      <c r="H1275">
        <v>21.977</v>
      </c>
      <c r="I1275">
        <v>285.42</v>
      </c>
      <c r="J1275" cm="1">
        <f t="array" ref="J1275">(I1275/([1]!O2sat(H1275,G1275)))*100</f>
        <v>114.21382618757082</v>
      </c>
      <c r="K1275">
        <v>0</v>
      </c>
      <c r="L1275">
        <v>232.54356118034801</v>
      </c>
      <c r="M1275" t="b">
        <v>0</v>
      </c>
      <c r="O1275" t="str">
        <f t="shared" si="22"/>
        <v/>
      </c>
      <c r="Q1275">
        <v>284.18825963296979</v>
      </c>
      <c r="R1275">
        <v>424.29250000000002</v>
      </c>
      <c r="S1275" s="1">
        <v>46154.454895833333</v>
      </c>
      <c r="T1275">
        <v>2.2974399429559709</v>
      </c>
      <c r="U1275">
        <v>42.514705657958977</v>
      </c>
      <c r="V1275">
        <v>-5.787935733795166</v>
      </c>
      <c r="W1275">
        <v>14.44411428890306</v>
      </c>
      <c r="X1275">
        <v>1.291650833668216</v>
      </c>
      <c r="Y1275">
        <v>3.5627212343174272E-2</v>
      </c>
      <c r="Z1275">
        <v>-140.1042403670302</v>
      </c>
      <c r="AA1275" s="23">
        <v>-0.56517080171874334</v>
      </c>
      <c r="AB1275">
        <v>6.1439727880000001</v>
      </c>
      <c r="AC1275" s="23">
        <v>-4.0419408075841234</v>
      </c>
      <c r="AD1275">
        <v>-9.25</v>
      </c>
      <c r="AE1275">
        <v>4.3888888888888893</v>
      </c>
      <c r="AF1275">
        <v>4.7137437134597562</v>
      </c>
      <c r="AG1275" s="23">
        <v>-2.0625313313714422</v>
      </c>
      <c r="AH1275">
        <v>2.8413898112487739</v>
      </c>
      <c r="AI1275">
        <v>-12.091389811248771</v>
      </c>
      <c r="AJ1275">
        <v>4.2767672066149531</v>
      </c>
      <c r="AK1275">
        <v>-1.3138510665450926</v>
      </c>
    </row>
    <row r="1276" spans="1:37" x14ac:dyDescent="0.35">
      <c r="A1276" t="s">
        <v>1328</v>
      </c>
      <c r="B1276">
        <v>1</v>
      </c>
      <c r="C1276" s="2" t="s">
        <v>615</v>
      </c>
      <c r="D1276">
        <v>42.293007500000002</v>
      </c>
      <c r="E1276">
        <v>-8.6558325830000005</v>
      </c>
      <c r="F1276">
        <v>4.8055000000000003</v>
      </c>
      <c r="G1276">
        <v>19.222950000000001</v>
      </c>
      <c r="H1276">
        <v>22.137550000000001</v>
      </c>
      <c r="I1276">
        <v>286.11500000000001</v>
      </c>
      <c r="J1276" cm="1">
        <f t="array" ref="J1276">(I1276/([1]!O2sat(H1276,G1276)))*100</f>
        <v>114.77710968290313</v>
      </c>
      <c r="K1276">
        <v>0</v>
      </c>
      <c r="L1276">
        <v>242.315668844497</v>
      </c>
      <c r="M1276" t="b">
        <v>0</v>
      </c>
      <c r="O1276" t="str">
        <f t="shared" si="22"/>
        <v/>
      </c>
      <c r="Q1276">
        <v>240.49757749944371</v>
      </c>
      <c r="R1276">
        <v>424.29250000000002</v>
      </c>
      <c r="S1276" s="1">
        <v>46154.455590277779</v>
      </c>
      <c r="T1276">
        <v>2.2293368840217589</v>
      </c>
      <c r="U1276">
        <v>42.505714416503913</v>
      </c>
      <c r="V1276">
        <v>-5.7880706787109384</v>
      </c>
      <c r="W1276">
        <v>14.445469382322671</v>
      </c>
      <c r="X1276">
        <v>1.2184537845967029</v>
      </c>
      <c r="Y1276">
        <v>3.5520005024789247E-2</v>
      </c>
      <c r="Z1276">
        <v>-183.79492250055631</v>
      </c>
      <c r="AA1276" s="23">
        <v>-0.69729580995710749</v>
      </c>
      <c r="AB1276">
        <v>6.1439727880000001</v>
      </c>
      <c r="AC1276" s="23">
        <v>-5.296198082498762</v>
      </c>
      <c r="AD1276">
        <v>-6.61</v>
      </c>
      <c r="AE1276">
        <v>4.3888888888888893</v>
      </c>
      <c r="AF1276">
        <v>4.7224441536920443</v>
      </c>
      <c r="AG1276" s="23">
        <v>-2.7025567672358091</v>
      </c>
      <c r="AH1276">
        <v>2.8391030235974131</v>
      </c>
      <c r="AI1276">
        <v>-9.4491030235974129</v>
      </c>
      <c r="AJ1276">
        <v>4.2540661869702161</v>
      </c>
      <c r="AK1276">
        <v>-1.6999262885964583</v>
      </c>
    </row>
    <row r="1277" spans="1:37" x14ac:dyDescent="0.35">
      <c r="A1277" t="s">
        <v>1328</v>
      </c>
      <c r="B1277">
        <v>1</v>
      </c>
      <c r="C1277" s="2" t="s">
        <v>616</v>
      </c>
      <c r="D1277">
        <v>42.292075416666698</v>
      </c>
      <c r="E1277">
        <v>-8.6569693329999993</v>
      </c>
      <c r="F1277">
        <v>4.5739999999999998</v>
      </c>
      <c r="G1277">
        <v>19.315149999999999</v>
      </c>
      <c r="H1277">
        <v>21.894749999999998</v>
      </c>
      <c r="I1277">
        <v>300.48</v>
      </c>
      <c r="J1277" cm="1">
        <f t="array" ref="J1277">(I1277/([1]!O2sat(H1277,G1277)))*100</f>
        <v>120.55366967370627</v>
      </c>
      <c r="K1277">
        <v>0</v>
      </c>
      <c r="L1277">
        <v>245.64828878161401</v>
      </c>
      <c r="M1277" t="b">
        <v>0</v>
      </c>
      <c r="O1277" t="str">
        <f t="shared" si="22"/>
        <v/>
      </c>
      <c r="Q1277">
        <v>225.5975740049457</v>
      </c>
      <c r="R1277">
        <v>424.29250000000002</v>
      </c>
      <c r="S1277" s="1">
        <v>46154.456284722219</v>
      </c>
      <c r="T1277">
        <v>2.2182428383827211</v>
      </c>
      <c r="U1277">
        <v>42.505714416503913</v>
      </c>
      <c r="V1277">
        <v>-5.7880706787109384</v>
      </c>
      <c r="W1277">
        <v>14.44661976283073</v>
      </c>
      <c r="X1277">
        <v>1.2090963352557</v>
      </c>
      <c r="Y1277">
        <v>3.5473369870950539E-2</v>
      </c>
      <c r="Z1277">
        <v>-198.69492599505429</v>
      </c>
      <c r="AA1277" s="23">
        <v>-0.74705331142677633</v>
      </c>
      <c r="AB1277">
        <v>6.1439727880000001</v>
      </c>
      <c r="AC1277" s="23">
        <v>-5.7310208181580906</v>
      </c>
      <c r="AD1277">
        <v>-7.79</v>
      </c>
      <c r="AE1277">
        <v>4.3888888888888893</v>
      </c>
      <c r="AF1277">
        <v>4.7331677972126078</v>
      </c>
      <c r="AG1277" s="23">
        <v>-2.924439164476071</v>
      </c>
      <c r="AH1277">
        <v>2.836774359327193</v>
      </c>
      <c r="AI1277">
        <v>-10.62677435932719</v>
      </c>
      <c r="AJ1277">
        <v>4.2503681717572031</v>
      </c>
      <c r="AK1277">
        <v>-1.8357462379514238</v>
      </c>
    </row>
    <row r="1278" spans="1:37" x14ac:dyDescent="0.35">
      <c r="A1278" t="s">
        <v>1328</v>
      </c>
      <c r="B1278">
        <v>1</v>
      </c>
      <c r="C1278" s="2" t="s">
        <v>617</v>
      </c>
      <c r="D1278">
        <v>42.291145583333297</v>
      </c>
      <c r="E1278">
        <v>-8.6581771669999998</v>
      </c>
      <c r="F1278">
        <v>4.7830000000000004</v>
      </c>
      <c r="G1278">
        <v>19.31795</v>
      </c>
      <c r="H1278">
        <v>22.75215</v>
      </c>
      <c r="I1278">
        <v>297.20999999999998</v>
      </c>
      <c r="J1278" cm="1">
        <f t="array" ref="J1278">(I1278/([1]!O2sat(H1278,G1278)))*100</f>
        <v>119.93336545022196</v>
      </c>
      <c r="K1278">
        <v>0</v>
      </c>
      <c r="L1278">
        <v>251.972448499016</v>
      </c>
      <c r="M1278" t="b">
        <v>0</v>
      </c>
      <c r="O1278" t="str">
        <f t="shared" si="22"/>
        <v/>
      </c>
      <c r="Q1278">
        <v>197.32252204370411</v>
      </c>
      <c r="R1278">
        <v>424.29250000000002</v>
      </c>
      <c r="S1278" s="1">
        <v>46154.456979166673</v>
      </c>
      <c r="T1278">
        <v>2.2071487927436828</v>
      </c>
      <c r="U1278">
        <v>42.505714416503913</v>
      </c>
      <c r="V1278">
        <v>-5.7880706787109384</v>
      </c>
      <c r="W1278">
        <v>14.44784124339153</v>
      </c>
      <c r="X1278">
        <v>1.197114918126819</v>
      </c>
      <c r="Y1278">
        <v>3.5305707447440243E-2</v>
      </c>
      <c r="Z1278">
        <v>-226.96997795629591</v>
      </c>
      <c r="AA1278" s="23">
        <v>-0.84091217987280542</v>
      </c>
      <c r="AB1278">
        <v>6.1439727880000001</v>
      </c>
      <c r="AC1278" s="23">
        <v>-6.5160736822516414</v>
      </c>
      <c r="AD1278">
        <v>-17.16</v>
      </c>
      <c r="AE1278">
        <v>4.3888888888888893</v>
      </c>
      <c r="AF1278">
        <v>4.7334935744362481</v>
      </c>
      <c r="AG1278" s="23">
        <v>-3.3250378387410788</v>
      </c>
      <c r="AH1278">
        <v>2.83440395995046</v>
      </c>
      <c r="AI1278">
        <v>-19.994403959950461</v>
      </c>
      <c r="AJ1278">
        <v>4.2466701565441909</v>
      </c>
      <c r="AK1278">
        <v>-2.0829750093069421</v>
      </c>
    </row>
    <row r="1279" spans="1:37" x14ac:dyDescent="0.35">
      <c r="A1279" t="s">
        <v>1328</v>
      </c>
      <c r="B1279">
        <v>1</v>
      </c>
      <c r="C1279" s="2" t="s">
        <v>618</v>
      </c>
      <c r="D1279">
        <v>42.2898821666667</v>
      </c>
      <c r="E1279">
        <v>-8.6587145000000003</v>
      </c>
      <c r="F1279">
        <v>4.6994999999999996</v>
      </c>
      <c r="G1279">
        <v>19.288</v>
      </c>
      <c r="H1279">
        <v>22.5961</v>
      </c>
      <c r="I1279">
        <v>299.20499999999998</v>
      </c>
      <c r="J1279" cm="1">
        <f t="array" ref="J1279">(I1279/([1]!O2sat(H1279,G1279)))*100</f>
        <v>120.54456668709994</v>
      </c>
      <c r="K1279">
        <v>0</v>
      </c>
      <c r="L1279">
        <v>259.80872611393698</v>
      </c>
      <c r="M1279" t="b">
        <v>0</v>
      </c>
      <c r="O1279" t="str">
        <f t="shared" si="22"/>
        <v/>
      </c>
      <c r="Q1279">
        <v>162.28685459607229</v>
      </c>
      <c r="R1279">
        <v>424.29250000000002</v>
      </c>
      <c r="S1279" s="1">
        <v>46154.457673611112</v>
      </c>
      <c r="T1279">
        <v>2.196054747104645</v>
      </c>
      <c r="U1279">
        <v>42.505714416503913</v>
      </c>
      <c r="V1279">
        <v>-5.7880706787109384</v>
      </c>
      <c r="W1279">
        <v>14.448397335341101</v>
      </c>
      <c r="X1279">
        <v>1.184238415588283</v>
      </c>
      <c r="Y1279">
        <v>3.5365846104097383E-2</v>
      </c>
      <c r="Z1279">
        <v>-262.0056454039277</v>
      </c>
      <c r="AA1279" s="23">
        <v>-0.96191193487906013</v>
      </c>
      <c r="AB1279">
        <v>6.1439727880000001</v>
      </c>
      <c r="AC1279" s="23">
        <v>-7.5291778296605916</v>
      </c>
      <c r="AD1279">
        <v>-28.29</v>
      </c>
      <c r="AE1279">
        <v>4.3888888888888893</v>
      </c>
      <c r="AF1279">
        <v>4.7300092704382806</v>
      </c>
      <c r="AG1279" s="23">
        <v>-3.842007073434611</v>
      </c>
      <c r="AH1279">
        <v>2.8319919695157938</v>
      </c>
      <c r="AI1279">
        <v>-31.12199196951579</v>
      </c>
      <c r="AJ1279">
        <v>4.2429721413311787</v>
      </c>
      <c r="AK1279">
        <v>-2.4019595041568356</v>
      </c>
    </row>
    <row r="1280" spans="1:37" x14ac:dyDescent="0.35">
      <c r="A1280" t="s">
        <v>1328</v>
      </c>
      <c r="B1280">
        <v>1</v>
      </c>
      <c r="C1280" s="2" t="s">
        <v>619</v>
      </c>
      <c r="D1280">
        <v>42.288615749999998</v>
      </c>
      <c r="E1280">
        <v>-8.6589877499999997</v>
      </c>
      <c r="F1280">
        <v>4.8815</v>
      </c>
      <c r="G1280">
        <v>19.199950000000001</v>
      </c>
      <c r="H1280">
        <v>21.907550000000001</v>
      </c>
      <c r="I1280">
        <v>303.375</v>
      </c>
      <c r="J1280" cm="1">
        <f t="array" ref="J1280">(I1280/([1]!O2sat(H1280,G1280)))*100</f>
        <v>121.46124756221572</v>
      </c>
      <c r="K1280">
        <v>0</v>
      </c>
      <c r="L1280">
        <v>265.91111321756699</v>
      </c>
      <c r="M1280" t="b">
        <v>0</v>
      </c>
      <c r="O1280" t="str">
        <f t="shared" si="22"/>
        <v/>
      </c>
      <c r="Q1280">
        <v>135.00333865830089</v>
      </c>
      <c r="R1280">
        <v>424.29250000000002</v>
      </c>
      <c r="S1280" s="1">
        <v>46154.458368055559</v>
      </c>
      <c r="T1280">
        <v>2.1858363018433251</v>
      </c>
      <c r="U1280">
        <v>42.505714416503913</v>
      </c>
      <c r="V1280">
        <v>-5.7880706787109384</v>
      </c>
      <c r="W1280">
        <v>14.448689527897869</v>
      </c>
      <c r="X1280">
        <v>1.170703584187486</v>
      </c>
      <c r="Y1280">
        <v>3.5587839051950627E-2</v>
      </c>
      <c r="Z1280">
        <v>-289.28916134169913</v>
      </c>
      <c r="AA1280" s="23">
        <v>-1.0565308788044809</v>
      </c>
      <c r="AB1280">
        <v>6.1439727880000001</v>
      </c>
      <c r="AC1280" s="23">
        <v>-8.3472898255122665</v>
      </c>
      <c r="AD1280">
        <v>-27.52</v>
      </c>
      <c r="AE1280">
        <v>4.8888888888888893</v>
      </c>
      <c r="AF1280">
        <v>5.856417279841196</v>
      </c>
      <c r="AG1280" s="23">
        <v>-5.2852709933494557</v>
      </c>
      <c r="AH1280">
        <v>2.8295385345992532</v>
      </c>
      <c r="AI1280">
        <v>-30.349538534599251</v>
      </c>
      <c r="AJ1280">
        <v>4.4062326595774044</v>
      </c>
      <c r="AK1280">
        <v>-3.1709009360769684</v>
      </c>
    </row>
    <row r="1281" spans="1:37" x14ac:dyDescent="0.35">
      <c r="A1281" t="s">
        <v>1328</v>
      </c>
      <c r="B1281">
        <v>1</v>
      </c>
      <c r="C1281" s="2" t="s">
        <v>620</v>
      </c>
      <c r="D1281">
        <v>42.28749225</v>
      </c>
      <c r="E1281">
        <v>-8.6596724169999995</v>
      </c>
      <c r="F1281">
        <v>3.5019999999999998</v>
      </c>
      <c r="G1281">
        <v>19.113</v>
      </c>
      <c r="H1281">
        <v>22.314350000000001</v>
      </c>
      <c r="I1281">
        <v>313</v>
      </c>
      <c r="J1281" cm="1">
        <f t="array" ref="J1281">(I1281/([1]!O2sat(H1281,G1281)))*100</f>
        <v>125.45011522387952</v>
      </c>
      <c r="K1281">
        <v>0</v>
      </c>
      <c r="L1281">
        <v>261.75749776827797</v>
      </c>
      <c r="M1281" t="b">
        <v>1</v>
      </c>
      <c r="N1281">
        <v>208.936490881976</v>
      </c>
      <c r="O1281">
        <f t="shared" si="22"/>
        <v>52.821006886301973</v>
      </c>
      <c r="P1281">
        <f t="shared" ref="P1281:P1282" si="23">ABS(O1281)</f>
        <v>52.821006886301973</v>
      </c>
      <c r="Q1281">
        <v>153.57397853833061</v>
      </c>
      <c r="R1281">
        <v>424.29250000000002</v>
      </c>
      <c r="S1281" s="1">
        <v>46154.459062499998</v>
      </c>
      <c r="T1281">
        <v>2.1922542637586599</v>
      </c>
      <c r="U1281">
        <v>42.505714416503913</v>
      </c>
      <c r="V1281">
        <v>-5.7880706787109384</v>
      </c>
      <c r="W1281">
        <v>14.449391041285621</v>
      </c>
      <c r="X1281">
        <v>1.175067250389437</v>
      </c>
      <c r="Y1281">
        <v>3.5597641260905748E-2</v>
      </c>
      <c r="Z1281">
        <v>-270.71852146166941</v>
      </c>
      <c r="AA1281" s="23">
        <v>-0.99266653326300924</v>
      </c>
      <c r="AB1281">
        <v>6.1439727880000001</v>
      </c>
      <c r="AC1281" s="23">
        <v>-7.796866542055187</v>
      </c>
      <c r="AD1281">
        <v>-12.3</v>
      </c>
      <c r="AE1281">
        <v>4.8888888888888893</v>
      </c>
      <c r="AF1281">
        <v>5.8438789276578422</v>
      </c>
      <c r="AG1281" s="23">
        <v>-4.9367583293673656</v>
      </c>
      <c r="AH1281">
        <v>2.8270438042954629</v>
      </c>
      <c r="AI1281">
        <v>-15.127043804295459</v>
      </c>
      <c r="AJ1281">
        <v>4.4083719802158496</v>
      </c>
      <c r="AK1281">
        <v>-2.9647124313151876</v>
      </c>
    </row>
    <row r="1282" spans="1:37" x14ac:dyDescent="0.35">
      <c r="A1282" t="s">
        <v>1328</v>
      </c>
      <c r="B1282">
        <v>2</v>
      </c>
      <c r="C1282" s="2" t="s">
        <v>621</v>
      </c>
      <c r="D1282">
        <v>42.289301000000002</v>
      </c>
      <c r="E1282">
        <v>-8.6591851670000004</v>
      </c>
      <c r="F1282">
        <v>3.4765000000000001</v>
      </c>
      <c r="G1282">
        <v>14.4017</v>
      </c>
      <c r="H1282">
        <v>32.500700000000002</v>
      </c>
      <c r="I1282">
        <v>249.505</v>
      </c>
      <c r="J1282" cm="1">
        <f t="array" ref="J1282">(I1282/([1]!O2sat(H1282,G1282)))*100</f>
        <v>97.809392601703109</v>
      </c>
      <c r="K1282">
        <v>0.04</v>
      </c>
      <c r="L1282">
        <v>406.54007834092198</v>
      </c>
      <c r="M1282" t="b">
        <v>1</v>
      </c>
      <c r="N1282">
        <v>441.32817851796102</v>
      </c>
      <c r="O1282">
        <f t="shared" si="22"/>
        <v>-34.788100177039041</v>
      </c>
      <c r="P1282">
        <f t="shared" si="23"/>
        <v>34.788100177039041</v>
      </c>
      <c r="Q1282">
        <v>548.74791703140534</v>
      </c>
      <c r="R1282">
        <v>427.89620000000002</v>
      </c>
      <c r="S1282" s="1">
        <v>46154.379189814812</v>
      </c>
      <c r="T1282" s="1">
        <v>4.3224943981481481</v>
      </c>
      <c r="U1282" s="1">
        <v>42.505714421296297</v>
      </c>
      <c r="V1282">
        <v>-5.7880706787109384</v>
      </c>
      <c r="W1282">
        <v>14.448876642446651</v>
      </c>
      <c r="X1282">
        <v>4.0447300786894864</v>
      </c>
      <c r="Y1282">
        <v>3.8690780924073097E-2</v>
      </c>
      <c r="Z1282">
        <v>120.8517170314053</v>
      </c>
      <c r="AA1282" s="23">
        <v>1.6578732783032351</v>
      </c>
      <c r="AB1282">
        <v>3.7304428719999998</v>
      </c>
      <c r="AC1282" s="23">
        <v>1.2348188233856929</v>
      </c>
      <c r="AD1282">
        <v>-29.47</v>
      </c>
      <c r="AE1282">
        <v>1.5138888888888891</v>
      </c>
      <c r="AF1282">
        <v>0.49614505831531291</v>
      </c>
      <c r="AG1282" s="23">
        <v>0.2033623056027675</v>
      </c>
      <c r="AH1282">
        <v>2.752306852545495</v>
      </c>
      <c r="AI1282">
        <v>-32.222306852545493</v>
      </c>
      <c r="AJ1282">
        <v>3.1889420530123456</v>
      </c>
      <c r="AK1282">
        <v>0.93061779195300132</v>
      </c>
    </row>
    <row r="1283" spans="1:37" x14ac:dyDescent="0.35">
      <c r="A1283" t="s">
        <v>1328</v>
      </c>
      <c r="B1283">
        <v>2</v>
      </c>
      <c r="C1283" s="2" t="s">
        <v>622</v>
      </c>
      <c r="D1283">
        <v>42.290055416666704</v>
      </c>
      <c r="E1283">
        <v>-8.6583535000000005</v>
      </c>
      <c r="F1283">
        <v>3.3530000000000002</v>
      </c>
      <c r="G1283">
        <v>14.340999999999999</v>
      </c>
      <c r="H1283">
        <v>32.369300000000003</v>
      </c>
      <c r="I1283">
        <v>256.73500000000001</v>
      </c>
      <c r="J1283" cm="1">
        <f t="array" ref="J1283">(I1283/([1]!O2sat(H1283,G1283)))*100</f>
        <v>100.43012382174017</v>
      </c>
      <c r="K1283">
        <v>0.04</v>
      </c>
      <c r="L1283">
        <v>410.30591243227201</v>
      </c>
      <c r="M1283" t="b">
        <v>0</v>
      </c>
      <c r="O1283" t="str">
        <f t="shared" si="22"/>
        <v/>
      </c>
      <c r="Q1283">
        <v>542.19407770914574</v>
      </c>
      <c r="R1283">
        <v>427.89620000000002</v>
      </c>
      <c r="S1283" s="1">
        <v>46154.379884259259</v>
      </c>
      <c r="T1283" s="1">
        <v>4.312422395833333</v>
      </c>
      <c r="U1283" s="1">
        <v>42.505714421296297</v>
      </c>
      <c r="V1283">
        <v>-5.7880706787109384</v>
      </c>
      <c r="W1283">
        <v>14.44803378856288</v>
      </c>
      <c r="X1283">
        <v>4.0192904817050907</v>
      </c>
      <c r="Y1283">
        <v>3.879154681409068E-2</v>
      </c>
      <c r="Z1283">
        <v>114.29787770914569</v>
      </c>
      <c r="AA1283" s="23">
        <v>1.5621621998707289</v>
      </c>
      <c r="AB1283">
        <v>3.7304428719999998</v>
      </c>
      <c r="AC1283" s="23">
        <v>1.1689725887359961</v>
      </c>
      <c r="AD1283">
        <v>-27.62</v>
      </c>
      <c r="AE1283">
        <v>1.5138888888888891</v>
      </c>
      <c r="AF1283">
        <v>0.49533020642244829</v>
      </c>
      <c r="AG1283" s="23">
        <v>0.1925180895606862</v>
      </c>
      <c r="AH1283">
        <v>2.7589910116323488</v>
      </c>
      <c r="AI1283">
        <v>-30.378991011632351</v>
      </c>
      <c r="AJ1283">
        <v>3.1855847189074074</v>
      </c>
      <c r="AK1283">
        <v>0.87734014471570754</v>
      </c>
    </row>
    <row r="1284" spans="1:37" x14ac:dyDescent="0.35">
      <c r="A1284" t="s">
        <v>1328</v>
      </c>
      <c r="B1284">
        <v>2</v>
      </c>
      <c r="C1284" s="2" t="s">
        <v>623</v>
      </c>
      <c r="D1284">
        <v>42.290718916666698</v>
      </c>
      <c r="E1284">
        <v>-8.6574521670000006</v>
      </c>
      <c r="F1284">
        <v>3.4460000000000002</v>
      </c>
      <c r="G1284">
        <v>14.179650000000001</v>
      </c>
      <c r="H1284">
        <v>32.097250000000003</v>
      </c>
      <c r="I1284">
        <v>258.73500000000001</v>
      </c>
      <c r="J1284" cm="1">
        <f t="array" ref="J1284">(I1284/([1]!O2sat(H1284,G1284)))*100</f>
        <v>100.69558408605566</v>
      </c>
      <c r="K1284">
        <v>0.05</v>
      </c>
      <c r="L1284">
        <v>414.71284608582801</v>
      </c>
      <c r="M1284" t="b">
        <v>0</v>
      </c>
      <c r="O1284" t="str">
        <f t="shared" ref="O1284:O1347" si="24">IF(ISBLANK(N1284), "",L1284-N1284)</f>
        <v/>
      </c>
      <c r="Q1284">
        <v>534.52450587760757</v>
      </c>
      <c r="R1284">
        <v>427.89620000000002</v>
      </c>
      <c r="S1284" s="1">
        <v>46154.380578703713</v>
      </c>
      <c r="T1284" s="1">
        <v>4.3023503819444446</v>
      </c>
      <c r="U1284" s="1">
        <v>42.505714421296297</v>
      </c>
      <c r="V1284">
        <v>-5.7880706787109384</v>
      </c>
      <c r="W1284">
        <v>14.447122666513099</v>
      </c>
      <c r="X1284">
        <v>3.98305951418833</v>
      </c>
      <c r="Y1284">
        <v>3.9044207383962561E-2</v>
      </c>
      <c r="Z1284">
        <v>106.6283058776075</v>
      </c>
      <c r="AA1284" s="23">
        <v>1.453608259311558</v>
      </c>
      <c r="AB1284">
        <v>3.7304428719999998</v>
      </c>
      <c r="AC1284" s="23">
        <v>1.0928400835250871</v>
      </c>
      <c r="AD1284">
        <v>-26.34</v>
      </c>
      <c r="AE1284">
        <v>1.5138888888888891</v>
      </c>
      <c r="AF1284">
        <v>0.49316613357431222</v>
      </c>
      <c r="AG1284" s="23">
        <v>0.17997982767336371</v>
      </c>
      <c r="AH1284">
        <v>2.7656400127518168</v>
      </c>
      <c r="AI1284">
        <v>-29.10564001275182</v>
      </c>
      <c r="AJ1284">
        <v>3.1822273809444446</v>
      </c>
      <c r="AK1284">
        <v>0.81679404349246088</v>
      </c>
    </row>
    <row r="1285" spans="1:37" x14ac:dyDescent="0.35">
      <c r="A1285" t="s">
        <v>1328</v>
      </c>
      <c r="B1285">
        <v>2</v>
      </c>
      <c r="C1285" s="2" t="s">
        <v>624</v>
      </c>
      <c r="D1285">
        <v>42.291378916666702</v>
      </c>
      <c r="E1285">
        <v>-8.6565115830000003</v>
      </c>
      <c r="F1285">
        <v>3.452</v>
      </c>
      <c r="G1285">
        <v>14.058350000000001</v>
      </c>
      <c r="H1285">
        <v>31.936299999999999</v>
      </c>
      <c r="I1285">
        <v>263.54500000000002</v>
      </c>
      <c r="J1285" cm="1">
        <f t="array" ref="J1285">(I1285/([1]!O2sat(H1285,G1285)))*100</f>
        <v>102.20349182453756</v>
      </c>
      <c r="K1285">
        <v>0.05</v>
      </c>
      <c r="L1285">
        <v>417.201914343456</v>
      </c>
      <c r="M1285" t="b">
        <v>0</v>
      </c>
      <c r="O1285" t="str">
        <f t="shared" si="24"/>
        <v/>
      </c>
      <c r="Q1285">
        <v>530.19267578979236</v>
      </c>
      <c r="R1285">
        <v>427.89620000000002</v>
      </c>
      <c r="S1285" s="1">
        <v>46154.381273148138</v>
      </c>
      <c r="T1285" s="1">
        <v>4.2922783796296304</v>
      </c>
      <c r="U1285" s="1">
        <v>42.505714421296297</v>
      </c>
      <c r="V1285">
        <v>-5.7880706787109384</v>
      </c>
      <c r="W1285">
        <v>14.44617237995776</v>
      </c>
      <c r="X1285">
        <v>3.9513691440787859</v>
      </c>
      <c r="Y1285">
        <v>3.9226061851430141E-2</v>
      </c>
      <c r="Z1285">
        <v>102.2964757897923</v>
      </c>
      <c r="AA1285" s="23">
        <v>1.3899028689899739</v>
      </c>
      <c r="AB1285">
        <v>3.7304428719999998</v>
      </c>
      <c r="AC1285" s="23">
        <v>1.049855376758059</v>
      </c>
      <c r="AD1285">
        <v>-22.2</v>
      </c>
      <c r="AE1285">
        <v>1.5138888888888891</v>
      </c>
      <c r="AF1285">
        <v>0.49154110946229629</v>
      </c>
      <c r="AG1285" s="23">
        <v>0.1729006765394073</v>
      </c>
      <c r="AH1285">
        <v>2.7722533966318101</v>
      </c>
      <c r="AI1285">
        <v>-24.97225339663181</v>
      </c>
      <c r="AJ1285">
        <v>3.1788700468395064</v>
      </c>
      <c r="AK1285">
        <v>0.78140177276469058</v>
      </c>
    </row>
    <row r="1286" spans="1:37" x14ac:dyDescent="0.35">
      <c r="A1286" t="s">
        <v>1328</v>
      </c>
      <c r="B1286">
        <v>2</v>
      </c>
      <c r="C1286" s="2" t="s">
        <v>625</v>
      </c>
      <c r="D1286">
        <v>42.291892916666697</v>
      </c>
      <c r="E1286">
        <v>-8.6554269169999998</v>
      </c>
      <c r="F1286">
        <v>3.5390000000000001</v>
      </c>
      <c r="G1286">
        <v>14.02055</v>
      </c>
      <c r="H1286">
        <v>31.839600000000001</v>
      </c>
      <c r="I1286">
        <v>268.39499999999998</v>
      </c>
      <c r="J1286" cm="1">
        <f t="array" ref="J1286">(I1286/([1]!O2sat(H1286,G1286)))*100</f>
        <v>103.93529776014556</v>
      </c>
      <c r="K1286">
        <v>0.05</v>
      </c>
      <c r="L1286">
        <v>420.02129345391</v>
      </c>
      <c r="M1286" t="b">
        <v>0</v>
      </c>
      <c r="O1286" t="str">
        <f t="shared" si="24"/>
        <v/>
      </c>
      <c r="Q1286">
        <v>525.28599184402503</v>
      </c>
      <c r="R1286">
        <v>427.89620000000002</v>
      </c>
      <c r="S1286" s="1">
        <v>46154.381967592592</v>
      </c>
      <c r="T1286" s="1">
        <v>4.2822063773148136</v>
      </c>
      <c r="U1286" s="1">
        <v>42.505714421296297</v>
      </c>
      <c r="V1286">
        <v>-5.7880706787109384</v>
      </c>
      <c r="W1286">
        <v>14.445080215127611</v>
      </c>
      <c r="X1286">
        <v>3.928797800677486</v>
      </c>
      <c r="Y1286">
        <v>3.929326235497832E-2</v>
      </c>
      <c r="Z1286">
        <v>97.389791844025012</v>
      </c>
      <c r="AA1286" s="23">
        <v>1.3179309891501461</v>
      </c>
      <c r="AB1286">
        <v>3.7304428719999998</v>
      </c>
      <c r="AC1286" s="23">
        <v>1.000180238413898</v>
      </c>
      <c r="AD1286">
        <v>-19.829999999999998</v>
      </c>
      <c r="AE1286">
        <v>1.6805555555555549</v>
      </c>
      <c r="AF1286">
        <v>0.60510429871375604</v>
      </c>
      <c r="AG1286" s="23">
        <v>0.2029846653867772</v>
      </c>
      <c r="AH1286">
        <v>2.77883070646046</v>
      </c>
      <c r="AI1286">
        <v>-22.608830706460459</v>
      </c>
      <c r="AJ1286">
        <v>3.2310682682901231</v>
      </c>
      <c r="AK1286">
        <v>0.76045782726846167</v>
      </c>
    </row>
    <row r="1287" spans="1:37" x14ac:dyDescent="0.35">
      <c r="A1287" t="s">
        <v>1328</v>
      </c>
      <c r="B1287">
        <v>2</v>
      </c>
      <c r="C1287" s="2" t="s">
        <v>626</v>
      </c>
      <c r="D1287">
        <v>42.292391500000001</v>
      </c>
      <c r="E1287">
        <v>-8.6542730829999996</v>
      </c>
      <c r="F1287">
        <v>3.6040000000000001</v>
      </c>
      <c r="G1287">
        <v>14.03805</v>
      </c>
      <c r="H1287">
        <v>31.847950000000001</v>
      </c>
      <c r="I1287">
        <v>270.94499999999999</v>
      </c>
      <c r="J1287" cm="1">
        <f t="array" ref="J1287">(I1287/([1]!O2sat(H1287,G1287)))*100</f>
        <v>104.96586360683746</v>
      </c>
      <c r="K1287">
        <v>4.4999999999999998E-2</v>
      </c>
      <c r="L1287">
        <v>422.75348709776301</v>
      </c>
      <c r="M1287" t="b">
        <v>0</v>
      </c>
      <c r="O1287" t="str">
        <f t="shared" si="24"/>
        <v/>
      </c>
      <c r="Q1287">
        <v>520.53104042961149</v>
      </c>
      <c r="R1287">
        <v>427.89620000000002</v>
      </c>
      <c r="S1287" s="1">
        <v>46154.382662037038</v>
      </c>
      <c r="T1287" s="1">
        <v>4.2721343750000003</v>
      </c>
      <c r="U1287" s="1">
        <v>42.505714421296297</v>
      </c>
      <c r="V1287">
        <v>-5.7880706787109384</v>
      </c>
      <c r="W1287">
        <v>14.44391913601584</v>
      </c>
      <c r="X1287">
        <v>3.9122035737868601</v>
      </c>
      <c r="Y1287">
        <v>3.927017279981166E-2</v>
      </c>
      <c r="Z1287">
        <v>92.634840429611472</v>
      </c>
      <c r="AA1287" s="23">
        <v>1.2475560936025849</v>
      </c>
      <c r="AB1287">
        <v>3.7304428719999998</v>
      </c>
      <c r="AC1287" s="23">
        <v>0.95124209529081238</v>
      </c>
      <c r="AD1287">
        <v>-22.07</v>
      </c>
      <c r="AE1287">
        <v>1.6805555555555549</v>
      </c>
      <c r="AF1287">
        <v>0.60539298616161707</v>
      </c>
      <c r="AG1287" s="23">
        <v>0.19305276289064041</v>
      </c>
      <c r="AH1287">
        <v>2.7853714879176721</v>
      </c>
      <c r="AI1287">
        <v>-24.855371487917669</v>
      </c>
      <c r="AJ1287">
        <v>3.2277109341851848</v>
      </c>
      <c r="AK1287">
        <v>0.72030442824661267</v>
      </c>
    </row>
    <row r="1288" spans="1:37" x14ac:dyDescent="0.35">
      <c r="A1288" t="s">
        <v>1328</v>
      </c>
      <c r="B1288">
        <v>2</v>
      </c>
      <c r="C1288" s="2" t="s">
        <v>519</v>
      </c>
      <c r="D1288">
        <v>42.293203583333302</v>
      </c>
      <c r="E1288">
        <v>-8.6534480830000007</v>
      </c>
      <c r="F1288">
        <v>3.637</v>
      </c>
      <c r="G1288">
        <v>13.89405</v>
      </c>
      <c r="H1288">
        <v>31.720949999999998</v>
      </c>
      <c r="I1288">
        <v>273.38</v>
      </c>
      <c r="J1288" cm="1">
        <f t="array" ref="J1288">(I1288/([1]!O2sat(H1288,G1288)))*100</f>
        <v>105.50884788789973</v>
      </c>
      <c r="K1288">
        <v>0.05</v>
      </c>
      <c r="L1288">
        <v>425.110943374996</v>
      </c>
      <c r="M1288" t="b">
        <v>0</v>
      </c>
      <c r="O1288" t="str">
        <f t="shared" si="24"/>
        <v/>
      </c>
      <c r="Q1288">
        <v>516.42826020205814</v>
      </c>
      <c r="R1288">
        <v>427.89620000000002</v>
      </c>
      <c r="S1288" s="1">
        <v>46154.383356481478</v>
      </c>
      <c r="T1288" s="1">
        <v>4.262062361111111</v>
      </c>
      <c r="U1288" s="1">
        <v>42.505714421296297</v>
      </c>
      <c r="V1288">
        <v>-5.7880706787109384</v>
      </c>
      <c r="W1288">
        <v>14.443082254445949</v>
      </c>
      <c r="X1288">
        <v>3.8785080257718052</v>
      </c>
      <c r="Y1288">
        <v>3.9473722793826688E-2</v>
      </c>
      <c r="Z1288">
        <v>88.532060202058119</v>
      </c>
      <c r="AA1288" s="23">
        <v>1.1881597013611489</v>
      </c>
      <c r="AB1288">
        <v>3.7304428719999998</v>
      </c>
      <c r="AC1288" s="23">
        <v>0.91024018508244264</v>
      </c>
      <c r="AD1288">
        <v>-17.54</v>
      </c>
      <c r="AE1288">
        <v>1.6805555555555549</v>
      </c>
      <c r="AF1288">
        <v>0.60301878510494089</v>
      </c>
      <c r="AG1288" s="23">
        <v>0.18473150367733801</v>
      </c>
      <c r="AH1288">
        <v>2.7918752892065091</v>
      </c>
      <c r="AI1288">
        <v>-20.331875289206511</v>
      </c>
      <c r="AJ1288">
        <v>3.2243535962222221</v>
      </c>
      <c r="AK1288">
        <v>0.68644560251924347</v>
      </c>
    </row>
    <row r="1289" spans="1:37" x14ac:dyDescent="0.35">
      <c r="A1289" t="s">
        <v>1328</v>
      </c>
      <c r="B1289">
        <v>2</v>
      </c>
      <c r="C1289" s="2" t="s">
        <v>520</v>
      </c>
      <c r="D1289">
        <v>42.293967333333299</v>
      </c>
      <c r="E1289">
        <v>-8.6525607499999992</v>
      </c>
      <c r="F1289">
        <v>3.6764999999999999</v>
      </c>
      <c r="G1289">
        <v>13.89095</v>
      </c>
      <c r="H1289">
        <v>31.69585</v>
      </c>
      <c r="I1289">
        <v>266.89999999999998</v>
      </c>
      <c r="J1289" cm="1">
        <f t="array" ref="J1289">(I1289/([1]!O2sat(H1289,G1289)))*100</f>
        <v>102.9835171199438</v>
      </c>
      <c r="K1289">
        <v>0.04</v>
      </c>
      <c r="L1289">
        <v>426.83285307193302</v>
      </c>
      <c r="M1289" t="b">
        <v>0</v>
      </c>
      <c r="O1289" t="str">
        <f t="shared" si="24"/>
        <v/>
      </c>
      <c r="Q1289">
        <v>513.43154839601038</v>
      </c>
      <c r="R1289">
        <v>427.89620000000002</v>
      </c>
      <c r="S1289" s="1">
        <v>46154.384050925917</v>
      </c>
      <c r="T1289" s="1">
        <v>4.177784837962963</v>
      </c>
      <c r="U1289" s="1">
        <v>42.514705659722217</v>
      </c>
      <c r="V1289">
        <v>-5.787935733795166</v>
      </c>
      <c r="W1289">
        <v>14.44218349511109</v>
      </c>
      <c r="X1289">
        <v>3.726322550192589</v>
      </c>
      <c r="Y1289">
        <v>3.9483091338452618E-2</v>
      </c>
      <c r="Z1289">
        <v>85.535348396010363</v>
      </c>
      <c r="AA1289" s="23">
        <v>1.1031604623438691</v>
      </c>
      <c r="AB1289">
        <v>3.7304428719999998</v>
      </c>
      <c r="AC1289" s="23">
        <v>0.87956377734932401</v>
      </c>
      <c r="AD1289">
        <v>-14.06</v>
      </c>
      <c r="AE1289">
        <v>1.6805555555555549</v>
      </c>
      <c r="AF1289">
        <v>0.60296770624068352</v>
      </c>
      <c r="AG1289" s="23">
        <v>0.17850578543194451</v>
      </c>
      <c r="AH1289">
        <v>2.7983416610843919</v>
      </c>
      <c r="AI1289">
        <v>-16.858341661084388</v>
      </c>
      <c r="AJ1289">
        <v>3.1962610885061729</v>
      </c>
      <c r="AK1289">
        <v>0.64083312388790681</v>
      </c>
    </row>
    <row r="1290" spans="1:37" x14ac:dyDescent="0.35">
      <c r="A1290" t="s">
        <v>1328</v>
      </c>
      <c r="B1290">
        <v>2</v>
      </c>
      <c r="C1290" s="2" t="s">
        <v>521</v>
      </c>
      <c r="D1290">
        <v>42.2948581666667</v>
      </c>
      <c r="E1290">
        <v>-8.6519225829999993</v>
      </c>
      <c r="F1290">
        <v>3.6425000000000001</v>
      </c>
      <c r="G1290">
        <v>13.9499</v>
      </c>
      <c r="H1290">
        <v>31.696449999999999</v>
      </c>
      <c r="I1290">
        <v>261.57499999999999</v>
      </c>
      <c r="J1290" cm="1">
        <f t="array" ref="J1290">(I1290/([1]!O2sat(H1290,G1290)))*100</f>
        <v>101.04949788929235</v>
      </c>
      <c r="K1290">
        <v>0.04</v>
      </c>
      <c r="L1290">
        <v>428.88943180072403</v>
      </c>
      <c r="M1290" t="b">
        <v>0</v>
      </c>
      <c r="O1290" t="str">
        <f t="shared" si="24"/>
        <v/>
      </c>
      <c r="Q1290">
        <v>509.85239800990257</v>
      </c>
      <c r="R1290">
        <v>427.89620000000002</v>
      </c>
      <c r="S1290" s="1">
        <v>46154.384745370371</v>
      </c>
      <c r="T1290" s="1">
        <v>4.1687087731481478</v>
      </c>
      <c r="U1290" s="1">
        <v>42.514705659722217</v>
      </c>
      <c r="V1290">
        <v>-5.787935733795166</v>
      </c>
      <c r="W1290">
        <v>14.44153181411766</v>
      </c>
      <c r="X1290">
        <v>3.7161277002960911</v>
      </c>
      <c r="Y1290">
        <v>3.9410944154036988E-2</v>
      </c>
      <c r="Z1290">
        <v>81.95619800990255</v>
      </c>
      <c r="AA1290" s="23">
        <v>1.052181685707557</v>
      </c>
      <c r="AB1290">
        <v>3.7304428719999998</v>
      </c>
      <c r="AC1290" s="23">
        <v>0.84257469770130644</v>
      </c>
      <c r="AD1290">
        <v>-12.52</v>
      </c>
      <c r="AE1290">
        <v>1.6805555555555549</v>
      </c>
      <c r="AF1290">
        <v>0.60393926378029594</v>
      </c>
      <c r="AG1290" s="23">
        <v>0.17099892250169479</v>
      </c>
      <c r="AH1290">
        <v>2.804770156894139</v>
      </c>
      <c r="AI1290">
        <v>-15.324770156894139</v>
      </c>
      <c r="AJ1290">
        <v>3.1932357335679011</v>
      </c>
      <c r="AK1290">
        <v>0.61159030410462589</v>
      </c>
    </row>
    <row r="1291" spans="1:37" x14ac:dyDescent="0.35">
      <c r="A1291" t="s">
        <v>1328</v>
      </c>
      <c r="B1291">
        <v>2</v>
      </c>
      <c r="C1291" s="2" t="s">
        <v>522</v>
      </c>
      <c r="D1291">
        <v>42.295749916666701</v>
      </c>
      <c r="E1291">
        <v>-8.6512809169999993</v>
      </c>
      <c r="F1291">
        <v>3.6855000000000002</v>
      </c>
      <c r="G1291">
        <v>13.895949999999999</v>
      </c>
      <c r="H1291">
        <v>31.575900000000001</v>
      </c>
      <c r="I1291">
        <v>257.72000000000003</v>
      </c>
      <c r="J1291" cm="1">
        <f t="array" ref="J1291">(I1291/([1]!O2sat(H1291,G1291)))*100</f>
        <v>99.368543199309158</v>
      </c>
      <c r="K1291">
        <v>0.04</v>
      </c>
      <c r="L1291">
        <v>429.981832394349</v>
      </c>
      <c r="M1291" t="b">
        <v>0</v>
      </c>
      <c r="O1291" t="str">
        <f t="shared" si="24"/>
        <v/>
      </c>
      <c r="Q1291">
        <v>507.95124735044999</v>
      </c>
      <c r="R1291">
        <v>427.89620000000002</v>
      </c>
      <c r="S1291" s="1">
        <v>46154.385439814818</v>
      </c>
      <c r="T1291" s="1">
        <v>4.1596326967592594</v>
      </c>
      <c r="U1291" s="1">
        <v>42.514705659722217</v>
      </c>
      <c r="V1291">
        <v>-5.787935733795166</v>
      </c>
      <c r="W1291">
        <v>14.44087667337476</v>
      </c>
      <c r="X1291">
        <v>3.694516476971351</v>
      </c>
      <c r="Y1291">
        <v>3.9503633439774012E-2</v>
      </c>
      <c r="Z1291">
        <v>80.055047350449968</v>
      </c>
      <c r="AA1291" s="23">
        <v>1.024200151072848</v>
      </c>
      <c r="AB1291">
        <v>3.7304428719999998</v>
      </c>
      <c r="AC1291" s="23">
        <v>0.82375043202493781</v>
      </c>
      <c r="AD1291">
        <v>-10.69</v>
      </c>
      <c r="AE1291">
        <v>1.6805555555555549</v>
      </c>
      <c r="AF1291">
        <v>0.60305009218673955</v>
      </c>
      <c r="AG1291" s="23">
        <v>0.1671785738058148</v>
      </c>
      <c r="AH1291">
        <v>2.8111603325948109</v>
      </c>
      <c r="AI1291">
        <v>-13.501160332594811</v>
      </c>
      <c r="AJ1291">
        <v>3.1902103747716049</v>
      </c>
      <c r="AK1291">
        <v>0.59568936243933135</v>
      </c>
    </row>
    <row r="1292" spans="1:37" x14ac:dyDescent="0.35">
      <c r="A1292" t="s">
        <v>1328</v>
      </c>
      <c r="B1292">
        <v>2</v>
      </c>
      <c r="C1292" s="2" t="s">
        <v>523</v>
      </c>
      <c r="D1292">
        <v>42.296652999999999</v>
      </c>
      <c r="E1292">
        <v>-8.6506360830000002</v>
      </c>
      <c r="F1292">
        <v>3.7309999999999999</v>
      </c>
      <c r="G1292">
        <v>13.880649999999999</v>
      </c>
      <c r="H1292">
        <v>31.543700000000001</v>
      </c>
      <c r="I1292">
        <v>256.99</v>
      </c>
      <c r="J1292" cm="1">
        <f t="array" ref="J1292">(I1292/([1]!O2sat(H1292,G1292)))*100</f>
        <v>99.03426527783526</v>
      </c>
      <c r="K1292">
        <v>0.04</v>
      </c>
      <c r="L1292">
        <v>430.85075276582597</v>
      </c>
      <c r="M1292" t="b">
        <v>0</v>
      </c>
      <c r="O1292" t="str">
        <f t="shared" si="24"/>
        <v/>
      </c>
      <c r="Q1292">
        <v>506.43902871299628</v>
      </c>
      <c r="R1292">
        <v>427.89620000000002</v>
      </c>
      <c r="S1292" s="1">
        <v>46154.386134259257</v>
      </c>
      <c r="T1292" s="1">
        <v>4.1505566319444442</v>
      </c>
      <c r="U1292" s="1">
        <v>42.514705659722217</v>
      </c>
      <c r="V1292">
        <v>-5.787935733795166</v>
      </c>
      <c r="W1292">
        <v>14.440218249043889</v>
      </c>
      <c r="X1292">
        <v>3.6768739702573239</v>
      </c>
      <c r="Y1292">
        <v>3.9529531578624537E-2</v>
      </c>
      <c r="Z1292">
        <v>78.542828712996254</v>
      </c>
      <c r="AA1292" s="23">
        <v>1.0007104080028111</v>
      </c>
      <c r="AB1292">
        <v>3.7304428719999998</v>
      </c>
      <c r="AC1292" s="23">
        <v>0.80838178020555562</v>
      </c>
      <c r="AD1292">
        <v>-11.09</v>
      </c>
      <c r="AE1292">
        <v>1.6805555555555549</v>
      </c>
      <c r="AF1292">
        <v>0.60279800249997895</v>
      </c>
      <c r="AG1292" s="23">
        <v>0.16405953532935949</v>
      </c>
      <c r="AH1292">
        <v>2.8175117467923889</v>
      </c>
      <c r="AI1292">
        <v>-13.907511746792389</v>
      </c>
      <c r="AJ1292">
        <v>3.1871850198333331</v>
      </c>
      <c r="AK1292">
        <v>0.58238497166608527</v>
      </c>
    </row>
    <row r="1293" spans="1:37" x14ac:dyDescent="0.35">
      <c r="A1293" t="s">
        <v>1328</v>
      </c>
      <c r="B1293">
        <v>2</v>
      </c>
      <c r="C1293" s="2" t="s">
        <v>524</v>
      </c>
      <c r="D1293">
        <v>42.2975316666667</v>
      </c>
      <c r="E1293">
        <v>-8.64996075</v>
      </c>
      <c r="F1293">
        <v>3.6880000000000002</v>
      </c>
      <c r="G1293">
        <v>14.186450000000001</v>
      </c>
      <c r="H1293">
        <v>31.4924</v>
      </c>
      <c r="I1293">
        <v>259.625</v>
      </c>
      <c r="J1293" cm="1">
        <f t="array" ref="J1293">(I1293/([1]!O2sat(H1293,G1293)))*100</f>
        <v>100.63256900086579</v>
      </c>
      <c r="K1293">
        <v>0.04</v>
      </c>
      <c r="L1293">
        <v>432.33708643199498</v>
      </c>
      <c r="M1293" t="b">
        <v>0</v>
      </c>
      <c r="O1293" t="str">
        <f t="shared" si="24"/>
        <v/>
      </c>
      <c r="Q1293">
        <v>503.85229977299548</v>
      </c>
      <c r="R1293">
        <v>427.89620000000002</v>
      </c>
      <c r="S1293" s="1">
        <v>46154.386828703697</v>
      </c>
      <c r="T1293" s="1">
        <v>4.1414805555555558</v>
      </c>
      <c r="U1293" s="1">
        <v>42.514705659722217</v>
      </c>
      <c r="V1293">
        <v>-5.787935733795166</v>
      </c>
      <c r="W1293">
        <v>14.43952975062826</v>
      </c>
      <c r="X1293">
        <v>3.6914479953481938</v>
      </c>
      <c r="Y1293">
        <v>3.9168899768020578E-2</v>
      </c>
      <c r="Z1293">
        <v>75.956099772995458</v>
      </c>
      <c r="AA1293" s="23">
        <v>0.9627250001393397</v>
      </c>
      <c r="AB1293">
        <v>3.7304428719999998</v>
      </c>
      <c r="AC1293" s="23">
        <v>0.7811092538508978</v>
      </c>
      <c r="AD1293">
        <v>-12.97</v>
      </c>
      <c r="AE1293">
        <v>1.6805555555555549</v>
      </c>
      <c r="AF1293">
        <v>0.60784276013546723</v>
      </c>
      <c r="AG1293" s="23">
        <v>0.15852462829587199</v>
      </c>
      <c r="AH1293">
        <v>2.8238239607702602</v>
      </c>
      <c r="AI1293">
        <v>-15.79382396077026</v>
      </c>
      <c r="AJ1293">
        <v>3.1841596610370373</v>
      </c>
      <c r="AK1293">
        <v>0.56062481421760579</v>
      </c>
    </row>
    <row r="1294" spans="1:37" x14ac:dyDescent="0.35">
      <c r="A1294" t="s">
        <v>1328</v>
      </c>
      <c r="B1294">
        <v>2</v>
      </c>
      <c r="C1294" s="2" t="s">
        <v>525</v>
      </c>
      <c r="D1294">
        <v>42.2982335833333</v>
      </c>
      <c r="E1294">
        <v>-8.6489583329999995</v>
      </c>
      <c r="F1294">
        <v>3.71</v>
      </c>
      <c r="G1294">
        <v>14.432550000000001</v>
      </c>
      <c r="H1294">
        <v>31.54955</v>
      </c>
      <c r="I1294">
        <v>265.02</v>
      </c>
      <c r="J1294" cm="1">
        <f t="array" ref="J1294">(I1294/([1]!O2sat(H1294,G1294)))*100</f>
        <v>103.27302622832639</v>
      </c>
      <c r="K1294">
        <v>4.4999999999999998E-2</v>
      </c>
      <c r="L1294">
        <v>433.77601231967202</v>
      </c>
      <c r="M1294" t="b">
        <v>0</v>
      </c>
      <c r="O1294" t="str">
        <f t="shared" si="24"/>
        <v/>
      </c>
      <c r="Q1294">
        <v>501.34807658213953</v>
      </c>
      <c r="R1294">
        <v>427.89620000000002</v>
      </c>
      <c r="S1294" s="1">
        <v>46154.387523148151</v>
      </c>
      <c r="T1294" s="1">
        <v>4.1324044907407407</v>
      </c>
      <c r="U1294" s="1">
        <v>42.514705659722217</v>
      </c>
      <c r="V1294">
        <v>-5.787935733795166</v>
      </c>
      <c r="W1294">
        <v>14.438516906683409</v>
      </c>
      <c r="X1294">
        <v>3.6998899498918481</v>
      </c>
      <c r="Y1294">
        <v>3.8860980651148687E-2</v>
      </c>
      <c r="Z1294">
        <v>73.451876582139505</v>
      </c>
      <c r="AA1294" s="23">
        <v>0.92577814570413053</v>
      </c>
      <c r="AB1294">
        <v>3.7304428719999998</v>
      </c>
      <c r="AC1294" s="23">
        <v>0.7544354072296835</v>
      </c>
      <c r="AD1294">
        <v>-14.65</v>
      </c>
      <c r="AE1294">
        <v>1.6805555555555549</v>
      </c>
      <c r="AF1294">
        <v>0.61191190864250955</v>
      </c>
      <c r="AG1294" s="23">
        <v>0.15311122216862069</v>
      </c>
      <c r="AH1294">
        <v>2.8300965385195171</v>
      </c>
      <c r="AI1294">
        <v>-17.480096538519518</v>
      </c>
      <c r="AJ1294">
        <v>3.1811343060987656</v>
      </c>
      <c r="AK1294">
        <v>0.53944468393637557</v>
      </c>
    </row>
    <row r="1295" spans="1:37" x14ac:dyDescent="0.35">
      <c r="A1295" t="s">
        <v>1328</v>
      </c>
      <c r="B1295">
        <v>2</v>
      </c>
      <c r="C1295" s="2" t="s">
        <v>526</v>
      </c>
      <c r="D1295">
        <v>42.299172749999997</v>
      </c>
      <c r="E1295">
        <v>-8.6483725830000004</v>
      </c>
      <c r="F1295">
        <v>3.7069999999999999</v>
      </c>
      <c r="G1295">
        <v>14.5642</v>
      </c>
      <c r="H1295">
        <v>31.553899999999999</v>
      </c>
      <c r="I1295">
        <v>265.55500000000001</v>
      </c>
      <c r="J1295" cm="1">
        <f t="array" ref="J1295">(I1295/([1]!O2sat(H1295,G1295)))*100</f>
        <v>103.75734800461154</v>
      </c>
      <c r="K1295">
        <v>0.05</v>
      </c>
      <c r="L1295">
        <v>435.54120287137698</v>
      </c>
      <c r="M1295" t="b">
        <v>0</v>
      </c>
      <c r="O1295" t="str">
        <f t="shared" si="24"/>
        <v/>
      </c>
      <c r="Q1295">
        <v>498.2760412857312</v>
      </c>
      <c r="R1295">
        <v>427.89620000000002</v>
      </c>
      <c r="S1295" s="1">
        <v>46154.38821759259</v>
      </c>
      <c r="T1295" s="1">
        <v>4.1233284143518523</v>
      </c>
      <c r="U1295" s="1">
        <v>42.514705659722217</v>
      </c>
      <c r="V1295">
        <v>-5.787935733795166</v>
      </c>
      <c r="W1295">
        <v>14.437917171864051</v>
      </c>
      <c r="X1295">
        <v>3.6967790558361959</v>
      </c>
      <c r="Y1295">
        <v>3.8703472421564127E-2</v>
      </c>
      <c r="Z1295">
        <v>70.379841285731175</v>
      </c>
      <c r="AA1295" s="23">
        <v>0.88272042459700728</v>
      </c>
      <c r="AB1295">
        <v>3.7304428719999998</v>
      </c>
      <c r="AC1295" s="23">
        <v>0.72251706402003246</v>
      </c>
      <c r="AD1295">
        <v>-15.63</v>
      </c>
      <c r="AE1295">
        <v>1.6805555555555549</v>
      </c>
      <c r="AF1295">
        <v>0.61409192769716503</v>
      </c>
      <c r="AG1295" s="23">
        <v>0.1466334554949002</v>
      </c>
      <c r="AH1295">
        <v>2.8363290467690851</v>
      </c>
      <c r="AI1295">
        <v>-18.46632904676909</v>
      </c>
      <c r="AJ1295">
        <v>3.1781089473024693</v>
      </c>
      <c r="AK1295">
        <v>0.51467694004595377</v>
      </c>
    </row>
    <row r="1296" spans="1:37" x14ac:dyDescent="0.35">
      <c r="A1296" t="s">
        <v>1328</v>
      </c>
      <c r="B1296">
        <v>2</v>
      </c>
      <c r="C1296" s="2" t="s">
        <v>527</v>
      </c>
      <c r="D1296">
        <v>42.3000474166667</v>
      </c>
      <c r="E1296">
        <v>-8.6477390829999994</v>
      </c>
      <c r="F1296">
        <v>3.6175000000000002</v>
      </c>
      <c r="G1296">
        <v>14.4915</v>
      </c>
      <c r="H1296">
        <v>31.513349999999999</v>
      </c>
      <c r="I1296">
        <v>264.40499999999997</v>
      </c>
      <c r="J1296" cm="1">
        <f t="array" ref="J1296">(I1296/([1]!O2sat(H1296,G1296)))*100</f>
        <v>103.12910761317812</v>
      </c>
      <c r="K1296">
        <v>0.05</v>
      </c>
      <c r="L1296">
        <v>437.38907404123</v>
      </c>
      <c r="M1296" t="b">
        <v>0</v>
      </c>
      <c r="O1296" t="str">
        <f t="shared" si="24"/>
        <v/>
      </c>
      <c r="Q1296">
        <v>495.06011343504059</v>
      </c>
      <c r="R1296">
        <v>427.89620000000002</v>
      </c>
      <c r="S1296" s="1">
        <v>46154.388912037037</v>
      </c>
      <c r="T1296" s="1">
        <v>4.1142523495370371</v>
      </c>
      <c r="U1296" s="1">
        <v>42.514705659722217</v>
      </c>
      <c r="V1296">
        <v>-5.787935733795166</v>
      </c>
      <c r="W1296">
        <v>14.437270711129321</v>
      </c>
      <c r="X1296">
        <v>3.673305753121606</v>
      </c>
      <c r="Y1296">
        <v>3.8798627303669481E-2</v>
      </c>
      <c r="Z1296">
        <v>67.16391343504057</v>
      </c>
      <c r="AA1296" s="23">
        <v>0.8390945475503101</v>
      </c>
      <c r="AB1296">
        <v>3.7304428719999998</v>
      </c>
      <c r="AC1296" s="23">
        <v>0.68984232251953403</v>
      </c>
      <c r="AD1296">
        <v>-12.82</v>
      </c>
      <c r="AE1296">
        <v>1.5555555555555549</v>
      </c>
      <c r="AF1296">
        <v>0.52510515341650299</v>
      </c>
      <c r="AG1296" s="23">
        <v>0.1199499580855528</v>
      </c>
      <c r="AH1296">
        <v>2.8425210550156401</v>
      </c>
      <c r="AI1296">
        <v>-15.66252105501564</v>
      </c>
      <c r="AJ1296">
        <v>3.1334169256975311</v>
      </c>
      <c r="AK1296">
        <v>0.47952225281793143</v>
      </c>
    </row>
    <row r="1297" spans="1:37" x14ac:dyDescent="0.35">
      <c r="A1297" t="s">
        <v>1328</v>
      </c>
      <c r="B1297">
        <v>2</v>
      </c>
      <c r="C1297" s="2" t="s">
        <v>528</v>
      </c>
      <c r="D1297">
        <v>42.300873250000002</v>
      </c>
      <c r="E1297">
        <v>-8.6469646670000007</v>
      </c>
      <c r="F1297">
        <v>3.6785000000000001</v>
      </c>
      <c r="G1297">
        <v>14.016450000000001</v>
      </c>
      <c r="H1297">
        <v>31.474250000000001</v>
      </c>
      <c r="I1297">
        <v>257.95499999999998</v>
      </c>
      <c r="J1297" cm="1">
        <f t="array" ref="J1297">(I1297/([1]!O2sat(H1297,G1297)))*100</f>
        <v>99.630993932813837</v>
      </c>
      <c r="K1297">
        <v>0.04</v>
      </c>
      <c r="L1297">
        <v>438.34125608401803</v>
      </c>
      <c r="M1297" t="b">
        <v>0</v>
      </c>
      <c r="O1297" t="str">
        <f t="shared" si="24"/>
        <v/>
      </c>
      <c r="Q1297">
        <v>493.40299101206728</v>
      </c>
      <c r="R1297">
        <v>427.89620000000002</v>
      </c>
      <c r="S1297" s="1">
        <v>46154.389606481483</v>
      </c>
      <c r="T1297" s="1">
        <v>4.1051762731481478</v>
      </c>
      <c r="U1297" s="1">
        <v>42.514705659722217</v>
      </c>
      <c r="V1297">
        <v>-5.787935733795166</v>
      </c>
      <c r="W1297">
        <v>14.436484124257779</v>
      </c>
      <c r="X1297">
        <v>3.6102690628551071</v>
      </c>
      <c r="Y1297">
        <v>3.9379069309505528E-2</v>
      </c>
      <c r="Z1297">
        <v>65.506791012067254</v>
      </c>
      <c r="AA1297" s="23">
        <v>0.81638085031860552</v>
      </c>
      <c r="AB1297">
        <v>3.7304428719999998</v>
      </c>
      <c r="AC1297" s="23">
        <v>0.67413981172477044</v>
      </c>
      <c r="AD1297">
        <v>-10.56</v>
      </c>
      <c r="AE1297">
        <v>1.5555555555555549</v>
      </c>
      <c r="AF1297">
        <v>0.5183785248973527</v>
      </c>
      <c r="AG1297" s="23">
        <v>0.11721960152408439</v>
      </c>
      <c r="AH1297">
        <v>2.8486721355533509</v>
      </c>
      <c r="AI1297">
        <v>-13.408672135553349</v>
      </c>
      <c r="AJ1297">
        <v>3.1303915669012343</v>
      </c>
      <c r="AK1297">
        <v>0.46680022592134496</v>
      </c>
    </row>
    <row r="1298" spans="1:37" x14ac:dyDescent="0.35">
      <c r="A1298" t="s">
        <v>1328</v>
      </c>
      <c r="B1298">
        <v>2</v>
      </c>
      <c r="C1298" s="2" t="s">
        <v>529</v>
      </c>
      <c r="D1298">
        <v>42.3016856666667</v>
      </c>
      <c r="E1298">
        <v>-8.6460887500000005</v>
      </c>
      <c r="F1298">
        <v>3.7395</v>
      </c>
      <c r="G1298">
        <v>14.18365</v>
      </c>
      <c r="H1298">
        <v>31.491949999999999</v>
      </c>
      <c r="I1298">
        <v>256.08499999999998</v>
      </c>
      <c r="J1298" cm="1">
        <f t="array" ref="J1298">(I1298/([1]!O2sat(H1298,G1298)))*100</f>
        <v>99.2545405952511</v>
      </c>
      <c r="K1298">
        <v>0.04</v>
      </c>
      <c r="L1298">
        <v>438.19892638846301</v>
      </c>
      <c r="M1298" t="b">
        <v>0</v>
      </c>
      <c r="O1298" t="str">
        <f t="shared" si="24"/>
        <v/>
      </c>
      <c r="Q1298">
        <v>493.6506933624168</v>
      </c>
      <c r="R1298">
        <v>427.89620000000002</v>
      </c>
      <c r="S1298" s="1">
        <v>46154.390300925923</v>
      </c>
      <c r="T1298" s="1">
        <v>4.0961002083333344</v>
      </c>
      <c r="U1298" s="1">
        <v>42.514705659722217</v>
      </c>
      <c r="V1298">
        <v>-5.787935733795166</v>
      </c>
      <c r="W1298">
        <v>14.43559629234236</v>
      </c>
      <c r="X1298">
        <v>3.610718234110267</v>
      </c>
      <c r="Y1298">
        <v>3.9172380555634302E-2</v>
      </c>
      <c r="Z1298">
        <v>65.754493362416781</v>
      </c>
      <c r="AA1298" s="23">
        <v>0.81526813164695011</v>
      </c>
      <c r="AB1298">
        <v>3.7304428719999998</v>
      </c>
      <c r="AC1298" s="23">
        <v>0.67620769509579903</v>
      </c>
      <c r="AD1298">
        <v>-9.2100000000000009</v>
      </c>
      <c r="AE1298">
        <v>1.5555555555555549</v>
      </c>
      <c r="AF1298">
        <v>0.52074307916286</v>
      </c>
      <c r="AG1298" s="23">
        <v>0.1175791656093594</v>
      </c>
      <c r="AH1298">
        <v>2.8547818635034199</v>
      </c>
      <c r="AI1298">
        <v>-12.06478186350342</v>
      </c>
      <c r="AJ1298">
        <v>3.127366211962963</v>
      </c>
      <c r="AK1298">
        <v>0.46642364862815477</v>
      </c>
    </row>
    <row r="1299" spans="1:37" x14ac:dyDescent="0.35">
      <c r="A1299" t="s">
        <v>1328</v>
      </c>
      <c r="B1299">
        <v>2</v>
      </c>
      <c r="C1299" s="2" t="s">
        <v>530</v>
      </c>
      <c r="D1299">
        <v>42.302604500000001</v>
      </c>
      <c r="E1299">
        <v>-8.6453818330000001</v>
      </c>
      <c r="F1299">
        <v>3.7905000000000002</v>
      </c>
      <c r="G1299">
        <v>13.730600000000001</v>
      </c>
      <c r="H1299">
        <v>31.333850000000002</v>
      </c>
      <c r="I1299">
        <v>254.88499999999999</v>
      </c>
      <c r="J1299" cm="1">
        <f t="array" ref="J1299">(I1299/([1]!O2sat(H1299,G1299)))*100</f>
        <v>97.782229284966633</v>
      </c>
      <c r="K1299">
        <v>4.4999999999999998E-2</v>
      </c>
      <c r="L1299">
        <v>438.650414673184</v>
      </c>
      <c r="M1299" t="b">
        <v>0</v>
      </c>
      <c r="O1299" t="str">
        <f t="shared" si="24"/>
        <v/>
      </c>
      <c r="Q1299">
        <v>492.86494932745239</v>
      </c>
      <c r="R1299">
        <v>427.89620000000002</v>
      </c>
      <c r="S1299" s="1">
        <v>46154.39099537037</v>
      </c>
      <c r="T1299" s="1">
        <v>4.0950361805555557</v>
      </c>
      <c r="U1299" s="1">
        <v>42.52370071759259</v>
      </c>
      <c r="V1299">
        <v>-5.7878003120422363</v>
      </c>
      <c r="W1299">
        <v>14.434875488811199</v>
      </c>
      <c r="X1299">
        <v>3.5644947908208908</v>
      </c>
      <c r="Y1299">
        <v>3.9761018791688002E-2</v>
      </c>
      <c r="Z1299">
        <v>64.968749327452372</v>
      </c>
      <c r="AA1299" s="23">
        <v>0.80716339982962371</v>
      </c>
      <c r="AB1299">
        <v>3.7304428719999998</v>
      </c>
      <c r="AC1299" s="23">
        <v>0.66983334107060122</v>
      </c>
      <c r="AD1299">
        <v>-7.96</v>
      </c>
      <c r="AE1299">
        <v>1.5555555555555549</v>
      </c>
      <c r="AF1299">
        <v>0.51434384786166398</v>
      </c>
      <c r="AG1299" s="23">
        <v>0.11647079131398071</v>
      </c>
      <c r="AH1299">
        <v>2.860849816843432</v>
      </c>
      <c r="AI1299">
        <v>-10.820849816843429</v>
      </c>
      <c r="AJ1299">
        <v>3.127011536037037</v>
      </c>
      <c r="AK1299">
        <v>0.46181709557180223</v>
      </c>
    </row>
    <row r="1300" spans="1:37" x14ac:dyDescent="0.35">
      <c r="A1300" t="s">
        <v>1328</v>
      </c>
      <c r="B1300">
        <v>2</v>
      </c>
      <c r="C1300" s="2" t="s">
        <v>531</v>
      </c>
      <c r="D1300">
        <v>42.303445500000002</v>
      </c>
      <c r="E1300">
        <v>-8.6445451670000004</v>
      </c>
      <c r="F1300">
        <v>3.7469999999999999</v>
      </c>
      <c r="G1300">
        <v>13.6561</v>
      </c>
      <c r="H1300">
        <v>31.3231</v>
      </c>
      <c r="I1300">
        <v>253.29499999999999</v>
      </c>
      <c r="J1300" cm="1">
        <f t="array" ref="J1300">(I1300/([1]!O2sat(H1300,G1300)))*100</f>
        <v>97.018179800109124</v>
      </c>
      <c r="K1300">
        <v>0.05</v>
      </c>
      <c r="L1300">
        <v>437.62077176896798</v>
      </c>
      <c r="M1300" t="b">
        <v>0</v>
      </c>
      <c r="O1300" t="str">
        <f t="shared" si="24"/>
        <v/>
      </c>
      <c r="Q1300">
        <v>494.65688014273621</v>
      </c>
      <c r="R1300">
        <v>427.89620000000002</v>
      </c>
      <c r="S1300" s="1">
        <v>46154.391689814824</v>
      </c>
      <c r="T1300" s="1">
        <v>4.0878632407407407</v>
      </c>
      <c r="U1300" s="1">
        <v>42.52370071759259</v>
      </c>
      <c r="V1300">
        <v>-5.7878003120422363</v>
      </c>
      <c r="W1300">
        <v>14.434026062611659</v>
      </c>
      <c r="X1300">
        <v>3.5447681715785051</v>
      </c>
      <c r="Y1300">
        <v>3.9855671772348743E-2</v>
      </c>
      <c r="Z1300">
        <v>66.760680142736192</v>
      </c>
      <c r="AA1300" s="23">
        <v>0.82679947078713356</v>
      </c>
      <c r="AB1300">
        <v>3.7304428719999998</v>
      </c>
      <c r="AC1300" s="23">
        <v>0.68853854999770137</v>
      </c>
      <c r="AD1300">
        <v>-7.86</v>
      </c>
      <c r="AE1300">
        <v>1.5555555555555549</v>
      </c>
      <c r="AF1300">
        <v>0.51329398312602181</v>
      </c>
      <c r="AG1300" s="23">
        <v>0.1197232577886274</v>
      </c>
      <c r="AH1300">
        <v>2.866875576436505</v>
      </c>
      <c r="AI1300">
        <v>-10.726875576436511</v>
      </c>
      <c r="AJ1300">
        <v>3.1246205560987654</v>
      </c>
      <c r="AK1300">
        <v>0.47326136428788046</v>
      </c>
    </row>
    <row r="1301" spans="1:37" x14ac:dyDescent="0.35">
      <c r="A1301" t="s">
        <v>1328</v>
      </c>
      <c r="B1301">
        <v>2</v>
      </c>
      <c r="C1301" s="2" t="s">
        <v>532</v>
      </c>
      <c r="D1301">
        <v>42.304198</v>
      </c>
      <c r="E1301">
        <v>-8.643574417</v>
      </c>
      <c r="F1301">
        <v>3.7835000000000001</v>
      </c>
      <c r="G1301">
        <v>14.32245</v>
      </c>
      <c r="H1301">
        <v>31.387650000000001</v>
      </c>
      <c r="I1301">
        <v>258.01499999999999</v>
      </c>
      <c r="J1301" cm="1">
        <f t="array" ref="J1301">(I1301/([1]!O2sat(H1301,G1301)))*100</f>
        <v>100.20926294001625</v>
      </c>
      <c r="K1301">
        <v>0.05</v>
      </c>
      <c r="L1301">
        <v>437.44682951301502</v>
      </c>
      <c r="M1301" t="b">
        <v>0</v>
      </c>
      <c r="O1301" t="str">
        <f t="shared" si="24"/>
        <v/>
      </c>
      <c r="Q1301">
        <v>494.95959916041289</v>
      </c>
      <c r="R1301">
        <v>427.89620000000002</v>
      </c>
      <c r="S1301" s="1">
        <v>46154.392384259263</v>
      </c>
      <c r="T1301" s="1">
        <v>4.0806903009259257</v>
      </c>
      <c r="U1301" s="1">
        <v>42.52370071759259</v>
      </c>
      <c r="V1301">
        <v>-5.7878003120422363</v>
      </c>
      <c r="W1301">
        <v>14.43304396175389</v>
      </c>
      <c r="X1301">
        <v>3.5971269103388921</v>
      </c>
      <c r="Y1301">
        <v>3.9028132917993411E-2</v>
      </c>
      <c r="Z1301">
        <v>67.063399160412871</v>
      </c>
      <c r="AA1301" s="23">
        <v>0.82531656956725219</v>
      </c>
      <c r="AB1301">
        <v>3.7304428719999998</v>
      </c>
      <c r="AC1301" s="23">
        <v>0.68972200197902134</v>
      </c>
      <c r="AD1301">
        <v>-5.25</v>
      </c>
      <c r="AE1301">
        <v>1.5555555555555549</v>
      </c>
      <c r="AF1301">
        <v>0.52270847481071459</v>
      </c>
      <c r="AG1301" s="23">
        <v>0.1199290367194374</v>
      </c>
      <c r="AH1301">
        <v>2.8728587260602421</v>
      </c>
      <c r="AI1301">
        <v>-8.1228587260602421</v>
      </c>
      <c r="AJ1301">
        <v>3.1222295761604939</v>
      </c>
      <c r="AK1301">
        <v>0.47262280314334482</v>
      </c>
    </row>
    <row r="1302" spans="1:37" x14ac:dyDescent="0.35">
      <c r="A1302" t="s">
        <v>1328</v>
      </c>
      <c r="B1302">
        <v>2</v>
      </c>
      <c r="C1302" s="2" t="s">
        <v>533</v>
      </c>
      <c r="D1302">
        <v>42.305031166666701</v>
      </c>
      <c r="E1302">
        <v>-8.642726583</v>
      </c>
      <c r="F1302">
        <v>3.7290000000000001</v>
      </c>
      <c r="G1302">
        <v>14.22855</v>
      </c>
      <c r="H1302">
        <v>31.590050000000002</v>
      </c>
      <c r="I1302">
        <v>256.10500000000002</v>
      </c>
      <c r="J1302" cm="1">
        <f t="array" ref="J1302">(I1302/([1]!O2sat(H1302,G1302)))*100</f>
        <v>99.419538354316344</v>
      </c>
      <c r="K1302">
        <v>0.05</v>
      </c>
      <c r="L1302">
        <v>438.71275943218802</v>
      </c>
      <c r="M1302" t="b">
        <v>0</v>
      </c>
      <c r="O1302" t="str">
        <f t="shared" si="24"/>
        <v/>
      </c>
      <c r="Q1302">
        <v>492.75644812342011</v>
      </c>
      <c r="R1302">
        <v>427.89620000000002</v>
      </c>
      <c r="S1302" s="1">
        <v>46154.393078703702</v>
      </c>
      <c r="T1302" s="1">
        <v>4.0735173611111124</v>
      </c>
      <c r="U1302" s="1">
        <v>42.52370071759259</v>
      </c>
      <c r="V1302">
        <v>-5.7878003120422363</v>
      </c>
      <c r="W1302">
        <v>14.432183578694429</v>
      </c>
      <c r="X1302">
        <v>3.575372582822621</v>
      </c>
      <c r="Y1302">
        <v>3.909665870508016E-2</v>
      </c>
      <c r="Z1302">
        <v>64.860248123420092</v>
      </c>
      <c r="AA1302" s="23">
        <v>0.79476918591472834</v>
      </c>
      <c r="AB1302">
        <v>3.7304428719999998</v>
      </c>
      <c r="AC1302" s="23">
        <v>0.6665345487390657</v>
      </c>
      <c r="AD1302">
        <v>-4.47</v>
      </c>
      <c r="AE1302">
        <v>1.5555555555555549</v>
      </c>
      <c r="AF1302">
        <v>0.5213786166039398</v>
      </c>
      <c r="AG1302" s="23">
        <v>0.1158971964663125</v>
      </c>
      <c r="AH1302">
        <v>2.878798852435478</v>
      </c>
      <c r="AI1302">
        <v>-7.3487988524354781</v>
      </c>
      <c r="AJ1302">
        <v>3.1198385962222228</v>
      </c>
      <c r="AK1302">
        <v>0.4553331911905204</v>
      </c>
    </row>
    <row r="1303" spans="1:37" x14ac:dyDescent="0.35">
      <c r="A1303" t="s">
        <v>1328</v>
      </c>
      <c r="B1303">
        <v>2</v>
      </c>
      <c r="C1303" s="2" t="s">
        <v>534</v>
      </c>
      <c r="D1303">
        <v>42.305823500000002</v>
      </c>
      <c r="E1303">
        <v>-8.6417959169999996</v>
      </c>
      <c r="F1303">
        <v>3.8149999999999999</v>
      </c>
      <c r="G1303">
        <v>14.7392</v>
      </c>
      <c r="H1303">
        <v>31.742750000000001</v>
      </c>
      <c r="I1303">
        <v>254.65</v>
      </c>
      <c r="J1303" cm="1">
        <f t="array" ref="J1303">(I1303/([1]!O2sat(H1303,G1303)))*100</f>
        <v>99.974677623157689</v>
      </c>
      <c r="K1303">
        <v>0.05</v>
      </c>
      <c r="L1303">
        <v>442.44710903914103</v>
      </c>
      <c r="M1303" t="b">
        <v>0</v>
      </c>
      <c r="O1303" t="str">
        <f t="shared" si="24"/>
        <v/>
      </c>
      <c r="Q1303">
        <v>486.25740257244121</v>
      </c>
      <c r="R1303">
        <v>427.89620000000002</v>
      </c>
      <c r="S1303" s="1">
        <v>46154.393773148149</v>
      </c>
      <c r="T1303" s="1">
        <v>4.0663444212962956</v>
      </c>
      <c r="U1303" s="1">
        <v>42.52370071759259</v>
      </c>
      <c r="V1303">
        <v>-5.7878003120422363</v>
      </c>
      <c r="W1303">
        <v>14.43124103478281</v>
      </c>
      <c r="X1303">
        <v>3.6122926926145449</v>
      </c>
      <c r="Y1303">
        <v>3.8456200195216429E-2</v>
      </c>
      <c r="Z1303">
        <v>58.361202572441186</v>
      </c>
      <c r="AA1303" s="23">
        <v>0.71068148493795269</v>
      </c>
      <c r="AB1303">
        <v>3.7304428719999998</v>
      </c>
      <c r="AC1303" s="23">
        <v>0.59811881991482052</v>
      </c>
      <c r="AD1303">
        <v>-3.69</v>
      </c>
      <c r="AE1303">
        <v>1.5555555555555549</v>
      </c>
      <c r="AF1303">
        <v>0.52862252467390269</v>
      </c>
      <c r="AG1303" s="23">
        <v>0.10400105217802361</v>
      </c>
      <c r="AH1303">
        <v>2.8846955452548331</v>
      </c>
      <c r="AI1303">
        <v>-6.5746955452548326</v>
      </c>
      <c r="AJ1303">
        <v>3.1174476162839504</v>
      </c>
      <c r="AK1303">
        <v>0.40734126855798813</v>
      </c>
    </row>
    <row r="1304" spans="1:37" x14ac:dyDescent="0.35">
      <c r="A1304" t="s">
        <v>1328</v>
      </c>
      <c r="B1304">
        <v>2</v>
      </c>
      <c r="C1304" s="2" t="s">
        <v>535</v>
      </c>
      <c r="D1304">
        <v>42.3066510833333</v>
      </c>
      <c r="E1304">
        <v>-8.6409315000000007</v>
      </c>
      <c r="F1304">
        <v>3.7835000000000001</v>
      </c>
      <c r="G1304">
        <v>14.91685</v>
      </c>
      <c r="H1304">
        <v>31.711600000000001</v>
      </c>
      <c r="I1304">
        <v>254.19499999999999</v>
      </c>
      <c r="J1304" cm="1">
        <f t="array" ref="J1304">(I1304/([1]!O2sat(H1304,G1304)))*100</f>
        <v>100.1273304719944</v>
      </c>
      <c r="K1304">
        <v>5.5E-2</v>
      </c>
      <c r="L1304">
        <v>448.00042212116898</v>
      </c>
      <c r="M1304" t="b">
        <v>0</v>
      </c>
      <c r="O1304" t="str">
        <f t="shared" si="24"/>
        <v/>
      </c>
      <c r="Q1304">
        <v>476.59273844679308</v>
      </c>
      <c r="R1304">
        <v>427.89620000000002</v>
      </c>
      <c r="S1304" s="1">
        <v>46154.394467592603</v>
      </c>
      <c r="T1304" s="1">
        <v>4.0591714699074073</v>
      </c>
      <c r="U1304" s="1">
        <v>42.52370071759259</v>
      </c>
      <c r="V1304">
        <v>-5.7878003120422363</v>
      </c>
      <c r="W1304">
        <v>14.43036424509307</v>
      </c>
      <c r="X1304">
        <v>3.61676459770452</v>
      </c>
      <c r="Y1304">
        <v>3.8255178520118178E-2</v>
      </c>
      <c r="Z1304">
        <v>48.696538446793063</v>
      </c>
      <c r="AA1304" s="23">
        <v>0.59062256197304919</v>
      </c>
      <c r="AB1304">
        <v>3.7304428719999998</v>
      </c>
      <c r="AC1304" s="23">
        <v>0.49883397441078098</v>
      </c>
      <c r="AD1304">
        <v>-3.21</v>
      </c>
      <c r="AE1304">
        <v>1.5555555555555549</v>
      </c>
      <c r="AF1304">
        <v>0.53114916093874986</v>
      </c>
      <c r="AG1304" s="23">
        <v>8.6737378048486677E-2</v>
      </c>
      <c r="AH1304">
        <v>2.8905483972110471</v>
      </c>
      <c r="AI1304">
        <v>-6.1005483972110461</v>
      </c>
      <c r="AJ1304">
        <v>3.1150566324876543</v>
      </c>
      <c r="AK1304">
        <v>0.33867997001076794</v>
      </c>
    </row>
    <row r="1305" spans="1:37" x14ac:dyDescent="0.35">
      <c r="A1305" t="s">
        <v>1328</v>
      </c>
      <c r="B1305">
        <v>2</v>
      </c>
      <c r="C1305" s="2" t="s">
        <v>536</v>
      </c>
      <c r="D1305">
        <v>42.3075075</v>
      </c>
      <c r="E1305">
        <v>-8.6400910829999997</v>
      </c>
      <c r="F1305">
        <v>3.8010000000000002</v>
      </c>
      <c r="G1305">
        <v>15.02295</v>
      </c>
      <c r="H1305">
        <v>31.682549999999999</v>
      </c>
      <c r="I1305">
        <v>254.405</v>
      </c>
      <c r="J1305" cm="1">
        <f t="array" ref="J1305">(I1305/([1]!O2sat(H1305,G1305)))*100</f>
        <v>100.40085730605045</v>
      </c>
      <c r="K1305">
        <v>0.05</v>
      </c>
      <c r="L1305">
        <v>452.50857337654202</v>
      </c>
      <c r="M1305" t="b">
        <v>0</v>
      </c>
      <c r="O1305" t="str">
        <f t="shared" si="24"/>
        <v/>
      </c>
      <c r="Q1305">
        <v>468.74701336930679</v>
      </c>
      <c r="R1305">
        <v>427.89620000000002</v>
      </c>
      <c r="S1305" s="1">
        <v>46154.395162037043</v>
      </c>
      <c r="T1305" s="1">
        <v>4.0519985300925923</v>
      </c>
      <c r="U1305" s="1">
        <v>42.52370071759259</v>
      </c>
      <c r="V1305">
        <v>-5.7878003120422363</v>
      </c>
      <c r="W1305">
        <v>14.42951106665018</v>
      </c>
      <c r="X1305">
        <v>3.6142430516778439</v>
      </c>
      <c r="Y1305">
        <v>3.8138145772459053E-2</v>
      </c>
      <c r="Z1305">
        <v>40.850813369306763</v>
      </c>
      <c r="AA1305" s="23">
        <v>0.4936044922805039</v>
      </c>
      <c r="AB1305">
        <v>3.7304428719999998</v>
      </c>
      <c r="AC1305" s="23">
        <v>0.41837076776695781</v>
      </c>
      <c r="AD1305">
        <v>-2.82</v>
      </c>
      <c r="AE1305">
        <v>1.5555555555555549</v>
      </c>
      <c r="AF1305">
        <v>0.53265971035407333</v>
      </c>
      <c r="AG1305" s="23">
        <v>7.2746415259910491E-2</v>
      </c>
      <c r="AH1305">
        <v>2.8963570040251181</v>
      </c>
      <c r="AI1305">
        <v>-5.7163570040251184</v>
      </c>
      <c r="AJ1305">
        <v>3.1126656525493828</v>
      </c>
      <c r="AK1305">
        <v>0.2831754537702072</v>
      </c>
    </row>
    <row r="1306" spans="1:37" x14ac:dyDescent="0.35">
      <c r="A1306" t="s">
        <v>1328</v>
      </c>
      <c r="B1306">
        <v>2</v>
      </c>
      <c r="C1306" s="2" t="s">
        <v>537</v>
      </c>
      <c r="D1306">
        <v>42.308385999999999</v>
      </c>
      <c r="E1306">
        <v>-8.6392758329999992</v>
      </c>
      <c r="F1306">
        <v>3.8155000000000001</v>
      </c>
      <c r="G1306">
        <v>15.178750000000001</v>
      </c>
      <c r="H1306">
        <v>31.770399999999999</v>
      </c>
      <c r="I1306">
        <v>255.57</v>
      </c>
      <c r="J1306" cm="1">
        <f t="array" ref="J1306">(I1306/([1]!O2sat(H1306,G1306)))*100</f>
        <v>101.23303401720891</v>
      </c>
      <c r="K1306">
        <v>0.05</v>
      </c>
      <c r="L1306">
        <v>456.99239270979803</v>
      </c>
      <c r="M1306" t="b">
        <v>0</v>
      </c>
      <c r="O1306" t="str">
        <f t="shared" si="24"/>
        <v/>
      </c>
      <c r="Q1306">
        <v>460.94363415839052</v>
      </c>
      <c r="R1306">
        <v>427.89620000000002</v>
      </c>
      <c r="S1306" s="1">
        <v>46154.395856481482</v>
      </c>
      <c r="T1306" s="1">
        <v>4.0448255902777781</v>
      </c>
      <c r="U1306" s="1">
        <v>42.52370071759259</v>
      </c>
      <c r="V1306">
        <v>-5.7878003120422363</v>
      </c>
      <c r="W1306">
        <v>14.42868277184642</v>
      </c>
      <c r="X1306">
        <v>3.616469446488193</v>
      </c>
      <c r="Y1306">
        <v>3.7939676705619187E-2</v>
      </c>
      <c r="Z1306">
        <v>33.047434158390502</v>
      </c>
      <c r="AA1306" s="23">
        <v>0.39748215751060167</v>
      </c>
      <c r="AB1306">
        <v>3.7304428719999998</v>
      </c>
      <c r="AC1306" s="23">
        <v>0.33809506058700062</v>
      </c>
      <c r="AD1306">
        <v>-2.75</v>
      </c>
      <c r="AE1306">
        <v>1.2638888888888891</v>
      </c>
      <c r="AF1306">
        <v>0.35310428871570337</v>
      </c>
      <c r="AG1306" s="23">
        <v>3.8809301884536858E-2</v>
      </c>
      <c r="AH1306">
        <v>2.9021209644742272</v>
      </c>
      <c r="AI1306">
        <v>-5.6521209644742267</v>
      </c>
      <c r="AJ1306">
        <v>3.0130524503888889</v>
      </c>
      <c r="AK1306">
        <v>0.21814572969756926</v>
      </c>
    </row>
    <row r="1307" spans="1:37" x14ac:dyDescent="0.35">
      <c r="A1307" t="s">
        <v>1328</v>
      </c>
      <c r="B1307">
        <v>2</v>
      </c>
      <c r="C1307" s="2" t="s">
        <v>538</v>
      </c>
      <c r="D1307">
        <v>42.309262333333301</v>
      </c>
      <c r="E1307">
        <v>-8.6384462499999994</v>
      </c>
      <c r="F1307">
        <v>3.8410000000000002</v>
      </c>
      <c r="G1307">
        <v>15.29025</v>
      </c>
      <c r="H1307">
        <v>31.93085</v>
      </c>
      <c r="I1307">
        <v>255.405</v>
      </c>
      <c r="J1307" cm="1">
        <f t="array" ref="J1307">(I1307/([1]!O2sat(H1307,G1307)))*100</f>
        <v>101.50238150931581</v>
      </c>
      <c r="K1307">
        <v>0.05</v>
      </c>
      <c r="L1307">
        <v>461.24423160644301</v>
      </c>
      <c r="M1307" t="b">
        <v>0</v>
      </c>
      <c r="O1307" t="str">
        <f t="shared" si="24"/>
        <v/>
      </c>
      <c r="Q1307">
        <v>453.5439802499107</v>
      </c>
      <c r="R1307">
        <v>427.89620000000002</v>
      </c>
      <c r="S1307" s="1">
        <v>46154.396550925929</v>
      </c>
      <c r="T1307" s="1">
        <v>4.0376526504629631</v>
      </c>
      <c r="U1307" s="1">
        <v>42.52370071759259</v>
      </c>
      <c r="V1307">
        <v>-5.7878003120422363</v>
      </c>
      <c r="W1307">
        <v>14.42784022950026</v>
      </c>
      <c r="X1307">
        <v>3.6143687601384999</v>
      </c>
      <c r="Y1307">
        <v>3.7778018227797951E-2</v>
      </c>
      <c r="Z1307">
        <v>25.647780249910682</v>
      </c>
      <c r="AA1307" s="23">
        <v>0.30698904795919302</v>
      </c>
      <c r="AB1307">
        <v>3.7304428719999998</v>
      </c>
      <c r="AC1307" s="23">
        <v>0.26205096300162561</v>
      </c>
      <c r="AD1307">
        <v>-2.5</v>
      </c>
      <c r="AE1307">
        <v>1.2638888888888891</v>
      </c>
      <c r="AF1307">
        <v>0.35415415589855698</v>
      </c>
      <c r="AG1307" s="23">
        <v>3.0080341648903441E-2</v>
      </c>
      <c r="AH1307">
        <v>2.907839880419449</v>
      </c>
      <c r="AI1307">
        <v>-5.4078398804194494</v>
      </c>
      <c r="AJ1307">
        <v>3.0106614704506174</v>
      </c>
      <c r="AK1307">
        <v>0.16853469480404823</v>
      </c>
    </row>
    <row r="1308" spans="1:37" x14ac:dyDescent="0.35">
      <c r="A1308" t="s">
        <v>1328</v>
      </c>
      <c r="B1308">
        <v>2</v>
      </c>
      <c r="C1308" s="2" t="s">
        <v>539</v>
      </c>
      <c r="D1308">
        <v>42.310149583333398</v>
      </c>
      <c r="E1308">
        <v>-8.6376648330000005</v>
      </c>
      <c r="F1308">
        <v>3.8395000000000001</v>
      </c>
      <c r="G1308">
        <v>15.249000000000001</v>
      </c>
      <c r="H1308">
        <v>32.107199999999999</v>
      </c>
      <c r="I1308">
        <v>253.80500000000001</v>
      </c>
      <c r="J1308" cm="1">
        <f t="array" ref="J1308">(I1308/([1]!O2sat(H1308,G1308)))*100</f>
        <v>100.90698852459796</v>
      </c>
      <c r="K1308">
        <v>0.05</v>
      </c>
      <c r="L1308">
        <v>464.62145710290201</v>
      </c>
      <c r="M1308" t="b">
        <v>0</v>
      </c>
      <c r="O1308" t="str">
        <f t="shared" si="24"/>
        <v/>
      </c>
      <c r="Q1308">
        <v>447.66645279598731</v>
      </c>
      <c r="R1308">
        <v>427.89620000000002</v>
      </c>
      <c r="S1308" s="1">
        <v>46154.397245370368</v>
      </c>
      <c r="T1308" s="1">
        <v>4.030479710648148</v>
      </c>
      <c r="U1308" s="1">
        <v>42.52370071759259</v>
      </c>
      <c r="V1308">
        <v>-5.7878003120422363</v>
      </c>
      <c r="W1308">
        <v>14.427045738677821</v>
      </c>
      <c r="X1308">
        <v>3.5975874505793519</v>
      </c>
      <c r="Y1308">
        <v>3.7787961615824997E-2</v>
      </c>
      <c r="Z1308">
        <v>19.77025279598729</v>
      </c>
      <c r="AA1308" s="23">
        <v>0.2356017511040033</v>
      </c>
      <c r="AB1308">
        <v>3.7304428719999998</v>
      </c>
      <c r="AC1308" s="23">
        <v>0.20183004814646971</v>
      </c>
      <c r="AD1308">
        <v>-2.5299999999999998</v>
      </c>
      <c r="AE1308">
        <v>1.2638888888888891</v>
      </c>
      <c r="AF1308">
        <v>0.35376566026001788</v>
      </c>
      <c r="AG1308" s="23">
        <v>2.3167695068622131E-2</v>
      </c>
      <c r="AH1308">
        <v>2.913513356833259</v>
      </c>
      <c r="AI1308">
        <v>-5.4435133568332592</v>
      </c>
      <c r="AJ1308">
        <v>3.0082704905123454</v>
      </c>
      <c r="AK1308">
        <v>0.12938472308631271</v>
      </c>
    </row>
    <row r="1309" spans="1:37" x14ac:dyDescent="0.35">
      <c r="A1309" t="s">
        <v>1328</v>
      </c>
      <c r="B1309">
        <v>2</v>
      </c>
      <c r="C1309" s="2" t="s">
        <v>540</v>
      </c>
      <c r="D1309">
        <v>42.311030916666702</v>
      </c>
      <c r="E1309">
        <v>-8.6368473330000004</v>
      </c>
      <c r="F1309">
        <v>3.827</v>
      </c>
      <c r="G1309">
        <v>14.95955</v>
      </c>
      <c r="H1309">
        <v>32.073950000000004</v>
      </c>
      <c r="I1309">
        <v>254.465</v>
      </c>
      <c r="J1309" cm="1">
        <f t="array" ref="J1309">(I1309/([1]!O2sat(H1309,G1309)))*100</f>
        <v>100.56963968559668</v>
      </c>
      <c r="K1309">
        <v>0.05</v>
      </c>
      <c r="L1309">
        <v>465.87720530722498</v>
      </c>
      <c r="M1309" t="b">
        <v>0</v>
      </c>
      <c r="O1309" t="str">
        <f t="shared" si="24"/>
        <v/>
      </c>
      <c r="Q1309">
        <v>445.48102142521799</v>
      </c>
      <c r="R1309">
        <v>427.89620000000002</v>
      </c>
      <c r="S1309" s="1">
        <v>46154.397939814808</v>
      </c>
      <c r="T1309" s="1">
        <v>3.9838964351851849</v>
      </c>
      <c r="U1309" s="1">
        <v>42.532691956018517</v>
      </c>
      <c r="V1309">
        <v>-5.7876648902893066</v>
      </c>
      <c r="W1309">
        <v>14.42621525229695</v>
      </c>
      <c r="X1309">
        <v>3.4878532028812992</v>
      </c>
      <c r="Y1309">
        <v>3.8128180267252211E-2</v>
      </c>
      <c r="Z1309">
        <v>17.584821425217971</v>
      </c>
      <c r="AA1309" s="23">
        <v>0.20499520611485819</v>
      </c>
      <c r="AB1309">
        <v>3.7304428719999998</v>
      </c>
      <c r="AC1309" s="23">
        <v>0.17974152133043861</v>
      </c>
      <c r="AD1309">
        <v>-2.42</v>
      </c>
      <c r="AE1309">
        <v>1.2638888888888891</v>
      </c>
      <c r="AF1309">
        <v>0.35104267136493778</v>
      </c>
      <c r="AG1309" s="23">
        <v>2.0632194242612721E-2</v>
      </c>
      <c r="AH1309">
        <v>2.9191410018268131</v>
      </c>
      <c r="AI1309">
        <v>-5.3391410018268131</v>
      </c>
      <c r="AJ1309">
        <v>2.9927427320246913</v>
      </c>
      <c r="AK1309">
        <v>0.11281370017873546</v>
      </c>
    </row>
    <row r="1310" spans="1:37" x14ac:dyDescent="0.35">
      <c r="A1310" t="s">
        <v>1328</v>
      </c>
      <c r="B1310">
        <v>2</v>
      </c>
      <c r="C1310" s="2" t="s">
        <v>541</v>
      </c>
      <c r="D1310">
        <v>42.311915916666699</v>
      </c>
      <c r="E1310">
        <v>-8.6360366670000008</v>
      </c>
      <c r="F1310">
        <v>3.8325</v>
      </c>
      <c r="G1310">
        <v>15.039400000000001</v>
      </c>
      <c r="H1310">
        <v>32.215150000000001</v>
      </c>
      <c r="I1310">
        <v>255.69499999999999</v>
      </c>
      <c r="J1310" cm="1">
        <f t="array" ref="J1310">(I1310/([1]!O2sat(H1310,G1310)))*100</f>
        <v>101.31413248372584</v>
      </c>
      <c r="K1310">
        <v>0.05</v>
      </c>
      <c r="L1310">
        <v>466.50209228130501</v>
      </c>
      <c r="M1310" t="b">
        <v>0</v>
      </c>
      <c r="O1310" t="str">
        <f t="shared" si="24"/>
        <v/>
      </c>
      <c r="Q1310">
        <v>444.39350436436268</v>
      </c>
      <c r="R1310">
        <v>427.89620000000002</v>
      </c>
      <c r="S1310" s="1">
        <v>46154.398634259262</v>
      </c>
      <c r="T1310" s="1">
        <v>3.979274328703704</v>
      </c>
      <c r="U1310" s="1">
        <v>42.532691956018517</v>
      </c>
      <c r="V1310">
        <v>-5.7876648902893066</v>
      </c>
      <c r="W1310">
        <v>14.42539110955008</v>
      </c>
      <c r="X1310">
        <v>3.4872055406127398</v>
      </c>
      <c r="Y1310">
        <v>3.8005794634569948E-2</v>
      </c>
      <c r="Z1310">
        <v>16.497304364362659</v>
      </c>
      <c r="AA1310" s="23">
        <v>0.1916645600412229</v>
      </c>
      <c r="AB1310">
        <v>3.7304428719999998</v>
      </c>
      <c r="AC1310" s="23">
        <v>0.1684437278744397</v>
      </c>
      <c r="AD1310">
        <v>-2.42</v>
      </c>
      <c r="AE1310">
        <v>1.2638888888888891</v>
      </c>
      <c r="AF1310">
        <v>0.35179331171349232</v>
      </c>
      <c r="AG1310" s="23">
        <v>1.9335341587913321E-2</v>
      </c>
      <c r="AH1310">
        <v>2.9247224266770209</v>
      </c>
      <c r="AI1310">
        <v>-5.3447224266770208</v>
      </c>
      <c r="AJ1310">
        <v>2.9912020298641977</v>
      </c>
      <c r="AK1310">
        <v>0.10549995081456812</v>
      </c>
    </row>
    <row r="1311" spans="1:37" x14ac:dyDescent="0.35">
      <c r="A1311" t="s">
        <v>1328</v>
      </c>
      <c r="B1311">
        <v>2</v>
      </c>
      <c r="C1311" s="2" t="s">
        <v>542</v>
      </c>
      <c r="D1311">
        <v>42.312788500000003</v>
      </c>
      <c r="E1311">
        <v>-8.6353030830000002</v>
      </c>
      <c r="F1311">
        <v>3.6924999999999999</v>
      </c>
      <c r="G1311">
        <v>15.1661</v>
      </c>
      <c r="H1311">
        <v>32.365400000000001</v>
      </c>
      <c r="I1311">
        <v>256.435</v>
      </c>
      <c r="J1311" cm="1">
        <f t="array" ref="J1311">(I1311/([1]!O2sat(H1311,G1311)))*100</f>
        <v>101.96730702435914</v>
      </c>
      <c r="K1311">
        <v>0.06</v>
      </c>
      <c r="L1311">
        <v>467.53593490496502</v>
      </c>
      <c r="M1311" t="b">
        <v>1</v>
      </c>
      <c r="N1311">
        <v>463.34542826475803</v>
      </c>
      <c r="O1311">
        <f t="shared" si="24"/>
        <v>4.1905066402069906</v>
      </c>
      <c r="P1311">
        <f>ABS(O1311)</f>
        <v>4.1905066402069906</v>
      </c>
      <c r="Q1311">
        <v>442.59426460084421</v>
      </c>
      <c r="R1311">
        <v>427.89620000000002</v>
      </c>
      <c r="S1311" s="1">
        <v>46154.399328703701</v>
      </c>
      <c r="T1311" s="1">
        <v>3.9746522222222218</v>
      </c>
      <c r="U1311" s="1">
        <v>42.532691956018517</v>
      </c>
      <c r="V1311">
        <v>-5.7876648902893066</v>
      </c>
      <c r="W1311">
        <v>14.42464428323674</v>
      </c>
      <c r="X1311">
        <v>3.490896779177425</v>
      </c>
      <c r="Y1311">
        <v>3.7828316924784902E-2</v>
      </c>
      <c r="Z1311">
        <v>14.698064600844191</v>
      </c>
      <c r="AA1311" s="23">
        <v>0.1701436105669627</v>
      </c>
      <c r="AB1311">
        <v>5.3137733310000002</v>
      </c>
      <c r="AC1311" s="23">
        <v>0.30410490586448952</v>
      </c>
      <c r="AD1311">
        <v>-2.4</v>
      </c>
      <c r="AE1311">
        <v>1.2638888888888891</v>
      </c>
      <c r="AF1311">
        <v>0.35298522824499062</v>
      </c>
      <c r="AG1311" s="23">
        <v>1.7204227168400511E-2</v>
      </c>
      <c r="AH1311">
        <v>2.9302572458533951</v>
      </c>
      <c r="AI1311">
        <v>-5.3302572458533941</v>
      </c>
      <c r="AJ1311">
        <v>3.5174381473703704</v>
      </c>
      <c r="AK1311">
        <v>9.3673918867681602E-2</v>
      </c>
    </row>
    <row r="1312" spans="1:37" x14ac:dyDescent="0.35">
      <c r="A1312" t="s">
        <v>1328</v>
      </c>
      <c r="B1312">
        <v>2</v>
      </c>
      <c r="C1312" s="2" t="s">
        <v>543</v>
      </c>
      <c r="D1312">
        <v>42.313554083333301</v>
      </c>
      <c r="E1312">
        <v>-8.6343754169999993</v>
      </c>
      <c r="F1312">
        <v>3.7435</v>
      </c>
      <c r="G1312">
        <v>14.95055</v>
      </c>
      <c r="H1312">
        <v>32.203850000000003</v>
      </c>
      <c r="I1312">
        <v>256.82</v>
      </c>
      <c r="J1312" cm="1">
        <f t="array" ref="J1312">(I1312/([1]!O2sat(H1312,G1312)))*100</f>
        <v>101.57327323082637</v>
      </c>
      <c r="K1312">
        <v>0.05</v>
      </c>
      <c r="L1312">
        <v>468.67166641644502</v>
      </c>
      <c r="M1312" t="b">
        <v>0</v>
      </c>
      <c r="O1312" t="str">
        <f t="shared" si="24"/>
        <v/>
      </c>
      <c r="Q1312">
        <v>440.61770332413681</v>
      </c>
      <c r="R1312">
        <v>427.89620000000002</v>
      </c>
      <c r="S1312" s="1">
        <v>46154.400023148148</v>
      </c>
      <c r="T1312" s="1">
        <v>3.9700301157407409</v>
      </c>
      <c r="U1312" s="1">
        <v>42.532691956018517</v>
      </c>
      <c r="V1312">
        <v>-5.7876648902893066</v>
      </c>
      <c r="W1312">
        <v>14.42370507264031</v>
      </c>
      <c r="X1312">
        <v>3.462781356809606</v>
      </c>
      <c r="Y1312">
        <v>3.8110921188284727E-2</v>
      </c>
      <c r="Z1312">
        <v>12.721503324136791</v>
      </c>
      <c r="AA1312" s="23">
        <v>0.14716834942956089</v>
      </c>
      <c r="AB1312">
        <v>5.3137733310000002</v>
      </c>
      <c r="AC1312" s="23">
        <v>0.26365309075705318</v>
      </c>
      <c r="AD1312">
        <v>-2.37</v>
      </c>
      <c r="AE1312">
        <v>1.2638888888888891</v>
      </c>
      <c r="AF1312">
        <v>0.35095809220081542</v>
      </c>
      <c r="AG1312" s="23">
        <v>1.4915733286645831E-2</v>
      </c>
      <c r="AH1312">
        <v>2.9357450770446811</v>
      </c>
      <c r="AI1312">
        <v>-5.3057450770446808</v>
      </c>
      <c r="AJ1312">
        <v>3.5158974452098768</v>
      </c>
      <c r="AK1312">
        <v>8.1042041358103362E-2</v>
      </c>
    </row>
    <row r="1313" spans="1:37" x14ac:dyDescent="0.35">
      <c r="A1313" t="s">
        <v>1328</v>
      </c>
      <c r="B1313">
        <v>2</v>
      </c>
      <c r="C1313" s="2" t="s">
        <v>544</v>
      </c>
      <c r="D1313">
        <v>42.314343999999998</v>
      </c>
      <c r="E1313">
        <v>-8.6334820000000008</v>
      </c>
      <c r="F1313">
        <v>3.738</v>
      </c>
      <c r="G1313">
        <v>13.8728</v>
      </c>
      <c r="H1313">
        <v>31.48415</v>
      </c>
      <c r="I1313">
        <v>252.98</v>
      </c>
      <c r="J1313" cm="1">
        <f t="array" ref="J1313">(I1313/([1]!O2sat(H1313,G1313)))*100</f>
        <v>97.433133369185398</v>
      </c>
      <c r="K1313">
        <v>0.05</v>
      </c>
      <c r="L1313">
        <v>466.82769927939103</v>
      </c>
      <c r="M1313" t="b">
        <v>0</v>
      </c>
      <c r="O1313" t="str">
        <f t="shared" si="24"/>
        <v/>
      </c>
      <c r="Q1313">
        <v>443.82683682248648</v>
      </c>
      <c r="R1313">
        <v>427.89620000000002</v>
      </c>
      <c r="S1313" s="1">
        <v>46154.400717592587</v>
      </c>
      <c r="T1313" s="1">
        <v>3.9654080092592592</v>
      </c>
      <c r="U1313" s="1">
        <v>42.532691956018517</v>
      </c>
      <c r="V1313">
        <v>-5.7876648902893066</v>
      </c>
      <c r="W1313">
        <v>14.422799778857121</v>
      </c>
      <c r="X1313">
        <v>3.355433449649595</v>
      </c>
      <c r="Y1313">
        <v>3.955240635073029E-2</v>
      </c>
      <c r="Z1313">
        <v>15.930636822486459</v>
      </c>
      <c r="AA1313" s="23">
        <v>0.18533444583217851</v>
      </c>
      <c r="AB1313">
        <v>5.3137733310000002</v>
      </c>
      <c r="AC1313" s="23">
        <v>0.33280238887395719</v>
      </c>
      <c r="AD1313">
        <v>-2.4</v>
      </c>
      <c r="AE1313">
        <v>1.2638888888888891</v>
      </c>
      <c r="AF1313">
        <v>0.34087147743767587</v>
      </c>
      <c r="AG1313" s="23">
        <v>1.8827739342440229E-2</v>
      </c>
      <c r="AH1313">
        <v>2.941185541185265</v>
      </c>
      <c r="AI1313">
        <v>-5.3411855411852649</v>
      </c>
      <c r="AJ1313">
        <v>3.5143567430493832</v>
      </c>
      <c r="AK1313">
        <v>0.10208109258730937</v>
      </c>
    </row>
    <row r="1314" spans="1:37" x14ac:dyDescent="0.35">
      <c r="A1314" t="s">
        <v>1328</v>
      </c>
      <c r="B1314">
        <v>2</v>
      </c>
      <c r="C1314" s="2" t="s">
        <v>545</v>
      </c>
      <c r="D1314">
        <v>42.315196416666701</v>
      </c>
      <c r="E1314">
        <v>-8.632723167</v>
      </c>
      <c r="F1314">
        <v>3.7290000000000001</v>
      </c>
      <c r="G1314">
        <v>13.758800000000001</v>
      </c>
      <c r="H1314">
        <v>30.89115</v>
      </c>
      <c r="I1314">
        <v>253.5</v>
      </c>
      <c r="J1314" cm="1">
        <f t="array" ref="J1314">(I1314/([1]!O2sat(H1314,G1314)))*100</f>
        <v>97.007145433873802</v>
      </c>
      <c r="K1314">
        <v>0.05</v>
      </c>
      <c r="L1314">
        <v>463.25519262740198</v>
      </c>
      <c r="M1314" t="b">
        <v>0</v>
      </c>
      <c r="O1314" t="str">
        <f t="shared" si="24"/>
        <v/>
      </c>
      <c r="Q1314">
        <v>450.04422027775342</v>
      </c>
      <c r="R1314">
        <v>427.89620000000002</v>
      </c>
      <c r="S1314" s="1">
        <v>46154.401412037027</v>
      </c>
      <c r="T1314" s="1">
        <v>3.9607859027777779</v>
      </c>
      <c r="U1314" s="1">
        <v>42.532691956018517</v>
      </c>
      <c r="V1314">
        <v>-5.7876648902893066</v>
      </c>
      <c r="W1314">
        <v>14.42202815219273</v>
      </c>
      <c r="X1314">
        <v>3.337189029940844</v>
      </c>
      <c r="Y1314">
        <v>3.9825370241072577E-2</v>
      </c>
      <c r="Z1314">
        <v>22.1480202777534</v>
      </c>
      <c r="AA1314" s="23">
        <v>0.25803404351215098</v>
      </c>
      <c r="AB1314">
        <v>5.3137733310000002</v>
      </c>
      <c r="AC1314" s="23">
        <v>0.46443006142904608</v>
      </c>
      <c r="AD1314">
        <v>-2.29</v>
      </c>
      <c r="AE1314">
        <v>1.2638888888888891</v>
      </c>
      <c r="AF1314">
        <v>0.33980977228696507</v>
      </c>
      <c r="AG1314" s="23">
        <v>2.6274355087911559E-2</v>
      </c>
      <c r="AH1314">
        <v>2.9465782624813581</v>
      </c>
      <c r="AI1314">
        <v>-5.2365782624813582</v>
      </c>
      <c r="AJ1314">
        <v>3.5128160408888891</v>
      </c>
      <c r="AK1314">
        <v>0.14215419930003126</v>
      </c>
    </row>
    <row r="1315" spans="1:37" x14ac:dyDescent="0.35">
      <c r="A1315" t="s">
        <v>1328</v>
      </c>
      <c r="B1315">
        <v>2</v>
      </c>
      <c r="C1315" s="2" t="s">
        <v>546</v>
      </c>
      <c r="D1315">
        <v>42.316092916666697</v>
      </c>
      <c r="E1315">
        <v>-8.6320438330000009</v>
      </c>
      <c r="F1315">
        <v>3.8334999999999999</v>
      </c>
      <c r="G1315">
        <v>13.467499999999999</v>
      </c>
      <c r="H1315">
        <v>30.214400000000001</v>
      </c>
      <c r="I1315">
        <v>252.34</v>
      </c>
      <c r="J1315" cm="1">
        <f t="array" ref="J1315">(I1315/([1]!O2sat(H1315,G1315)))*100</f>
        <v>95.540494667111375</v>
      </c>
      <c r="K1315">
        <v>0.04</v>
      </c>
      <c r="L1315">
        <v>459.305925538395</v>
      </c>
      <c r="M1315" t="b">
        <v>0</v>
      </c>
      <c r="O1315" t="str">
        <f t="shared" si="24"/>
        <v/>
      </c>
      <c r="Q1315">
        <v>456.9172957543102</v>
      </c>
      <c r="R1315">
        <v>427.89620000000002</v>
      </c>
      <c r="S1315" s="1">
        <v>46154.402106481481</v>
      </c>
      <c r="T1315" s="1">
        <v>3.9561637962962961</v>
      </c>
      <c r="U1315" s="1">
        <v>42.532691956018517</v>
      </c>
      <c r="V1315">
        <v>-5.7876648902893066</v>
      </c>
      <c r="W1315">
        <v>14.421335403414311</v>
      </c>
      <c r="X1315">
        <v>3.3028724881543639</v>
      </c>
      <c r="Y1315">
        <v>4.0342254666773658E-2</v>
      </c>
      <c r="Z1315">
        <v>29.021095754310181</v>
      </c>
      <c r="AA1315" s="23">
        <v>0.33897466995881692</v>
      </c>
      <c r="AB1315">
        <v>5.3137733310000002</v>
      </c>
      <c r="AC1315" s="23">
        <v>0.61153985750932327</v>
      </c>
      <c r="AD1315">
        <v>-2.19</v>
      </c>
      <c r="AE1315">
        <v>1.2638888888888891</v>
      </c>
      <c r="AF1315">
        <v>0.33710179945078561</v>
      </c>
      <c r="AG1315" s="23">
        <v>3.4596846115366252E-2</v>
      </c>
      <c r="AH1315">
        <v>2.9519228684369541</v>
      </c>
      <c r="AI1315">
        <v>-5.1419228684369536</v>
      </c>
      <c r="AJ1315">
        <v>3.5112753387283955</v>
      </c>
      <c r="AK1315">
        <v>0.18678575803709158</v>
      </c>
    </row>
    <row r="1316" spans="1:37" x14ac:dyDescent="0.35">
      <c r="A1316" t="s">
        <v>1328</v>
      </c>
      <c r="B1316">
        <v>2</v>
      </c>
      <c r="C1316" s="2" t="s">
        <v>547</v>
      </c>
      <c r="D1316">
        <v>42.317029833333301</v>
      </c>
      <c r="E1316">
        <v>-8.6313949999999995</v>
      </c>
      <c r="F1316">
        <v>3.8144999999999998</v>
      </c>
      <c r="G1316">
        <v>13.371499999999999</v>
      </c>
      <c r="H1316">
        <v>29.167149999999999</v>
      </c>
      <c r="I1316">
        <v>259.255</v>
      </c>
      <c r="J1316" cm="1">
        <f t="array" ref="J1316">(I1316/([1]!O2sat(H1316,G1316)))*100</f>
        <v>97.252494953236166</v>
      </c>
      <c r="K1316">
        <v>0.04</v>
      </c>
      <c r="L1316">
        <v>454.82615623398499</v>
      </c>
      <c r="M1316" t="b">
        <v>0</v>
      </c>
      <c r="O1316" t="str">
        <f t="shared" si="24"/>
        <v/>
      </c>
      <c r="Q1316">
        <v>464.71362652982998</v>
      </c>
      <c r="R1316">
        <v>427.89620000000002</v>
      </c>
      <c r="S1316" s="1">
        <v>46154.402800925927</v>
      </c>
      <c r="T1316" s="1">
        <v>3.9515416898148148</v>
      </c>
      <c r="U1316" s="1">
        <v>42.532691956018517</v>
      </c>
      <c r="V1316">
        <v>-5.7876648902893066</v>
      </c>
      <c r="W1316">
        <v>14.420672601190139</v>
      </c>
      <c r="X1316">
        <v>3.286451566202961</v>
      </c>
      <c r="Y1316">
        <v>4.0703534907709352E-2</v>
      </c>
      <c r="Z1316">
        <v>36.817426529829959</v>
      </c>
      <c r="AA1316" s="23">
        <v>0.43173201882340928</v>
      </c>
      <c r="AB1316">
        <v>5.3137733310000002</v>
      </c>
      <c r="AC1316" s="23">
        <v>0.78070537947732999</v>
      </c>
      <c r="AD1316">
        <v>-2.04</v>
      </c>
      <c r="AE1316">
        <v>1.291666666666667</v>
      </c>
      <c r="AF1316">
        <v>0.35115188499807509</v>
      </c>
      <c r="AG1316" s="23">
        <v>4.6129848309014169E-2</v>
      </c>
      <c r="AH1316">
        <v>2.9572189898795558</v>
      </c>
      <c r="AI1316">
        <v>-4.9972189898795563</v>
      </c>
      <c r="AJ1316">
        <v>3.5189938958271605</v>
      </c>
      <c r="AK1316">
        <v>0.23893093356621173</v>
      </c>
    </row>
    <row r="1317" spans="1:37" x14ac:dyDescent="0.35">
      <c r="A1317" t="s">
        <v>1328</v>
      </c>
      <c r="B1317">
        <v>2</v>
      </c>
      <c r="C1317" s="2" t="s">
        <v>548</v>
      </c>
      <c r="D1317">
        <v>42.317819583333304</v>
      </c>
      <c r="E1317">
        <v>-8.6304487499999993</v>
      </c>
      <c r="F1317">
        <v>3.9020000000000001</v>
      </c>
      <c r="G1317">
        <v>13.52285</v>
      </c>
      <c r="H1317">
        <v>30.033049999999999</v>
      </c>
      <c r="I1317">
        <v>262.66500000000002</v>
      </c>
      <c r="J1317" cm="1">
        <f t="array" ref="J1317">(I1317/([1]!O2sat(H1317,G1317)))*100</f>
        <v>99.436410192561354</v>
      </c>
      <c r="K1317">
        <v>0.04</v>
      </c>
      <c r="L1317">
        <v>451.30111639246502</v>
      </c>
      <c r="M1317" t="b">
        <v>0</v>
      </c>
      <c r="O1317" t="str">
        <f t="shared" si="24"/>
        <v/>
      </c>
      <c r="Q1317">
        <v>470.84840150012161</v>
      </c>
      <c r="R1317">
        <v>427.89620000000002</v>
      </c>
      <c r="S1317" s="1">
        <v>46154.403495370367</v>
      </c>
      <c r="T1317" s="1">
        <v>3.946919583333333</v>
      </c>
      <c r="U1317" s="1">
        <v>42.532691956018517</v>
      </c>
      <c r="V1317">
        <v>-5.7876648902893066</v>
      </c>
      <c r="W1317">
        <v>14.419714667102321</v>
      </c>
      <c r="X1317">
        <v>3.2924675481767851</v>
      </c>
      <c r="Y1317">
        <v>4.0313758127765748E-2</v>
      </c>
      <c r="Z1317">
        <v>42.952201500121589</v>
      </c>
      <c r="AA1317" s="23">
        <v>0.49976021937408499</v>
      </c>
      <c r="AB1317">
        <v>5.3137733310000002</v>
      </c>
      <c r="AC1317" s="23">
        <v>0.90583933852096055</v>
      </c>
      <c r="AD1317">
        <v>-1.96</v>
      </c>
      <c r="AE1317">
        <v>1.291666666666667</v>
      </c>
      <c r="AF1317">
        <v>0.35261911513499872</v>
      </c>
      <c r="AG1317" s="23">
        <v>5.3523688162985188E-2</v>
      </c>
      <c r="AH1317">
        <v>2.962466260985682</v>
      </c>
      <c r="AI1317">
        <v>-4.922466260985682</v>
      </c>
      <c r="AJ1317">
        <v>3.5174531936666669</v>
      </c>
      <c r="AK1317">
        <v>0.27664195376853506</v>
      </c>
    </row>
    <row r="1318" spans="1:37" x14ac:dyDescent="0.35">
      <c r="A1318" t="s">
        <v>1328</v>
      </c>
      <c r="B1318">
        <v>2</v>
      </c>
      <c r="C1318" s="2" t="s">
        <v>549</v>
      </c>
      <c r="D1318">
        <v>42.318607499999999</v>
      </c>
      <c r="E1318">
        <v>-8.6294688330000007</v>
      </c>
      <c r="F1318">
        <v>3.8450000000000002</v>
      </c>
      <c r="G1318">
        <v>14.15645</v>
      </c>
      <c r="H1318">
        <v>31.238</v>
      </c>
      <c r="I1318">
        <v>267.315</v>
      </c>
      <c r="J1318" cm="1">
        <f t="array" ref="J1318">(I1318/([1]!O2sat(H1318,G1318)))*100</f>
        <v>103.36812190900477</v>
      </c>
      <c r="K1318">
        <v>0.05</v>
      </c>
      <c r="L1318">
        <v>449.41575303913601</v>
      </c>
      <c r="M1318" t="b">
        <v>0</v>
      </c>
      <c r="O1318" t="str">
        <f t="shared" si="24"/>
        <v/>
      </c>
      <c r="Q1318">
        <v>474.12957857326381</v>
      </c>
      <c r="R1318">
        <v>427.89620000000002</v>
      </c>
      <c r="S1318" s="1">
        <v>46154.404189814813</v>
      </c>
      <c r="T1318" s="1">
        <v>3.9422974768518522</v>
      </c>
      <c r="U1318" s="1">
        <v>42.532691956018517</v>
      </c>
      <c r="V1318">
        <v>-5.7876648902893066</v>
      </c>
      <c r="W1318">
        <v>14.418723138993011</v>
      </c>
      <c r="X1318">
        <v>3.3421822377872852</v>
      </c>
      <c r="Y1318">
        <v>3.9261239880716781E-2</v>
      </c>
      <c r="Z1318">
        <v>46.233378573263792</v>
      </c>
      <c r="AA1318" s="23">
        <v>0.53180355362285547</v>
      </c>
      <c r="AB1318">
        <v>5.3137733310000002</v>
      </c>
      <c r="AC1318" s="23">
        <v>0.96618101652325283</v>
      </c>
      <c r="AD1318">
        <v>-1.83</v>
      </c>
      <c r="AE1318">
        <v>1.291666666666667</v>
      </c>
      <c r="AF1318">
        <v>0.35878332189547979</v>
      </c>
      <c r="AG1318" s="23">
        <v>5.7089120816748461E-2</v>
      </c>
      <c r="AH1318">
        <v>2.9676643193061292</v>
      </c>
      <c r="AI1318">
        <v>-4.7976643193061292</v>
      </c>
      <c r="AJ1318">
        <v>3.5159124915061732</v>
      </c>
      <c r="AK1318">
        <v>0.29444633721980196</v>
      </c>
    </row>
    <row r="1319" spans="1:37" x14ac:dyDescent="0.35">
      <c r="A1319" t="s">
        <v>1328</v>
      </c>
      <c r="B1319">
        <v>2</v>
      </c>
      <c r="C1319" s="2" t="s">
        <v>550</v>
      </c>
      <c r="D1319">
        <v>42.3193366666667</v>
      </c>
      <c r="E1319">
        <v>-8.6283991669999995</v>
      </c>
      <c r="F1319">
        <v>3.8805000000000001</v>
      </c>
      <c r="G1319">
        <v>14.51375</v>
      </c>
      <c r="H1319">
        <v>31.81935</v>
      </c>
      <c r="I1319">
        <v>274.22000000000003</v>
      </c>
      <c r="J1319" cm="1">
        <f t="array" ref="J1319">(I1319/([1]!O2sat(H1319,G1319)))*100</f>
        <v>107.23181718466479</v>
      </c>
      <c r="K1319">
        <v>0.06</v>
      </c>
      <c r="L1319">
        <v>448.90541164500598</v>
      </c>
      <c r="M1319" t="b">
        <v>0</v>
      </c>
      <c r="O1319" t="str">
        <f t="shared" si="24"/>
        <v/>
      </c>
      <c r="Q1319">
        <v>475.01774714773939</v>
      </c>
      <c r="R1319">
        <v>427.89620000000002</v>
      </c>
      <c r="S1319" s="1">
        <v>46154.40488425926</v>
      </c>
      <c r="T1319" s="1">
        <v>3.93767537037037</v>
      </c>
      <c r="U1319" s="1">
        <v>42.532691956018517</v>
      </c>
      <c r="V1319">
        <v>-5.7876648902893066</v>
      </c>
      <c r="W1319">
        <v>14.417642781452161</v>
      </c>
      <c r="X1319">
        <v>3.3667902189231809</v>
      </c>
      <c r="Y1319">
        <v>3.8705700345378923E-2</v>
      </c>
      <c r="Z1319">
        <v>47.121547147739363</v>
      </c>
      <c r="AA1319" s="23">
        <v>0.53828464875432447</v>
      </c>
      <c r="AB1319">
        <v>5.3137733310000002</v>
      </c>
      <c r="AC1319" s="23">
        <v>0.98025310173950408</v>
      </c>
      <c r="AD1319">
        <v>-1.7</v>
      </c>
      <c r="AE1319">
        <v>1.291666666666667</v>
      </c>
      <c r="AF1319">
        <v>0.36227397984979059</v>
      </c>
      <c r="AG1319" s="23">
        <v>5.7920603695541722E-2</v>
      </c>
      <c r="AH1319">
        <v>2.9728128057910101</v>
      </c>
      <c r="AI1319">
        <v>-4.6728128057910094</v>
      </c>
      <c r="AJ1319">
        <v>3.5143717893456787</v>
      </c>
      <c r="AK1319">
        <v>0.29810262622493311</v>
      </c>
    </row>
    <row r="1320" spans="1:37" x14ac:dyDescent="0.35">
      <c r="A1320" t="s">
        <v>1328</v>
      </c>
      <c r="B1320">
        <v>2</v>
      </c>
      <c r="C1320" s="2" t="s">
        <v>551</v>
      </c>
      <c r="D1320">
        <v>42.320049583333301</v>
      </c>
      <c r="E1320">
        <v>-8.627293667</v>
      </c>
      <c r="F1320">
        <v>3.9740000000000002</v>
      </c>
      <c r="G1320">
        <v>14.623049999999999</v>
      </c>
      <c r="H1320">
        <v>31.815300000000001</v>
      </c>
      <c r="I1320">
        <v>277.73500000000001</v>
      </c>
      <c r="J1320" cm="1">
        <f t="array" ref="J1320">(I1320/([1]!O2sat(H1320,G1320)))*100</f>
        <v>108.84040306806571</v>
      </c>
      <c r="K1320">
        <v>0.06</v>
      </c>
      <c r="L1320">
        <v>449.49944962614001</v>
      </c>
      <c r="M1320" t="b">
        <v>0</v>
      </c>
      <c r="O1320" t="str">
        <f t="shared" si="24"/>
        <v/>
      </c>
      <c r="Q1320">
        <v>473.98391788568711</v>
      </c>
      <c r="R1320">
        <v>427.89620000000002</v>
      </c>
      <c r="S1320" s="1">
        <v>46154.405578703707</v>
      </c>
      <c r="T1320" s="1">
        <v>3.9330532638888891</v>
      </c>
      <c r="U1320" s="1">
        <v>42.532691956018517</v>
      </c>
      <c r="V1320">
        <v>-5.7876648902893066</v>
      </c>
      <c r="W1320">
        <v>14.41652686943798</v>
      </c>
      <c r="X1320">
        <v>3.368809404327096</v>
      </c>
      <c r="Y1320">
        <v>3.8577262022034459E-2</v>
      </c>
      <c r="Z1320">
        <v>46.087717885687077</v>
      </c>
      <c r="AA1320" s="23">
        <v>0.52504256357603674</v>
      </c>
      <c r="AB1320">
        <v>5.3137733310000002</v>
      </c>
      <c r="AC1320" s="23">
        <v>0.95838697954728924</v>
      </c>
      <c r="AD1320">
        <v>-1.61</v>
      </c>
      <c r="AE1320">
        <v>1.291666666666667</v>
      </c>
      <c r="AF1320">
        <v>0.36334374527089203</v>
      </c>
      <c r="AG1320" s="23">
        <v>5.6628591463592531E-2</v>
      </c>
      <c r="AH1320">
        <v>2.9779113648145561</v>
      </c>
      <c r="AI1320">
        <v>-4.5879113648145564</v>
      </c>
      <c r="AJ1320">
        <v>3.5128310871851851</v>
      </c>
      <c r="AK1320">
        <v>0.29083557751981465</v>
      </c>
    </row>
    <row r="1321" spans="1:37" x14ac:dyDescent="0.35">
      <c r="A1321" t="s">
        <v>1328</v>
      </c>
      <c r="B1321">
        <v>2</v>
      </c>
      <c r="C1321" s="2" t="s">
        <v>552</v>
      </c>
      <c r="D1321">
        <v>42.320941166666699</v>
      </c>
      <c r="E1321">
        <v>-8.6265016669999994</v>
      </c>
      <c r="F1321">
        <v>3.8895</v>
      </c>
      <c r="G1321">
        <v>14.70195</v>
      </c>
      <c r="H1321">
        <v>31.79365</v>
      </c>
      <c r="I1321">
        <v>280.22000000000003</v>
      </c>
      <c r="J1321" cm="1">
        <f t="array" ref="J1321">(I1321/([1]!O2sat(H1321,G1321)))*100</f>
        <v>109.97051357598832</v>
      </c>
      <c r="K1321">
        <v>0.06</v>
      </c>
      <c r="L1321">
        <v>449.62327241986702</v>
      </c>
      <c r="M1321" t="b">
        <v>0</v>
      </c>
      <c r="O1321" t="str">
        <f t="shared" si="24"/>
        <v/>
      </c>
      <c r="Q1321">
        <v>473.76842387431151</v>
      </c>
      <c r="R1321">
        <v>427.89620000000002</v>
      </c>
      <c r="S1321" s="1">
        <v>46154.406273148154</v>
      </c>
      <c r="T1321" s="1">
        <v>3.886123645833333</v>
      </c>
      <c r="U1321" s="1">
        <v>42.541683194444452</v>
      </c>
      <c r="V1321">
        <v>-5.7875299453735352</v>
      </c>
      <c r="W1321">
        <v>14.41572177717299</v>
      </c>
      <c r="X1321">
        <v>3.2958900177359971</v>
      </c>
      <c r="Y1321">
        <v>3.848899942766891E-2</v>
      </c>
      <c r="Z1321">
        <v>45.872223874311487</v>
      </c>
      <c r="AA1321" s="23">
        <v>0.51010619011175307</v>
      </c>
      <c r="AB1321">
        <v>5.3137733310000002</v>
      </c>
      <c r="AC1321" s="23">
        <v>0.95374750537218178</v>
      </c>
      <c r="AD1321">
        <v>-1.47</v>
      </c>
      <c r="AE1321">
        <v>1.291666666666667</v>
      </c>
      <c r="AF1321">
        <v>0.36411652304170272</v>
      </c>
      <c r="AG1321" s="23">
        <v>5.635445701344366E-2</v>
      </c>
      <c r="AH1321">
        <v>2.98295964419968</v>
      </c>
      <c r="AI1321">
        <v>-4.4529596441996802</v>
      </c>
      <c r="AJ1321">
        <v>3.497187881166667</v>
      </c>
      <c r="AK1321">
        <v>0.28323032356259836</v>
      </c>
    </row>
    <row r="1322" spans="1:37" x14ac:dyDescent="0.35">
      <c r="A1322" t="s">
        <v>1328</v>
      </c>
      <c r="B1322">
        <v>2</v>
      </c>
      <c r="C1322" s="2" t="s">
        <v>553</v>
      </c>
      <c r="D1322">
        <v>42.321732666666698</v>
      </c>
      <c r="E1322">
        <v>-8.6255303330000004</v>
      </c>
      <c r="F1322">
        <v>3.9049999999999998</v>
      </c>
      <c r="G1322">
        <v>14.7492</v>
      </c>
      <c r="H1322">
        <v>31.79645</v>
      </c>
      <c r="I1322">
        <v>279.3</v>
      </c>
      <c r="J1322" cm="1">
        <f t="array" ref="J1322">(I1322/([1]!O2sat(H1322,G1322)))*100</f>
        <v>109.71469336256632</v>
      </c>
      <c r="K1322">
        <v>0.06</v>
      </c>
      <c r="L1322">
        <v>450.31122843406098</v>
      </c>
      <c r="M1322" t="b">
        <v>0</v>
      </c>
      <c r="O1322" t="str">
        <f t="shared" si="24"/>
        <v/>
      </c>
      <c r="Q1322">
        <v>472.57114511257163</v>
      </c>
      <c r="R1322">
        <v>427.89620000000002</v>
      </c>
      <c r="S1322" s="1">
        <v>46154.406967592593</v>
      </c>
      <c r="T1322" s="1">
        <v>3.885064618055555</v>
      </c>
      <c r="U1322" s="1">
        <v>42.541683194444452</v>
      </c>
      <c r="V1322">
        <v>-5.7875299453735352</v>
      </c>
      <c r="W1322">
        <v>14.414738458724839</v>
      </c>
      <c r="X1322">
        <v>3.2982826087611521</v>
      </c>
      <c r="Y1322">
        <v>3.8432905462899063E-2</v>
      </c>
      <c r="Z1322">
        <v>44.674945112571613</v>
      </c>
      <c r="AA1322" s="23">
        <v>0.49642835135391977</v>
      </c>
      <c r="AB1322">
        <v>5.3137733310000002</v>
      </c>
      <c r="AC1322" s="23">
        <v>0.92868008553863046</v>
      </c>
      <c r="AD1322">
        <v>-1.36</v>
      </c>
      <c r="AE1322">
        <v>1.291666666666667</v>
      </c>
      <c r="AF1322">
        <v>0.36457952582365871</v>
      </c>
      <c r="AG1322" s="23">
        <v>5.487328843843748E-2</v>
      </c>
      <c r="AH1322">
        <v>2.9879572952423028</v>
      </c>
      <c r="AI1322">
        <v>-4.3479572952423027</v>
      </c>
      <c r="AJ1322">
        <v>3.4968348719074078</v>
      </c>
      <c r="AK1322">
        <v>0.27565081989617862</v>
      </c>
    </row>
    <row r="1323" spans="1:37" x14ac:dyDescent="0.35">
      <c r="A1323" t="s">
        <v>1328</v>
      </c>
      <c r="B1323">
        <v>2</v>
      </c>
      <c r="C1323" s="2" t="s">
        <v>554</v>
      </c>
      <c r="D1323">
        <v>42.322557750000001</v>
      </c>
      <c r="E1323">
        <v>-8.62463975</v>
      </c>
      <c r="F1323">
        <v>3.9489999999999998</v>
      </c>
      <c r="G1323">
        <v>14.771000000000001</v>
      </c>
      <c r="H1323">
        <v>31.8142</v>
      </c>
      <c r="I1323">
        <v>276.25</v>
      </c>
      <c r="J1323" cm="1">
        <f t="array" ref="J1323">(I1323/([1]!O2sat(H1323,G1323)))*100</f>
        <v>108.57695834245801</v>
      </c>
      <c r="K1323">
        <v>0.06</v>
      </c>
      <c r="L1323">
        <v>449.89752233125699</v>
      </c>
      <c r="M1323" t="b">
        <v>0</v>
      </c>
      <c r="O1323" t="str">
        <f t="shared" si="24"/>
        <v/>
      </c>
      <c r="Q1323">
        <v>473.29113522861081</v>
      </c>
      <c r="R1323">
        <v>427.89620000000002</v>
      </c>
      <c r="S1323" s="1">
        <v>46154.40766203704</v>
      </c>
      <c r="T1323" s="1">
        <v>3.8840055902777779</v>
      </c>
      <c r="U1323" s="1">
        <v>42.541683194444452</v>
      </c>
      <c r="V1323">
        <v>-5.7875299453735352</v>
      </c>
      <c r="W1323">
        <v>14.41383541219254</v>
      </c>
      <c r="X1323">
        <v>3.298416709611848</v>
      </c>
      <c r="Y1323">
        <v>3.8403529648049987E-2</v>
      </c>
      <c r="Z1323">
        <v>45.394935228610791</v>
      </c>
      <c r="AA1323" s="23">
        <v>0.50406382534946825</v>
      </c>
      <c r="AB1323">
        <v>5.3137733310000002</v>
      </c>
      <c r="AC1323" s="23">
        <v>0.94347823701464384</v>
      </c>
      <c r="AD1323">
        <v>-0.23</v>
      </c>
      <c r="AE1323">
        <v>1.291666666666667</v>
      </c>
      <c r="AF1323">
        <v>0.36479319849918818</v>
      </c>
      <c r="AG1323" s="23">
        <v>5.5747672682208559E-2</v>
      </c>
      <c r="AH1323">
        <v>2.9929039727354398</v>
      </c>
      <c r="AI1323">
        <v>-3.2229039727354398</v>
      </c>
      <c r="AJ1323">
        <v>3.4964818626481482</v>
      </c>
      <c r="AK1323">
        <v>0.27990574901583842</v>
      </c>
    </row>
    <row r="1324" spans="1:37" x14ac:dyDescent="0.35">
      <c r="A1324" t="s">
        <v>1328</v>
      </c>
      <c r="B1324">
        <v>2</v>
      </c>
      <c r="C1324" s="2" t="s">
        <v>555</v>
      </c>
      <c r="D1324">
        <v>42.323171166666697</v>
      </c>
      <c r="E1324">
        <v>-8.6234238330000004</v>
      </c>
      <c r="F1324">
        <v>4.0979999999999999</v>
      </c>
      <c r="G1324">
        <v>14.78575</v>
      </c>
      <c r="H1324">
        <v>31.790849999999999</v>
      </c>
      <c r="I1324">
        <v>273.39</v>
      </c>
      <c r="J1324" cm="1">
        <f t="array" ref="J1324">(I1324/([1]!O2sat(H1324,G1324)))*100</f>
        <v>107.46704578193234</v>
      </c>
      <c r="K1324">
        <v>0.06</v>
      </c>
      <c r="L1324">
        <v>449.98054008456</v>
      </c>
      <c r="M1324" t="b">
        <v>0</v>
      </c>
      <c r="O1324" t="str">
        <f t="shared" si="24"/>
        <v/>
      </c>
      <c r="Q1324">
        <v>473.14665594385087</v>
      </c>
      <c r="R1324">
        <v>427.89620000000002</v>
      </c>
      <c r="S1324" s="1">
        <v>46154.408356481479</v>
      </c>
      <c r="T1324" s="1">
        <v>3.8829465740740741</v>
      </c>
      <c r="U1324" s="1">
        <v>42.541683194444452</v>
      </c>
      <c r="V1324">
        <v>-5.7875299453735352</v>
      </c>
      <c r="W1324">
        <v>14.412610322888611</v>
      </c>
      <c r="X1324">
        <v>3.297924910692601</v>
      </c>
      <c r="Y1324">
        <v>3.8391270683498492E-2</v>
      </c>
      <c r="Z1324">
        <v>45.250455943850852</v>
      </c>
      <c r="AA1324" s="23">
        <v>0.50222424631507911</v>
      </c>
      <c r="AB1324">
        <v>5.3137733310000002</v>
      </c>
      <c r="AC1324" s="23">
        <v>0.94054785148827791</v>
      </c>
      <c r="AD1324">
        <v>0.3600000000000001</v>
      </c>
      <c r="AE1324">
        <v>1.291666666666667</v>
      </c>
      <c r="AF1324">
        <v>0.36493779001299231</v>
      </c>
      <c r="AG1324" s="23">
        <v>5.5574523830706227E-2</v>
      </c>
      <c r="AH1324">
        <v>2.997799334993045</v>
      </c>
      <c r="AI1324">
        <v>-2.6377993349930451</v>
      </c>
      <c r="AJ1324">
        <v>3.4961288572469136</v>
      </c>
      <c r="AK1324">
        <v>0.27889938507289269</v>
      </c>
    </row>
    <row r="1325" spans="1:37" x14ac:dyDescent="0.35">
      <c r="A1325" t="s">
        <v>1328</v>
      </c>
      <c r="B1325">
        <v>2</v>
      </c>
      <c r="C1325" s="2" t="s">
        <v>556</v>
      </c>
      <c r="D1325">
        <v>42.323689666666702</v>
      </c>
      <c r="E1325">
        <v>-8.6220937499999994</v>
      </c>
      <c r="F1325">
        <v>3.9954999999999998</v>
      </c>
      <c r="G1325">
        <v>14.80245</v>
      </c>
      <c r="H1325">
        <v>31.809249999999999</v>
      </c>
      <c r="I1325">
        <v>276.52999999999997</v>
      </c>
      <c r="J1325" cm="1">
        <f t="array" ref="J1325">(I1325/([1]!O2sat(H1325,G1325)))*100</f>
        <v>108.75125339508867</v>
      </c>
      <c r="K1325">
        <v>0.06</v>
      </c>
      <c r="L1325">
        <v>449.97340146734098</v>
      </c>
      <c r="M1325" t="b">
        <v>0</v>
      </c>
      <c r="O1325" t="str">
        <f t="shared" si="24"/>
        <v/>
      </c>
      <c r="Q1325">
        <v>473.15907957938589</v>
      </c>
      <c r="R1325">
        <v>427.89620000000002</v>
      </c>
      <c r="S1325" s="1">
        <v>46154.409050925933</v>
      </c>
      <c r="T1325" s="1">
        <v>3.8818875462962961</v>
      </c>
      <c r="U1325" s="1">
        <v>42.541683194444452</v>
      </c>
      <c r="V1325">
        <v>-5.7875299453735352</v>
      </c>
      <c r="W1325">
        <v>14.4112725399788</v>
      </c>
      <c r="X1325">
        <v>3.2976049986167868</v>
      </c>
      <c r="Y1325">
        <v>3.8367770232958398E-2</v>
      </c>
      <c r="Z1325">
        <v>45.262879579385867</v>
      </c>
      <c r="AA1325" s="23">
        <v>0.50200592105424713</v>
      </c>
      <c r="AB1325">
        <v>5.3137733310000002</v>
      </c>
      <c r="AC1325" s="23">
        <v>0.94065201105062923</v>
      </c>
      <c r="AD1325">
        <v>0.40999999999999992</v>
      </c>
      <c r="AE1325">
        <v>1.291666666666667</v>
      </c>
      <c r="AF1325">
        <v>0.36510151585899331</v>
      </c>
      <c r="AG1325" s="23">
        <v>5.5580678348066438E-2</v>
      </c>
      <c r="AH1325">
        <v>3.0026430438736149</v>
      </c>
      <c r="AI1325">
        <v>-2.5926430438736161</v>
      </c>
      <c r="AJ1325">
        <v>3.495775847987654</v>
      </c>
      <c r="AK1325">
        <v>0.27879329970115679</v>
      </c>
    </row>
    <row r="1326" spans="1:37" x14ac:dyDescent="0.35">
      <c r="A1326" t="s">
        <v>1328</v>
      </c>
      <c r="B1326">
        <v>2</v>
      </c>
      <c r="C1326" s="2" t="s">
        <v>557</v>
      </c>
      <c r="D1326">
        <v>42.324376916666701</v>
      </c>
      <c r="E1326">
        <v>-8.6209336669999992</v>
      </c>
      <c r="F1326">
        <v>4.0229999999999997</v>
      </c>
      <c r="G1326">
        <v>14.8691</v>
      </c>
      <c r="H1326">
        <v>31.810099999999998</v>
      </c>
      <c r="I1326">
        <v>277.64499999999998</v>
      </c>
      <c r="J1326" cm="1">
        <f t="array" ref="J1326">(I1326/([1]!O2sat(H1326,G1326)))*100</f>
        <v>109.33501190745618</v>
      </c>
      <c r="K1326">
        <v>0.06</v>
      </c>
      <c r="L1326">
        <v>450.72876666934002</v>
      </c>
      <c r="M1326" t="b">
        <v>0</v>
      </c>
      <c r="O1326" t="str">
        <f t="shared" si="24"/>
        <v/>
      </c>
      <c r="Q1326">
        <v>471.84448577534693</v>
      </c>
      <c r="R1326">
        <v>427.89620000000002</v>
      </c>
      <c r="S1326" s="1">
        <v>46154.409745370373</v>
      </c>
      <c r="T1326" s="1">
        <v>3.8808285300925931</v>
      </c>
      <c r="U1326" s="1">
        <v>42.541683194444452</v>
      </c>
      <c r="V1326">
        <v>-5.7875299453735352</v>
      </c>
      <c r="W1326">
        <v>14.410102209178399</v>
      </c>
      <c r="X1326">
        <v>3.3017063832807652</v>
      </c>
      <c r="Y1326">
        <v>3.8289733287029483E-2</v>
      </c>
      <c r="Z1326">
        <v>43.948285775346903</v>
      </c>
      <c r="AA1326" s="23">
        <v>0.4870395133037318</v>
      </c>
      <c r="AB1326">
        <v>5.3137733310000002</v>
      </c>
      <c r="AC1326" s="23">
        <v>0.9131062993011958</v>
      </c>
      <c r="AD1326">
        <v>0.63000000000000012</v>
      </c>
      <c r="AE1326">
        <v>1.3472222222222221</v>
      </c>
      <c r="AF1326">
        <v>0.39789457464350753</v>
      </c>
      <c r="AG1326" s="23">
        <v>5.8694007729423847E-2</v>
      </c>
      <c r="AH1326">
        <v>3.0074347648035409</v>
      </c>
      <c r="AI1326">
        <v>-2.377434764803541</v>
      </c>
      <c r="AJ1326">
        <v>3.5139413611049384</v>
      </c>
      <c r="AK1326">
        <v>0.27286676051657782</v>
      </c>
    </row>
    <row r="1327" spans="1:37" x14ac:dyDescent="0.35">
      <c r="A1327" t="s">
        <v>1328</v>
      </c>
      <c r="B1327">
        <v>2</v>
      </c>
      <c r="C1327" s="2" t="s">
        <v>558</v>
      </c>
      <c r="D1327">
        <v>42.32532775</v>
      </c>
      <c r="E1327">
        <v>-8.6201838330000005</v>
      </c>
      <c r="F1327">
        <v>4.1050000000000004</v>
      </c>
      <c r="G1327">
        <v>14.86195</v>
      </c>
      <c r="H1327">
        <v>31.7758</v>
      </c>
      <c r="I1327">
        <v>275.95</v>
      </c>
      <c r="J1327" cm="1">
        <f t="array" ref="J1327">(I1327/([1]!O2sat(H1327,G1327)))*100</f>
        <v>108.62638725051454</v>
      </c>
      <c r="K1327">
        <v>0.06</v>
      </c>
      <c r="L1327">
        <v>451.23575664467199</v>
      </c>
      <c r="M1327" t="b">
        <v>0</v>
      </c>
      <c r="O1327" t="str">
        <f t="shared" si="24"/>
        <v/>
      </c>
      <c r="Q1327">
        <v>470.96214981584342</v>
      </c>
      <c r="R1327">
        <v>427.89620000000002</v>
      </c>
      <c r="S1327" s="1">
        <v>46154.410439814812</v>
      </c>
      <c r="T1327" s="1">
        <v>3.8797695023148151</v>
      </c>
      <c r="U1327" s="1">
        <v>42.541683194444452</v>
      </c>
      <c r="V1327">
        <v>-5.7875299453735352</v>
      </c>
      <c r="W1327">
        <v>14.409338153037959</v>
      </c>
      <c r="X1327">
        <v>3.2992718849072351</v>
      </c>
      <c r="Y1327">
        <v>3.8305423812442951E-2</v>
      </c>
      <c r="Z1327">
        <v>43.065949815843403</v>
      </c>
      <c r="AA1327" s="23">
        <v>0.47710489704537801</v>
      </c>
      <c r="AB1327">
        <v>5.3137733310000002</v>
      </c>
      <c r="AC1327" s="23">
        <v>0.8949691688664031</v>
      </c>
      <c r="AD1327">
        <v>0.34000000000000008</v>
      </c>
      <c r="AE1327">
        <v>1.3472222222222221</v>
      </c>
      <c r="AF1327">
        <v>0.39781827727057401</v>
      </c>
      <c r="AG1327" s="23">
        <v>5.7528162225188487E-2</v>
      </c>
      <c r="AH1327">
        <v>3.0121741668002242</v>
      </c>
      <c r="AI1327">
        <v>-2.6721741668002239</v>
      </c>
      <c r="AJ1327">
        <v>3.5135883518456787</v>
      </c>
      <c r="AK1327">
        <v>0.26731652963528324</v>
      </c>
    </row>
    <row r="1328" spans="1:37" x14ac:dyDescent="0.35">
      <c r="A1328" t="s">
        <v>1328</v>
      </c>
      <c r="B1328">
        <v>2</v>
      </c>
      <c r="C1328" s="2" t="s">
        <v>559</v>
      </c>
      <c r="D1328">
        <v>42.326307249999999</v>
      </c>
      <c r="E1328">
        <v>-8.6193820829999996</v>
      </c>
      <c r="F1328">
        <v>4.1890000000000001</v>
      </c>
      <c r="G1328">
        <v>14.809699999999999</v>
      </c>
      <c r="H1328">
        <v>31.719449999999998</v>
      </c>
      <c r="I1328">
        <v>270.67</v>
      </c>
      <c r="J1328" cm="1">
        <f t="array" ref="J1328">(I1328/([1]!O2sat(H1328,G1328)))*100</f>
        <v>106.3960203810588</v>
      </c>
      <c r="K1328">
        <v>0.06</v>
      </c>
      <c r="L1328">
        <v>451.27900901624599</v>
      </c>
      <c r="M1328" t="b">
        <v>0</v>
      </c>
      <c r="O1328" t="str">
        <f t="shared" si="24"/>
        <v/>
      </c>
      <c r="Q1328">
        <v>470.88687589598231</v>
      </c>
      <c r="R1328">
        <v>427.89620000000002</v>
      </c>
      <c r="S1328" s="1">
        <v>46154.411134259259</v>
      </c>
      <c r="T1328" s="1">
        <v>3.8787104745370371</v>
      </c>
      <c r="U1328" s="1">
        <v>42.541683194444452</v>
      </c>
      <c r="V1328">
        <v>-5.7875299453735352</v>
      </c>
      <c r="W1328">
        <v>14.40852181875205</v>
      </c>
      <c r="X1328">
        <v>3.2928504491993582</v>
      </c>
      <c r="Y1328">
        <v>3.8378573315889453E-2</v>
      </c>
      <c r="Z1328">
        <v>42.990675895982292</v>
      </c>
      <c r="AA1328" s="23">
        <v>0.47625173689633971</v>
      </c>
      <c r="AB1328">
        <v>5.3137733310000002</v>
      </c>
      <c r="AC1328" s="23">
        <v>0.89385669120896161</v>
      </c>
      <c r="AD1328">
        <v>0.5199999999999998</v>
      </c>
      <c r="AE1328">
        <v>1.3472222222222221</v>
      </c>
      <c r="AF1328">
        <v>0.39726083935834972</v>
      </c>
      <c r="AG1328" s="23">
        <v>5.7456652728129221E-2</v>
      </c>
      <c r="AH1328">
        <v>3.016860922494935</v>
      </c>
      <c r="AI1328">
        <v>-2.496860922494935</v>
      </c>
      <c r="AJ1328">
        <v>3.5132353425864196</v>
      </c>
      <c r="AK1328">
        <v>0.26685419481223449</v>
      </c>
    </row>
    <row r="1329" spans="1:37" x14ac:dyDescent="0.35">
      <c r="A1329" t="s">
        <v>1328</v>
      </c>
      <c r="B1329">
        <v>2</v>
      </c>
      <c r="C1329" s="2" t="s">
        <v>560</v>
      </c>
      <c r="D1329">
        <v>42.327314333333298</v>
      </c>
      <c r="E1329">
        <v>-8.6188769999999995</v>
      </c>
      <c r="F1329">
        <v>4.0635000000000003</v>
      </c>
      <c r="G1329">
        <v>14.79485</v>
      </c>
      <c r="H1329">
        <v>31.7315</v>
      </c>
      <c r="I1329">
        <v>272.79500000000002</v>
      </c>
      <c r="J1329" cm="1">
        <f t="array" ref="J1329">(I1329/([1]!O2sat(H1329,G1329)))*100</f>
        <v>107.20860068709422</v>
      </c>
      <c r="K1329">
        <v>5.5E-2</v>
      </c>
      <c r="L1329">
        <v>451.876465519926</v>
      </c>
      <c r="M1329" t="b">
        <v>0</v>
      </c>
      <c r="O1329" t="str">
        <f t="shared" si="24"/>
        <v/>
      </c>
      <c r="Q1329">
        <v>469.84709723548531</v>
      </c>
      <c r="R1329">
        <v>427.89620000000002</v>
      </c>
      <c r="S1329" s="1">
        <v>46154.411828703713</v>
      </c>
      <c r="T1329" s="1">
        <v>3.8776514583333328</v>
      </c>
      <c r="U1329" s="1">
        <v>42.541683194444452</v>
      </c>
      <c r="V1329">
        <v>-5.7875299453735352</v>
      </c>
      <c r="W1329">
        <v>14.408001772814499</v>
      </c>
      <c r="X1329">
        <v>3.289740399075185</v>
      </c>
      <c r="Y1329">
        <v>3.839336853354347E-2</v>
      </c>
      <c r="Z1329">
        <v>41.950897235485293</v>
      </c>
      <c r="AA1329" s="23">
        <v>0.46447309902929401</v>
      </c>
      <c r="AB1329">
        <v>5.3137733310000002</v>
      </c>
      <c r="AC1329" s="23">
        <v>0.87222609663044615</v>
      </c>
      <c r="AD1329">
        <v>0.42000000000000021</v>
      </c>
      <c r="AE1329">
        <v>1.3472222222222221</v>
      </c>
      <c r="AF1329">
        <v>0.39710244827556801</v>
      </c>
      <c r="AG1329" s="23">
        <v>5.6066249128509917E-2</v>
      </c>
      <c r="AH1329">
        <v>3.021494708155426</v>
      </c>
      <c r="AI1329">
        <v>-2.601494708155426</v>
      </c>
      <c r="AJ1329">
        <v>3.5128823371851845</v>
      </c>
      <c r="AK1329">
        <v>0.26026967407890195</v>
      </c>
    </row>
    <row r="1330" spans="1:37" x14ac:dyDescent="0.35">
      <c r="A1330" t="s">
        <v>1328</v>
      </c>
      <c r="B1330">
        <v>2</v>
      </c>
      <c r="C1330" s="2" t="s">
        <v>561</v>
      </c>
      <c r="D1330">
        <v>42.3284028333333</v>
      </c>
      <c r="E1330">
        <v>-8.6184822499999996</v>
      </c>
      <c r="F1330">
        <v>4.1520000000000001</v>
      </c>
      <c r="G1330">
        <v>14.79195</v>
      </c>
      <c r="H1330">
        <v>31.713100000000001</v>
      </c>
      <c r="I1330">
        <v>276.47000000000003</v>
      </c>
      <c r="J1330" cm="1">
        <f t="array" ref="J1330">(I1330/([1]!O2sat(H1330,G1330)))*100</f>
        <v>108.63280863093227</v>
      </c>
      <c r="K1330">
        <v>0.05</v>
      </c>
      <c r="L1330">
        <v>452.25180558200702</v>
      </c>
      <c r="M1330" t="b">
        <v>0</v>
      </c>
      <c r="O1330" t="str">
        <f t="shared" si="24"/>
        <v/>
      </c>
      <c r="Q1330">
        <v>469.19387715238707</v>
      </c>
      <c r="R1330">
        <v>427.89620000000002</v>
      </c>
      <c r="S1330" s="1">
        <v>46154.412523148138</v>
      </c>
      <c r="T1330" s="1">
        <v>3.8765924305555548</v>
      </c>
      <c r="U1330" s="1">
        <v>42.541683194444452</v>
      </c>
      <c r="V1330">
        <v>-5.7875299453735352</v>
      </c>
      <c r="W1330">
        <v>14.40759091197366</v>
      </c>
      <c r="X1330">
        <v>3.287687633634401</v>
      </c>
      <c r="Y1330">
        <v>3.8400719504588073E-2</v>
      </c>
      <c r="Z1330">
        <v>41.297677152387053</v>
      </c>
      <c r="AA1330" s="23">
        <v>0.45704293601415841</v>
      </c>
      <c r="AB1330">
        <v>5.3137733310000002</v>
      </c>
      <c r="AC1330" s="23">
        <v>0.85874211770472286</v>
      </c>
      <c r="AD1330">
        <v>0.57000000000000006</v>
      </c>
      <c r="AE1330">
        <v>1.3472222222222221</v>
      </c>
      <c r="AF1330">
        <v>0.39707151868822371</v>
      </c>
      <c r="AG1330" s="23">
        <v>5.5199505832690503E-2</v>
      </c>
      <c r="AH1330">
        <v>3.0260752037082952</v>
      </c>
      <c r="AI1330">
        <v>-2.4560752037082949</v>
      </c>
      <c r="AJ1330">
        <v>3.5125293279259253</v>
      </c>
      <c r="AK1330">
        <v>0.25612122092342443</v>
      </c>
    </row>
    <row r="1331" spans="1:37" x14ac:dyDescent="0.35">
      <c r="A1331" t="s">
        <v>1328</v>
      </c>
      <c r="B1331">
        <v>2</v>
      </c>
      <c r="C1331" s="2" t="s">
        <v>562</v>
      </c>
      <c r="D1331">
        <v>42.329319750000003</v>
      </c>
      <c r="E1331">
        <v>-8.6175408329999996</v>
      </c>
      <c r="F1331">
        <v>4.0640000000000001</v>
      </c>
      <c r="G1331">
        <v>14.7768</v>
      </c>
      <c r="H1331">
        <v>31.70335</v>
      </c>
      <c r="I1331">
        <v>274.83499999999998</v>
      </c>
      <c r="J1331" cm="1">
        <f t="array" ref="J1331">(I1331/([1]!O2sat(H1331,G1331)))*100</f>
        <v>107.95057757732063</v>
      </c>
      <c r="K1331">
        <v>0.05</v>
      </c>
      <c r="L1331">
        <v>452.80521892611603</v>
      </c>
      <c r="M1331" t="b">
        <v>0</v>
      </c>
      <c r="O1331" t="str">
        <f t="shared" si="24"/>
        <v/>
      </c>
      <c r="Q1331">
        <v>468.23074865333399</v>
      </c>
      <c r="R1331">
        <v>427.89620000000002</v>
      </c>
      <c r="S1331" s="1">
        <v>46154.413217592592</v>
      </c>
      <c r="T1331" s="1">
        <v>3.842764201388889</v>
      </c>
      <c r="U1331" s="1">
        <v>42.550674432870373</v>
      </c>
      <c r="V1331">
        <v>-5.7873945236206046</v>
      </c>
      <c r="W1331">
        <v>14.4066359895755</v>
      </c>
      <c r="X1331">
        <v>3.2292448874648891</v>
      </c>
      <c r="Y1331">
        <v>3.8420568470019942E-2</v>
      </c>
      <c r="Z1331">
        <v>40.334548653333968</v>
      </c>
      <c r="AA1331" s="23">
        <v>0.43867555569239891</v>
      </c>
      <c r="AB1331">
        <v>5.3137733310000002</v>
      </c>
      <c r="AC1331" s="23">
        <v>0.83880693658932926</v>
      </c>
      <c r="AD1331">
        <v>0.2699999999999998</v>
      </c>
      <c r="AE1331">
        <v>1.3472222222222221</v>
      </c>
      <c r="AF1331">
        <v>0.39690994892830062</v>
      </c>
      <c r="AG1331" s="23">
        <v>5.3918082546738112E-2</v>
      </c>
      <c r="AH1331">
        <v>3.0306020927610899</v>
      </c>
      <c r="AI1331">
        <v>-2.7606020927610908</v>
      </c>
      <c r="AJ1331">
        <v>3.5012532515370367</v>
      </c>
      <c r="AK1331">
        <v>0.24629681911956852</v>
      </c>
    </row>
    <row r="1332" spans="1:37" x14ac:dyDescent="0.35">
      <c r="A1332" t="s">
        <v>1328</v>
      </c>
      <c r="B1332">
        <v>2</v>
      </c>
      <c r="C1332" s="2" t="s">
        <v>563</v>
      </c>
      <c r="D1332">
        <v>42.330335416666699</v>
      </c>
      <c r="E1332">
        <v>-8.6169393329999995</v>
      </c>
      <c r="F1332">
        <v>4.069</v>
      </c>
      <c r="G1332">
        <v>14.82325</v>
      </c>
      <c r="H1332">
        <v>31.758400000000002</v>
      </c>
      <c r="I1332">
        <v>274.65499999999997</v>
      </c>
      <c r="J1332" cm="1">
        <f t="array" ref="J1332">(I1332/([1]!O2sat(H1332,G1332)))*100</f>
        <v>108.02058004160196</v>
      </c>
      <c r="K1332">
        <v>0.05</v>
      </c>
      <c r="L1332">
        <v>452.70277736978699</v>
      </c>
      <c r="M1332" t="b">
        <v>0</v>
      </c>
      <c r="O1332" t="str">
        <f t="shared" si="24"/>
        <v/>
      </c>
      <c r="Q1332">
        <v>468.40903199875407</v>
      </c>
      <c r="R1332">
        <v>427.89620000000002</v>
      </c>
      <c r="S1332" s="1">
        <v>46154.413912037038</v>
      </c>
      <c r="T1332" s="1">
        <v>3.8450720138888892</v>
      </c>
      <c r="U1332" s="1">
        <v>42.550674432870373</v>
      </c>
      <c r="V1332">
        <v>-5.7873945236206046</v>
      </c>
      <c r="W1332">
        <v>14.40601899023882</v>
      </c>
      <c r="X1332">
        <v>3.2371604208083009</v>
      </c>
      <c r="Y1332">
        <v>3.8354359860612308E-2</v>
      </c>
      <c r="Z1332">
        <v>40.512831998754052</v>
      </c>
      <c r="AA1332" s="23">
        <v>0.44093343324427092</v>
      </c>
      <c r="AB1332">
        <v>5.3137733310000002</v>
      </c>
      <c r="AC1332" s="23">
        <v>0.84211251905971685</v>
      </c>
      <c r="AD1332">
        <v>0.51</v>
      </c>
      <c r="AE1332">
        <v>1.3472222222222221</v>
      </c>
      <c r="AF1332">
        <v>0.39740537951260652</v>
      </c>
      <c r="AG1332" s="23">
        <v>5.4130563703877928E-2</v>
      </c>
      <c r="AH1332">
        <v>3.035075062624172</v>
      </c>
      <c r="AI1332">
        <v>-2.5250750626241718</v>
      </c>
      <c r="AJ1332">
        <v>3.5020225223703698</v>
      </c>
      <c r="AK1332">
        <v>0.24753199847407442</v>
      </c>
    </row>
    <row r="1333" spans="1:37" x14ac:dyDescent="0.35">
      <c r="A1333" t="s">
        <v>1328</v>
      </c>
      <c r="B1333">
        <v>2</v>
      </c>
      <c r="C1333" s="2" t="s">
        <v>564</v>
      </c>
      <c r="D1333">
        <v>42.331395000000001</v>
      </c>
      <c r="E1333">
        <v>-8.6164161670000006</v>
      </c>
      <c r="F1333">
        <v>4.0964999999999998</v>
      </c>
      <c r="G1333">
        <v>14.775700000000001</v>
      </c>
      <c r="H1333">
        <v>31.254549999999998</v>
      </c>
      <c r="I1333">
        <v>277.20999999999998</v>
      </c>
      <c r="J1333" cm="1">
        <f t="array" ref="J1333">(I1333/([1]!O2sat(H1333,G1333)))*100</f>
        <v>108.54404239862423</v>
      </c>
      <c r="K1333">
        <v>0.05</v>
      </c>
      <c r="L1333">
        <v>453.98899918048602</v>
      </c>
      <c r="M1333" t="b">
        <v>0</v>
      </c>
      <c r="O1333" t="str">
        <f t="shared" si="24"/>
        <v/>
      </c>
      <c r="Q1333">
        <v>466.17056613020458</v>
      </c>
      <c r="R1333">
        <v>427.89620000000002</v>
      </c>
      <c r="S1333" s="1">
        <v>46154.414606481478</v>
      </c>
      <c r="T1333" s="1">
        <v>3.847379826388889</v>
      </c>
      <c r="U1333" s="1">
        <v>42.550674432870373</v>
      </c>
      <c r="V1333">
        <v>-5.7873945236206046</v>
      </c>
      <c r="W1333">
        <v>14.405479716891509</v>
      </c>
      <c r="X1333">
        <v>3.2369113194597379</v>
      </c>
      <c r="Y1333">
        <v>3.8518509312864303E-2</v>
      </c>
      <c r="Z1333">
        <v>38.274366130204562</v>
      </c>
      <c r="AA1333" s="23">
        <v>0.41832107608913222</v>
      </c>
      <c r="AB1333">
        <v>5.3137733310000002</v>
      </c>
      <c r="AC1333" s="23">
        <v>0.79796835366948993</v>
      </c>
      <c r="AD1333">
        <v>0.6399999999999999</v>
      </c>
      <c r="AE1333">
        <v>1.3472222222222221</v>
      </c>
      <c r="AF1333">
        <v>0.39689821848892509</v>
      </c>
      <c r="AG1333" s="23">
        <v>5.1292999242209182E-2</v>
      </c>
      <c r="AH1333">
        <v>3.0394938043322992</v>
      </c>
      <c r="AI1333">
        <v>-2.3994938043322991</v>
      </c>
      <c r="AJ1333">
        <v>3.5027917932037034</v>
      </c>
      <c r="AK1333">
        <v>0.23480703766567071</v>
      </c>
    </row>
    <row r="1334" spans="1:37" x14ac:dyDescent="0.35">
      <c r="A1334" t="s">
        <v>1328</v>
      </c>
      <c r="B1334">
        <v>2</v>
      </c>
      <c r="C1334" s="2" t="s">
        <v>565</v>
      </c>
      <c r="D1334">
        <v>42.332518833333303</v>
      </c>
      <c r="E1334">
        <v>-8.6161504170000001</v>
      </c>
      <c r="F1334">
        <v>4.0395000000000003</v>
      </c>
      <c r="G1334">
        <v>14.56465</v>
      </c>
      <c r="H1334">
        <v>30.897549999999999</v>
      </c>
      <c r="I1334">
        <v>269.60500000000002</v>
      </c>
      <c r="J1334" cm="1">
        <f t="array" ref="J1334">(I1334/([1]!O2sat(H1334,G1334)))*100</f>
        <v>104.86345571037417</v>
      </c>
      <c r="K1334">
        <v>0.05</v>
      </c>
      <c r="L1334">
        <v>461.45758662604402</v>
      </c>
      <c r="M1334" t="b">
        <v>0</v>
      </c>
      <c r="O1334" t="str">
        <f t="shared" si="24"/>
        <v/>
      </c>
      <c r="Q1334">
        <v>453.17266954339959</v>
      </c>
      <c r="R1334">
        <v>427.89620000000002</v>
      </c>
      <c r="S1334" s="1">
        <v>46154.415300925917</v>
      </c>
      <c r="T1334" s="1">
        <v>3.8496876504629629</v>
      </c>
      <c r="U1334" s="1">
        <v>42.550674432870373</v>
      </c>
      <c r="V1334">
        <v>-5.7873945236206046</v>
      </c>
      <c r="W1334">
        <v>14.40519693426406</v>
      </c>
      <c r="X1334">
        <v>3.222433026467709</v>
      </c>
      <c r="Y1334">
        <v>3.8845588213783193E-2</v>
      </c>
      <c r="Z1334">
        <v>25.276469543399571</v>
      </c>
      <c r="AA1334" s="23">
        <v>0.27735977905850961</v>
      </c>
      <c r="AB1334">
        <v>5.3137733310000002</v>
      </c>
      <c r="AC1334" s="23">
        <v>0.5284434822587748</v>
      </c>
      <c r="AD1334">
        <v>0.93999999999999972</v>
      </c>
      <c r="AE1334">
        <v>1.3472222222222221</v>
      </c>
      <c r="AF1334">
        <v>0.39464934744024321</v>
      </c>
      <c r="AG1334" s="23">
        <v>3.3968077819633062E-2</v>
      </c>
      <c r="AH1334">
        <v>3.0438580126659849</v>
      </c>
      <c r="AI1334">
        <v>-2.1038580126659849</v>
      </c>
      <c r="AJ1334">
        <v>3.5035610678950615</v>
      </c>
      <c r="AK1334">
        <v>0.15566392843907134</v>
      </c>
    </row>
    <row r="1335" spans="1:37" x14ac:dyDescent="0.35">
      <c r="A1335" t="s">
        <v>1328</v>
      </c>
      <c r="B1335">
        <v>2</v>
      </c>
      <c r="C1335" s="2" t="s">
        <v>566</v>
      </c>
      <c r="D1335">
        <v>42.333594083333303</v>
      </c>
      <c r="E1335">
        <v>-8.6157626670000003</v>
      </c>
      <c r="F1335">
        <v>4.0484999999999998</v>
      </c>
      <c r="G1335">
        <v>14.70035</v>
      </c>
      <c r="H1335">
        <v>31.524149999999999</v>
      </c>
      <c r="I1335">
        <v>257.85000000000002</v>
      </c>
      <c r="J1335" cm="1">
        <f t="array" ref="J1335">(I1335/([1]!O2sat(H1335,G1335)))*100</f>
        <v>101.00003227406769</v>
      </c>
      <c r="K1335">
        <v>0.05</v>
      </c>
      <c r="L1335">
        <v>471.75398767012803</v>
      </c>
      <c r="M1335" t="b">
        <v>0</v>
      </c>
      <c r="O1335" t="str">
        <f t="shared" si="24"/>
        <v/>
      </c>
      <c r="Q1335">
        <v>435.25341011679001</v>
      </c>
      <c r="R1335">
        <v>427.89620000000002</v>
      </c>
      <c r="S1335" s="1">
        <v>46154.415995370371</v>
      </c>
      <c r="T1335" s="1">
        <v>3.8519954629629631</v>
      </c>
      <c r="U1335" s="1">
        <v>42.550674432870373</v>
      </c>
      <c r="V1335">
        <v>-5.7873945236206046</v>
      </c>
      <c r="W1335">
        <v>14.40479298458375</v>
      </c>
      <c r="X1335">
        <v>3.2381153777607961</v>
      </c>
      <c r="Y1335">
        <v>3.8549020800005981E-2</v>
      </c>
      <c r="Z1335">
        <v>7.3572101167899859</v>
      </c>
      <c r="AA1335" s="23">
        <v>8.0504525691440523E-2</v>
      </c>
      <c r="AB1335">
        <v>5.3137733310000002</v>
      </c>
      <c r="AC1335" s="23">
        <v>0.1531986053545957</v>
      </c>
      <c r="AD1335">
        <v>0.88000000000000012</v>
      </c>
      <c r="AE1335">
        <v>1.3472222222222221</v>
      </c>
      <c r="AF1335">
        <v>0.39609490969423461</v>
      </c>
      <c r="AG1335" s="23">
        <v>9.8475283038799381E-3</v>
      </c>
      <c r="AH1335">
        <v>3.0481673861725689</v>
      </c>
      <c r="AI1335">
        <v>-2.168167386172569</v>
      </c>
      <c r="AJ1335">
        <v>3.5043303387283946</v>
      </c>
      <c r="AK1335">
        <v>4.5176026997660233E-2</v>
      </c>
    </row>
    <row r="1336" spans="1:37" x14ac:dyDescent="0.35">
      <c r="A1336" t="s">
        <v>1328</v>
      </c>
      <c r="B1336">
        <v>2</v>
      </c>
      <c r="C1336" s="2" t="s">
        <v>567</v>
      </c>
      <c r="D1336">
        <v>42.334689166666699</v>
      </c>
      <c r="E1336">
        <v>-8.6153864999999996</v>
      </c>
      <c r="F1336">
        <v>4.0795000000000003</v>
      </c>
      <c r="G1336">
        <v>15.035</v>
      </c>
      <c r="H1336">
        <v>31.8033</v>
      </c>
      <c r="I1336">
        <v>249.44499999999999</v>
      </c>
      <c r="J1336" cm="1">
        <f t="array" ref="J1336">(I1336/([1]!O2sat(H1336,G1336)))*100</f>
        <v>98.54888613429091</v>
      </c>
      <c r="K1336">
        <v>0.06</v>
      </c>
      <c r="L1336">
        <v>480.66889852444501</v>
      </c>
      <c r="M1336" t="b">
        <v>0</v>
      </c>
      <c r="O1336" t="str">
        <f t="shared" si="24"/>
        <v/>
      </c>
      <c r="Q1336">
        <v>419.73841612232121</v>
      </c>
      <c r="R1336">
        <v>427.89620000000002</v>
      </c>
      <c r="S1336" s="1">
        <v>46154.416689814818</v>
      </c>
      <c r="T1336" s="1">
        <v>3.8541116550925931</v>
      </c>
      <c r="U1336" s="1">
        <v>42.550674432870373</v>
      </c>
      <c r="V1336">
        <v>-5.7873945236206046</v>
      </c>
      <c r="W1336">
        <v>14.40440039890604</v>
      </c>
      <c r="X1336">
        <v>3.2709001890996672</v>
      </c>
      <c r="Y1336">
        <v>3.8098467174447398E-2</v>
      </c>
      <c r="Z1336">
        <v>-8.1577838776788099</v>
      </c>
      <c r="AA1336" s="23">
        <v>-8.9114516810690672E-2</v>
      </c>
      <c r="AB1336">
        <v>5.3137733310000002</v>
      </c>
      <c r="AC1336" s="23">
        <v>-0.16939708062502401</v>
      </c>
      <c r="AD1336">
        <v>0.80999999999999983</v>
      </c>
      <c r="AE1336">
        <v>1.1111111111111109</v>
      </c>
      <c r="AF1336">
        <v>0.27185272347829831</v>
      </c>
      <c r="AG1336" s="23">
        <v>-7.4065311369550533E-3</v>
      </c>
      <c r="AH1336">
        <v>3.052421627187043</v>
      </c>
      <c r="AI1336">
        <v>-2.242421627187043</v>
      </c>
      <c r="AJ1336">
        <v>3.4263320324012345</v>
      </c>
      <c r="AK1336">
        <v>-4.8260523973822862E-2</v>
      </c>
    </row>
    <row r="1337" spans="1:37" x14ac:dyDescent="0.35">
      <c r="A1337" t="s">
        <v>1328</v>
      </c>
      <c r="B1337">
        <v>2</v>
      </c>
      <c r="C1337" s="2" t="s">
        <v>568</v>
      </c>
      <c r="D1337">
        <v>42.335679916666699</v>
      </c>
      <c r="E1337">
        <v>-8.6147237499999996</v>
      </c>
      <c r="F1337">
        <v>3.9895</v>
      </c>
      <c r="G1337">
        <v>15.322850000000001</v>
      </c>
      <c r="H1337">
        <v>31.97315</v>
      </c>
      <c r="I1337">
        <v>248.315</v>
      </c>
      <c r="J1337" cm="1">
        <f t="array" ref="J1337">(I1337/([1]!O2sat(H1337,G1337)))*100</f>
        <v>98.77679022751839</v>
      </c>
      <c r="K1337">
        <v>0.06</v>
      </c>
      <c r="L1337">
        <v>487.41496849781203</v>
      </c>
      <c r="M1337" t="b">
        <v>0</v>
      </c>
      <c r="O1337" t="str">
        <f t="shared" si="24"/>
        <v/>
      </c>
      <c r="Q1337">
        <v>407.99794705499778</v>
      </c>
      <c r="R1337">
        <v>427.89620000000002</v>
      </c>
      <c r="S1337" s="1">
        <v>46154.417384259257</v>
      </c>
      <c r="T1337" s="1">
        <v>3.8506708449074072</v>
      </c>
      <c r="U1337" s="1">
        <v>42.550674432870373</v>
      </c>
      <c r="V1337">
        <v>-5.7873945236206046</v>
      </c>
      <c r="W1337">
        <v>14.403722901103199</v>
      </c>
      <c r="X1337">
        <v>3.2902112303184472</v>
      </c>
      <c r="Y1337">
        <v>3.7731909832636558E-2</v>
      </c>
      <c r="Z1337">
        <v>-19.898252945002241</v>
      </c>
      <c r="AA1337" s="23">
        <v>-0.21654540963959251</v>
      </c>
      <c r="AB1337">
        <v>5.3137733310000002</v>
      </c>
      <c r="AC1337" s="23">
        <v>-0.41236541827832007</v>
      </c>
      <c r="AD1337">
        <v>0.22</v>
      </c>
      <c r="AE1337">
        <v>1.1111111111111109</v>
      </c>
      <c r="AF1337">
        <v>0.27394663320830548</v>
      </c>
      <c r="AG1337" s="23">
        <v>-1.802981077957666E-2</v>
      </c>
      <c r="AH1337">
        <v>3.0566204418526142</v>
      </c>
      <c r="AI1337">
        <v>-2.836620441852614</v>
      </c>
      <c r="AJ1337">
        <v>3.4251850956728394</v>
      </c>
      <c r="AK1337">
        <v>-0.11728761020958459</v>
      </c>
    </row>
    <row r="1338" spans="1:37" x14ac:dyDescent="0.35">
      <c r="A1338" t="s">
        <v>1328</v>
      </c>
      <c r="B1338">
        <v>2</v>
      </c>
      <c r="C1338" s="2" t="s">
        <v>627</v>
      </c>
      <c r="D1338">
        <v>42.3366391666667</v>
      </c>
      <c r="E1338">
        <v>-8.6140204170000008</v>
      </c>
      <c r="F1338">
        <v>3.9409999999999998</v>
      </c>
      <c r="G1338">
        <v>15.328900000000001</v>
      </c>
      <c r="H1338">
        <v>32.015500000000003</v>
      </c>
      <c r="I1338">
        <v>249.04</v>
      </c>
      <c r="J1338" cm="1">
        <f t="array" ref="J1338">(I1338/([1]!O2sat(H1338,G1338)))*100</f>
        <v>99.105849957603382</v>
      </c>
      <c r="K1338">
        <v>0.06</v>
      </c>
      <c r="L1338">
        <v>492.581715997157</v>
      </c>
      <c r="M1338" t="b">
        <v>0</v>
      </c>
      <c r="O1338" t="str">
        <f t="shared" si="24"/>
        <v/>
      </c>
      <c r="Q1338">
        <v>399.00603925768581</v>
      </c>
      <c r="R1338">
        <v>427.89620000000002</v>
      </c>
      <c r="S1338" s="1">
        <v>46154.418078703697</v>
      </c>
      <c r="T1338" s="1">
        <v>3.8472300347222221</v>
      </c>
      <c r="U1338" s="1">
        <v>42.550674432870373</v>
      </c>
      <c r="V1338">
        <v>-5.7873945236206046</v>
      </c>
      <c r="W1338">
        <v>14.40300535929596</v>
      </c>
      <c r="X1338">
        <v>3.284862000574468</v>
      </c>
      <c r="Y1338">
        <v>3.7716101936776082E-2</v>
      </c>
      <c r="Z1338">
        <v>-28.890160742314212</v>
      </c>
      <c r="AA1338" s="23">
        <v>-0.31375839493621233</v>
      </c>
      <c r="AB1338">
        <v>5.3137733310000002</v>
      </c>
      <c r="AC1338" s="23">
        <v>-0.59855642136416376</v>
      </c>
      <c r="AD1338">
        <v>-7.0000000000000062E-2</v>
      </c>
      <c r="AE1338">
        <v>1.1111111111111109</v>
      </c>
      <c r="AF1338">
        <v>0.27399068642095542</v>
      </c>
      <c r="AG1338" s="23">
        <v>-2.6170620861356079E-2</v>
      </c>
      <c r="AH1338">
        <v>3.0607635401409992</v>
      </c>
      <c r="AI1338">
        <v>-3.130763540140999</v>
      </c>
      <c r="AJ1338">
        <v>3.4240381589444446</v>
      </c>
      <c r="AK1338">
        <v>-0.1699645078987842</v>
      </c>
    </row>
    <row r="1339" spans="1:37" x14ac:dyDescent="0.35">
      <c r="A1339" t="s">
        <v>1328</v>
      </c>
      <c r="B1339">
        <v>2</v>
      </c>
      <c r="C1339" s="2" t="s">
        <v>628</v>
      </c>
      <c r="D1339">
        <v>42.337718916666702</v>
      </c>
      <c r="E1339">
        <v>-8.6140702499999993</v>
      </c>
      <c r="F1339">
        <v>3.9754999999999998</v>
      </c>
      <c r="G1339">
        <v>15.2279</v>
      </c>
      <c r="H1339">
        <v>31.96115</v>
      </c>
      <c r="I1339">
        <v>249.73500000000001</v>
      </c>
      <c r="J1339" cm="1">
        <f t="array" ref="J1339">(I1339/([1]!O2sat(H1339,G1339)))*100</f>
        <v>99.147845550156987</v>
      </c>
      <c r="K1339">
        <v>0.06</v>
      </c>
      <c r="L1339">
        <v>496.86673297188798</v>
      </c>
      <c r="M1339" t="b">
        <v>0</v>
      </c>
      <c r="O1339" t="str">
        <f t="shared" si="24"/>
        <v/>
      </c>
      <c r="Q1339">
        <v>391.54864414565799</v>
      </c>
      <c r="R1339">
        <v>427.89620000000002</v>
      </c>
      <c r="S1339" s="1">
        <v>46154.418773148151</v>
      </c>
      <c r="T1339" s="1">
        <v>3.8437892245370371</v>
      </c>
      <c r="U1339" s="1">
        <v>42.550674432870373</v>
      </c>
      <c r="V1339">
        <v>-5.7873945236206046</v>
      </c>
      <c r="W1339">
        <v>14.40303918206517</v>
      </c>
      <c r="X1339">
        <v>3.2701903963515471</v>
      </c>
      <c r="Y1339">
        <v>3.7842931355334113E-2</v>
      </c>
      <c r="Z1339">
        <v>-36.347555854342033</v>
      </c>
      <c r="AA1339" s="23">
        <v>-0.39430700058737023</v>
      </c>
      <c r="AB1339">
        <v>5.3137733310000002</v>
      </c>
      <c r="AC1339" s="23">
        <v>-0.7535661924400443</v>
      </c>
      <c r="AD1339">
        <v>0.96000000000000019</v>
      </c>
      <c r="AE1339">
        <v>1.1111111111111109</v>
      </c>
      <c r="AF1339">
        <v>0.27325548542752209</v>
      </c>
      <c r="AG1339" s="23">
        <v>-3.2948097142350398E-2</v>
      </c>
      <c r="AH1339">
        <v>3.064850635872459</v>
      </c>
      <c r="AI1339">
        <v>-2.104850635872459</v>
      </c>
      <c r="AJ1339">
        <v>3.4228912222160495</v>
      </c>
      <c r="AK1339">
        <v>-0.21362754886486032</v>
      </c>
    </row>
    <row r="1340" spans="1:37" x14ac:dyDescent="0.35">
      <c r="A1340" t="s">
        <v>1328</v>
      </c>
      <c r="B1340">
        <v>2</v>
      </c>
      <c r="C1340" s="2" t="s">
        <v>629</v>
      </c>
      <c r="D1340">
        <v>42.338732833333403</v>
      </c>
      <c r="E1340">
        <v>-8.6146110829999998</v>
      </c>
      <c r="F1340">
        <v>3.9449999999999998</v>
      </c>
      <c r="G1340">
        <v>15.1579</v>
      </c>
      <c r="H1340">
        <v>31.7165</v>
      </c>
      <c r="I1340">
        <v>248.7</v>
      </c>
      <c r="J1340" cm="1">
        <f t="array" ref="J1340">(I1340/([1]!O2sat(H1340,G1340)))*100</f>
        <v>98.43468336123874</v>
      </c>
      <c r="K1340">
        <v>0.06</v>
      </c>
      <c r="L1340">
        <v>503.76313041644403</v>
      </c>
      <c r="M1340" t="b">
        <v>0</v>
      </c>
      <c r="O1340" t="str">
        <f t="shared" si="24"/>
        <v/>
      </c>
      <c r="Q1340">
        <v>379.54655386295548</v>
      </c>
      <c r="R1340">
        <v>427.89620000000002</v>
      </c>
      <c r="S1340" s="1">
        <v>46154.41946759259</v>
      </c>
      <c r="T1340" s="1">
        <v>3.9760977314814809</v>
      </c>
      <c r="U1340" s="1">
        <v>42.559669490740738</v>
      </c>
      <c r="V1340">
        <v>-5.7872591018676758</v>
      </c>
      <c r="W1340">
        <v>14.40356476153338</v>
      </c>
      <c r="X1340">
        <v>3.4926726391626168</v>
      </c>
      <c r="Y1340">
        <v>3.7975083438586202E-2</v>
      </c>
      <c r="Z1340">
        <v>-48.349646137044537</v>
      </c>
      <c r="AA1340" s="23">
        <v>-0.56214892568202701</v>
      </c>
      <c r="AB1340">
        <v>5.3137733310000002</v>
      </c>
      <c r="AC1340" s="23">
        <v>-1.004022241096965</v>
      </c>
      <c r="AD1340">
        <v>1.04</v>
      </c>
      <c r="AE1340">
        <v>1.1111111111111109</v>
      </c>
      <c r="AF1340">
        <v>0.27274623350314159</v>
      </c>
      <c r="AG1340" s="23">
        <v>-4.3898761203217257E-2</v>
      </c>
      <c r="AH1340">
        <v>3.0688814467355678</v>
      </c>
      <c r="AI1340">
        <v>-2.0288814467355678</v>
      </c>
      <c r="AJ1340">
        <v>3.4669940578641971</v>
      </c>
      <c r="AK1340">
        <v>-0.30302384344262212</v>
      </c>
    </row>
    <row r="1341" spans="1:37" x14ac:dyDescent="0.35">
      <c r="A1341" t="s">
        <v>1328</v>
      </c>
      <c r="B1341">
        <v>2</v>
      </c>
      <c r="C1341" s="2" t="s">
        <v>630</v>
      </c>
      <c r="D1341">
        <v>42.339251750000003</v>
      </c>
      <c r="E1341">
        <v>-8.6158455000000007</v>
      </c>
      <c r="F1341">
        <v>4.0780000000000003</v>
      </c>
      <c r="G1341">
        <v>15.3188</v>
      </c>
      <c r="H1341">
        <v>31.793050000000001</v>
      </c>
      <c r="I1341">
        <v>249.12</v>
      </c>
      <c r="J1341" cm="1">
        <f t="array" ref="J1341">(I1341/([1]!O2sat(H1341,G1341)))*100</f>
        <v>98.966414907266142</v>
      </c>
      <c r="K1341">
        <v>0.06</v>
      </c>
      <c r="L1341">
        <v>513.39640748552699</v>
      </c>
      <c r="M1341" t="b">
        <v>0</v>
      </c>
      <c r="O1341" t="str">
        <f t="shared" si="24"/>
        <v/>
      </c>
      <c r="Q1341">
        <v>362.78135695675201</v>
      </c>
      <c r="R1341">
        <v>427.89620000000002</v>
      </c>
      <c r="S1341" s="1">
        <v>46154.420162037037</v>
      </c>
      <c r="T1341" s="1">
        <v>3.9699080324074081</v>
      </c>
      <c r="U1341" s="1">
        <v>42.559669490740738</v>
      </c>
      <c r="V1341">
        <v>-5.7872591018676758</v>
      </c>
      <c r="W1341">
        <v>14.40479108333367</v>
      </c>
      <c r="X1341">
        <v>3.496754354894601</v>
      </c>
      <c r="Y1341">
        <v>3.7774464419386762E-2</v>
      </c>
      <c r="Z1341">
        <v>-65.114843043248015</v>
      </c>
      <c r="AA1341" s="23">
        <v>-0.75395409481107512</v>
      </c>
      <c r="AB1341">
        <v>5.3137733310000002</v>
      </c>
      <c r="AC1341" s="23">
        <v>-1.3507969247428651</v>
      </c>
      <c r="AD1341">
        <v>0.51</v>
      </c>
      <c r="AE1341">
        <v>1.1111111111111109</v>
      </c>
      <c r="AF1341">
        <v>0.27391714402909101</v>
      </c>
      <c r="AG1341" s="23">
        <v>-5.9060755037198827E-2</v>
      </c>
      <c r="AH1341">
        <v>3.0728556943067131</v>
      </c>
      <c r="AI1341">
        <v>-2.5628556943067129</v>
      </c>
      <c r="AJ1341">
        <v>3.4649308248395063</v>
      </c>
      <c r="AK1341">
        <v>-0.406507424924137</v>
      </c>
    </row>
    <row r="1342" spans="1:37" x14ac:dyDescent="0.35">
      <c r="A1342" t="s">
        <v>1328</v>
      </c>
      <c r="B1342">
        <v>2</v>
      </c>
      <c r="C1342" s="2" t="s">
        <v>569</v>
      </c>
      <c r="D1342">
        <v>42.340187</v>
      </c>
      <c r="E1342">
        <v>-8.6164438329999999</v>
      </c>
      <c r="F1342">
        <v>3.6819999999999999</v>
      </c>
      <c r="G1342">
        <v>15.38175</v>
      </c>
      <c r="H1342">
        <v>30.90475</v>
      </c>
      <c r="I1342">
        <v>249.05</v>
      </c>
      <c r="J1342" cm="1">
        <f t="array" ref="J1342">(I1342/([1]!O2sat(H1342,G1342)))*100</f>
        <v>98.458001145553425</v>
      </c>
      <c r="K1342">
        <v>0.05</v>
      </c>
      <c r="L1342">
        <v>522.79095762494501</v>
      </c>
      <c r="M1342" t="b">
        <v>0</v>
      </c>
      <c r="O1342" t="str">
        <f t="shared" si="24"/>
        <v/>
      </c>
      <c r="Q1342">
        <v>346.43162655835732</v>
      </c>
      <c r="R1342">
        <v>427.89620000000002</v>
      </c>
      <c r="S1342" s="1">
        <v>46154.420856481483</v>
      </c>
      <c r="T1342" s="1">
        <v>3.9637183217592589</v>
      </c>
      <c r="U1342" s="1">
        <v>42.559669490740738</v>
      </c>
      <c r="V1342">
        <v>-5.7872591018676758</v>
      </c>
      <c r="W1342">
        <v>14.405375066653651</v>
      </c>
      <c r="X1342">
        <v>3.4916930510081809</v>
      </c>
      <c r="Y1342">
        <v>3.7889954067205113E-2</v>
      </c>
      <c r="Z1342">
        <v>-81.464573441642699</v>
      </c>
      <c r="AA1342" s="23">
        <v>-0.94477934824131027</v>
      </c>
      <c r="AB1342">
        <v>5.3137733310000002</v>
      </c>
      <c r="AC1342" s="23">
        <v>-1.697973361783907</v>
      </c>
      <c r="AD1342">
        <v>1.56</v>
      </c>
      <c r="AE1342">
        <v>1.1111111111111109</v>
      </c>
      <c r="AF1342">
        <v>0.27437558981651988</v>
      </c>
      <c r="AG1342" s="23">
        <v>-7.4240314693563667E-2</v>
      </c>
      <c r="AH1342">
        <v>3.076773104069324</v>
      </c>
      <c r="AI1342">
        <v>-1.516773104069324</v>
      </c>
      <c r="AJ1342">
        <v>3.4628675879567901</v>
      </c>
      <c r="AK1342">
        <v>-0.509509831467437</v>
      </c>
    </row>
    <row r="1343" spans="1:37" x14ac:dyDescent="0.35">
      <c r="A1343" t="s">
        <v>1328</v>
      </c>
      <c r="B1343">
        <v>2</v>
      </c>
      <c r="C1343" s="2" t="s">
        <v>631</v>
      </c>
      <c r="D1343">
        <v>42.341142666666698</v>
      </c>
      <c r="E1343">
        <v>-8.6164895829999999</v>
      </c>
      <c r="F1343">
        <v>3.1749999999999998</v>
      </c>
      <c r="G1343">
        <v>15.362</v>
      </c>
      <c r="H1343">
        <v>30.9407</v>
      </c>
      <c r="I1343">
        <v>245.64</v>
      </c>
      <c r="J1343" cm="1">
        <f t="array" ref="J1343">(I1343/([1]!O2sat(H1343,G1343)))*100</f>
        <v>97.096105642341968</v>
      </c>
      <c r="K1343">
        <v>0.05</v>
      </c>
      <c r="L1343">
        <v>530.38913176526705</v>
      </c>
      <c r="M1343" t="b">
        <v>1</v>
      </c>
      <c r="N1343" s="26"/>
      <c r="O1343" t="str">
        <f t="shared" si="24"/>
        <v/>
      </c>
      <c r="Q1343">
        <v>333.20820480098342</v>
      </c>
      <c r="R1343">
        <v>427.89620000000002</v>
      </c>
      <c r="S1343" s="1">
        <v>46154.421550925923</v>
      </c>
      <c r="T1343" s="1">
        <v>3.9575286226851851</v>
      </c>
      <c r="U1343" s="1">
        <v>42.559669490740738</v>
      </c>
      <c r="V1343">
        <v>-5.7872591018676758</v>
      </c>
      <c r="W1343">
        <v>14.4054062823986</v>
      </c>
      <c r="X1343">
        <v>3.4789714135842629</v>
      </c>
      <c r="Y1343">
        <v>3.7904976856668472E-2</v>
      </c>
      <c r="Z1343">
        <v>-94.687995199016598</v>
      </c>
      <c r="AA1343" s="23">
        <v>-1.094569856277722</v>
      </c>
      <c r="AB1343">
        <v>5.3137733310000002</v>
      </c>
      <c r="AC1343" s="23">
        <v>-1.9733376640714859</v>
      </c>
      <c r="AD1343">
        <v>1.5</v>
      </c>
      <c r="AE1343">
        <v>1.1111111111111109</v>
      </c>
      <c r="AF1343">
        <v>0.27423173604620621</v>
      </c>
      <c r="AG1343" s="23">
        <v>-8.6280039766591751E-2</v>
      </c>
      <c r="AH1343">
        <v>3.0806334054328359</v>
      </c>
      <c r="AI1343">
        <v>-1.5806334054328359</v>
      </c>
      <c r="AJ1343">
        <v>3.4608043549320988</v>
      </c>
      <c r="AK1343">
        <v>-0.59042494802215684</v>
      </c>
    </row>
    <row r="1344" spans="1:37" x14ac:dyDescent="0.35">
      <c r="A1344" t="s">
        <v>1328</v>
      </c>
      <c r="B1344">
        <v>2</v>
      </c>
      <c r="C1344" s="2" t="s">
        <v>632</v>
      </c>
      <c r="D1344">
        <v>42.341943666666701</v>
      </c>
      <c r="E1344">
        <v>-8.6167049169999999</v>
      </c>
      <c r="F1344">
        <v>2.9239999999999999</v>
      </c>
      <c r="G1344">
        <v>14.736549999999999</v>
      </c>
      <c r="H1344">
        <v>27.779399999999999</v>
      </c>
      <c r="I1344">
        <v>245.405</v>
      </c>
      <c r="J1344" cm="1">
        <f t="array" ref="J1344">(I1344/([1]!O2sat(H1344,G1344)))*100</f>
        <v>93.737616834194753</v>
      </c>
      <c r="K1344">
        <v>0.04</v>
      </c>
      <c r="L1344">
        <v>534.50663612887297</v>
      </c>
      <c r="M1344" t="b">
        <v>0</v>
      </c>
      <c r="O1344" t="str">
        <f t="shared" si="24"/>
        <v/>
      </c>
      <c r="Q1344">
        <v>326.04233892554282</v>
      </c>
      <c r="R1344">
        <v>427.89620000000002</v>
      </c>
      <c r="S1344" s="1">
        <v>46154.42224537037</v>
      </c>
      <c r="T1344" s="1">
        <v>3.9513389120370368</v>
      </c>
      <c r="U1344" s="1">
        <v>42.559669490740738</v>
      </c>
      <c r="V1344">
        <v>-5.7872591018676758</v>
      </c>
      <c r="W1344">
        <v>14.40560946240713</v>
      </c>
      <c r="X1344">
        <v>3.4106113290918678</v>
      </c>
      <c r="Y1344">
        <v>3.9322343678502562E-2</v>
      </c>
      <c r="Z1344">
        <v>-101.8538610744572</v>
      </c>
      <c r="AA1344" s="23">
        <v>-1.1974312504731179</v>
      </c>
      <c r="AB1344">
        <v>5.3137733310000002</v>
      </c>
      <c r="AC1344" s="23">
        <v>-2.1655492964804459</v>
      </c>
      <c r="AD1344">
        <v>1.46</v>
      </c>
      <c r="AE1344">
        <v>1.1111111111111109</v>
      </c>
      <c r="AF1344">
        <v>0.26968615292132397</v>
      </c>
      <c r="AG1344" s="23">
        <v>-9.4684089205160513E-2</v>
      </c>
      <c r="AH1344">
        <v>3.0844363317513852</v>
      </c>
      <c r="AI1344">
        <v>-1.624436331751385</v>
      </c>
      <c r="AJ1344">
        <v>3.458741118049383</v>
      </c>
      <c r="AK1344">
        <v>-0.64605766983913926</v>
      </c>
    </row>
    <row r="1345" spans="1:37" x14ac:dyDescent="0.35">
      <c r="A1345" t="s">
        <v>1328</v>
      </c>
      <c r="B1345">
        <v>2</v>
      </c>
      <c r="C1345" s="2" t="s">
        <v>633</v>
      </c>
      <c r="D1345">
        <v>42.3427470833333</v>
      </c>
      <c r="E1345">
        <v>-8.6164681670000007</v>
      </c>
      <c r="F1345">
        <v>3.0190000000000001</v>
      </c>
      <c r="G1345">
        <v>13.457000000000001</v>
      </c>
      <c r="H1345">
        <v>25.140350000000002</v>
      </c>
      <c r="I1345">
        <v>235.39</v>
      </c>
      <c r="J1345" cm="1">
        <f t="array" ref="J1345">(I1345/([1]!O2sat(H1345,G1345)))*100</f>
        <v>86.00486419228649</v>
      </c>
      <c r="K1345">
        <v>0.03</v>
      </c>
      <c r="L1345">
        <v>527.19301863149803</v>
      </c>
      <c r="M1345" t="b">
        <v>0</v>
      </c>
      <c r="O1345" t="str">
        <f t="shared" si="24"/>
        <v/>
      </c>
      <c r="Q1345">
        <v>338.7705347991635</v>
      </c>
      <c r="R1345">
        <v>427.89620000000002</v>
      </c>
      <c r="S1345" s="1">
        <v>46154.422939814824</v>
      </c>
      <c r="T1345" s="1">
        <v>3.9451492129629631</v>
      </c>
      <c r="U1345" s="1">
        <v>42.559669490740738</v>
      </c>
      <c r="V1345">
        <v>-5.7872591018676758</v>
      </c>
      <c r="W1345">
        <v>14.40536061884055</v>
      </c>
      <c r="X1345">
        <v>3.2835569375259399</v>
      </c>
      <c r="Y1345">
        <v>4.1527571966600452E-2</v>
      </c>
      <c r="Z1345">
        <v>-89.125665200836522</v>
      </c>
      <c r="AA1345" s="23">
        <v>-1.065332905651126</v>
      </c>
      <c r="AB1345">
        <v>5.3137733310000002</v>
      </c>
      <c r="AC1345" s="23">
        <v>-1.932700345309077</v>
      </c>
      <c r="AD1345">
        <v>1.47</v>
      </c>
      <c r="AE1345">
        <v>1.1111111111111109</v>
      </c>
      <c r="AF1345">
        <v>0.2604549799208406</v>
      </c>
      <c r="AG1345" s="23">
        <v>-8.4503258457105046E-2</v>
      </c>
      <c r="AH1345">
        <v>3.0881816203422172</v>
      </c>
      <c r="AI1345">
        <v>-1.618181620342217</v>
      </c>
      <c r="AJ1345">
        <v>3.4566778850246913</v>
      </c>
      <c r="AK1345">
        <v>-0.57491808205411554</v>
      </c>
    </row>
    <row r="1346" spans="1:37" x14ac:dyDescent="0.35">
      <c r="A1346" t="s">
        <v>1328</v>
      </c>
      <c r="B1346">
        <v>2</v>
      </c>
      <c r="C1346" s="2" t="s">
        <v>634</v>
      </c>
      <c r="D1346">
        <v>42.343465333333299</v>
      </c>
      <c r="E1346">
        <v>-8.6159999169999999</v>
      </c>
      <c r="F1346">
        <v>2.8330000000000002</v>
      </c>
      <c r="G1346">
        <v>13.097099999999999</v>
      </c>
      <c r="H1346">
        <v>22.2361</v>
      </c>
      <c r="I1346">
        <v>232.36</v>
      </c>
      <c r="J1346" cm="1">
        <f t="array" ref="J1346">(I1346/([1]!O2sat(H1346,G1346)))*100</f>
        <v>82.570625094407106</v>
      </c>
      <c r="K1346">
        <v>0.03</v>
      </c>
      <c r="L1346">
        <v>514.99059359680598</v>
      </c>
      <c r="M1346" t="b">
        <v>0</v>
      </c>
      <c r="O1346" t="str">
        <f t="shared" si="24"/>
        <v/>
      </c>
      <c r="Q1346">
        <v>360.00692787420189</v>
      </c>
      <c r="R1346">
        <v>427.89620000000002</v>
      </c>
      <c r="S1346" s="1">
        <v>46154.423634259263</v>
      </c>
      <c r="T1346" s="1">
        <v>3.9389595023148152</v>
      </c>
      <c r="U1346" s="1">
        <v>42.559669490740738</v>
      </c>
      <c r="V1346">
        <v>-5.7872591018676758</v>
      </c>
      <c r="W1346">
        <v>14.404881623753541</v>
      </c>
      <c r="X1346">
        <v>3.2408691385902779</v>
      </c>
      <c r="Y1346">
        <v>4.2696922775200541E-2</v>
      </c>
      <c r="Z1346">
        <v>-67.889272125798129</v>
      </c>
      <c r="AA1346" s="23">
        <v>-0.82349447535180076</v>
      </c>
      <c r="AB1346">
        <v>5.3137733310000002</v>
      </c>
      <c r="AC1346" s="23">
        <v>-1.4986620399514281</v>
      </c>
      <c r="AD1346">
        <v>1.08</v>
      </c>
      <c r="AE1346">
        <v>1.1805555555555549</v>
      </c>
      <c r="AF1346">
        <v>0.29111951650914569</v>
      </c>
      <c r="AG1346" s="23">
        <v>-7.3972537384415823E-2</v>
      </c>
      <c r="AH1346">
        <v>3.0918690125038411</v>
      </c>
      <c r="AI1346">
        <v>-2.011869012503841</v>
      </c>
      <c r="AJ1346">
        <v>3.4777627962901239</v>
      </c>
      <c r="AK1346">
        <v>-0.44873350636810827</v>
      </c>
    </row>
    <row r="1347" spans="1:37" x14ac:dyDescent="0.35">
      <c r="A1347" t="s">
        <v>1328</v>
      </c>
      <c r="B1347">
        <v>2</v>
      </c>
      <c r="C1347" s="2" t="s">
        <v>570</v>
      </c>
      <c r="D1347">
        <v>42.344045833333297</v>
      </c>
      <c r="E1347">
        <v>-8.6153076669999997</v>
      </c>
      <c r="F1347">
        <v>2.8125</v>
      </c>
      <c r="G1347">
        <v>12.9672</v>
      </c>
      <c r="H1347">
        <v>20.578050000000001</v>
      </c>
      <c r="I1347">
        <v>233.63</v>
      </c>
      <c r="J1347" cm="1">
        <f t="array" ref="J1347">(I1347/([1]!O2sat(H1347,G1347)))*100</f>
        <v>81.83977938559724</v>
      </c>
      <c r="K1347">
        <v>0.03</v>
      </c>
      <c r="L1347">
        <v>497.93952413983601</v>
      </c>
      <c r="M1347" t="b">
        <v>0</v>
      </c>
      <c r="O1347" t="str">
        <f t="shared" si="24"/>
        <v/>
      </c>
      <c r="Q1347">
        <v>389.68162059376539</v>
      </c>
      <c r="R1347">
        <v>427.89620000000002</v>
      </c>
      <c r="S1347" s="1">
        <v>46154.424328703702</v>
      </c>
      <c r="T1347" s="1">
        <v>3.932769803240741</v>
      </c>
      <c r="U1347" s="1">
        <v>42.559669490740738</v>
      </c>
      <c r="V1347">
        <v>-5.7872591018676758</v>
      </c>
      <c r="W1347">
        <v>14.4041807502336</v>
      </c>
      <c r="X1347">
        <v>3.219065370271462</v>
      </c>
      <c r="Y1347">
        <v>4.3277553822046948E-2</v>
      </c>
      <c r="Z1347">
        <v>-38.214579406234627</v>
      </c>
      <c r="AA1347" s="23">
        <v>-0.46668415046607248</v>
      </c>
      <c r="AB1347">
        <v>5.3137733310000002</v>
      </c>
      <c r="AC1347" s="23">
        <v>-0.85198519499627423</v>
      </c>
      <c r="AD1347">
        <v>0.82000000000000006</v>
      </c>
      <c r="AE1347">
        <v>1.1805555555555549</v>
      </c>
      <c r="AF1347">
        <v>0.29007186114579919</v>
      </c>
      <c r="AG1347" s="23">
        <v>-4.2053181443011213E-2</v>
      </c>
      <c r="AH1347">
        <v>3.095498253533894</v>
      </c>
      <c r="AI1347">
        <v>-2.2754982535338928</v>
      </c>
      <c r="AJ1347">
        <v>3.4756995632654326</v>
      </c>
      <c r="AK1347">
        <v>-0.25436866595454183</v>
      </c>
    </row>
    <row r="1348" spans="1:37" x14ac:dyDescent="0.35">
      <c r="A1348" t="s">
        <v>1328</v>
      </c>
      <c r="B1348">
        <v>2</v>
      </c>
      <c r="C1348" s="2" t="s">
        <v>635</v>
      </c>
      <c r="D1348">
        <v>42.344592666666699</v>
      </c>
      <c r="E1348">
        <v>-8.6146254169999992</v>
      </c>
      <c r="F1348">
        <v>1.4610000000000001</v>
      </c>
      <c r="G1348">
        <v>13.276949999999999</v>
      </c>
      <c r="H1348">
        <v>23.366599999999998</v>
      </c>
      <c r="I1348">
        <v>233.69</v>
      </c>
      <c r="J1348" cm="1">
        <f t="array" ref="J1348">(I1348/([1]!O2sat(H1348,G1348)))*100</f>
        <v>84.017883524469141</v>
      </c>
      <c r="K1348">
        <v>0.04</v>
      </c>
      <c r="L1348">
        <v>482.17743179107902</v>
      </c>
      <c r="M1348" t="b">
        <v>0</v>
      </c>
      <c r="O1348" t="str">
        <f t="shared" ref="O1348:O1411" si="25">IF(ISBLANK(N1348), "",L1348-N1348)</f>
        <v/>
      </c>
      <c r="Q1348">
        <v>417.11305228472901</v>
      </c>
      <c r="R1348">
        <v>427.89620000000002</v>
      </c>
      <c r="S1348" s="1">
        <v>46154.425023148149</v>
      </c>
      <c r="T1348" s="1">
        <v>3.9265801041666668</v>
      </c>
      <c r="U1348" s="1">
        <v>42.559669490740738</v>
      </c>
      <c r="V1348">
        <v>-5.7872591018676758</v>
      </c>
      <c r="W1348">
        <v>14.40349040084123</v>
      </c>
      <c r="X1348">
        <v>3.236601727004583</v>
      </c>
      <c r="Y1348">
        <v>4.2184160333046498E-2</v>
      </c>
      <c r="Z1348">
        <v>-10.78314771527101</v>
      </c>
      <c r="AA1348" s="23">
        <v>-0.12905822607213849</v>
      </c>
      <c r="AB1348">
        <v>5.3137733310000002</v>
      </c>
      <c r="AC1348" s="23">
        <v>-0.23635392494351359</v>
      </c>
      <c r="AD1348">
        <v>0.90000000000000013</v>
      </c>
      <c r="AE1348">
        <v>1.1805555555555549</v>
      </c>
      <c r="AF1348">
        <v>0.29257229456769129</v>
      </c>
      <c r="AG1348" s="23">
        <v>-1.166620564393833E-2</v>
      </c>
      <c r="AH1348">
        <v>3.0990690927467361</v>
      </c>
      <c r="AI1348">
        <v>-2.1990690927467349</v>
      </c>
      <c r="AJ1348">
        <v>3.4736363302407409</v>
      </c>
      <c r="AK1348">
        <v>-7.036221585803841E-2</v>
      </c>
    </row>
    <row r="1349" spans="1:37" x14ac:dyDescent="0.35">
      <c r="A1349" t="s">
        <v>1328</v>
      </c>
      <c r="B1349">
        <v>2</v>
      </c>
      <c r="C1349" s="2" t="s">
        <v>636</v>
      </c>
      <c r="D1349">
        <v>42.344488416666699</v>
      </c>
      <c r="E1349">
        <v>-8.6147639999999992</v>
      </c>
      <c r="F1349">
        <v>3.3744999999999998</v>
      </c>
      <c r="G1349">
        <v>13.442550000000001</v>
      </c>
      <c r="H1349">
        <v>23.780850000000001</v>
      </c>
      <c r="I1349">
        <v>231.6</v>
      </c>
      <c r="J1349" cm="1">
        <f t="array" ref="J1349">(I1349/([1]!O2sat(H1349,G1349)))*100</f>
        <v>83.796169112310949</v>
      </c>
      <c r="K1349">
        <v>0.03</v>
      </c>
      <c r="L1349">
        <v>474.55825595772899</v>
      </c>
      <c r="M1349" t="b">
        <v>0</v>
      </c>
      <c r="O1349" t="str">
        <f t="shared" si="25"/>
        <v/>
      </c>
      <c r="Q1349">
        <v>430.37302417104161</v>
      </c>
      <c r="R1349">
        <v>427.89620000000002</v>
      </c>
      <c r="S1349" s="1">
        <v>46154.425717592603</v>
      </c>
      <c r="T1349" s="1">
        <v>3.920390393518518</v>
      </c>
      <c r="U1349" s="1">
        <v>42.559669490740738</v>
      </c>
      <c r="V1349">
        <v>-5.7872591018676758</v>
      </c>
      <c r="W1349">
        <v>14.403630525775201</v>
      </c>
      <c r="X1349">
        <v>3.241182135668168</v>
      </c>
      <c r="Y1349">
        <v>4.1866391372363497E-2</v>
      </c>
      <c r="Z1349">
        <v>2.476824171041585</v>
      </c>
      <c r="AA1349" s="23">
        <v>2.9462229561516121E-2</v>
      </c>
      <c r="AB1349">
        <v>5.3137733310000002</v>
      </c>
      <c r="AC1349" s="23">
        <v>5.4126883938922808E-2</v>
      </c>
      <c r="AD1349">
        <v>0.63000000000000012</v>
      </c>
      <c r="AE1349">
        <v>1.1805555555555549</v>
      </c>
      <c r="AF1349">
        <v>0.29391223280729217</v>
      </c>
      <c r="AG1349" s="23">
        <v>2.671651672583682E-3</v>
      </c>
      <c r="AH1349">
        <v>3.1025812834907631</v>
      </c>
      <c r="AI1349">
        <v>-2.4725812834907628</v>
      </c>
      <c r="AJ1349">
        <v>3.4715730933580247</v>
      </c>
      <c r="AK1349">
        <v>1.6066940617049903E-2</v>
      </c>
    </row>
    <row r="1350" spans="1:37" x14ac:dyDescent="0.35">
      <c r="A1350" t="s">
        <v>1328</v>
      </c>
      <c r="B1350">
        <v>2</v>
      </c>
      <c r="C1350" s="2" t="s">
        <v>637</v>
      </c>
      <c r="D1350">
        <v>42.343891333333303</v>
      </c>
      <c r="E1350">
        <v>-8.6158883329999991</v>
      </c>
      <c r="F1350">
        <v>4.0940000000000003</v>
      </c>
      <c r="G1350">
        <v>13.6142</v>
      </c>
      <c r="H1350">
        <v>21.084099999999999</v>
      </c>
      <c r="I1350">
        <v>236.48</v>
      </c>
      <c r="J1350" cm="1">
        <f t="array" ref="J1350">(I1350/([1]!O2sat(H1350,G1350)))*100</f>
        <v>84.2687213970908</v>
      </c>
      <c r="K1350">
        <v>0.03</v>
      </c>
      <c r="L1350">
        <v>465.119995374908</v>
      </c>
      <c r="M1350" t="b">
        <v>0</v>
      </c>
      <c r="O1350" t="str">
        <f t="shared" si="25"/>
        <v/>
      </c>
      <c r="Q1350">
        <v>446.79882569095122</v>
      </c>
      <c r="R1350">
        <v>427.89620000000002</v>
      </c>
      <c r="S1350" s="1">
        <v>46154.426412037043</v>
      </c>
      <c r="T1350" s="1">
        <v>3.9142006944444439</v>
      </c>
      <c r="U1350" s="1">
        <v>42.559669490740738</v>
      </c>
      <c r="V1350">
        <v>-5.7872591018676758</v>
      </c>
      <c r="W1350">
        <v>14.404763665365341</v>
      </c>
      <c r="X1350">
        <v>3.246247976046357</v>
      </c>
      <c r="Y1350">
        <v>4.2278918051478397E-2</v>
      </c>
      <c r="Z1350">
        <v>18.902625690951201</v>
      </c>
      <c r="AA1350" s="23">
        <v>0.22742026307773469</v>
      </c>
      <c r="AB1350">
        <v>5.3137733310000002</v>
      </c>
      <c r="AC1350" s="23">
        <v>0.41913027140490328</v>
      </c>
      <c r="AD1350">
        <v>1.47</v>
      </c>
      <c r="AE1350">
        <v>1.1805555555555549</v>
      </c>
      <c r="AF1350">
        <v>0.29530334867815572</v>
      </c>
      <c r="AG1350" s="23">
        <v>2.0687872811834498E-2</v>
      </c>
      <c r="AH1350">
        <v>3.1060345831654499</v>
      </c>
      <c r="AI1350">
        <v>-1.6360345831654499</v>
      </c>
      <c r="AJ1350">
        <v>3.4695098603333334</v>
      </c>
      <c r="AK1350">
        <v>0.1240540679447846</v>
      </c>
    </row>
    <row r="1351" spans="1:37" x14ac:dyDescent="0.35">
      <c r="A1351" t="s">
        <v>1328</v>
      </c>
      <c r="B1351">
        <v>2</v>
      </c>
      <c r="C1351" s="2" t="s">
        <v>638</v>
      </c>
      <c r="D1351">
        <v>42.3429936666667</v>
      </c>
      <c r="E1351">
        <v>-8.6167045830000006</v>
      </c>
      <c r="F1351">
        <v>4.0179999999999998</v>
      </c>
      <c r="G1351">
        <v>14.14315</v>
      </c>
      <c r="H1351">
        <v>24.283850000000001</v>
      </c>
      <c r="I1351">
        <v>238.31</v>
      </c>
      <c r="J1351" cm="1">
        <f t="array" ref="J1351">(I1351/([1]!O2sat(H1351,G1351)))*100</f>
        <v>87.786708234142424</v>
      </c>
      <c r="K1351">
        <v>0.04</v>
      </c>
      <c r="L1351">
        <v>458.36186348963599</v>
      </c>
      <c r="M1351" t="b">
        <v>0</v>
      </c>
      <c r="O1351" t="str">
        <f t="shared" si="25"/>
        <v/>
      </c>
      <c r="Q1351">
        <v>458.56028661044519</v>
      </c>
      <c r="R1351">
        <v>427.89620000000002</v>
      </c>
      <c r="S1351" s="1">
        <v>46154.427106481482</v>
      </c>
      <c r="T1351" s="1">
        <v>3.908010983796296</v>
      </c>
      <c r="U1351" s="1">
        <v>42.559669490740738</v>
      </c>
      <c r="V1351">
        <v>-5.7872591018676758</v>
      </c>
      <c r="W1351">
        <v>14.40559329770949</v>
      </c>
      <c r="X1351">
        <v>3.2831129186392252</v>
      </c>
      <c r="Y1351">
        <v>4.084265661814241E-2</v>
      </c>
      <c r="Z1351">
        <v>30.664086610445171</v>
      </c>
      <c r="AA1351" s="23">
        <v>0.36043860679231732</v>
      </c>
      <c r="AB1351">
        <v>5.3137733310000002</v>
      </c>
      <c r="AC1351" s="23">
        <v>0.66638590081612803</v>
      </c>
      <c r="AD1351">
        <v>1.46</v>
      </c>
      <c r="AE1351">
        <v>1.1805555555555549</v>
      </c>
      <c r="AF1351">
        <v>0.29960366825518481</v>
      </c>
      <c r="AG1351" s="23">
        <v>3.2892176252203142E-2</v>
      </c>
      <c r="AH1351">
        <v>3.1094287532381011</v>
      </c>
      <c r="AI1351">
        <v>-1.6494287532381009</v>
      </c>
      <c r="AJ1351">
        <v>3.4674466234506167</v>
      </c>
      <c r="AK1351">
        <v>0.19666539152226023</v>
      </c>
    </row>
    <row r="1352" spans="1:37" x14ac:dyDescent="0.35">
      <c r="A1352" t="s">
        <v>1328</v>
      </c>
      <c r="B1352">
        <v>2</v>
      </c>
      <c r="C1352" s="2" t="s">
        <v>639</v>
      </c>
      <c r="D1352">
        <v>42.341844416666703</v>
      </c>
      <c r="E1352">
        <v>-8.6168439170000006</v>
      </c>
      <c r="F1352">
        <v>4.1749999999999998</v>
      </c>
      <c r="G1352">
        <v>14.09665</v>
      </c>
      <c r="H1352">
        <v>23.893750000000001</v>
      </c>
      <c r="I1352">
        <v>235.35499999999999</v>
      </c>
      <c r="J1352" cm="1">
        <f t="array" ref="J1352">(I1352/([1]!O2sat(H1352,G1352)))*100</f>
        <v>86.381266800378071</v>
      </c>
      <c r="K1352">
        <v>0.04</v>
      </c>
      <c r="L1352">
        <v>455.903983111564</v>
      </c>
      <c r="M1352" t="b">
        <v>0</v>
      </c>
      <c r="O1352" t="str">
        <f t="shared" si="25"/>
        <v/>
      </c>
      <c r="Q1352">
        <v>462.83783912084903</v>
      </c>
      <c r="R1352">
        <v>427.89620000000002</v>
      </c>
      <c r="S1352" s="1">
        <v>46154.427800925929</v>
      </c>
      <c r="T1352" s="1">
        <v>3.9018212847222218</v>
      </c>
      <c r="U1352" s="1">
        <v>42.559669490740738</v>
      </c>
      <c r="V1352">
        <v>-5.7872591018676758</v>
      </c>
      <c r="W1352">
        <v>14.4057499469184</v>
      </c>
      <c r="X1352">
        <v>3.268583123868368</v>
      </c>
      <c r="Y1352">
        <v>4.0991572465692669E-2</v>
      </c>
      <c r="Z1352">
        <v>34.941639120848997</v>
      </c>
      <c r="AA1352" s="23">
        <v>0.41039196843502851</v>
      </c>
      <c r="AB1352">
        <v>5.3137733310000002</v>
      </c>
      <c r="AC1352" s="23">
        <v>0.76114983179277296</v>
      </c>
      <c r="AD1352">
        <v>1.48</v>
      </c>
      <c r="AE1352">
        <v>1.1805555555555549</v>
      </c>
      <c r="AF1352">
        <v>0.29922484169071928</v>
      </c>
      <c r="AG1352" s="23">
        <v>3.7569634037876581E-2</v>
      </c>
      <c r="AH1352">
        <v>3.1127635592603329</v>
      </c>
      <c r="AI1352">
        <v>-1.6327635592603329</v>
      </c>
      <c r="AJ1352">
        <v>3.4653833904259255</v>
      </c>
      <c r="AK1352">
        <v>0.22398080123645253</v>
      </c>
    </row>
    <row r="1353" spans="1:37" x14ac:dyDescent="0.35">
      <c r="A1353" t="s">
        <v>1328</v>
      </c>
      <c r="B1353">
        <v>2</v>
      </c>
      <c r="C1353" s="2" t="s">
        <v>640</v>
      </c>
      <c r="D1353">
        <v>42.340712000000003</v>
      </c>
      <c r="E1353">
        <v>-8.6167019170000003</v>
      </c>
      <c r="F1353">
        <v>4.0774999999999997</v>
      </c>
      <c r="G1353">
        <v>13.967499999999999</v>
      </c>
      <c r="H1353">
        <v>23.38965</v>
      </c>
      <c r="I1353">
        <v>237.36</v>
      </c>
      <c r="J1353" cm="1">
        <f t="array" ref="J1353">(I1353/([1]!O2sat(H1353,G1353)))*100</f>
        <v>86.582282757917355</v>
      </c>
      <c r="K1353">
        <v>0.03</v>
      </c>
      <c r="L1353">
        <v>453.386998436998</v>
      </c>
      <c r="M1353" t="b">
        <v>0</v>
      </c>
      <c r="O1353" t="str">
        <f t="shared" si="25"/>
        <v/>
      </c>
      <c r="Q1353">
        <v>467.21825332220368</v>
      </c>
      <c r="R1353">
        <v>427.89620000000002</v>
      </c>
      <c r="S1353" s="1">
        <v>46154.428495370368</v>
      </c>
      <c r="T1353" s="1">
        <v>3.8956315740740739</v>
      </c>
      <c r="U1353" s="1">
        <v>42.559669490740738</v>
      </c>
      <c r="V1353">
        <v>-5.7872591018676758</v>
      </c>
      <c r="W1353">
        <v>14.405625130757469</v>
      </c>
      <c r="X1353">
        <v>3.2467726529662309</v>
      </c>
      <c r="Y1353">
        <v>4.127380281953523E-2</v>
      </c>
      <c r="Z1353">
        <v>39.322053322203658</v>
      </c>
      <c r="AA1353" s="23">
        <v>0.46191707713198599</v>
      </c>
      <c r="AB1353">
        <v>5.3137733310000002</v>
      </c>
      <c r="AC1353" s="23">
        <v>0.85943752613752744</v>
      </c>
      <c r="AD1353">
        <v>1.54</v>
      </c>
      <c r="AE1353">
        <v>1.1805555555555549</v>
      </c>
      <c r="AF1353">
        <v>0.29817345828700242</v>
      </c>
      <c r="AG1353" s="23">
        <v>4.2421021442458483E-2</v>
      </c>
      <c r="AH1353">
        <v>3.1160387708842632</v>
      </c>
      <c r="AI1353">
        <v>-1.576038770884262</v>
      </c>
      <c r="AJ1353">
        <v>3.4633201535432097</v>
      </c>
      <c r="AK1353">
        <v>0.25216904928722222</v>
      </c>
    </row>
    <row r="1354" spans="1:37" x14ac:dyDescent="0.35">
      <c r="A1354" t="s">
        <v>1328</v>
      </c>
      <c r="B1354">
        <v>2</v>
      </c>
      <c r="C1354" s="2" t="s">
        <v>641</v>
      </c>
      <c r="D1354">
        <v>42.339686666666701</v>
      </c>
      <c r="E1354">
        <v>-8.6161082499999999</v>
      </c>
      <c r="F1354">
        <v>4.0084999999999997</v>
      </c>
      <c r="G1354">
        <v>13.91295</v>
      </c>
      <c r="H1354">
        <v>24.421900000000001</v>
      </c>
      <c r="I1354">
        <v>245.02500000000001</v>
      </c>
      <c r="J1354" cm="1">
        <f t="array" ref="J1354">(I1354/([1]!O2sat(H1354,G1354)))*100</f>
        <v>89.92078179673652</v>
      </c>
      <c r="K1354">
        <v>3.5000000000000003E-2</v>
      </c>
      <c r="L1354">
        <v>451.23289544418498</v>
      </c>
      <c r="M1354" t="b">
        <v>0</v>
      </c>
      <c r="O1354" t="str">
        <f t="shared" si="25"/>
        <v/>
      </c>
      <c r="Q1354">
        <v>470.96712928328827</v>
      </c>
      <c r="R1354">
        <v>427.89620000000002</v>
      </c>
      <c r="S1354" s="1">
        <v>46154.429189814808</v>
      </c>
      <c r="T1354" s="1">
        <v>3.8894418750000002</v>
      </c>
      <c r="U1354" s="1">
        <v>42.559669490740738</v>
      </c>
      <c r="V1354">
        <v>-5.7872591018676758</v>
      </c>
      <c r="W1354">
        <v>14.405047154294429</v>
      </c>
      <c r="X1354">
        <v>3.231646963228834</v>
      </c>
      <c r="Y1354">
        <v>4.1104730594209632E-2</v>
      </c>
      <c r="Z1354">
        <v>43.070929283288251</v>
      </c>
      <c r="AA1354" s="23">
        <v>0.50153520707141341</v>
      </c>
      <c r="AB1354">
        <v>5.3137733310000002</v>
      </c>
      <c r="AC1354" s="23">
        <v>0.93612297363730745</v>
      </c>
      <c r="AD1354">
        <v>1.23</v>
      </c>
      <c r="AE1354">
        <v>1.1805555555555549</v>
      </c>
      <c r="AF1354">
        <v>0.29772972613376092</v>
      </c>
      <c r="AG1354" s="23">
        <v>4.6206142424239011E-2</v>
      </c>
      <c r="AH1354">
        <v>3.119254161878422</v>
      </c>
      <c r="AI1354">
        <v>-1.8892541618784231</v>
      </c>
      <c r="AJ1354">
        <v>3.4612569205185184</v>
      </c>
      <c r="AK1354">
        <v>0.27387067474782623</v>
      </c>
    </row>
    <row r="1355" spans="1:37" x14ac:dyDescent="0.35">
      <c r="A1355" t="s">
        <v>1328</v>
      </c>
      <c r="B1355">
        <v>2</v>
      </c>
      <c r="C1355" s="2" t="s">
        <v>642</v>
      </c>
      <c r="D1355">
        <v>42.339051333333302</v>
      </c>
      <c r="E1355">
        <v>-8.6150210830000002</v>
      </c>
      <c r="F1355">
        <v>3.7625000000000002</v>
      </c>
      <c r="G1355">
        <v>14.103999999999999</v>
      </c>
      <c r="H1355">
        <v>25.9053</v>
      </c>
      <c r="I1355">
        <v>249.85</v>
      </c>
      <c r="J1355" cm="1">
        <f t="array" ref="J1355">(I1355/([1]!O2sat(H1355,G1355)))*100</f>
        <v>93.004902674038334</v>
      </c>
      <c r="K1355">
        <v>0.03</v>
      </c>
      <c r="L1355">
        <v>453.02215103897601</v>
      </c>
      <c r="M1355" t="b">
        <v>0</v>
      </c>
      <c r="O1355" t="str">
        <f t="shared" si="25"/>
        <v/>
      </c>
      <c r="Q1355">
        <v>467.85321258110281</v>
      </c>
      <c r="R1355">
        <v>427.89620000000002</v>
      </c>
      <c r="S1355" s="1">
        <v>46154.429884259262</v>
      </c>
      <c r="T1355" s="1">
        <v>3.883252175925926</v>
      </c>
      <c r="U1355" s="1">
        <v>42.559669490740738</v>
      </c>
      <c r="V1355">
        <v>-5.7872591018676758</v>
      </c>
      <c r="W1355">
        <v>14.40396983147795</v>
      </c>
      <c r="X1355">
        <v>3.2381939748223938</v>
      </c>
      <c r="Y1355">
        <v>4.0521435378615633E-2</v>
      </c>
      <c r="Z1355">
        <v>39.957012581102788</v>
      </c>
      <c r="AA1355" s="23">
        <v>0.45960226248141012</v>
      </c>
      <c r="AB1355">
        <v>5.3137733310000002</v>
      </c>
      <c r="AC1355" s="23">
        <v>0.86059143599955634</v>
      </c>
      <c r="AD1355">
        <v>0.8600000000000001</v>
      </c>
      <c r="AE1355">
        <v>1.1805555555555549</v>
      </c>
      <c r="AF1355">
        <v>0.29928471095814818</v>
      </c>
      <c r="AG1355" s="23">
        <v>4.2477977339206212E-2</v>
      </c>
      <c r="AH1355">
        <v>3.1224095101433869</v>
      </c>
      <c r="AI1355">
        <v>-2.262409510143387</v>
      </c>
      <c r="AJ1355">
        <v>3.4591936874938267</v>
      </c>
      <c r="AK1355">
        <v>0.25104011991030817</v>
      </c>
    </row>
    <row r="1356" spans="1:37" x14ac:dyDescent="0.35">
      <c r="A1356" t="s">
        <v>1328</v>
      </c>
      <c r="B1356">
        <v>2</v>
      </c>
      <c r="C1356" s="2" t="s">
        <v>643</v>
      </c>
      <c r="D1356">
        <v>42.338115583333298</v>
      </c>
      <c r="E1356">
        <v>-8.6144204999999996</v>
      </c>
      <c r="F1356">
        <v>3.97</v>
      </c>
      <c r="G1356">
        <v>14.192399999999999</v>
      </c>
      <c r="H1356">
        <v>26.558949999999999</v>
      </c>
      <c r="I1356">
        <v>249.69499999999999</v>
      </c>
      <c r="J1356" cm="1">
        <f t="array" ref="J1356">(I1356/([1]!O2sat(H1356,G1356)))*100</f>
        <v>93.538294071405375</v>
      </c>
      <c r="K1356">
        <v>0.04</v>
      </c>
      <c r="L1356">
        <v>458.07329164326899</v>
      </c>
      <c r="M1356" t="b">
        <v>0</v>
      </c>
      <c r="O1356" t="str">
        <f t="shared" si="25"/>
        <v/>
      </c>
      <c r="Q1356">
        <v>459.0625003214426</v>
      </c>
      <c r="R1356">
        <v>427.89620000000002</v>
      </c>
      <c r="S1356" s="1">
        <v>46154.430578703701</v>
      </c>
      <c r="T1356" s="1">
        <v>3.7852954745370369</v>
      </c>
      <c r="U1356" s="1">
        <v>42.550674432870373</v>
      </c>
      <c r="V1356">
        <v>-5.7873945236206046</v>
      </c>
      <c r="W1356">
        <v>14.403383534485361</v>
      </c>
      <c r="X1356">
        <v>3.08429058746772</v>
      </c>
      <c r="Y1356">
        <v>4.0262274604495468E-2</v>
      </c>
      <c r="Z1356">
        <v>31.166300321442581</v>
      </c>
      <c r="AA1356" s="23">
        <v>0.33926597987377088</v>
      </c>
      <c r="AB1356">
        <v>5.3137733310000002</v>
      </c>
      <c r="AC1356" s="23">
        <v>0.66856985634692689</v>
      </c>
      <c r="AD1356">
        <v>1.18</v>
      </c>
      <c r="AE1356">
        <v>1.4305555555555549</v>
      </c>
      <c r="AF1356">
        <v>0.4405195374327176</v>
      </c>
      <c r="AG1356" s="23">
        <v>4.8456294334885013E-2</v>
      </c>
      <c r="AH1356">
        <v>3.1255045977271121</v>
      </c>
      <c r="AI1356">
        <v>-1.9455045977271119</v>
      </c>
      <c r="AJ1356">
        <v>3.509874787030864</v>
      </c>
      <c r="AK1356">
        <v>0.19386113710432795</v>
      </c>
    </row>
    <row r="1357" spans="1:37" x14ac:dyDescent="0.35">
      <c r="A1357" t="s">
        <v>1328</v>
      </c>
      <c r="B1357">
        <v>2</v>
      </c>
      <c r="C1357" s="2" t="s">
        <v>644</v>
      </c>
      <c r="D1357">
        <v>42.337056166666699</v>
      </c>
      <c r="E1357">
        <v>-8.6141017499999997</v>
      </c>
      <c r="F1357">
        <v>3.9809999999999999</v>
      </c>
      <c r="G1357">
        <v>14.5083</v>
      </c>
      <c r="H1357">
        <v>28.9405</v>
      </c>
      <c r="I1357">
        <v>247.13</v>
      </c>
      <c r="J1357" cm="1">
        <f t="array" ref="J1357">(I1357/([1]!O2sat(H1357,G1357)))*100</f>
        <v>94.72166762302578</v>
      </c>
      <c r="K1357">
        <v>0.04</v>
      </c>
      <c r="L1357">
        <v>465.81029968784497</v>
      </c>
      <c r="M1357" t="b">
        <v>0</v>
      </c>
      <c r="O1357" t="str">
        <f t="shared" si="25"/>
        <v/>
      </c>
      <c r="Q1357">
        <v>445.5974600862254</v>
      </c>
      <c r="R1357">
        <v>427.89620000000002</v>
      </c>
      <c r="S1357" s="1">
        <v>46154.431273148148</v>
      </c>
      <c r="T1357" s="1">
        <v>3.7818546643518518</v>
      </c>
      <c r="U1357" s="1">
        <v>42.550674432870373</v>
      </c>
      <c r="V1357">
        <v>-5.7873945236206046</v>
      </c>
      <c r="W1357">
        <v>14.403080492907041</v>
      </c>
      <c r="X1357">
        <v>3.1051457157102691</v>
      </c>
      <c r="Y1357">
        <v>3.9342130709721812E-2</v>
      </c>
      <c r="Z1357">
        <v>17.701260086225371</v>
      </c>
      <c r="AA1357" s="23">
        <v>0.1895594813317889</v>
      </c>
      <c r="AB1357">
        <v>5.3137733310000002</v>
      </c>
      <c r="AC1357" s="23">
        <v>0.3742328367782593</v>
      </c>
      <c r="AD1357">
        <v>0.42999999999999988</v>
      </c>
      <c r="AE1357">
        <v>1.4305555555555549</v>
      </c>
      <c r="AF1357">
        <v>0.44430558462178532</v>
      </c>
      <c r="AG1357" s="23">
        <v>2.7123473062022771E-2</v>
      </c>
      <c r="AH1357">
        <v>3.128539210839989</v>
      </c>
      <c r="AI1357">
        <v>-2.6985392108399888</v>
      </c>
      <c r="AJ1357">
        <v>3.5087278503024688</v>
      </c>
      <c r="AK1357">
        <v>0.10834147719690584</v>
      </c>
    </row>
    <row r="1358" spans="1:37" x14ac:dyDescent="0.35">
      <c r="A1358" t="s">
        <v>1328</v>
      </c>
      <c r="B1358">
        <v>2</v>
      </c>
      <c r="C1358" s="2" t="s">
        <v>645</v>
      </c>
      <c r="D1358">
        <v>42.33601925</v>
      </c>
      <c r="E1358">
        <v>-8.6144623330000005</v>
      </c>
      <c r="F1358">
        <v>3.9445000000000001</v>
      </c>
      <c r="G1358">
        <v>14.985099999999999</v>
      </c>
      <c r="H1358">
        <v>30.932400000000001</v>
      </c>
      <c r="I1358">
        <v>241.97499999999999</v>
      </c>
      <c r="J1358" cm="1">
        <f t="array" ref="J1358">(I1358/([1]!O2sat(H1358,G1358)))*100</f>
        <v>94.931396923223375</v>
      </c>
      <c r="K1358">
        <v>0.05</v>
      </c>
      <c r="L1358">
        <v>476.68134966756401</v>
      </c>
      <c r="M1358" t="b">
        <v>0</v>
      </c>
      <c r="O1358" t="str">
        <f t="shared" si="25"/>
        <v/>
      </c>
      <c r="Q1358">
        <v>426.67811496823862</v>
      </c>
      <c r="R1358">
        <v>427.89620000000002</v>
      </c>
      <c r="S1358" s="1">
        <v>46154.431967592587</v>
      </c>
      <c r="T1358" s="1">
        <v>3.7784138541666672</v>
      </c>
      <c r="U1358" s="1">
        <v>42.550674432870373</v>
      </c>
      <c r="V1358">
        <v>-5.7873945236206046</v>
      </c>
      <c r="W1358">
        <v>14.403456452467619</v>
      </c>
      <c r="X1358">
        <v>3.1394831620461638</v>
      </c>
      <c r="Y1358">
        <v>3.8342510198908393E-2</v>
      </c>
      <c r="Z1358">
        <v>-1.218085031761404</v>
      </c>
      <c r="AA1358" s="23">
        <v>-1.285339259032855E-2</v>
      </c>
      <c r="AB1358">
        <v>5.3137733310000002</v>
      </c>
      <c r="AC1358" s="23">
        <v>-2.5421710722291661E-2</v>
      </c>
      <c r="AD1358">
        <v>0.2</v>
      </c>
      <c r="AE1358">
        <v>1.4305555555555549</v>
      </c>
      <c r="AF1358">
        <v>0.45003735635725789</v>
      </c>
      <c r="AG1358" s="23">
        <v>-1.842502897133988E-3</v>
      </c>
      <c r="AH1358">
        <v>3.1315131398696181</v>
      </c>
      <c r="AI1358">
        <v>-2.9315131398696179</v>
      </c>
      <c r="AJ1358">
        <v>3.5075809135740741</v>
      </c>
      <c r="AK1358">
        <v>-7.3479477437312689E-3</v>
      </c>
    </row>
    <row r="1359" spans="1:37" x14ac:dyDescent="0.35">
      <c r="A1359" t="s">
        <v>1328</v>
      </c>
      <c r="B1359">
        <v>2</v>
      </c>
      <c r="C1359" s="2" t="s">
        <v>646</v>
      </c>
      <c r="D1359">
        <v>42.335087333333298</v>
      </c>
      <c r="E1359">
        <v>-8.6152221670000007</v>
      </c>
      <c r="F1359">
        <v>3.9075000000000002</v>
      </c>
      <c r="G1359">
        <v>15.130549999999999</v>
      </c>
      <c r="H1359">
        <v>31.351400000000002</v>
      </c>
      <c r="I1359">
        <v>242.47</v>
      </c>
      <c r="J1359" cm="1">
        <f t="array" ref="J1359">(I1359/([1]!O2sat(H1359,G1359)))*100</f>
        <v>95.676078552416826</v>
      </c>
      <c r="K1359">
        <v>0.05</v>
      </c>
      <c r="L1359">
        <v>489.54892494204398</v>
      </c>
      <c r="M1359" t="b">
        <v>0</v>
      </c>
      <c r="O1359" t="str">
        <f t="shared" si="25"/>
        <v/>
      </c>
      <c r="Q1359">
        <v>404.28413297903489</v>
      </c>
      <c r="R1359">
        <v>427.89620000000002</v>
      </c>
      <c r="S1359" s="1">
        <v>46154.432662037027</v>
      </c>
      <c r="T1359" s="1">
        <v>3.7749730439814821</v>
      </c>
      <c r="U1359" s="1">
        <v>42.550674432870373</v>
      </c>
      <c r="V1359">
        <v>-5.7873945236206046</v>
      </c>
      <c r="W1359">
        <v>14.404230119213089</v>
      </c>
      <c r="X1359">
        <v>3.1459705761904462</v>
      </c>
      <c r="Y1359">
        <v>3.8084171086265779E-2</v>
      </c>
      <c r="Z1359">
        <v>-23.612067020965132</v>
      </c>
      <c r="AA1359" s="23">
        <v>-0.24799026773428559</v>
      </c>
      <c r="AB1359">
        <v>5.3137733310000002</v>
      </c>
      <c r="AC1359" s="23">
        <v>-0.49137491014794332</v>
      </c>
      <c r="AD1359">
        <v>0.57999999999999985</v>
      </c>
      <c r="AE1359">
        <v>1.4305555555555549</v>
      </c>
      <c r="AF1359">
        <v>0.45178978083479149</v>
      </c>
      <c r="AG1359" s="23">
        <v>-3.5613641639492467E-2</v>
      </c>
      <c r="AH1359">
        <v>3.1344261793952781</v>
      </c>
      <c r="AI1359">
        <v>-2.5544261793952781</v>
      </c>
      <c r="AJ1359">
        <v>3.5064339768456794</v>
      </c>
      <c r="AK1359">
        <v>-0.14180195468688903</v>
      </c>
    </row>
    <row r="1360" spans="1:37" x14ac:dyDescent="0.35">
      <c r="A1360" t="s">
        <v>1328</v>
      </c>
      <c r="B1360">
        <v>2</v>
      </c>
      <c r="C1360" s="2" t="s">
        <v>647</v>
      </c>
      <c r="D1360">
        <v>42.334110583333299</v>
      </c>
      <c r="E1360">
        <v>-8.6157874999999997</v>
      </c>
      <c r="F1360">
        <v>3.8639999999999999</v>
      </c>
      <c r="G1360">
        <v>15.0916</v>
      </c>
      <c r="H1360">
        <v>31.691099999999999</v>
      </c>
      <c r="I1360">
        <v>250.76</v>
      </c>
      <c r="J1360" cm="1">
        <f t="array" ref="J1360">(I1360/([1]!O2sat(H1360,G1360)))*100</f>
        <v>99.102721476213816</v>
      </c>
      <c r="K1360">
        <v>0.05</v>
      </c>
      <c r="L1360">
        <v>501.63284560967202</v>
      </c>
      <c r="M1360" t="b">
        <v>0</v>
      </c>
      <c r="O1360" t="str">
        <f t="shared" si="25"/>
        <v/>
      </c>
      <c r="Q1360">
        <v>383.25397803395231</v>
      </c>
      <c r="R1360">
        <v>427.89620000000002</v>
      </c>
      <c r="S1360" s="1">
        <v>46154.433356481481</v>
      </c>
      <c r="T1360" s="1">
        <v>3.7715322337962962</v>
      </c>
      <c r="U1360" s="1">
        <v>42.550674432870373</v>
      </c>
      <c r="V1360">
        <v>-5.7873945236206046</v>
      </c>
      <c r="W1360">
        <v>14.4048100407087</v>
      </c>
      <c r="X1360">
        <v>3.1369751961777581</v>
      </c>
      <c r="Y1360">
        <v>3.8056914384740792E-2</v>
      </c>
      <c r="Z1360">
        <v>-44.642221966047707</v>
      </c>
      <c r="AA1360" s="23">
        <v>-0.4671882664470744</v>
      </c>
      <c r="AB1360">
        <v>5.3137733310000002</v>
      </c>
      <c r="AC1360" s="23">
        <v>-0.92738982900575173</v>
      </c>
      <c r="AD1360">
        <v>1.02</v>
      </c>
      <c r="AE1360">
        <v>1.4305555555555549</v>
      </c>
      <c r="AF1360">
        <v>0.45132032622950902</v>
      </c>
      <c r="AG1360" s="23">
        <v>-6.721492764125267E-2</v>
      </c>
      <c r="AH1360">
        <v>3.1372781282021212</v>
      </c>
      <c r="AI1360">
        <v>-2.117278128202122</v>
      </c>
      <c r="AJ1360">
        <v>3.5052870401172842</v>
      </c>
      <c r="AK1360">
        <v>-0.26720159704416352</v>
      </c>
    </row>
    <row r="1361" spans="1:37" x14ac:dyDescent="0.35">
      <c r="A1361" t="s">
        <v>1328</v>
      </c>
      <c r="B1361">
        <v>2</v>
      </c>
      <c r="C1361" s="2" t="s">
        <v>648</v>
      </c>
      <c r="D1361">
        <v>42.333068416666698</v>
      </c>
      <c r="E1361">
        <v>-8.6161122500000005</v>
      </c>
      <c r="F1361">
        <v>3.8519999999999999</v>
      </c>
      <c r="G1361">
        <v>14.851850000000001</v>
      </c>
      <c r="H1361">
        <v>31.5791</v>
      </c>
      <c r="I1361">
        <v>254.34</v>
      </c>
      <c r="J1361" cm="1">
        <f t="array" ref="J1361">(I1361/([1]!O2sat(H1361,G1361)))*100</f>
        <v>99.963806410589953</v>
      </c>
      <c r="K1361">
        <v>0.05</v>
      </c>
      <c r="L1361">
        <v>511.686316287306</v>
      </c>
      <c r="M1361" t="b">
        <v>0</v>
      </c>
      <c r="O1361" t="str">
        <f t="shared" si="25"/>
        <v/>
      </c>
      <c r="Q1361">
        <v>365.75750053283099</v>
      </c>
      <c r="R1361">
        <v>427.89620000000002</v>
      </c>
      <c r="S1361" s="1">
        <v>46154.434050925927</v>
      </c>
      <c r="T1361" s="1">
        <v>3.7680914236111112</v>
      </c>
      <c r="U1361" s="1">
        <v>42.550674432870373</v>
      </c>
      <c r="V1361">
        <v>-5.7873945236206046</v>
      </c>
      <c r="W1361">
        <v>14.405150459417721</v>
      </c>
      <c r="X1361">
        <v>3.1112252335690749</v>
      </c>
      <c r="Y1361">
        <v>3.8359407899798248E-2</v>
      </c>
      <c r="Z1361">
        <v>-62.138699467169033</v>
      </c>
      <c r="AA1361" s="23">
        <v>-0.65008025181801898</v>
      </c>
      <c r="AB1361">
        <v>5.3137733310000002</v>
      </c>
      <c r="AC1361" s="23">
        <v>-1.2927964760695081</v>
      </c>
      <c r="AD1361">
        <v>1.07</v>
      </c>
      <c r="AE1361">
        <v>1.4305555555555549</v>
      </c>
      <c r="AF1361">
        <v>0.44843349682576789</v>
      </c>
      <c r="AG1361" s="23">
        <v>-9.3698700240262681E-2</v>
      </c>
      <c r="AH1361">
        <v>3.1400687892950718</v>
      </c>
      <c r="AI1361">
        <v>-2.070068789295072</v>
      </c>
      <c r="AJ1361">
        <v>3.5041401033888886</v>
      </c>
      <c r="AK1361">
        <v>-0.37188947602914085</v>
      </c>
    </row>
    <row r="1362" spans="1:37" x14ac:dyDescent="0.35">
      <c r="A1362" t="s">
        <v>1328</v>
      </c>
      <c r="B1362">
        <v>2</v>
      </c>
      <c r="C1362" s="2" t="s">
        <v>649</v>
      </c>
      <c r="D1362">
        <v>42.332035916666698</v>
      </c>
      <c r="E1362">
        <v>-8.6163621670000001</v>
      </c>
      <c r="F1362">
        <v>3.7765</v>
      </c>
      <c r="G1362">
        <v>14.9422</v>
      </c>
      <c r="H1362">
        <v>31.934349999999998</v>
      </c>
      <c r="I1362">
        <v>258.52</v>
      </c>
      <c r="J1362" cm="1">
        <f t="array" ref="J1362">(I1362/([1]!O2sat(H1362,G1362)))*100</f>
        <v>102.03883592593085</v>
      </c>
      <c r="K1362">
        <v>0.05</v>
      </c>
      <c r="L1362">
        <v>518.944774650868</v>
      </c>
      <c r="M1362" t="b">
        <v>0</v>
      </c>
      <c r="O1362" t="str">
        <f t="shared" si="25"/>
        <v/>
      </c>
      <c r="Q1362">
        <v>353.12530041775841</v>
      </c>
      <c r="R1362">
        <v>427.89620000000002</v>
      </c>
      <c r="S1362" s="1">
        <v>46154.434745370367</v>
      </c>
      <c r="T1362" s="1">
        <v>3.7646506134259261</v>
      </c>
      <c r="U1362" s="1">
        <v>42.550674432870373</v>
      </c>
      <c r="V1362">
        <v>-5.7873945236206046</v>
      </c>
      <c r="W1362">
        <v>14.40541598136668</v>
      </c>
      <c r="X1362">
        <v>3.1130759358759721</v>
      </c>
      <c r="Y1362">
        <v>3.8178092999533911E-2</v>
      </c>
      <c r="Z1362">
        <v>-74.770899582241611</v>
      </c>
      <c r="AA1362" s="23">
        <v>-0.77900100501703384</v>
      </c>
      <c r="AB1362">
        <v>5.3137733310000002</v>
      </c>
      <c r="AC1362" s="23">
        <v>-1.5520107080783101</v>
      </c>
      <c r="AD1362">
        <v>0.88000000000000012</v>
      </c>
      <c r="AE1362">
        <v>1.4305555555555549</v>
      </c>
      <c r="AF1362">
        <v>0.44952082551404271</v>
      </c>
      <c r="AG1362" s="23">
        <v>-0.1124859084919788</v>
      </c>
      <c r="AH1362">
        <v>3.1427979699124329</v>
      </c>
      <c r="AI1362">
        <v>-2.262797969912433</v>
      </c>
      <c r="AJ1362">
        <v>3.5029931666604939</v>
      </c>
      <c r="AK1362">
        <v>-0.44574345675450633</v>
      </c>
    </row>
    <row r="1363" spans="1:37" x14ac:dyDescent="0.35">
      <c r="A1363" t="s">
        <v>1328</v>
      </c>
      <c r="B1363">
        <v>2</v>
      </c>
      <c r="C1363" s="2" t="s">
        <v>650</v>
      </c>
      <c r="D1363">
        <v>42.331080499999999</v>
      </c>
      <c r="E1363">
        <v>-8.6169255000000007</v>
      </c>
      <c r="F1363">
        <v>3.7995000000000001</v>
      </c>
      <c r="G1363">
        <v>15.050649999999999</v>
      </c>
      <c r="H1363">
        <v>32.048250000000003</v>
      </c>
      <c r="I1363">
        <v>259.935</v>
      </c>
      <c r="J1363" cm="1">
        <f t="array" ref="J1363">(I1363/([1]!O2sat(H1363,G1363)))*100</f>
        <v>102.89860104233225</v>
      </c>
      <c r="K1363">
        <v>0.05</v>
      </c>
      <c r="L1363">
        <v>519.88439738324496</v>
      </c>
      <c r="M1363" t="b">
        <v>0</v>
      </c>
      <c r="O1363" t="str">
        <f t="shared" si="25"/>
        <v/>
      </c>
      <c r="Q1363">
        <v>351.49003549047808</v>
      </c>
      <c r="R1363">
        <v>427.89620000000002</v>
      </c>
      <c r="S1363" s="1">
        <v>46154.435439814813</v>
      </c>
      <c r="T1363" s="1">
        <v>3.7612098032407411</v>
      </c>
      <c r="U1363" s="1">
        <v>42.550674432870373</v>
      </c>
      <c r="V1363">
        <v>-5.7873945236206046</v>
      </c>
      <c r="W1363">
        <v>14.405993781780319</v>
      </c>
      <c r="X1363">
        <v>3.1164164438301332</v>
      </c>
      <c r="Y1363">
        <v>3.802827298413456E-2</v>
      </c>
      <c r="Z1363">
        <v>-76.406164509521943</v>
      </c>
      <c r="AA1363" s="23">
        <v>-0.7937650186845765</v>
      </c>
      <c r="AB1363">
        <v>5.3137733310000002</v>
      </c>
      <c r="AC1363" s="23">
        <v>-1.584319930121086</v>
      </c>
      <c r="AD1363">
        <v>0.79000000000000026</v>
      </c>
      <c r="AE1363">
        <v>1.4305555555555549</v>
      </c>
      <c r="AF1363">
        <v>0.45082690246429957</v>
      </c>
      <c r="AG1363" s="23">
        <v>-0.1148276012233717</v>
      </c>
      <c r="AH1363">
        <v>3.145465481539198</v>
      </c>
      <c r="AI1363">
        <v>-2.355465481539198</v>
      </c>
      <c r="AJ1363">
        <v>3.5018462299320987</v>
      </c>
      <c r="AK1363">
        <v>-0.45429630995397408</v>
      </c>
    </row>
    <row r="1364" spans="1:37" x14ac:dyDescent="0.35">
      <c r="A1364" t="s">
        <v>1328</v>
      </c>
      <c r="B1364">
        <v>2</v>
      </c>
      <c r="C1364" s="2" t="s">
        <v>651</v>
      </c>
      <c r="D1364">
        <v>42.330083083333299</v>
      </c>
      <c r="E1364">
        <v>-8.6173439169999995</v>
      </c>
      <c r="F1364">
        <v>3.8</v>
      </c>
      <c r="G1364">
        <v>15.066700000000001</v>
      </c>
      <c r="H1364">
        <v>32.046199999999999</v>
      </c>
      <c r="I1364">
        <v>257.94499999999999</v>
      </c>
      <c r="J1364" cm="1">
        <f t="array" ref="J1364">(I1364/([1]!O2sat(H1364,G1364)))*100</f>
        <v>102.14179384844329</v>
      </c>
      <c r="K1364">
        <v>0.06</v>
      </c>
      <c r="L1364">
        <v>520.20927446277904</v>
      </c>
      <c r="M1364" t="b">
        <v>0</v>
      </c>
      <c r="O1364" t="str">
        <f t="shared" si="25"/>
        <v/>
      </c>
      <c r="Q1364">
        <v>350.92463825653141</v>
      </c>
      <c r="R1364">
        <v>427.89620000000002</v>
      </c>
      <c r="S1364" s="1">
        <v>46154.43613425926</v>
      </c>
      <c r="T1364" s="1">
        <v>3.757768993055556</v>
      </c>
      <c r="U1364" s="1">
        <v>42.550674432870373</v>
      </c>
      <c r="V1364">
        <v>-5.7873945236206046</v>
      </c>
      <c r="W1364">
        <v>14.40642738776876</v>
      </c>
      <c r="X1364">
        <v>3.1120514687187</v>
      </c>
      <c r="Y1364">
        <v>3.8010188850051647E-2</v>
      </c>
      <c r="Z1364">
        <v>-76.971561743468612</v>
      </c>
      <c r="AA1364" s="23">
        <v>-0.79813905609500913</v>
      </c>
      <c r="AB1364">
        <v>5.3137733310000002</v>
      </c>
      <c r="AC1364" s="23">
        <v>-1.595969011191104</v>
      </c>
      <c r="AD1364">
        <v>0.65999999999999992</v>
      </c>
      <c r="AE1364">
        <v>1.4305555555555549</v>
      </c>
      <c r="AF1364">
        <v>0.45102027894612068</v>
      </c>
      <c r="AG1364" s="23">
        <v>-0.11567189788990689</v>
      </c>
      <c r="AH1364">
        <v>3.1480711399200771</v>
      </c>
      <c r="AI1364">
        <v>-2.488071139920077</v>
      </c>
      <c r="AJ1364">
        <v>3.500699293203704</v>
      </c>
      <c r="AK1364">
        <v>-0.45690547699245798</v>
      </c>
    </row>
    <row r="1365" spans="1:37" x14ac:dyDescent="0.35">
      <c r="A1365" t="s">
        <v>1328</v>
      </c>
      <c r="B1365">
        <v>2</v>
      </c>
      <c r="C1365" s="2" t="s">
        <v>652</v>
      </c>
      <c r="D1365">
        <v>42.329076416666702</v>
      </c>
      <c r="E1365">
        <v>-8.6178522500000003</v>
      </c>
      <c r="F1365">
        <v>3.8690000000000002</v>
      </c>
      <c r="G1365">
        <v>14.97795</v>
      </c>
      <c r="H1365">
        <v>31.959949999999999</v>
      </c>
      <c r="I1365">
        <v>260.70999999999998</v>
      </c>
      <c r="J1365" cm="1">
        <f t="array" ref="J1365">(I1365/([1]!O2sat(H1365,G1365)))*100</f>
        <v>102.99431896450757</v>
      </c>
      <c r="K1365">
        <v>0.06</v>
      </c>
      <c r="L1365">
        <v>521.12446079615995</v>
      </c>
      <c r="M1365" t="b">
        <v>0</v>
      </c>
      <c r="O1365" t="str">
        <f t="shared" si="25"/>
        <v/>
      </c>
      <c r="Q1365">
        <v>349.33190102132409</v>
      </c>
      <c r="R1365">
        <v>427.89620000000002</v>
      </c>
      <c r="S1365" s="1">
        <v>46154.436828703707</v>
      </c>
      <c r="T1365" s="1">
        <v>3.865378171296296</v>
      </c>
      <c r="U1365" s="1">
        <v>42.541683194444452</v>
      </c>
      <c r="V1365">
        <v>-5.7875299453735352</v>
      </c>
      <c r="W1365">
        <v>14.406951025037801</v>
      </c>
      <c r="X1365">
        <v>3.2850349414624409</v>
      </c>
      <c r="Y1365">
        <v>3.8131157448775897E-2</v>
      </c>
      <c r="Z1365">
        <v>-78.564298978675936</v>
      </c>
      <c r="AA1365" s="23">
        <v>-0.86267395720462647</v>
      </c>
      <c r="AB1365">
        <v>5.3137733310000002</v>
      </c>
      <c r="AC1365" s="23">
        <v>-1.6303046105331931</v>
      </c>
      <c r="AD1365">
        <v>0.17999999999999991</v>
      </c>
      <c r="AE1365">
        <v>1.4305555555555549</v>
      </c>
      <c r="AF1365">
        <v>0.44995125699819138</v>
      </c>
      <c r="AG1365" s="23">
        <v>-0.118160457450423</v>
      </c>
      <c r="AH1365">
        <v>3.1506147650722212</v>
      </c>
      <c r="AI1365">
        <v>-2.970614765072221</v>
      </c>
      <c r="AJ1365">
        <v>3.5365690192839505</v>
      </c>
      <c r="AK1365">
        <v>-0.49041720732752475</v>
      </c>
    </row>
    <row r="1366" spans="1:37" x14ac:dyDescent="0.35">
      <c r="A1366" t="s">
        <v>1328</v>
      </c>
      <c r="B1366">
        <v>2</v>
      </c>
      <c r="C1366" s="2" t="s">
        <v>653</v>
      </c>
      <c r="D1366">
        <v>42.3281511666667</v>
      </c>
      <c r="E1366">
        <v>-8.6185325000000006</v>
      </c>
      <c r="F1366">
        <v>3.8005</v>
      </c>
      <c r="G1366">
        <v>14.964650000000001</v>
      </c>
      <c r="H1366">
        <v>31.795000000000002</v>
      </c>
      <c r="I1366">
        <v>257.86500000000001</v>
      </c>
      <c r="J1366" cm="1">
        <f t="array" ref="J1366">(I1366/([1]!O2sat(H1366,G1366)))*100</f>
        <v>101.72775573614253</v>
      </c>
      <c r="K1366">
        <v>0.05</v>
      </c>
      <c r="L1366">
        <v>522.55871387399804</v>
      </c>
      <c r="M1366" t="b">
        <v>0</v>
      </c>
      <c r="O1366" t="str">
        <f t="shared" si="25"/>
        <v/>
      </c>
      <c r="Q1366">
        <v>346.83581011779802</v>
      </c>
      <c r="R1366">
        <v>427.89620000000002</v>
      </c>
      <c r="S1366" s="1">
        <v>46154.437523148154</v>
      </c>
      <c r="T1366" s="1">
        <v>3.865209560185185</v>
      </c>
      <c r="U1366" s="1">
        <v>42.541683194444452</v>
      </c>
      <c r="V1366">
        <v>-5.7875299453735352</v>
      </c>
      <c r="W1366">
        <v>14.407644884157479</v>
      </c>
      <c r="X1366">
        <v>3.2835792537697608</v>
      </c>
      <c r="Y1366">
        <v>3.8181776612742593E-2</v>
      </c>
      <c r="Z1366">
        <v>-81.060389882202003</v>
      </c>
      <c r="AA1366" s="23">
        <v>-0.89086888351709503</v>
      </c>
      <c r="AB1366">
        <v>5.3137733310000002</v>
      </c>
      <c r="AC1366" s="23">
        <v>-1.6837350368512429</v>
      </c>
      <c r="AD1366">
        <v>0.55000000000000004</v>
      </c>
      <c r="AE1366">
        <v>1.7222222222222221</v>
      </c>
      <c r="AF1366">
        <v>0.65189821224766931</v>
      </c>
      <c r="AG1366" s="23">
        <v>-0.17686670173869751</v>
      </c>
      <c r="AH1366">
        <v>3.1530961812976548</v>
      </c>
      <c r="AI1366">
        <v>-2.603096181297655</v>
      </c>
      <c r="AJ1366">
        <v>3.6337350378024689</v>
      </c>
      <c r="AK1366">
        <v>-0.5338677926278963</v>
      </c>
    </row>
    <row r="1367" spans="1:37" x14ac:dyDescent="0.35">
      <c r="A1367" t="s">
        <v>1328</v>
      </c>
      <c r="B1367">
        <v>2</v>
      </c>
      <c r="C1367" s="2" t="s">
        <v>654</v>
      </c>
      <c r="D1367">
        <v>42.327158333333301</v>
      </c>
      <c r="E1367">
        <v>-8.6189255829999993</v>
      </c>
      <c r="F1367">
        <v>3.8045</v>
      </c>
      <c r="G1367">
        <v>14.68805</v>
      </c>
      <c r="H1367">
        <v>31.302099999999999</v>
      </c>
      <c r="I1367">
        <v>253.57</v>
      </c>
      <c r="J1367" cm="1">
        <f t="array" ref="J1367">(I1367/([1]!O2sat(H1367,G1367)))*100</f>
        <v>99.146928564261955</v>
      </c>
      <c r="K1367">
        <v>0.05</v>
      </c>
      <c r="L1367">
        <v>524.66731186079096</v>
      </c>
      <c r="M1367" t="b">
        <v>0</v>
      </c>
      <c r="O1367" t="str">
        <f t="shared" si="25"/>
        <v/>
      </c>
      <c r="Q1367">
        <v>343.16612843096448</v>
      </c>
      <c r="R1367">
        <v>427.89620000000002</v>
      </c>
      <c r="S1367" s="1">
        <v>46154.438217592593</v>
      </c>
      <c r="T1367" s="1">
        <v>3.865040949074074</v>
      </c>
      <c r="U1367" s="1">
        <v>42.541683194444452</v>
      </c>
      <c r="V1367">
        <v>-5.7875299453735352</v>
      </c>
      <c r="W1367">
        <v>14.40805267264626</v>
      </c>
      <c r="X1367">
        <v>3.2590065273021338</v>
      </c>
      <c r="Y1367">
        <v>3.8611505351698563E-2</v>
      </c>
      <c r="Z1367">
        <v>-84.730071569035545</v>
      </c>
      <c r="AA1367" s="23">
        <v>-0.93463276904838422</v>
      </c>
      <c r="AB1367">
        <v>5.3137733310000002</v>
      </c>
      <c r="AC1367" s="23">
        <v>-1.766602556182014</v>
      </c>
      <c r="AD1367">
        <v>0.49</v>
      </c>
      <c r="AE1367">
        <v>1.7222222222222221</v>
      </c>
      <c r="AF1367">
        <v>0.6470761739390718</v>
      </c>
      <c r="AG1367" s="23">
        <v>-0.18557145902207059</v>
      </c>
      <c r="AH1367">
        <v>3.1555152171954122</v>
      </c>
      <c r="AI1367">
        <v>-2.665515217195412</v>
      </c>
      <c r="AJ1367">
        <v>3.6336788340987654</v>
      </c>
      <c r="AK1367">
        <v>-0.56010211403522736</v>
      </c>
    </row>
    <row r="1368" spans="1:37" x14ac:dyDescent="0.35">
      <c r="A1368" t="s">
        <v>1328</v>
      </c>
      <c r="B1368">
        <v>2</v>
      </c>
      <c r="C1368" s="2" t="s">
        <v>655</v>
      </c>
      <c r="D1368">
        <v>42.326195916666698</v>
      </c>
      <c r="E1368">
        <v>-8.6195195830000007</v>
      </c>
      <c r="F1368">
        <v>3.8374999999999999</v>
      </c>
      <c r="G1368">
        <v>14.32335</v>
      </c>
      <c r="H1368">
        <v>30.626850000000001</v>
      </c>
      <c r="I1368">
        <v>258.91000000000003</v>
      </c>
      <c r="J1368" cm="1">
        <f t="array" ref="J1368">(I1368/([1]!O2sat(H1368,G1368)))*100</f>
        <v>100.02983558415137</v>
      </c>
      <c r="K1368">
        <v>0.05</v>
      </c>
      <c r="L1368">
        <v>523.98911721678405</v>
      </c>
      <c r="M1368" t="b">
        <v>0</v>
      </c>
      <c r="O1368" t="str">
        <f t="shared" si="25"/>
        <v/>
      </c>
      <c r="Q1368">
        <v>344.346419069962</v>
      </c>
      <c r="R1368">
        <v>427.89620000000002</v>
      </c>
      <c r="S1368" s="1">
        <v>46154.43891203704</v>
      </c>
      <c r="T1368" s="1">
        <v>3.864872337962963</v>
      </c>
      <c r="U1368" s="1">
        <v>42.541683194444452</v>
      </c>
      <c r="V1368">
        <v>-5.7875299453735352</v>
      </c>
      <c r="W1368">
        <v>14.40866096799447</v>
      </c>
      <c r="X1368">
        <v>3.2267802398539138</v>
      </c>
      <c r="Y1368">
        <v>3.9194080717562953E-2</v>
      </c>
      <c r="Z1368">
        <v>-83.549780930038025</v>
      </c>
      <c r="AA1368" s="23">
        <v>-0.92626798425212775</v>
      </c>
      <c r="AB1368">
        <v>5.3137733310000002</v>
      </c>
      <c r="AC1368" s="23">
        <v>-1.750944568323757</v>
      </c>
      <c r="AD1368">
        <v>0.5199999999999998</v>
      </c>
      <c r="AE1368">
        <v>1.7222222222222221</v>
      </c>
      <c r="AF1368">
        <v>0.64073354350851375</v>
      </c>
      <c r="AG1368" s="23">
        <v>-0.1839266772673751</v>
      </c>
      <c r="AH1368">
        <v>3.1578717056733789</v>
      </c>
      <c r="AI1368">
        <v>-2.6378717056733789</v>
      </c>
      <c r="AJ1368">
        <v>3.6336226303950614</v>
      </c>
      <c r="AK1368">
        <v>-0.55509733075975143</v>
      </c>
    </row>
    <row r="1369" spans="1:37" x14ac:dyDescent="0.35">
      <c r="A1369" t="s">
        <v>1328</v>
      </c>
      <c r="B1369">
        <v>2</v>
      </c>
      <c r="C1369" s="2" t="s">
        <v>656</v>
      </c>
      <c r="D1369">
        <v>42.325284416666697</v>
      </c>
      <c r="E1369">
        <v>-8.6202843330000007</v>
      </c>
      <c r="F1369">
        <v>3.89</v>
      </c>
      <c r="G1369">
        <v>14.378450000000001</v>
      </c>
      <c r="H1369">
        <v>31.376049999999999</v>
      </c>
      <c r="I1369">
        <v>262.28500000000003</v>
      </c>
      <c r="J1369" cm="1">
        <f t="array" ref="J1369">(I1369/([1]!O2sat(H1369,G1369)))*100</f>
        <v>101.97393526423153</v>
      </c>
      <c r="K1369">
        <v>4.4999999999999998E-2</v>
      </c>
      <c r="L1369">
        <v>521.17708827810395</v>
      </c>
      <c r="M1369" t="b">
        <v>0</v>
      </c>
      <c r="O1369" t="str">
        <f t="shared" si="25"/>
        <v/>
      </c>
      <c r="Q1369">
        <v>349.24031120291221</v>
      </c>
      <c r="R1369">
        <v>427.89620000000002</v>
      </c>
      <c r="S1369" s="1">
        <v>46154.439606481479</v>
      </c>
      <c r="T1369" s="1">
        <v>3.864703726851852</v>
      </c>
      <c r="U1369" s="1">
        <v>42.541683194444452</v>
      </c>
      <c r="V1369">
        <v>-5.7875299453735352</v>
      </c>
      <c r="W1369">
        <v>14.409439292416909</v>
      </c>
      <c r="X1369">
        <v>3.231318344631084</v>
      </c>
      <c r="Y1369">
        <v>3.8963523139389271E-2</v>
      </c>
      <c r="Z1369">
        <v>-78.655888797087812</v>
      </c>
      <c r="AA1369" s="23">
        <v>-0.86810183629464999</v>
      </c>
      <c r="AB1369">
        <v>5.3137733310000002</v>
      </c>
      <c r="AC1369" s="23">
        <v>-1.6411350236580471</v>
      </c>
      <c r="AD1369">
        <v>-1.04</v>
      </c>
      <c r="AE1369">
        <v>1.7222222222222221</v>
      </c>
      <c r="AF1369">
        <v>0.64169065255243973</v>
      </c>
      <c r="AG1369" s="23">
        <v>-0.1723918148576857</v>
      </c>
      <c r="AH1369">
        <v>3.1601654839598279</v>
      </c>
      <c r="AI1369">
        <v>-4.2001654839598288</v>
      </c>
      <c r="AJ1369">
        <v>3.6335664266913579</v>
      </c>
      <c r="AK1369">
        <v>-0.52024682557616786</v>
      </c>
    </row>
    <row r="1370" spans="1:37" x14ac:dyDescent="0.35">
      <c r="A1370" t="s">
        <v>1328</v>
      </c>
      <c r="B1370">
        <v>2</v>
      </c>
      <c r="C1370" s="2" t="s">
        <v>657</v>
      </c>
      <c r="D1370">
        <v>42.324499416666697</v>
      </c>
      <c r="E1370">
        <v>-8.6211937499999998</v>
      </c>
      <c r="F1370">
        <v>3.8294999999999999</v>
      </c>
      <c r="G1370">
        <v>14.595499999999999</v>
      </c>
      <c r="H1370">
        <v>31.782499999999999</v>
      </c>
      <c r="I1370">
        <v>263.8</v>
      </c>
      <c r="J1370" cm="1">
        <f t="array" ref="J1370">(I1370/([1]!O2sat(H1370,G1370)))*100</f>
        <v>103.29926369116353</v>
      </c>
      <c r="K1370">
        <v>0.05</v>
      </c>
      <c r="L1370">
        <v>515.340293455253</v>
      </c>
      <c r="M1370" t="b">
        <v>0</v>
      </c>
      <c r="O1370" t="str">
        <f t="shared" si="25"/>
        <v/>
      </c>
      <c r="Q1370">
        <v>359.3983305149759</v>
      </c>
      <c r="R1370">
        <v>427.89620000000002</v>
      </c>
      <c r="S1370" s="1">
        <v>46154.440300925933</v>
      </c>
      <c r="T1370" s="1">
        <v>3.864535104166666</v>
      </c>
      <c r="U1370" s="1">
        <v>42.541683194444452</v>
      </c>
      <c r="V1370">
        <v>-5.7875299453735352</v>
      </c>
      <c r="W1370">
        <v>14.410360416175161</v>
      </c>
      <c r="X1370">
        <v>3.2500405597879309</v>
      </c>
      <c r="Y1370">
        <v>3.8616891360889492E-2</v>
      </c>
      <c r="Z1370">
        <v>-68.497869485024125</v>
      </c>
      <c r="AA1370" s="23">
        <v>-0.75360647503124079</v>
      </c>
      <c r="AB1370">
        <v>6.1439727880000001</v>
      </c>
      <c r="AC1370" s="23">
        <v>-1.9047968942528199</v>
      </c>
      <c r="AD1370">
        <v>-5.0000000000000037E-2</v>
      </c>
      <c r="AE1370">
        <v>1.7222222222222221</v>
      </c>
      <c r="AF1370">
        <v>0.64546492048266824</v>
      </c>
      <c r="AG1370" s="23">
        <v>-0.14966783784169249</v>
      </c>
      <c r="AH1370">
        <v>3.16239639361467</v>
      </c>
      <c r="AI1370">
        <v>-3.2123963936146702</v>
      </c>
      <c r="AJ1370">
        <v>3.9102433714629625</v>
      </c>
      <c r="AK1370">
        <v>-0.45163715643646662</v>
      </c>
    </row>
    <row r="1371" spans="1:37" x14ac:dyDescent="0.35">
      <c r="A1371" t="s">
        <v>1328</v>
      </c>
      <c r="B1371">
        <v>2</v>
      </c>
      <c r="C1371" s="2" t="s">
        <v>658</v>
      </c>
      <c r="D1371">
        <v>42.323859833333302</v>
      </c>
      <c r="E1371">
        <v>-8.6223540829999994</v>
      </c>
      <c r="F1371">
        <v>3.9175</v>
      </c>
      <c r="G1371">
        <v>14.50935</v>
      </c>
      <c r="H1371">
        <v>31.5808</v>
      </c>
      <c r="I1371">
        <v>269.65499999999997</v>
      </c>
      <c r="J1371" cm="1">
        <f t="array" ref="J1371">(I1371/([1]!O2sat(H1371,G1371)))*100</f>
        <v>105.26350066712817</v>
      </c>
      <c r="K1371">
        <v>0.04</v>
      </c>
      <c r="L1371">
        <v>507.77601853598401</v>
      </c>
      <c r="M1371" t="b">
        <v>0</v>
      </c>
      <c r="O1371" t="str">
        <f t="shared" si="25"/>
        <v/>
      </c>
      <c r="Q1371">
        <v>372.56275603339128</v>
      </c>
      <c r="R1371">
        <v>427.89620000000002</v>
      </c>
      <c r="S1371" s="1">
        <v>46154.440995370373</v>
      </c>
      <c r="T1371" s="1">
        <v>3.864366493055555</v>
      </c>
      <c r="U1371" s="1">
        <v>42.541683194444452</v>
      </c>
      <c r="V1371">
        <v>-5.7875299453735352</v>
      </c>
      <c r="W1371">
        <v>14.411530270535099</v>
      </c>
      <c r="X1371">
        <v>3.2422107927683701</v>
      </c>
      <c r="Y1371">
        <v>3.8762733441496659E-2</v>
      </c>
      <c r="Z1371">
        <v>-55.333443966608741</v>
      </c>
      <c r="AA1371" s="23">
        <v>-0.60959979154263011</v>
      </c>
      <c r="AB1371">
        <v>6.1439727880000001</v>
      </c>
      <c r="AC1371" s="23">
        <v>-1.540943662622847</v>
      </c>
      <c r="AD1371">
        <v>0.53</v>
      </c>
      <c r="AE1371">
        <v>1.7222222222222221</v>
      </c>
      <c r="AF1371">
        <v>0.64396610477800709</v>
      </c>
      <c r="AG1371" s="23">
        <v>-0.1210783716187691</v>
      </c>
      <c r="AH1371">
        <v>3.1645642805403909</v>
      </c>
      <c r="AI1371">
        <v>-2.634564280540391</v>
      </c>
      <c r="AJ1371">
        <v>3.910187167759259</v>
      </c>
      <c r="AK1371">
        <v>-0.36533908158069961</v>
      </c>
    </row>
    <row r="1372" spans="1:37" x14ac:dyDescent="0.35">
      <c r="A1372" t="s">
        <v>1328</v>
      </c>
      <c r="B1372">
        <v>2</v>
      </c>
      <c r="C1372" s="2" t="s">
        <v>659</v>
      </c>
      <c r="D1372">
        <v>42.3232675</v>
      </c>
      <c r="E1372">
        <v>-8.6235485000000001</v>
      </c>
      <c r="F1372">
        <v>3.887</v>
      </c>
      <c r="G1372">
        <v>14.465949999999999</v>
      </c>
      <c r="H1372">
        <v>31.507300000000001</v>
      </c>
      <c r="I1372">
        <v>272.34500000000003</v>
      </c>
      <c r="J1372" cm="1">
        <f t="array" ref="J1372">(I1372/([1]!O2sat(H1372,G1372)))*100</f>
        <v>106.16732476028605</v>
      </c>
      <c r="K1372">
        <v>0.04</v>
      </c>
      <c r="L1372">
        <v>500.13625934542603</v>
      </c>
      <c r="M1372" t="b">
        <v>0</v>
      </c>
      <c r="O1372" t="str">
        <f t="shared" si="25"/>
        <v/>
      </c>
      <c r="Q1372">
        <v>385.85855000123519</v>
      </c>
      <c r="R1372">
        <v>427.89620000000002</v>
      </c>
      <c r="S1372" s="1">
        <v>46154.441689814812</v>
      </c>
      <c r="T1372" s="1">
        <v>3.864197881944444</v>
      </c>
      <c r="U1372" s="1">
        <v>42.541683194444452</v>
      </c>
      <c r="V1372">
        <v>-5.7875299453735352</v>
      </c>
      <c r="W1372">
        <v>14.41273351503507</v>
      </c>
      <c r="X1372">
        <v>3.23812853959177</v>
      </c>
      <c r="Y1372">
        <v>3.8830366192175558E-2</v>
      </c>
      <c r="Z1372">
        <v>-42.037649998764827</v>
      </c>
      <c r="AA1372" s="23">
        <v>-0.46334605194335637</v>
      </c>
      <c r="AB1372">
        <v>6.1439727880000001</v>
      </c>
      <c r="AC1372" s="23">
        <v>-1.171346321437309</v>
      </c>
      <c r="AD1372">
        <v>0.26</v>
      </c>
      <c r="AE1372">
        <v>1.7222222222222221</v>
      </c>
      <c r="AF1372">
        <v>0.64321141908185719</v>
      </c>
      <c r="AG1372" s="23">
        <v>-9.2037566746511756E-2</v>
      </c>
      <c r="AH1372">
        <v>3.1666689949927012</v>
      </c>
      <c r="AI1372">
        <v>-2.9066689949927009</v>
      </c>
      <c r="AJ1372">
        <v>3.9101309640555555</v>
      </c>
      <c r="AK1372">
        <v>-0.27769180934493409</v>
      </c>
    </row>
    <row r="1373" spans="1:37" x14ac:dyDescent="0.35">
      <c r="A1373" t="s">
        <v>1328</v>
      </c>
      <c r="B1373">
        <v>2</v>
      </c>
      <c r="C1373" s="2" t="s">
        <v>660</v>
      </c>
      <c r="D1373">
        <v>42.322896833333303</v>
      </c>
      <c r="E1373">
        <v>-8.6249166670000008</v>
      </c>
      <c r="F1373">
        <v>3.8980000000000001</v>
      </c>
      <c r="G1373">
        <v>14.5176</v>
      </c>
      <c r="H1373">
        <v>31.46725</v>
      </c>
      <c r="I1373">
        <v>273.86</v>
      </c>
      <c r="J1373" cm="1">
        <f t="array" ref="J1373">(I1373/([1]!O2sat(H1373,G1373)))*100</f>
        <v>106.83861522296152</v>
      </c>
      <c r="K1373">
        <v>0.04</v>
      </c>
      <c r="L1373">
        <v>493.60180559720999</v>
      </c>
      <c r="M1373" t="b">
        <v>0</v>
      </c>
      <c r="O1373" t="str">
        <f t="shared" si="25"/>
        <v/>
      </c>
      <c r="Q1373">
        <v>397.2307344590991</v>
      </c>
      <c r="R1373">
        <v>427.89620000000002</v>
      </c>
      <c r="S1373" s="1">
        <v>46154.442384259259</v>
      </c>
      <c r="T1373" s="1">
        <v>3.864029270833333</v>
      </c>
      <c r="U1373" s="1">
        <v>42.541683194444452</v>
      </c>
      <c r="V1373">
        <v>-5.7875299453735352</v>
      </c>
      <c r="W1373">
        <v>14.414107146051229</v>
      </c>
      <c r="X1373">
        <v>3.2423672521775342</v>
      </c>
      <c r="Y1373">
        <v>3.8777611334874153E-2</v>
      </c>
      <c r="Z1373">
        <v>-30.665465540900929</v>
      </c>
      <c r="AA1373" s="23">
        <v>-0.33798255628288182</v>
      </c>
      <c r="AB1373">
        <v>6.1439727880000001</v>
      </c>
      <c r="AC1373" s="23">
        <v>-0.8544999449050289</v>
      </c>
      <c r="AD1373">
        <v>-0.54</v>
      </c>
      <c r="AE1373">
        <v>1.7222222222222221</v>
      </c>
      <c r="AF1373">
        <v>0.64410959328230488</v>
      </c>
      <c r="AG1373" s="23">
        <v>-6.7141625217710152E-2</v>
      </c>
      <c r="AH1373">
        <v>3.1687103915908761</v>
      </c>
      <c r="AI1373">
        <v>-3.7087103915908761</v>
      </c>
      <c r="AJ1373">
        <v>3.910074760351852</v>
      </c>
      <c r="AK1373">
        <v>-0.20256209075029599</v>
      </c>
    </row>
    <row r="1374" spans="1:37" x14ac:dyDescent="0.35">
      <c r="A1374" t="s">
        <v>1328</v>
      </c>
      <c r="B1374">
        <v>2</v>
      </c>
      <c r="C1374" s="2" t="s">
        <v>661</v>
      </c>
      <c r="D1374">
        <v>42.322656500000001</v>
      </c>
      <c r="E1374">
        <v>-8.6263244169999993</v>
      </c>
      <c r="F1374">
        <v>3.8765000000000001</v>
      </c>
      <c r="G1374">
        <v>14.59065</v>
      </c>
      <c r="H1374">
        <v>31.452400000000001</v>
      </c>
      <c r="I1374">
        <v>274.55500000000001</v>
      </c>
      <c r="J1374" cm="1">
        <f t="array" ref="J1374">(I1374/([1]!O2sat(H1374,G1374)))*100</f>
        <v>107.25515074830993</v>
      </c>
      <c r="K1374">
        <v>4.4999999999999998E-2</v>
      </c>
      <c r="L1374">
        <v>487.52887590723401</v>
      </c>
      <c r="M1374" t="b">
        <v>1</v>
      </c>
      <c r="N1374">
        <v>437.40661112513698</v>
      </c>
      <c r="O1374">
        <f t="shared" si="25"/>
        <v>50.122264782097034</v>
      </c>
      <c r="P1374">
        <f>ABS(O1374)</f>
        <v>50.122264782097034</v>
      </c>
      <c r="Q1374">
        <v>407.79970920360608</v>
      </c>
      <c r="R1374">
        <v>427.89620000000002</v>
      </c>
      <c r="S1374" s="1">
        <v>46154.443078703713</v>
      </c>
      <c r="T1374" s="1">
        <v>3.8638606481481479</v>
      </c>
      <c r="U1374" s="1">
        <v>42.541683194444452</v>
      </c>
      <c r="V1374">
        <v>-5.7875299453735352</v>
      </c>
      <c r="W1374">
        <v>14.41551838346834</v>
      </c>
      <c r="X1374">
        <v>3.2484813897643652</v>
      </c>
      <c r="Y1374">
        <v>3.8694141374350143E-2</v>
      </c>
      <c r="Z1374">
        <v>-20.09649079639394</v>
      </c>
      <c r="AA1374" s="23">
        <v>-0.2214355228627681</v>
      </c>
      <c r="AB1374">
        <v>6.1439727880000001</v>
      </c>
      <c r="AC1374" s="23">
        <v>-0.55989030569669263</v>
      </c>
      <c r="AD1374">
        <v>-0.95</v>
      </c>
      <c r="AE1374">
        <v>1.7222222222222221</v>
      </c>
      <c r="AF1374">
        <v>0.64538051522527085</v>
      </c>
      <c r="AG1374" s="23">
        <v>-4.3992916901000573E-2</v>
      </c>
      <c r="AH1374">
        <v>3.170688329327799</v>
      </c>
      <c r="AI1374">
        <v>-4.1206883293277983</v>
      </c>
      <c r="AJ1374">
        <v>3.9100185527901234</v>
      </c>
      <c r="AK1374">
        <v>-0.13271421988188434</v>
      </c>
    </row>
    <row r="1375" spans="1:37" x14ac:dyDescent="0.35">
      <c r="A1375" t="s">
        <v>1328</v>
      </c>
      <c r="B1375">
        <v>2</v>
      </c>
      <c r="C1375" s="2" t="s">
        <v>662</v>
      </c>
      <c r="D1375">
        <v>42.322395833333303</v>
      </c>
      <c r="E1375">
        <v>-8.6277216669999994</v>
      </c>
      <c r="F1375">
        <v>3.8264999999999998</v>
      </c>
      <c r="G1375">
        <v>14.62945</v>
      </c>
      <c r="H1375">
        <v>31.42015</v>
      </c>
      <c r="I1375">
        <v>270.41500000000002</v>
      </c>
      <c r="J1375" cm="1">
        <f t="array" ref="J1375">(I1375/([1]!O2sat(H1375,G1375)))*100</f>
        <v>105.69611488706705</v>
      </c>
      <c r="K1375">
        <v>0.05</v>
      </c>
      <c r="L1375">
        <v>481.890076012267</v>
      </c>
      <c r="M1375" t="b">
        <v>0</v>
      </c>
      <c r="O1375" t="str">
        <f t="shared" si="25"/>
        <v/>
      </c>
      <c r="Q1375">
        <v>417.61314962225703</v>
      </c>
      <c r="R1375">
        <v>427.89620000000002</v>
      </c>
      <c r="S1375" s="1">
        <v>46154.443773148138</v>
      </c>
      <c r="T1375" s="1">
        <v>3.8636920370370369</v>
      </c>
      <c r="U1375" s="1">
        <v>42.541683194444452</v>
      </c>
      <c r="V1375">
        <v>-5.7875299453735352</v>
      </c>
      <c r="W1375">
        <v>14.41691943468857</v>
      </c>
      <c r="X1375">
        <v>3.2515968055004931</v>
      </c>
      <c r="Y1375">
        <v>3.8655199612667439E-2</v>
      </c>
      <c r="Z1375">
        <v>-10.283050377743001</v>
      </c>
      <c r="AA1375" s="23">
        <v>-0.1132995117350272</v>
      </c>
      <c r="AB1375">
        <v>6.1439727880000001</v>
      </c>
      <c r="AC1375" s="23">
        <v>-0.28649800294966621</v>
      </c>
      <c r="AD1375">
        <v>-1.21</v>
      </c>
      <c r="AE1375">
        <v>1.7222222222222221</v>
      </c>
      <c r="AF1375">
        <v>0.64605584414989248</v>
      </c>
      <c r="AG1375" s="23">
        <v>-2.2511343218175189E-2</v>
      </c>
      <c r="AH1375">
        <v>3.1726026715797002</v>
      </c>
      <c r="AI1375">
        <v>-4.3826026715796997</v>
      </c>
      <c r="AJ1375">
        <v>3.909962349086419</v>
      </c>
      <c r="AK1375">
        <v>-6.7905427476601193E-2</v>
      </c>
    </row>
    <row r="1376" spans="1:37" x14ac:dyDescent="0.35">
      <c r="A1376" t="s">
        <v>1328</v>
      </c>
      <c r="B1376">
        <v>2</v>
      </c>
      <c r="C1376" s="2" t="s">
        <v>663</v>
      </c>
      <c r="D1376">
        <v>42.322316583333297</v>
      </c>
      <c r="E1376">
        <v>-8.6291554169999998</v>
      </c>
      <c r="F1376">
        <v>3.8260000000000001</v>
      </c>
      <c r="G1376">
        <v>13.96815</v>
      </c>
      <c r="H1376">
        <v>31.289549999999998</v>
      </c>
      <c r="I1376">
        <v>261.375</v>
      </c>
      <c r="J1376" cm="1">
        <f t="array" ref="J1376">(I1376/([1]!O2sat(H1376,G1376)))*100</f>
        <v>100.72420569023272</v>
      </c>
      <c r="K1376">
        <v>0.05</v>
      </c>
      <c r="L1376">
        <v>475.45235569169199</v>
      </c>
      <c r="M1376" t="b">
        <v>0</v>
      </c>
      <c r="O1376" t="str">
        <f t="shared" si="25"/>
        <v/>
      </c>
      <c r="Q1376">
        <v>428.81698483093152</v>
      </c>
      <c r="R1376">
        <v>427.89620000000002</v>
      </c>
      <c r="S1376" s="1">
        <v>46154.444467592592</v>
      </c>
      <c r="T1376" s="1">
        <v>3.8635234259259259</v>
      </c>
      <c r="U1376" s="1">
        <v>42.541683194444452</v>
      </c>
      <c r="V1376">
        <v>-5.7875299453735352</v>
      </c>
      <c r="W1376">
        <v>14.418354224365039</v>
      </c>
      <c r="X1376">
        <v>3.1935294573543671</v>
      </c>
      <c r="Y1376">
        <v>3.9478954050421913E-2</v>
      </c>
      <c r="Z1376">
        <v>0.92078483093149543</v>
      </c>
      <c r="AA1376" s="23">
        <v>1.017644727666062E-2</v>
      </c>
      <c r="AB1376">
        <v>6.1439727880000001</v>
      </c>
      <c r="AC1376" s="23">
        <v>2.573520630970174E-2</v>
      </c>
      <c r="AD1376">
        <v>-1.22</v>
      </c>
      <c r="AE1376">
        <v>1.7222222222222221</v>
      </c>
      <c r="AF1376">
        <v>0.63457389792413832</v>
      </c>
      <c r="AG1376" s="23">
        <v>2.0221225141664428E-3</v>
      </c>
      <c r="AH1376">
        <v>3.174453286115595</v>
      </c>
      <c r="AI1376">
        <v>-4.3944532861155947</v>
      </c>
      <c r="AJ1376">
        <v>3.9099061453827155</v>
      </c>
      <c r="AK1376">
        <v>6.0992848954135315E-3</v>
      </c>
    </row>
    <row r="1377" spans="1:37" x14ac:dyDescent="0.35">
      <c r="A1377" t="s">
        <v>1328</v>
      </c>
      <c r="B1377">
        <v>2</v>
      </c>
      <c r="C1377" s="2" t="s">
        <v>664</v>
      </c>
      <c r="D1377">
        <v>42.322217583333298</v>
      </c>
      <c r="E1377">
        <v>-8.6305797500000008</v>
      </c>
      <c r="F1377">
        <v>3.8534999999999999</v>
      </c>
      <c r="G1377">
        <v>13.99615</v>
      </c>
      <c r="H1377">
        <v>31.334</v>
      </c>
      <c r="I1377">
        <v>257.02999999999997</v>
      </c>
      <c r="J1377" cm="1">
        <f t="array" ref="J1377">(I1377/([1]!O2sat(H1377,G1377)))*100</f>
        <v>99.136431567009225</v>
      </c>
      <c r="K1377">
        <v>0.05</v>
      </c>
      <c r="L1377">
        <v>470.92640171570503</v>
      </c>
      <c r="M1377" t="b">
        <v>0</v>
      </c>
      <c r="O1377" t="str">
        <f t="shared" si="25"/>
        <v/>
      </c>
      <c r="Q1377">
        <v>436.69369273123272</v>
      </c>
      <c r="R1377">
        <v>427.89620000000002</v>
      </c>
      <c r="S1377" s="1">
        <v>46154.445162037038</v>
      </c>
      <c r="T1377" s="1">
        <v>3.8633548148148149</v>
      </c>
      <c r="U1377" s="1">
        <v>42.541683194444452</v>
      </c>
      <c r="V1377">
        <v>-5.7875299453735352</v>
      </c>
      <c r="W1377">
        <v>14.419779899270861</v>
      </c>
      <c r="X1377">
        <v>3.1956907566647672</v>
      </c>
      <c r="Y1377">
        <v>3.9434897326737169E-2</v>
      </c>
      <c r="Z1377">
        <v>8.797492731232694</v>
      </c>
      <c r="AA1377" s="23">
        <v>9.7186478038688254E-2</v>
      </c>
      <c r="AB1377">
        <v>6.1439727880000001</v>
      </c>
      <c r="AC1377" s="23">
        <v>0.2457962310985668</v>
      </c>
      <c r="AD1377">
        <v>-1.19</v>
      </c>
      <c r="AE1377">
        <v>1.7222222222222221</v>
      </c>
      <c r="AF1377">
        <v>0.63505879118029274</v>
      </c>
      <c r="AG1377" s="23">
        <v>1.9313235216392961E-2</v>
      </c>
      <c r="AH1377">
        <v>3.176240045106419</v>
      </c>
      <c r="AI1377">
        <v>-4.3662400451064194</v>
      </c>
      <c r="AJ1377">
        <v>3.909849941679012</v>
      </c>
      <c r="AK1377">
        <v>5.8249856627540605E-2</v>
      </c>
    </row>
    <row r="1378" spans="1:37" x14ac:dyDescent="0.35">
      <c r="A1378" t="s">
        <v>1328</v>
      </c>
      <c r="B1378">
        <v>2</v>
      </c>
      <c r="C1378" s="2" t="s">
        <v>665</v>
      </c>
      <c r="D1378">
        <v>42.322165666666699</v>
      </c>
      <c r="E1378">
        <v>-8.6320215830000002</v>
      </c>
      <c r="F1378">
        <v>3.8304999999999998</v>
      </c>
      <c r="G1378">
        <v>14.145</v>
      </c>
      <c r="H1378">
        <v>31.452400000000001</v>
      </c>
      <c r="I1378">
        <v>254.09</v>
      </c>
      <c r="J1378" cm="1">
        <f t="array" ref="J1378">(I1378/([1]!O2sat(H1378,G1378)))*100</f>
        <v>98.377768505807651</v>
      </c>
      <c r="K1378">
        <v>0.05</v>
      </c>
      <c r="L1378">
        <v>465.05394815651999</v>
      </c>
      <c r="M1378" t="b">
        <v>0</v>
      </c>
      <c r="O1378" t="str">
        <f t="shared" si="25"/>
        <v/>
      </c>
      <c r="Q1378">
        <v>446.91377044063933</v>
      </c>
      <c r="R1378">
        <v>427.89620000000002</v>
      </c>
      <c r="S1378" s="1">
        <v>46154.445856481478</v>
      </c>
      <c r="T1378" s="1">
        <v>3.863186203703703</v>
      </c>
      <c r="U1378" s="1">
        <v>42.541683194444452</v>
      </c>
      <c r="V1378">
        <v>-5.7875299453735352</v>
      </c>
      <c r="W1378">
        <v>14.421222355790981</v>
      </c>
      <c r="X1378">
        <v>3.208391822033426</v>
      </c>
      <c r="Y1378">
        <v>3.9227824975561099E-2</v>
      </c>
      <c r="Z1378">
        <v>19.0175704406393</v>
      </c>
      <c r="AA1378" s="23">
        <v>0.20981577111208369</v>
      </c>
      <c r="AB1378">
        <v>6.1439727880000001</v>
      </c>
      <c r="AC1378" s="23">
        <v>0.53069551182305119</v>
      </c>
      <c r="AD1378">
        <v>-1.21</v>
      </c>
      <c r="AE1378">
        <v>1.7222222222222221</v>
      </c>
      <c r="AF1378">
        <v>0.63763844851312801</v>
      </c>
      <c r="AG1378" s="23">
        <v>4.1698960160265863E-2</v>
      </c>
      <c r="AH1378">
        <v>3.1779628251338541</v>
      </c>
      <c r="AI1378">
        <v>-4.3879628251338536</v>
      </c>
      <c r="AJ1378">
        <v>3.909793737975308</v>
      </c>
      <c r="AK1378">
        <v>0.12575736563617479</v>
      </c>
    </row>
    <row r="1379" spans="1:37" x14ac:dyDescent="0.35">
      <c r="A1379" t="s">
        <v>1328</v>
      </c>
      <c r="B1379">
        <v>2</v>
      </c>
      <c r="C1379" s="2" t="s">
        <v>666</v>
      </c>
      <c r="D1379">
        <v>42.322164999999998</v>
      </c>
      <c r="E1379">
        <v>-8.6334708330000005</v>
      </c>
      <c r="F1379">
        <v>3.859</v>
      </c>
      <c r="G1379">
        <v>14.255699999999999</v>
      </c>
      <c r="H1379">
        <v>31.553999999999998</v>
      </c>
      <c r="I1379">
        <v>251.27500000000001</v>
      </c>
      <c r="J1379" cm="1">
        <f t="array" ref="J1379">(I1379/([1]!O2sat(H1379,G1379)))*100</f>
        <v>97.573343970641503</v>
      </c>
      <c r="K1379">
        <v>0.05</v>
      </c>
      <c r="L1379">
        <v>462.35613319594898</v>
      </c>
      <c r="M1379" t="b">
        <v>0</v>
      </c>
      <c r="O1379" t="str">
        <f t="shared" si="25"/>
        <v/>
      </c>
      <c r="Q1379">
        <v>451.60889118782859</v>
      </c>
      <c r="R1379">
        <v>427.89620000000002</v>
      </c>
      <c r="S1379" s="1">
        <v>46154.446550925917</v>
      </c>
      <c r="T1379" s="1">
        <v>3.8630175810185179</v>
      </c>
      <c r="U1379" s="1">
        <v>42.541683194444452</v>
      </c>
      <c r="V1379">
        <v>-5.7875299453735352</v>
      </c>
      <c r="W1379">
        <v>14.42267144804622</v>
      </c>
      <c r="X1379">
        <v>3.217774581960398</v>
      </c>
      <c r="Y1379">
        <v>3.9071888346534397E-2</v>
      </c>
      <c r="Z1379">
        <v>23.712691187828572</v>
      </c>
      <c r="AA1379" s="23">
        <v>0.26133785956010669</v>
      </c>
      <c r="AB1379">
        <v>6.1439727880000001</v>
      </c>
      <c r="AC1379" s="23">
        <v>0.66107011815577887</v>
      </c>
      <c r="AD1379">
        <v>-1.1399999999999999</v>
      </c>
      <c r="AE1379">
        <v>1.7222222222222221</v>
      </c>
      <c r="AF1379">
        <v>0.63955901348114752</v>
      </c>
      <c r="AG1379" s="23">
        <v>5.1943036837498867E-2</v>
      </c>
      <c r="AH1379">
        <v>3.1796215071988549</v>
      </c>
      <c r="AI1379">
        <v>-4.3196215071988551</v>
      </c>
      <c r="AJ1379">
        <v>3.9097375304135795</v>
      </c>
      <c r="AK1379">
        <v>0.15664044819880277</v>
      </c>
    </row>
    <row r="1380" spans="1:37" x14ac:dyDescent="0.35">
      <c r="A1380" t="s">
        <v>1328</v>
      </c>
      <c r="B1380">
        <v>2</v>
      </c>
      <c r="C1380" s="2" t="s">
        <v>667</v>
      </c>
      <c r="D1380">
        <v>42.322114583333303</v>
      </c>
      <c r="E1380">
        <v>-8.6349124170000007</v>
      </c>
      <c r="F1380">
        <v>3.88</v>
      </c>
      <c r="G1380">
        <v>14.326000000000001</v>
      </c>
      <c r="H1380">
        <v>31.590450000000001</v>
      </c>
      <c r="I1380">
        <v>251.62</v>
      </c>
      <c r="J1380" cm="1">
        <f t="array" ref="J1380">(I1380/([1]!O2sat(H1380,G1380)))*100</f>
        <v>97.869962827677313</v>
      </c>
      <c r="K1380">
        <v>0.05</v>
      </c>
      <c r="L1380">
        <v>460.43515912272102</v>
      </c>
      <c r="M1380" t="b">
        <v>0</v>
      </c>
      <c r="O1380" t="str">
        <f t="shared" si="25"/>
        <v/>
      </c>
      <c r="Q1380">
        <v>454.95204309329381</v>
      </c>
      <c r="R1380">
        <v>427.89620000000002</v>
      </c>
      <c r="S1380" s="1">
        <v>46154.447245370371</v>
      </c>
      <c r="T1380" s="1">
        <v>3.8628489699074069</v>
      </c>
      <c r="U1380" s="1">
        <v>42.541683194444452</v>
      </c>
      <c r="V1380">
        <v>-5.7875299453735352</v>
      </c>
      <c r="W1380">
        <v>14.42411363177956</v>
      </c>
      <c r="X1380">
        <v>3.2236340414428568</v>
      </c>
      <c r="Y1380">
        <v>3.8979472251258723E-2</v>
      </c>
      <c r="Z1380">
        <v>27.055843093293792</v>
      </c>
      <c r="AA1380" s="23">
        <v>0.29801918729398402</v>
      </c>
      <c r="AB1380">
        <v>6.1439727880000001</v>
      </c>
      <c r="AC1380" s="23">
        <v>0.75392359606452497</v>
      </c>
      <c r="AD1380">
        <v>-1.22</v>
      </c>
      <c r="AE1380">
        <v>1.7222222222222221</v>
      </c>
      <c r="AF1380">
        <v>0.64077956544420833</v>
      </c>
      <c r="AG1380" s="23">
        <v>5.9238921935072339E-2</v>
      </c>
      <c r="AH1380">
        <v>3.181215976729872</v>
      </c>
      <c r="AI1380">
        <v>-4.4012159767298717</v>
      </c>
      <c r="AJ1380">
        <v>3.909681326709876</v>
      </c>
      <c r="AK1380">
        <v>0.17862905461452819</v>
      </c>
    </row>
    <row r="1381" spans="1:37" x14ac:dyDescent="0.35">
      <c r="A1381" t="s">
        <v>1328</v>
      </c>
      <c r="B1381">
        <v>2</v>
      </c>
      <c r="C1381" s="2" t="s">
        <v>668</v>
      </c>
      <c r="D1381">
        <v>42.3221925</v>
      </c>
      <c r="E1381">
        <v>-8.6362852500000002</v>
      </c>
      <c r="F1381">
        <v>3.7989999999999999</v>
      </c>
      <c r="G1381">
        <v>14.81315</v>
      </c>
      <c r="H1381">
        <v>31.677250000000001</v>
      </c>
      <c r="I1381">
        <v>255.505</v>
      </c>
      <c r="J1381" cm="1">
        <f t="array" ref="J1381">(I1381/([1]!O2sat(H1381,G1381)))*100</f>
        <v>100.41252334525126</v>
      </c>
      <c r="K1381">
        <v>0.05</v>
      </c>
      <c r="L1381">
        <v>460.49863151901798</v>
      </c>
      <c r="M1381" t="b">
        <v>0</v>
      </c>
      <c r="O1381" t="str">
        <f t="shared" si="25"/>
        <v/>
      </c>
      <c r="Q1381">
        <v>454.84157941469351</v>
      </c>
      <c r="R1381">
        <v>427.89620000000002</v>
      </c>
      <c r="S1381" s="1">
        <v>46154.447939814818</v>
      </c>
      <c r="T1381" s="1">
        <v>3.8626803587962959</v>
      </c>
      <c r="U1381" s="1">
        <v>42.541683194444452</v>
      </c>
      <c r="V1381">
        <v>-5.7875299453735352</v>
      </c>
      <c r="W1381">
        <v>14.42548512031285</v>
      </c>
      <c r="X1381">
        <v>3.2659915118577629</v>
      </c>
      <c r="Y1381">
        <v>3.8383600560746703E-2</v>
      </c>
      <c r="Z1381">
        <v>26.945379414693491</v>
      </c>
      <c r="AA1381" s="23">
        <v>0.2961055396428009</v>
      </c>
      <c r="AB1381">
        <v>6.1439727880000001</v>
      </c>
      <c r="AC1381" s="23">
        <v>0.7491478838253719</v>
      </c>
      <c r="AD1381">
        <v>-1.22</v>
      </c>
      <c r="AE1381">
        <v>1.7222222222222221</v>
      </c>
      <c r="AF1381">
        <v>0.64925587295945086</v>
      </c>
      <c r="AG1381" s="23">
        <v>5.8863674302558497E-2</v>
      </c>
      <c r="AH1381">
        <v>3.1827461235907588</v>
      </c>
      <c r="AI1381">
        <v>-4.4027461235907586</v>
      </c>
      <c r="AJ1381">
        <v>3.9096251230061725</v>
      </c>
      <c r="AK1381">
        <v>0.1774846069726797</v>
      </c>
    </row>
    <row r="1382" spans="1:37" x14ac:dyDescent="0.35">
      <c r="A1382" t="s">
        <v>1328</v>
      </c>
      <c r="B1382">
        <v>2</v>
      </c>
      <c r="C1382" s="2" t="s">
        <v>669</v>
      </c>
      <c r="D1382">
        <v>42.322687583333298</v>
      </c>
      <c r="E1382">
        <v>-8.6375816669999992</v>
      </c>
      <c r="F1382">
        <v>3.891</v>
      </c>
      <c r="G1382">
        <v>15.12435</v>
      </c>
      <c r="H1382">
        <v>31.83745</v>
      </c>
      <c r="I1382">
        <v>258.72500000000002</v>
      </c>
      <c r="J1382" cm="1">
        <f t="array" ref="J1382">(I1382/([1]!O2sat(H1382,G1382)))*100</f>
        <v>102.42000380005662</v>
      </c>
      <c r="K1382">
        <v>0.05</v>
      </c>
      <c r="L1382">
        <v>461.39524565940297</v>
      </c>
      <c r="M1382" t="b">
        <v>0</v>
      </c>
      <c r="O1382" t="str">
        <f t="shared" si="25"/>
        <v/>
      </c>
      <c r="Q1382">
        <v>453.28116414742328</v>
      </c>
      <c r="R1382">
        <v>427.89620000000002</v>
      </c>
      <c r="S1382" s="1">
        <v>46154.448634259257</v>
      </c>
      <c r="T1382" s="1">
        <v>3.8625117476851849</v>
      </c>
      <c r="U1382" s="1">
        <v>42.541683194444452</v>
      </c>
      <c r="V1382">
        <v>-5.7875299453735352</v>
      </c>
      <c r="W1382">
        <v>14.426773863155679</v>
      </c>
      <c r="X1382">
        <v>3.2930227062061892</v>
      </c>
      <c r="Y1382">
        <v>3.7988055407884948E-2</v>
      </c>
      <c r="Z1382">
        <v>25.384964147423261</v>
      </c>
      <c r="AA1382" s="23">
        <v>0.27836832021713198</v>
      </c>
      <c r="AB1382">
        <v>6.1439727880000001</v>
      </c>
      <c r="AC1382" s="23">
        <v>0.70433415645168518</v>
      </c>
      <c r="AD1382">
        <v>-1.1399999999999999</v>
      </c>
      <c r="AE1382">
        <v>1.7222222222222221</v>
      </c>
      <c r="AF1382">
        <v>0.65468663752241651</v>
      </c>
      <c r="AG1382" s="23">
        <v>5.5342472802344077E-2</v>
      </c>
      <c r="AH1382">
        <v>3.1842118420883851</v>
      </c>
      <c r="AI1382">
        <v>-4.3242118420883848</v>
      </c>
      <c r="AJ1382">
        <v>3.909568919302469</v>
      </c>
      <c r="AK1382">
        <v>0.16685539650973802</v>
      </c>
    </row>
    <row r="1383" spans="1:37" x14ac:dyDescent="0.35">
      <c r="A1383" t="s">
        <v>1328</v>
      </c>
      <c r="B1383">
        <v>2</v>
      </c>
      <c r="C1383" s="2" t="s">
        <v>670</v>
      </c>
      <c r="D1383">
        <v>42.323159916666697</v>
      </c>
      <c r="E1383">
        <v>-8.6389069169999999</v>
      </c>
      <c r="F1383">
        <v>4.0015000000000001</v>
      </c>
      <c r="G1383">
        <v>15.2791</v>
      </c>
      <c r="H1383">
        <v>31.90025</v>
      </c>
      <c r="I1383">
        <v>257.40499999999997</v>
      </c>
      <c r="J1383" cm="1">
        <f t="array" ref="J1383">(I1383/([1]!O2sat(H1383,G1383)))*100</f>
        <v>102.25321945116328</v>
      </c>
      <c r="K1383">
        <v>0.05</v>
      </c>
      <c r="L1383">
        <v>462.84186953381999</v>
      </c>
      <c r="M1383" t="b">
        <v>0</v>
      </c>
      <c r="O1383" t="str">
        <f t="shared" si="25"/>
        <v/>
      </c>
      <c r="Q1383">
        <v>450.76354382674822</v>
      </c>
      <c r="R1383">
        <v>427.89620000000002</v>
      </c>
      <c r="S1383" s="1">
        <v>46154.449328703697</v>
      </c>
      <c r="T1383" s="1">
        <v>3.8623431250000002</v>
      </c>
      <c r="U1383" s="1">
        <v>42.541683194444452</v>
      </c>
      <c r="V1383">
        <v>-5.7875299453735352</v>
      </c>
      <c r="W1383">
        <v>14.428091798934791</v>
      </c>
      <c r="X1383">
        <v>3.3063395505794739</v>
      </c>
      <c r="Y1383">
        <v>3.7797209709869273E-2</v>
      </c>
      <c r="Z1383">
        <v>22.867343826748201</v>
      </c>
      <c r="AA1383" s="23">
        <v>0.25050960403454109</v>
      </c>
      <c r="AB1383">
        <v>6.1439727880000001</v>
      </c>
      <c r="AC1383" s="23">
        <v>0.63390071221417199</v>
      </c>
      <c r="AD1383">
        <v>-1.1599999999999999</v>
      </c>
      <c r="AE1383">
        <v>1.7222222222222221</v>
      </c>
      <c r="AF1383">
        <v>0.65739155668114935</v>
      </c>
      <c r="AG1383" s="23">
        <v>4.9808223275489873E-2</v>
      </c>
      <c r="AH1383">
        <v>3.1856130309799351</v>
      </c>
      <c r="AI1383">
        <v>-4.3456130309799343</v>
      </c>
      <c r="AJ1383">
        <v>3.9095127117407404</v>
      </c>
      <c r="AK1383">
        <v>0.15015891365501549</v>
      </c>
    </row>
    <row r="1384" spans="1:37" x14ac:dyDescent="0.35">
      <c r="A1384" t="s">
        <v>1328</v>
      </c>
      <c r="B1384">
        <v>2</v>
      </c>
      <c r="C1384" s="2" t="s">
        <v>607</v>
      </c>
      <c r="D1384">
        <v>42.323193416666697</v>
      </c>
      <c r="E1384">
        <v>-8.6404239999999994</v>
      </c>
      <c r="F1384">
        <v>4.0534999999999997</v>
      </c>
      <c r="G1384">
        <v>15.199350000000001</v>
      </c>
      <c r="H1384">
        <v>31.588049999999999</v>
      </c>
      <c r="I1384">
        <v>257.52999999999997</v>
      </c>
      <c r="J1384" cm="1">
        <f t="array" ref="J1384">(I1384/([1]!O2sat(H1384,G1384)))*100</f>
        <v>101.92283208225088</v>
      </c>
      <c r="K1384">
        <v>0.05</v>
      </c>
      <c r="L1384">
        <v>465.00102622096699</v>
      </c>
      <c r="M1384" t="b">
        <v>0</v>
      </c>
      <c r="O1384" t="str">
        <f t="shared" si="25"/>
        <v/>
      </c>
      <c r="Q1384">
        <v>447.00587270904089</v>
      </c>
      <c r="R1384">
        <v>427.89620000000002</v>
      </c>
      <c r="S1384" s="1">
        <v>46154.45003472222</v>
      </c>
      <c r="T1384" s="1">
        <v>3.8621717013888892</v>
      </c>
      <c r="U1384" s="1">
        <v>42.541683194444452</v>
      </c>
      <c r="V1384">
        <v>-5.7875299453735352</v>
      </c>
      <c r="W1384">
        <v>14.4296082009852</v>
      </c>
      <c r="X1384">
        <v>3.299033941518251</v>
      </c>
      <c r="Y1384">
        <v>3.795463330148003E-2</v>
      </c>
      <c r="Z1384">
        <v>19.109672709040861</v>
      </c>
      <c r="AA1384" s="23">
        <v>0.20975209094963659</v>
      </c>
      <c r="AB1384">
        <v>6.1439727880000001</v>
      </c>
      <c r="AC1384" s="23">
        <v>0.53081319474348732</v>
      </c>
      <c r="AD1384">
        <v>-1.1200000000000001</v>
      </c>
      <c r="AE1384">
        <v>1.7222222222222221</v>
      </c>
      <c r="AF1384">
        <v>0.65599722941544925</v>
      </c>
      <c r="AG1384" s="23">
        <v>4.170820699823883E-2</v>
      </c>
      <c r="AH1384">
        <v>3.1869713214603701</v>
      </c>
      <c r="AI1384">
        <v>-4.3069713214603702</v>
      </c>
      <c r="AJ1384">
        <v>3.9094555705370371</v>
      </c>
      <c r="AK1384">
        <v>0.12573014897393772</v>
      </c>
    </row>
    <row r="1385" spans="1:37" x14ac:dyDescent="0.35">
      <c r="A1385" t="s">
        <v>1328</v>
      </c>
      <c r="B1385">
        <v>2</v>
      </c>
      <c r="C1385" s="2" t="s">
        <v>608</v>
      </c>
      <c r="D1385">
        <v>42.322943000000002</v>
      </c>
      <c r="E1385">
        <v>-8.6419068330000002</v>
      </c>
      <c r="F1385">
        <v>4.0670000000000002</v>
      </c>
      <c r="G1385">
        <v>15.1289</v>
      </c>
      <c r="H1385">
        <v>31.458850000000002</v>
      </c>
      <c r="I1385">
        <v>255.75</v>
      </c>
      <c r="J1385" cm="1">
        <f t="array" ref="J1385">(I1385/([1]!O2sat(H1385,G1385)))*100</f>
        <v>100.98766034524856</v>
      </c>
      <c r="K1385">
        <v>0.05</v>
      </c>
      <c r="L1385">
        <v>465.43764589776202</v>
      </c>
      <c r="M1385" t="b">
        <v>0</v>
      </c>
      <c r="O1385" t="str">
        <f t="shared" si="25"/>
        <v/>
      </c>
      <c r="Q1385">
        <v>446.24600513727921</v>
      </c>
      <c r="R1385">
        <v>427.89620000000002</v>
      </c>
      <c r="S1385" s="1">
        <v>46154.450729166667</v>
      </c>
      <c r="T1385" s="1">
        <v>3.8620030902777782</v>
      </c>
      <c r="U1385" s="1">
        <v>42.541683194444452</v>
      </c>
      <c r="V1385">
        <v>-5.7875299453735352</v>
      </c>
      <c r="W1385">
        <v>14.431094657873031</v>
      </c>
      <c r="X1385">
        <v>3.2925551760155951</v>
      </c>
      <c r="Y1385">
        <v>3.8063225268092513E-2</v>
      </c>
      <c r="Z1385">
        <v>18.349805137279191</v>
      </c>
      <c r="AA1385" s="23">
        <v>0.20159119986237919</v>
      </c>
      <c r="AB1385">
        <v>6.1439727880000001</v>
      </c>
      <c r="AC1385" s="23">
        <v>0.51020522534134405</v>
      </c>
      <c r="AD1385">
        <v>-1.05</v>
      </c>
      <c r="AE1385">
        <v>1.7222222222222221</v>
      </c>
      <c r="AF1385">
        <v>0.65476612760667019</v>
      </c>
      <c r="AG1385" s="23">
        <v>4.0088952876168017E-2</v>
      </c>
      <c r="AH1385">
        <v>3.188242085845304</v>
      </c>
      <c r="AI1385">
        <v>-4.2382420858453038</v>
      </c>
      <c r="AJ1385">
        <v>3.9093993668333336</v>
      </c>
      <c r="AK1385">
        <v>0.1208400763692736</v>
      </c>
    </row>
    <row r="1386" spans="1:37" x14ac:dyDescent="0.35">
      <c r="A1386" t="s">
        <v>1328</v>
      </c>
      <c r="B1386">
        <v>2</v>
      </c>
      <c r="C1386" s="2" t="s">
        <v>609</v>
      </c>
      <c r="D1386">
        <v>42.322300916666698</v>
      </c>
      <c r="E1386">
        <v>-8.6431309170000006</v>
      </c>
      <c r="F1386">
        <v>4.0054999999999996</v>
      </c>
      <c r="G1386">
        <v>15.08175</v>
      </c>
      <c r="H1386">
        <v>31.384599999999999</v>
      </c>
      <c r="I1386">
        <v>253.68</v>
      </c>
      <c r="J1386" cm="1">
        <f t="array" ref="J1386">(I1386/([1]!O2sat(H1386,G1386)))*100</f>
        <v>100.02569703035016</v>
      </c>
      <c r="K1386">
        <v>0.05</v>
      </c>
      <c r="L1386">
        <v>464.86869788100302</v>
      </c>
      <c r="M1386" t="b">
        <v>0</v>
      </c>
      <c r="O1386" t="str">
        <f t="shared" si="25"/>
        <v/>
      </c>
      <c r="Q1386">
        <v>447.23616927996449</v>
      </c>
      <c r="R1386">
        <v>427.89620000000002</v>
      </c>
      <c r="S1386" s="1">
        <v>46154.451423611114</v>
      </c>
      <c r="T1386" s="1">
        <v>3.8618344791666668</v>
      </c>
      <c r="U1386" s="1">
        <v>42.541683194444452</v>
      </c>
      <c r="V1386">
        <v>-5.7875299453735352</v>
      </c>
      <c r="W1386">
        <v>14.43232834646415</v>
      </c>
      <c r="X1386">
        <v>3.2881264573364239</v>
      </c>
      <c r="Y1386">
        <v>3.8133541644484258E-2</v>
      </c>
      <c r="Z1386">
        <v>19.33996927996446</v>
      </c>
      <c r="AA1386" s="23">
        <v>0.21257534862826699</v>
      </c>
      <c r="AB1386">
        <v>6.1439727880000001</v>
      </c>
      <c r="AC1386" s="23">
        <v>0.53805188287478645</v>
      </c>
      <c r="AD1386">
        <v>-1.01</v>
      </c>
      <c r="AE1386">
        <v>1.375</v>
      </c>
      <c r="AF1386">
        <v>0.41683732139419127</v>
      </c>
      <c r="AG1386" s="23">
        <v>2.694827588487031E-2</v>
      </c>
      <c r="AH1386">
        <v>3.1894480422397189</v>
      </c>
      <c r="AI1386">
        <v>-4.1994480422397187</v>
      </c>
      <c r="AJ1386">
        <v>3.7936024223888887</v>
      </c>
      <c r="AK1386">
        <v>0.11976181225656865</v>
      </c>
    </row>
    <row r="1387" spans="1:37" x14ac:dyDescent="0.35">
      <c r="A1387" t="s">
        <v>1328</v>
      </c>
      <c r="B1387">
        <v>2</v>
      </c>
      <c r="C1387" s="2" t="s">
        <v>610</v>
      </c>
      <c r="D1387">
        <v>42.321615333333298</v>
      </c>
      <c r="E1387">
        <v>-8.6442986669999993</v>
      </c>
      <c r="F1387">
        <v>3.9735</v>
      </c>
      <c r="G1387">
        <v>15.027799999999999</v>
      </c>
      <c r="H1387">
        <v>31.308450000000001</v>
      </c>
      <c r="I1387">
        <v>252.08500000000001</v>
      </c>
      <c r="J1387" cm="1">
        <f t="array" ref="J1387">(I1387/([1]!O2sat(H1387,G1387)))*100</f>
        <v>99.238535623406648</v>
      </c>
      <c r="K1387">
        <v>0.05</v>
      </c>
      <c r="L1387">
        <v>465.51788584406103</v>
      </c>
      <c r="M1387" t="b">
        <v>0</v>
      </c>
      <c r="O1387" t="str">
        <f t="shared" si="25"/>
        <v/>
      </c>
      <c r="Q1387">
        <v>446.10636018678122</v>
      </c>
      <c r="R1387">
        <v>427.89620000000002</v>
      </c>
      <c r="S1387" s="1">
        <v>46154.452118055553</v>
      </c>
      <c r="T1387" s="1">
        <v>3.8616658680555558</v>
      </c>
      <c r="U1387" s="1">
        <v>42.541683194444452</v>
      </c>
      <c r="V1387">
        <v>-5.7875299453735352</v>
      </c>
      <c r="W1387">
        <v>14.43350639837495</v>
      </c>
      <c r="X1387">
        <v>3.2831029367669031</v>
      </c>
      <c r="Y1387">
        <v>3.8212343595102907E-2</v>
      </c>
      <c r="Z1387">
        <v>18.210160186781199</v>
      </c>
      <c r="AA1387" s="23">
        <v>0.2002642397007619</v>
      </c>
      <c r="AB1387">
        <v>6.1439727880000001</v>
      </c>
      <c r="AC1387" s="23">
        <v>0.50693536121247018</v>
      </c>
      <c r="AD1387">
        <v>-0.89</v>
      </c>
      <c r="AE1387">
        <v>1.375</v>
      </c>
      <c r="AF1387">
        <v>0.41623683363201619</v>
      </c>
      <c r="AG1387" s="23">
        <v>2.5389807943352501E-2</v>
      </c>
      <c r="AH1387">
        <v>3.1905891073435702</v>
      </c>
      <c r="AI1387">
        <v>-4.0805891073435694</v>
      </c>
      <c r="AJ1387">
        <v>3.7935462186851852</v>
      </c>
      <c r="AK1387">
        <v>0.1128270238220572</v>
      </c>
    </row>
    <row r="1388" spans="1:37" x14ac:dyDescent="0.35">
      <c r="A1388" t="s">
        <v>1328</v>
      </c>
      <c r="B1388">
        <v>2</v>
      </c>
      <c r="C1388" s="2" t="s">
        <v>611</v>
      </c>
      <c r="D1388">
        <v>42.320748500000001</v>
      </c>
      <c r="E1388">
        <v>-8.6451099169999992</v>
      </c>
      <c r="F1388">
        <v>3.8885000000000001</v>
      </c>
      <c r="G1388">
        <v>14.829750000000001</v>
      </c>
      <c r="H1388">
        <v>31.2349</v>
      </c>
      <c r="I1388">
        <v>250.935</v>
      </c>
      <c r="J1388" cm="1">
        <f t="array" ref="J1388">(I1388/([1]!O2sat(H1388,G1388)))*100</f>
        <v>98.348224486049901</v>
      </c>
      <c r="K1388">
        <v>0.05</v>
      </c>
      <c r="L1388">
        <v>465.108274557394</v>
      </c>
      <c r="M1388" t="b">
        <v>0</v>
      </c>
      <c r="O1388" t="str">
        <f t="shared" si="25"/>
        <v/>
      </c>
      <c r="Q1388">
        <v>446.81922392221918</v>
      </c>
      <c r="R1388">
        <v>427.89620000000002</v>
      </c>
      <c r="S1388" s="1">
        <v>46154.4528125</v>
      </c>
      <c r="T1388" s="1">
        <v>3.8614972569444439</v>
      </c>
      <c r="U1388" s="1">
        <v>42.541683194444452</v>
      </c>
      <c r="V1388">
        <v>-5.7875299453735352</v>
      </c>
      <c r="W1388">
        <v>14.43433079597734</v>
      </c>
      <c r="X1388">
        <v>3.265445937796184</v>
      </c>
      <c r="Y1388">
        <v>3.8459265308226069E-2</v>
      </c>
      <c r="Z1388">
        <v>18.923023922219159</v>
      </c>
      <c r="AA1388" s="23">
        <v>0.20832216788949109</v>
      </c>
      <c r="AB1388">
        <v>6.1439727880000001</v>
      </c>
      <c r="AC1388" s="23">
        <v>0.52737870934749453</v>
      </c>
      <c r="AD1388">
        <v>-0.85</v>
      </c>
      <c r="AE1388">
        <v>1.375</v>
      </c>
      <c r="AF1388">
        <v>0.4140344077176083</v>
      </c>
      <c r="AG1388" s="23">
        <v>2.6413711033533311E-2</v>
      </c>
      <c r="AH1388">
        <v>3.1916652023390979</v>
      </c>
      <c r="AI1388">
        <v>-4.0416652023390984</v>
      </c>
      <c r="AJ1388">
        <v>3.7934900149814812</v>
      </c>
      <c r="AK1388">
        <v>0.11736793946151221</v>
      </c>
    </row>
    <row r="1389" spans="1:37" x14ac:dyDescent="0.35">
      <c r="A1389" t="s">
        <v>1328</v>
      </c>
      <c r="B1389">
        <v>2</v>
      </c>
      <c r="C1389" s="2" t="s">
        <v>612</v>
      </c>
      <c r="D1389">
        <v>42.3197740833333</v>
      </c>
      <c r="E1389">
        <v>-8.6446831670000002</v>
      </c>
      <c r="F1389">
        <v>3.851</v>
      </c>
      <c r="G1389">
        <v>14.623200000000001</v>
      </c>
      <c r="H1389">
        <v>31.169499999999999</v>
      </c>
      <c r="I1389">
        <v>250.56</v>
      </c>
      <c r="J1389" cm="1">
        <f t="array" ref="J1389">(I1389/([1]!O2sat(H1389,G1389)))*100</f>
        <v>97.753666666057839</v>
      </c>
      <c r="K1389">
        <v>4.4999999999999998E-2</v>
      </c>
      <c r="L1389">
        <v>463.788618622966</v>
      </c>
      <c r="M1389" t="b">
        <v>0</v>
      </c>
      <c r="O1389" t="str">
        <f t="shared" si="25"/>
        <v/>
      </c>
      <c r="Q1389">
        <v>449.11587660130908</v>
      </c>
      <c r="R1389">
        <v>427.89620000000002</v>
      </c>
      <c r="S1389" s="1">
        <v>46154.453506944446</v>
      </c>
      <c r="T1389" s="1">
        <v>3.9966578125000001</v>
      </c>
      <c r="U1389" s="1">
        <v>42.532691956018517</v>
      </c>
      <c r="V1389">
        <v>-5.7876648902893066</v>
      </c>
      <c r="W1389">
        <v>14.433918541319169</v>
      </c>
      <c r="X1389">
        <v>3.47866392174886</v>
      </c>
      <c r="Y1389">
        <v>3.8716930810417993E-2</v>
      </c>
      <c r="Z1389">
        <v>21.219676601309061</v>
      </c>
      <c r="AA1389" s="23">
        <v>0.2505264719382197</v>
      </c>
      <c r="AB1389">
        <v>6.1439727880000001</v>
      </c>
      <c r="AC1389" s="23">
        <v>0.59204982384317284</v>
      </c>
      <c r="AD1389">
        <v>-1.66</v>
      </c>
      <c r="AE1389">
        <v>1.375</v>
      </c>
      <c r="AF1389">
        <v>0.41174083042783322</v>
      </c>
      <c r="AG1389" s="23">
        <v>2.9652757472512409E-2</v>
      </c>
      <c r="AH1389">
        <v>3.1926762528962831</v>
      </c>
      <c r="AI1389">
        <v>-4.8526762528962823</v>
      </c>
      <c r="AJ1389">
        <v>3.8385435334999998</v>
      </c>
      <c r="AK1389">
        <v>0.14008961470536604</v>
      </c>
    </row>
    <row r="1390" spans="1:37" x14ac:dyDescent="0.35">
      <c r="A1390" t="s">
        <v>1328</v>
      </c>
      <c r="B1390">
        <v>2</v>
      </c>
      <c r="C1390" s="2" t="s">
        <v>613</v>
      </c>
      <c r="D1390">
        <v>42.318831166666698</v>
      </c>
      <c r="E1390">
        <v>-8.6440157499999994</v>
      </c>
      <c r="F1390">
        <v>3.8344999999999998</v>
      </c>
      <c r="G1390">
        <v>14.611800000000001</v>
      </c>
      <c r="H1390">
        <v>31.183250000000001</v>
      </c>
      <c r="I1390">
        <v>249.05500000000001</v>
      </c>
      <c r="J1390" cm="1">
        <f t="array" ref="J1390">(I1390/([1]!O2sat(H1390,G1390)))*100</f>
        <v>97.153625430612081</v>
      </c>
      <c r="K1390">
        <v>4.4999999999999998E-2</v>
      </c>
      <c r="L1390">
        <v>463.10102206162998</v>
      </c>
      <c r="M1390" t="b">
        <v>0</v>
      </c>
      <c r="O1390" t="str">
        <f t="shared" si="25"/>
        <v/>
      </c>
      <c r="Q1390">
        <v>450.31252979213491</v>
      </c>
      <c r="R1390">
        <v>427.89620000000002</v>
      </c>
      <c r="S1390" s="1">
        <v>46154.454201388893</v>
      </c>
      <c r="T1390" s="1">
        <v>3.999247905092592</v>
      </c>
      <c r="U1390" s="1">
        <v>42.532691956018517</v>
      </c>
      <c r="V1390">
        <v>-5.7876648902893066</v>
      </c>
      <c r="W1390">
        <v>14.43326513787958</v>
      </c>
      <c r="X1390">
        <v>3.482104154525222</v>
      </c>
      <c r="Y1390">
        <v>3.8727461328515823E-2</v>
      </c>
      <c r="Z1390">
        <v>22.416329792134889</v>
      </c>
      <c r="AA1390" s="23">
        <v>0.26498833720287168</v>
      </c>
      <c r="AB1390">
        <v>6.1439727880000001</v>
      </c>
      <c r="AC1390" s="23">
        <v>0.6254155502286044</v>
      </c>
      <c r="AD1390">
        <v>-2.14</v>
      </c>
      <c r="AE1390">
        <v>1.375</v>
      </c>
      <c r="AF1390">
        <v>0.41161434514164058</v>
      </c>
      <c r="AG1390" s="23">
        <v>3.1323876612416902E-2</v>
      </c>
      <c r="AH1390">
        <v>3.1936221891779719</v>
      </c>
      <c r="AI1390">
        <v>-5.3336221891779729</v>
      </c>
      <c r="AJ1390">
        <v>3.8394068976975309</v>
      </c>
      <c r="AK1390">
        <v>0.1481561069076443</v>
      </c>
    </row>
    <row r="1391" spans="1:37" x14ac:dyDescent="0.35">
      <c r="A1391" t="s">
        <v>1328</v>
      </c>
      <c r="B1391">
        <v>2</v>
      </c>
      <c r="C1391" s="2" t="s">
        <v>614</v>
      </c>
      <c r="D1391">
        <v>42.317870833333302</v>
      </c>
      <c r="E1391">
        <v>-8.6433519170000004</v>
      </c>
      <c r="F1391">
        <v>3.9159999999999999</v>
      </c>
      <c r="G1391">
        <v>14.5603</v>
      </c>
      <c r="H1391">
        <v>31.051749999999998</v>
      </c>
      <c r="I1391">
        <v>247.125</v>
      </c>
      <c r="J1391" cm="1">
        <f t="array" ref="J1391">(I1391/([1]!O2sat(H1391,G1391)))*100</f>
        <v>96.214037149358234</v>
      </c>
      <c r="K1391">
        <v>4.4999999999999998E-2</v>
      </c>
      <c r="L1391">
        <v>462.34315127708101</v>
      </c>
      <c r="M1391" t="b">
        <v>0</v>
      </c>
      <c r="O1391" t="str">
        <f t="shared" si="25"/>
        <v/>
      </c>
      <c r="Q1391">
        <v>451.63148416677871</v>
      </c>
      <c r="R1391">
        <v>427.89620000000002</v>
      </c>
      <c r="S1391" s="1">
        <v>46154.454895833333</v>
      </c>
      <c r="T1391" s="1">
        <v>4.0018379976851852</v>
      </c>
      <c r="U1391" s="1">
        <v>42.532691956018517</v>
      </c>
      <c r="V1391">
        <v>-5.7876648902893066</v>
      </c>
      <c r="W1391">
        <v>14.43261563948834</v>
      </c>
      <c r="X1391">
        <v>3.4817769776226042</v>
      </c>
      <c r="Y1391">
        <v>3.8817202242922767E-2</v>
      </c>
      <c r="Z1391">
        <v>23.73528416677868</v>
      </c>
      <c r="AA1391" s="23">
        <v>0.28120373291238332</v>
      </c>
      <c r="AB1391">
        <v>6.1439727880000001</v>
      </c>
      <c r="AC1391" s="23">
        <v>0.66282768946559423</v>
      </c>
      <c r="AD1391">
        <v>-2.11</v>
      </c>
      <c r="AE1391">
        <v>1.375</v>
      </c>
      <c r="AF1391">
        <v>0.41104307864794443</v>
      </c>
      <c r="AG1391" s="23">
        <v>3.3197659943895751E-2</v>
      </c>
      <c r="AH1391">
        <v>3.1945029458447078</v>
      </c>
      <c r="AI1391">
        <v>-5.3045029458447086</v>
      </c>
      <c r="AJ1391">
        <v>3.8402702618950619</v>
      </c>
      <c r="AK1391">
        <v>0.15720069642813952</v>
      </c>
    </row>
    <row r="1392" spans="1:37" x14ac:dyDescent="0.35">
      <c r="A1392" t="s">
        <v>1328</v>
      </c>
      <c r="B1392">
        <v>2</v>
      </c>
      <c r="C1392" s="2" t="s">
        <v>615</v>
      </c>
      <c r="D1392">
        <v>42.316945916666697</v>
      </c>
      <c r="E1392">
        <v>-8.6425625000000004</v>
      </c>
      <c r="F1392">
        <v>3.931</v>
      </c>
      <c r="G1392">
        <v>14.57605</v>
      </c>
      <c r="H1392">
        <v>31.033799999999999</v>
      </c>
      <c r="I1392">
        <v>247.255</v>
      </c>
      <c r="J1392" cm="1">
        <f t="array" ref="J1392">(I1392/([1]!O2sat(H1392,G1392)))*100</f>
        <v>96.283011736702605</v>
      </c>
      <c r="K1392">
        <v>0.04</v>
      </c>
      <c r="L1392">
        <v>462.141594415415</v>
      </c>
      <c r="M1392" t="b">
        <v>0</v>
      </c>
      <c r="O1392" t="str">
        <f t="shared" si="25"/>
        <v/>
      </c>
      <c r="Q1392">
        <v>451.98226204323697</v>
      </c>
      <c r="R1392">
        <v>427.89620000000002</v>
      </c>
      <c r="S1392" s="1">
        <v>46154.455590277779</v>
      </c>
      <c r="T1392" s="1">
        <v>4.0044280787037039</v>
      </c>
      <c r="U1392" s="1">
        <v>42.532691956018517</v>
      </c>
      <c r="V1392">
        <v>-5.7876648902893066</v>
      </c>
      <c r="W1392">
        <v>14.43184010751078</v>
      </c>
      <c r="X1392">
        <v>3.4877670115668149</v>
      </c>
      <c r="Y1392">
        <v>3.8802375320916932E-2</v>
      </c>
      <c r="Z1392">
        <v>24.08606204323695</v>
      </c>
      <c r="AA1392" s="23">
        <v>0.2857413187933926</v>
      </c>
      <c r="AB1392">
        <v>6.1439727880000001</v>
      </c>
      <c r="AC1392" s="23">
        <v>0.6726522754063029</v>
      </c>
      <c r="AD1392">
        <v>-2.06</v>
      </c>
      <c r="AE1392">
        <v>1.375</v>
      </c>
      <c r="AF1392">
        <v>0.41121776259547232</v>
      </c>
      <c r="AG1392" s="23">
        <v>3.3689723369025433E-2</v>
      </c>
      <c r="AH1392">
        <v>3.1953184620592401</v>
      </c>
      <c r="AI1392">
        <v>-5.2553184620592397</v>
      </c>
      <c r="AJ1392">
        <v>3.8411336222345676</v>
      </c>
      <c r="AK1392">
        <v>0.15971552108120901</v>
      </c>
    </row>
    <row r="1393" spans="1:37" x14ac:dyDescent="0.35">
      <c r="A1393" t="s">
        <v>1328</v>
      </c>
      <c r="B1393">
        <v>2</v>
      </c>
      <c r="C1393" s="2" t="s">
        <v>616</v>
      </c>
      <c r="D1393">
        <v>42.316041499999997</v>
      </c>
      <c r="E1393">
        <v>-8.6417418329999993</v>
      </c>
      <c r="F1393">
        <v>3.9380000000000002</v>
      </c>
      <c r="G1393">
        <v>14.7225</v>
      </c>
      <c r="H1393">
        <v>31.153700000000001</v>
      </c>
      <c r="I1393">
        <v>249.61</v>
      </c>
      <c r="J1393" cm="1">
        <f t="array" ref="J1393">(I1393/([1]!O2sat(H1393,G1393)))*100</f>
        <v>97.565488278644651</v>
      </c>
      <c r="K1393">
        <v>0.05</v>
      </c>
      <c r="L1393">
        <v>462.12956268427001</v>
      </c>
      <c r="M1393" t="b">
        <v>0</v>
      </c>
      <c r="O1393" t="str">
        <f t="shared" si="25"/>
        <v/>
      </c>
      <c r="Q1393">
        <v>452.00320137056258</v>
      </c>
      <c r="R1393">
        <v>427.89620000000002</v>
      </c>
      <c r="S1393" s="1">
        <v>46154.456284722219</v>
      </c>
      <c r="T1393" s="1">
        <v>4.0070181712962967</v>
      </c>
      <c r="U1393" s="1">
        <v>42.532691956018517</v>
      </c>
      <c r="V1393">
        <v>-5.7876648902893066</v>
      </c>
      <c r="W1393">
        <v>14.431033082063919</v>
      </c>
      <c r="X1393">
        <v>3.5060830253849482</v>
      </c>
      <c r="Y1393">
        <v>3.8602939199605092E-2</v>
      </c>
      <c r="Z1393">
        <v>24.107001370562561</v>
      </c>
      <c r="AA1393" s="23">
        <v>0.28601395788318967</v>
      </c>
      <c r="AB1393">
        <v>6.1439727880000001</v>
      </c>
      <c r="AC1393" s="23">
        <v>0.67242394726416377</v>
      </c>
      <c r="AD1393">
        <v>-2.0699999999999998</v>
      </c>
      <c r="AE1393">
        <v>1.375</v>
      </c>
      <c r="AF1393">
        <v>0.412843041890258</v>
      </c>
      <c r="AG1393" s="23">
        <v>3.3678287576377003E-2</v>
      </c>
      <c r="AH1393">
        <v>3.1960686814907242</v>
      </c>
      <c r="AI1393">
        <v>-5.266068681490724</v>
      </c>
      <c r="AJ1393">
        <v>3.8419969864320991</v>
      </c>
      <c r="AK1393">
        <v>0.15984612272978332</v>
      </c>
    </row>
    <row r="1394" spans="1:37" x14ac:dyDescent="0.35">
      <c r="A1394" t="s">
        <v>1328</v>
      </c>
      <c r="B1394">
        <v>2</v>
      </c>
      <c r="C1394" s="2" t="s">
        <v>617</v>
      </c>
      <c r="D1394">
        <v>42.315095999999997</v>
      </c>
      <c r="E1394">
        <v>-8.6409111670000005</v>
      </c>
      <c r="F1394">
        <v>4.3564999999999996</v>
      </c>
      <c r="G1394">
        <v>14.80945</v>
      </c>
      <c r="H1394">
        <v>31.128150000000002</v>
      </c>
      <c r="I1394">
        <v>251.565</v>
      </c>
      <c r="J1394" cm="1">
        <f t="array" ref="J1394">(I1394/([1]!O2sat(H1394,G1394)))*100</f>
        <v>98.482702181847543</v>
      </c>
      <c r="K1394">
        <v>0.05</v>
      </c>
      <c r="L1394">
        <v>461.64280060009099</v>
      </c>
      <c r="M1394" t="b">
        <v>0</v>
      </c>
      <c r="O1394" t="str">
        <f t="shared" si="25"/>
        <v/>
      </c>
      <c r="Q1394">
        <v>452.85033388104819</v>
      </c>
      <c r="R1394">
        <v>427.89620000000002</v>
      </c>
      <c r="S1394" s="1">
        <v>46154.456979166673</v>
      </c>
      <c r="T1394" s="1">
        <v>4.0096082523148144</v>
      </c>
      <c r="U1394" s="1">
        <v>42.532691956018517</v>
      </c>
      <c r="V1394">
        <v>-5.7876648902893066</v>
      </c>
      <c r="W1394">
        <v>14.43021673542161</v>
      </c>
      <c r="X1394">
        <v>3.5188297259060199</v>
      </c>
      <c r="Y1394">
        <v>3.8506087203346917E-2</v>
      </c>
      <c r="Z1394">
        <v>24.954133881048161</v>
      </c>
      <c r="AA1394" s="23">
        <v>0.29639550238603452</v>
      </c>
      <c r="AB1394">
        <v>6.1439727880000001</v>
      </c>
      <c r="AC1394" s="23">
        <v>0.6959311709333974</v>
      </c>
      <c r="AD1394">
        <v>-2.13</v>
      </c>
      <c r="AE1394">
        <v>1.375</v>
      </c>
      <c r="AF1394">
        <v>0.41380883735050289</v>
      </c>
      <c r="AG1394" s="23">
        <v>3.4855644572771502E-2</v>
      </c>
      <c r="AH1394">
        <v>3.1967535523186181</v>
      </c>
      <c r="AI1394">
        <v>-5.3267535523186176</v>
      </c>
      <c r="AJ1394">
        <v>3.8428603467716052</v>
      </c>
      <c r="AK1394">
        <v>0.16562557347940302</v>
      </c>
    </row>
    <row r="1395" spans="1:37" x14ac:dyDescent="0.35">
      <c r="A1395" t="s">
        <v>1328</v>
      </c>
      <c r="B1395">
        <v>2</v>
      </c>
      <c r="C1395" s="2" t="s">
        <v>618</v>
      </c>
      <c r="D1395">
        <v>42.314086666666697</v>
      </c>
      <c r="E1395">
        <v>-8.6400059169999999</v>
      </c>
      <c r="F1395">
        <v>4.3780000000000001</v>
      </c>
      <c r="G1395">
        <v>14.539949999999999</v>
      </c>
      <c r="H1395">
        <v>30.93055</v>
      </c>
      <c r="I1395">
        <v>252.995</v>
      </c>
      <c r="J1395" cm="1">
        <f t="array" ref="J1395">(I1395/([1]!O2sat(H1395,G1395)))*100</f>
        <v>98.376805682084836</v>
      </c>
      <c r="K1395">
        <v>0.05</v>
      </c>
      <c r="L1395">
        <v>460.99819985252901</v>
      </c>
      <c r="M1395" t="b">
        <v>0</v>
      </c>
      <c r="O1395" t="str">
        <f t="shared" si="25"/>
        <v/>
      </c>
      <c r="Q1395">
        <v>453.97215965033348</v>
      </c>
      <c r="R1395">
        <v>427.89620000000002</v>
      </c>
      <c r="S1395" s="1">
        <v>46154.457673611112</v>
      </c>
      <c r="T1395" s="1">
        <v>4.0121983449074072</v>
      </c>
      <c r="U1395" s="1">
        <v>42.532691956018517</v>
      </c>
      <c r="V1395">
        <v>-5.7876648902893066</v>
      </c>
      <c r="W1395">
        <v>14.429326844528291</v>
      </c>
      <c r="X1395">
        <v>3.49790676599731</v>
      </c>
      <c r="Y1395">
        <v>3.8867824054789668E-2</v>
      </c>
      <c r="Z1395">
        <v>26.075959650333459</v>
      </c>
      <c r="AA1395" s="23">
        <v>0.31077081325462658</v>
      </c>
      <c r="AB1395">
        <v>6.1439727880000001</v>
      </c>
      <c r="AC1395" s="23">
        <v>0.7287423396433631</v>
      </c>
      <c r="AD1395">
        <v>-2.15</v>
      </c>
      <c r="AE1395">
        <v>1.375</v>
      </c>
      <c r="AF1395">
        <v>0.4108174070430986</v>
      </c>
      <c r="AG1395" s="23">
        <v>3.6498988745784909E-2</v>
      </c>
      <c r="AH1395">
        <v>3.1973730272362588</v>
      </c>
      <c r="AI1395">
        <v>-5.3473730272362587</v>
      </c>
      <c r="AJ1395">
        <v>3.8437237109691353</v>
      </c>
      <c r="AK1395">
        <v>0.17363490100020573</v>
      </c>
    </row>
    <row r="1396" spans="1:37" x14ac:dyDescent="0.35">
      <c r="A1396" t="s">
        <v>1328</v>
      </c>
      <c r="B1396">
        <v>2</v>
      </c>
      <c r="C1396" s="2" t="s">
        <v>619</v>
      </c>
      <c r="D1396">
        <v>42.3130705833333</v>
      </c>
      <c r="E1396">
        <v>-8.6391058330000003</v>
      </c>
      <c r="F1396">
        <v>4.3855000000000004</v>
      </c>
      <c r="G1396">
        <v>13.850250000000001</v>
      </c>
      <c r="H1396">
        <v>30.842600000000001</v>
      </c>
      <c r="I1396">
        <v>252.285</v>
      </c>
      <c r="J1396" cm="1">
        <f t="array" ref="J1396">(I1396/([1]!O2sat(H1396,G1396)))*100</f>
        <v>96.688732838309235</v>
      </c>
      <c r="K1396">
        <v>4.4999999999999998E-2</v>
      </c>
      <c r="L1396">
        <v>457.84984713114102</v>
      </c>
      <c r="M1396" t="b">
        <v>0</v>
      </c>
      <c r="O1396" t="str">
        <f t="shared" si="25"/>
        <v/>
      </c>
      <c r="Q1396">
        <v>459.45137019579289</v>
      </c>
      <c r="R1396">
        <v>427.89620000000002</v>
      </c>
      <c r="S1396" s="1">
        <v>46154.458368055559</v>
      </c>
      <c r="T1396" s="1">
        <v>4.0133916203703706</v>
      </c>
      <c r="U1396" s="1">
        <v>42.532691956018517</v>
      </c>
      <c r="V1396">
        <v>-5.7876648902893066</v>
      </c>
      <c r="W1396">
        <v>14.42844229496437</v>
      </c>
      <c r="X1396">
        <v>3.4350114575046908</v>
      </c>
      <c r="Y1396">
        <v>3.9723273312950447E-2</v>
      </c>
      <c r="Z1396">
        <v>31.555170195792869</v>
      </c>
      <c r="AA1396" s="23">
        <v>0.37743764314154049</v>
      </c>
      <c r="AB1396">
        <v>6.1439727880000001</v>
      </c>
      <c r="AC1396" s="23">
        <v>0.88454656100073303</v>
      </c>
      <c r="AD1396">
        <v>-2.25</v>
      </c>
      <c r="AE1396">
        <v>1.0972222222222221</v>
      </c>
      <c r="AF1396">
        <v>0.25674045077358199</v>
      </c>
      <c r="AG1396" s="23">
        <v>2.8210534910259509E-2</v>
      </c>
      <c r="AH1396">
        <v>3.197927063454133</v>
      </c>
      <c r="AI1396">
        <v>-5.4479270634541326</v>
      </c>
      <c r="AJ1396">
        <v>3.7515288768641972</v>
      </c>
      <c r="AK1396">
        <v>0.20282408902589999</v>
      </c>
    </row>
    <row r="1397" spans="1:37" x14ac:dyDescent="0.35">
      <c r="A1397" t="s">
        <v>1328</v>
      </c>
      <c r="B1397">
        <v>2</v>
      </c>
      <c r="C1397" s="2" t="s">
        <v>620</v>
      </c>
      <c r="D1397">
        <v>42.312049083333299</v>
      </c>
      <c r="E1397">
        <v>-8.6382493329999992</v>
      </c>
      <c r="F1397">
        <v>4.2785000000000002</v>
      </c>
      <c r="G1397">
        <v>14.0787</v>
      </c>
      <c r="H1397">
        <v>30.80245</v>
      </c>
      <c r="I1397">
        <v>254.87</v>
      </c>
      <c r="J1397" cm="1">
        <f t="array" ref="J1397">(I1397/([1]!O2sat(H1397,G1397)))*100</f>
        <v>98.104369879294424</v>
      </c>
      <c r="K1397">
        <v>0.04</v>
      </c>
      <c r="L1397">
        <v>453.91629039162598</v>
      </c>
      <c r="M1397" t="b">
        <v>0</v>
      </c>
      <c r="O1397" t="str">
        <f t="shared" si="25"/>
        <v/>
      </c>
      <c r="Q1397">
        <v>466.29710429092688</v>
      </c>
      <c r="R1397">
        <v>427.89620000000002</v>
      </c>
      <c r="S1397" s="1">
        <v>46154.459062499998</v>
      </c>
      <c r="T1397" s="1">
        <v>3.9880455902777778</v>
      </c>
      <c r="U1397" s="1">
        <v>42.532691956018517</v>
      </c>
      <c r="V1397">
        <v>-5.7876648902893066</v>
      </c>
      <c r="W1397">
        <v>14.4276014799545</v>
      </c>
      <c r="X1397">
        <v>3.4129723879768519</v>
      </c>
      <c r="Y1397">
        <v>3.9452091782045971E-2</v>
      </c>
      <c r="Z1397">
        <v>38.40090429092686</v>
      </c>
      <c r="AA1397" s="23">
        <v>0.45325826014266107</v>
      </c>
      <c r="AB1397">
        <v>6.1439727880000001</v>
      </c>
      <c r="AC1397" s="23">
        <v>1.075781488063104</v>
      </c>
      <c r="AD1397">
        <v>-2.34</v>
      </c>
      <c r="AE1397">
        <v>1.0972222222222221</v>
      </c>
      <c r="AF1397">
        <v>0.25834599704321182</v>
      </c>
      <c r="AG1397" s="23">
        <v>3.4309523729853693E-2</v>
      </c>
      <c r="AH1397">
        <v>3.1984156227028242</v>
      </c>
      <c r="AI1397">
        <v>-5.5384156227028232</v>
      </c>
      <c r="AJ1397">
        <v>3.7430802001666663</v>
      </c>
      <c r="AK1397">
        <v>0.24378389193625738</v>
      </c>
    </row>
    <row r="1398" spans="1:37" x14ac:dyDescent="0.35">
      <c r="A1398" t="s">
        <v>1328</v>
      </c>
      <c r="B1398">
        <v>2</v>
      </c>
      <c r="C1398" s="2" t="s">
        <v>671</v>
      </c>
      <c r="D1398">
        <v>42.311121583333303</v>
      </c>
      <c r="E1398">
        <v>-8.637270333</v>
      </c>
      <c r="F1398">
        <v>4.2329999999999997</v>
      </c>
      <c r="G1398">
        <v>14.414899999999999</v>
      </c>
      <c r="H1398">
        <v>30.917850000000001</v>
      </c>
      <c r="I1398">
        <v>269.58499999999998</v>
      </c>
      <c r="J1398" cm="1">
        <f t="array" ref="J1398">(I1398/([1]!O2sat(H1398,G1398)))*100</f>
        <v>104.55634681392989</v>
      </c>
      <c r="K1398">
        <v>0.04</v>
      </c>
      <c r="L1398">
        <v>452.34623751224399</v>
      </c>
      <c r="M1398" t="b">
        <v>0</v>
      </c>
      <c r="O1398" t="str">
        <f t="shared" si="25"/>
        <v/>
      </c>
      <c r="Q1398">
        <v>469.02953329584659</v>
      </c>
      <c r="R1398">
        <v>427.89620000000002</v>
      </c>
      <c r="S1398" s="1">
        <v>46154.459756944438</v>
      </c>
      <c r="T1398" s="1">
        <v>3.962699548611111</v>
      </c>
      <c r="U1398" s="1">
        <v>42.532691956018517</v>
      </c>
      <c r="V1398">
        <v>-5.7876648902893066</v>
      </c>
      <c r="W1398">
        <v>14.426636809581121</v>
      </c>
      <c r="X1398">
        <v>3.4006198419812419</v>
      </c>
      <c r="Y1398">
        <v>3.9020089658375147E-2</v>
      </c>
      <c r="Z1398">
        <v>41.133333295846569</v>
      </c>
      <c r="AA1398" s="23">
        <v>0.47845568406433259</v>
      </c>
      <c r="AB1398">
        <v>6.1439727880000001</v>
      </c>
      <c r="AC1398" s="23">
        <v>1.1501593001277719</v>
      </c>
      <c r="AD1398">
        <v>-2.44</v>
      </c>
      <c r="AE1398">
        <v>1.0972222222222221</v>
      </c>
      <c r="AF1398">
        <v>0.26071437907395179</v>
      </c>
      <c r="AG1398" s="23">
        <v>3.6681629344537427E-2</v>
      </c>
      <c r="AH1398">
        <v>3.198838671235666</v>
      </c>
      <c r="AI1398">
        <v>-5.638838671235666</v>
      </c>
      <c r="AJ1398">
        <v>3.7346315196111113</v>
      </c>
      <c r="AK1398">
        <v>0.25756865670443502</v>
      </c>
    </row>
    <row r="1399" spans="1:37" x14ac:dyDescent="0.35">
      <c r="A1399" t="s">
        <v>1328</v>
      </c>
      <c r="B1399">
        <v>2</v>
      </c>
      <c r="C1399" s="2" t="s">
        <v>672</v>
      </c>
      <c r="D1399">
        <v>42.310207083333303</v>
      </c>
      <c r="E1399">
        <v>-8.6362850000000009</v>
      </c>
      <c r="F1399">
        <v>4.2809999999999997</v>
      </c>
      <c r="G1399">
        <v>14.38</v>
      </c>
      <c r="H1399">
        <v>31.317049999999998</v>
      </c>
      <c r="I1399">
        <v>273.14999999999998</v>
      </c>
      <c r="J1399" cm="1">
        <f t="array" ref="J1399">(I1399/([1]!O2sat(H1399,G1399)))*100</f>
        <v>106.1580437804727</v>
      </c>
      <c r="K1399">
        <v>0.04</v>
      </c>
      <c r="L1399">
        <v>453.08124268183298</v>
      </c>
      <c r="M1399" t="b">
        <v>1</v>
      </c>
      <c r="N1399">
        <v>462.638522010619</v>
      </c>
      <c r="O1399">
        <f t="shared" si="25"/>
        <v>-9.5572793287860236</v>
      </c>
      <c r="P1399">
        <f>ABS(O1399)</f>
        <v>9.5572793287860236</v>
      </c>
      <c r="Q1399">
        <v>467.7503729118082</v>
      </c>
      <c r="R1399">
        <v>427.89620000000002</v>
      </c>
      <c r="S1399" s="1">
        <v>46154.460451388892</v>
      </c>
      <c r="T1399" s="1">
        <v>4.0294990393518519</v>
      </c>
      <c r="U1399" s="1">
        <v>42.52370071759259</v>
      </c>
      <c r="V1399">
        <v>-5.7878003120422363</v>
      </c>
      <c r="W1399">
        <v>14.425665205440451</v>
      </c>
      <c r="X1399">
        <v>3.5129152750173471</v>
      </c>
      <c r="Y1399">
        <v>3.8974568525133063E-2</v>
      </c>
      <c r="Z1399">
        <v>39.854172911808178</v>
      </c>
      <c r="AA1399" s="23">
        <v>0.47832629780847241</v>
      </c>
      <c r="AB1399">
        <v>6.1439727880000001</v>
      </c>
      <c r="AC1399" s="23">
        <v>1.1120407742455189</v>
      </c>
      <c r="AD1399">
        <v>-2.62</v>
      </c>
      <c r="AE1399">
        <v>1.0972222222222221</v>
      </c>
      <c r="AF1399">
        <v>0.26046822540534947</v>
      </c>
      <c r="AG1399" s="23">
        <v>3.5465928495604912E-2</v>
      </c>
      <c r="AH1399">
        <v>3.1991961798310711</v>
      </c>
      <c r="AI1399">
        <v>-5.8191961798310707</v>
      </c>
      <c r="AJ1399">
        <v>3.756898016524691</v>
      </c>
      <c r="AK1399">
        <v>0.25689611315203864</v>
      </c>
    </row>
    <row r="1400" spans="1:37" x14ac:dyDescent="0.35">
      <c r="A1400" t="s">
        <v>1328</v>
      </c>
      <c r="B1400">
        <v>2</v>
      </c>
      <c r="C1400" s="2" t="s">
        <v>673</v>
      </c>
      <c r="D1400">
        <v>42.3092665</v>
      </c>
      <c r="E1400">
        <v>-8.6352853330000006</v>
      </c>
      <c r="F1400">
        <v>4.2805</v>
      </c>
      <c r="G1400">
        <v>14.021050000000001</v>
      </c>
      <c r="H1400">
        <v>32.075049999999997</v>
      </c>
      <c r="I1400">
        <v>262.80500000000001</v>
      </c>
      <c r="J1400" cm="1">
        <f t="array" ref="J1400">(I1400/([1]!O2sat(H1400,G1400)))*100</f>
        <v>101.93820101231812</v>
      </c>
      <c r="K1400">
        <v>0.04</v>
      </c>
      <c r="L1400">
        <v>453.95273429287403</v>
      </c>
      <c r="M1400" t="b">
        <v>0</v>
      </c>
      <c r="O1400" t="str">
        <f t="shared" si="25"/>
        <v/>
      </c>
      <c r="Q1400">
        <v>466.23367943808893</v>
      </c>
      <c r="R1400">
        <v>427.89620000000002</v>
      </c>
      <c r="S1400" s="1">
        <v>46154.461145833331</v>
      </c>
      <c r="T1400" s="1">
        <v>4.0061602893518522</v>
      </c>
      <c r="U1400" s="1">
        <v>42.52370071759259</v>
      </c>
      <c r="V1400">
        <v>-5.7878003120422363</v>
      </c>
      <c r="W1400">
        <v>14.424679600116621</v>
      </c>
      <c r="X1400">
        <v>3.4386427044762859</v>
      </c>
      <c r="Y1400">
        <v>3.9240662963391779E-2</v>
      </c>
      <c r="Z1400">
        <v>38.337479438088913</v>
      </c>
      <c r="AA1400" s="23">
        <v>0.45346984328577788</v>
      </c>
      <c r="AB1400">
        <v>6.1439727880000001</v>
      </c>
      <c r="AC1400" s="23">
        <v>1.066572385836646</v>
      </c>
      <c r="AD1400">
        <v>-2.86</v>
      </c>
      <c r="AE1400">
        <v>1.0972222222222221</v>
      </c>
      <c r="AF1400">
        <v>0.25794053696182989</v>
      </c>
      <c r="AG1400" s="23">
        <v>3.4015821044991353E-2</v>
      </c>
      <c r="AH1400">
        <v>3.1994881237945441</v>
      </c>
      <c r="AI1400">
        <v>-6.0594881237945426</v>
      </c>
      <c r="AJ1400">
        <v>3.7491184331913581</v>
      </c>
      <c r="AK1400">
        <v>0.24374283216538462</v>
      </c>
    </row>
    <row r="1401" spans="1:37" x14ac:dyDescent="0.35">
      <c r="A1401" t="s">
        <v>1328</v>
      </c>
      <c r="B1401">
        <v>2</v>
      </c>
      <c r="C1401" s="2" t="s">
        <v>674</v>
      </c>
      <c r="D1401">
        <v>42.308407833333298</v>
      </c>
      <c r="E1401">
        <v>-8.6341731670000001</v>
      </c>
      <c r="F1401">
        <v>4.2835000000000001</v>
      </c>
      <c r="G1401">
        <v>13.92065</v>
      </c>
      <c r="H1401">
        <v>31.8916</v>
      </c>
      <c r="I1401">
        <v>257.82499999999999</v>
      </c>
      <c r="J1401" cm="1">
        <f t="array" ref="J1401">(I1401/([1]!O2sat(H1401,G1401)))*100</f>
        <v>99.67716980723506</v>
      </c>
      <c r="K1401">
        <v>0.04</v>
      </c>
      <c r="L1401">
        <v>455.23959295170602</v>
      </c>
      <c r="M1401" t="b">
        <v>0</v>
      </c>
      <c r="O1401" t="str">
        <f t="shared" si="25"/>
        <v/>
      </c>
      <c r="Q1401">
        <v>463.99410523597112</v>
      </c>
      <c r="R1401">
        <v>427.89620000000002</v>
      </c>
      <c r="S1401" s="1">
        <v>46154.461840277778</v>
      </c>
      <c r="T1401" s="1">
        <v>3.9828215277777779</v>
      </c>
      <c r="U1401" s="1">
        <v>42.52370071759259</v>
      </c>
      <c r="V1401">
        <v>-5.7878003120422363</v>
      </c>
      <c r="W1401">
        <v>14.423580347649359</v>
      </c>
      <c r="X1401">
        <v>3.389396428434218</v>
      </c>
      <c r="Y1401">
        <v>3.9403357826459463E-2</v>
      </c>
      <c r="Z1401">
        <v>36.097905235971098</v>
      </c>
      <c r="AA1401" s="23">
        <v>0.42260931644756089</v>
      </c>
      <c r="AB1401">
        <v>6.1439727880000001</v>
      </c>
      <c r="AC1401" s="23">
        <v>1.0056710364095769</v>
      </c>
      <c r="AD1401">
        <v>-3.25</v>
      </c>
      <c r="AE1401">
        <v>1.0972222222222221</v>
      </c>
      <c r="AF1401">
        <v>0.25723488533958871</v>
      </c>
      <c r="AG1401" s="23">
        <v>3.207351555216291E-2</v>
      </c>
      <c r="AH1401">
        <v>3.199714482960391</v>
      </c>
      <c r="AI1401">
        <v>-6.4497144829603901</v>
      </c>
      <c r="AJ1401">
        <v>3.7413388459999997</v>
      </c>
      <c r="AK1401">
        <v>0.22734141599986191</v>
      </c>
    </row>
    <row r="1402" spans="1:37" x14ac:dyDescent="0.35">
      <c r="A1402" t="s">
        <v>1328</v>
      </c>
      <c r="B1402">
        <v>2</v>
      </c>
      <c r="C1402" s="2" t="s">
        <v>675</v>
      </c>
      <c r="D1402">
        <v>42.307516249999999</v>
      </c>
      <c r="E1402">
        <v>-8.6331123329999997</v>
      </c>
      <c r="F1402">
        <v>4.2815000000000003</v>
      </c>
      <c r="G1402">
        <v>14.0281</v>
      </c>
      <c r="H1402">
        <v>31.794899999999998</v>
      </c>
      <c r="I1402">
        <v>262.23</v>
      </c>
      <c r="J1402" cm="1">
        <f t="array" ref="J1402">(I1402/([1]!O2sat(H1402,G1402)))*100</f>
        <v>101.53183467402158</v>
      </c>
      <c r="K1402">
        <v>0.04</v>
      </c>
      <c r="L1402">
        <v>455.96773251349498</v>
      </c>
      <c r="M1402" t="b">
        <v>0</v>
      </c>
      <c r="O1402" t="str">
        <f t="shared" si="25"/>
        <v/>
      </c>
      <c r="Q1402">
        <v>462.72689335770309</v>
      </c>
      <c r="R1402">
        <v>427.89620000000002</v>
      </c>
      <c r="S1402" s="1">
        <v>46154.462534722217</v>
      </c>
      <c r="T1402" s="1">
        <v>3.959482766203704</v>
      </c>
      <c r="U1402" s="1">
        <v>42.52370071759259</v>
      </c>
      <c r="V1402">
        <v>-5.7878003120422363</v>
      </c>
      <c r="W1402">
        <v>14.422532969214391</v>
      </c>
      <c r="X1402">
        <v>3.3596248280302659</v>
      </c>
      <c r="Y1402">
        <v>3.9293970032872473E-2</v>
      </c>
      <c r="Z1402">
        <v>34.830693357703069</v>
      </c>
      <c r="AA1402" s="23">
        <v>0.40306981668663272</v>
      </c>
      <c r="AB1402">
        <v>6.1439727880000001</v>
      </c>
      <c r="AC1402" s="23">
        <v>0.97051428164682263</v>
      </c>
      <c r="AD1402">
        <v>-3.12</v>
      </c>
      <c r="AE1402">
        <v>1.0972222222222221</v>
      </c>
      <c r="AF1402">
        <v>0.25799010994089189</v>
      </c>
      <c r="AG1402" s="23">
        <v>3.0952273436378689E-2</v>
      </c>
      <c r="AH1402">
        <v>3.199875241693114</v>
      </c>
      <c r="AI1402">
        <v>-6.3198752416931141</v>
      </c>
      <c r="AJ1402">
        <v>3.7335592588086417</v>
      </c>
      <c r="AK1402">
        <v>0.2170110450615057</v>
      </c>
    </row>
    <row r="1403" spans="1:37" x14ac:dyDescent="0.35">
      <c r="A1403" t="s">
        <v>1328</v>
      </c>
      <c r="B1403">
        <v>2</v>
      </c>
      <c r="C1403" s="2" t="s">
        <v>676</v>
      </c>
      <c r="D1403">
        <v>42.306695916666698</v>
      </c>
      <c r="E1403">
        <v>-8.6319778330000005</v>
      </c>
      <c r="F1403">
        <v>4.1760000000000002</v>
      </c>
      <c r="G1403">
        <v>14.270949999999999</v>
      </c>
      <c r="H1403">
        <v>31.80855</v>
      </c>
      <c r="I1403">
        <v>265.83999999999997</v>
      </c>
      <c r="J1403" cm="1">
        <f t="array" ref="J1403">(I1403/([1]!O2sat(H1403,G1403)))*100</f>
        <v>103.44314197100996</v>
      </c>
      <c r="K1403">
        <v>0.04</v>
      </c>
      <c r="L1403">
        <v>457.06739264648598</v>
      </c>
      <c r="M1403" t="b">
        <v>0</v>
      </c>
      <c r="O1403" t="str">
        <f t="shared" si="25"/>
        <v/>
      </c>
      <c r="Q1403">
        <v>460.81310861682141</v>
      </c>
      <c r="R1403">
        <v>427.89620000000002</v>
      </c>
      <c r="S1403" s="1">
        <v>46154.463229166657</v>
      </c>
      <c r="T1403" s="1">
        <v>3.9361440046296301</v>
      </c>
      <c r="U1403" s="1">
        <v>42.52370071759259</v>
      </c>
      <c r="V1403">
        <v>-5.7878003120422363</v>
      </c>
      <c r="W1403">
        <v>14.421410917242619</v>
      </c>
      <c r="X1403">
        <v>3.342134483867564</v>
      </c>
      <c r="Y1403">
        <v>3.8997765681239263E-2</v>
      </c>
      <c r="Z1403">
        <v>32.916908616821388</v>
      </c>
      <c r="AA1403" s="23">
        <v>0.37608339185280593</v>
      </c>
      <c r="AB1403">
        <v>6.1439727880000001</v>
      </c>
      <c r="AC1403" s="23">
        <v>0.91630649238394501</v>
      </c>
      <c r="AD1403">
        <v>-3.22</v>
      </c>
      <c r="AE1403">
        <v>1.0972222222222221</v>
      </c>
      <c r="AF1403">
        <v>0.25969952351719161</v>
      </c>
      <c r="AG1403" s="23">
        <v>2.9223443322926781E-2</v>
      </c>
      <c r="AH1403">
        <v>3.1999703888884898</v>
      </c>
      <c r="AI1403">
        <v>-6.4199703888884896</v>
      </c>
      <c r="AJ1403">
        <v>3.7257796716172837</v>
      </c>
      <c r="AK1403">
        <v>0.20265341758786634</v>
      </c>
    </row>
    <row r="1404" spans="1:37" x14ac:dyDescent="0.35">
      <c r="A1404" t="s">
        <v>1328</v>
      </c>
      <c r="B1404">
        <v>2</v>
      </c>
      <c r="C1404" s="2" t="s">
        <v>677</v>
      </c>
      <c r="D1404">
        <v>42.305867916666699</v>
      </c>
      <c r="E1404">
        <v>-8.6308944170000004</v>
      </c>
      <c r="F1404">
        <v>4.1485000000000003</v>
      </c>
      <c r="G1404">
        <v>14.293100000000001</v>
      </c>
      <c r="H1404">
        <v>31.803249999999998</v>
      </c>
      <c r="I1404">
        <v>262.04500000000002</v>
      </c>
      <c r="J1404" cm="1">
        <f t="array" ref="J1404">(I1404/([1]!O2sat(H1404,G1404)))*100</f>
        <v>102.0079993122732</v>
      </c>
      <c r="K1404">
        <v>0.04</v>
      </c>
      <c r="L1404">
        <v>458.22589332472302</v>
      </c>
      <c r="M1404" t="b">
        <v>0</v>
      </c>
      <c r="O1404" t="str">
        <f t="shared" si="25"/>
        <v/>
      </c>
      <c r="Q1404">
        <v>458.79692120236939</v>
      </c>
      <c r="R1404">
        <v>427.89620000000002</v>
      </c>
      <c r="S1404" s="1">
        <v>46154.463923611111</v>
      </c>
      <c r="T1404" s="1">
        <v>3.912805254629629</v>
      </c>
      <c r="U1404" s="1">
        <v>42.52370071759259</v>
      </c>
      <c r="V1404">
        <v>-5.7878003120422363</v>
      </c>
      <c r="W1404">
        <v>14.42034010720068</v>
      </c>
      <c r="X1404">
        <v>3.3046035569896621</v>
      </c>
      <c r="Y1404">
        <v>3.8972354344816162E-2</v>
      </c>
      <c r="Z1404">
        <v>30.900721202369368</v>
      </c>
      <c r="AA1404" s="23">
        <v>0.34885591464861121</v>
      </c>
      <c r="AB1404">
        <v>6.1439727880000001</v>
      </c>
      <c r="AC1404" s="23">
        <v>0.86013811485549441</v>
      </c>
      <c r="AD1404">
        <v>-3.27</v>
      </c>
      <c r="AE1404">
        <v>1.0972222222222221</v>
      </c>
      <c r="AF1404">
        <v>0.2598556061987492</v>
      </c>
      <c r="AG1404" s="23">
        <v>2.7432084851840389E-2</v>
      </c>
      <c r="AH1404">
        <v>3.1999999116917039</v>
      </c>
      <c r="AI1404">
        <v>-6.4699999116917049</v>
      </c>
      <c r="AJ1404">
        <v>3.7180000882839503</v>
      </c>
      <c r="AK1404">
        <v>0.1881439997502258</v>
      </c>
    </row>
    <row r="1405" spans="1:37" x14ac:dyDescent="0.35">
      <c r="A1405" t="s">
        <v>1328</v>
      </c>
      <c r="B1405">
        <v>2</v>
      </c>
      <c r="C1405" s="2" t="s">
        <v>678</v>
      </c>
      <c r="D1405">
        <v>42.305044416666703</v>
      </c>
      <c r="E1405">
        <v>-8.6297855830000003</v>
      </c>
      <c r="F1405">
        <v>4.2885</v>
      </c>
      <c r="G1405">
        <v>14.6076</v>
      </c>
      <c r="H1405">
        <v>31.801549999999999</v>
      </c>
      <c r="I1405">
        <v>267.97500000000002</v>
      </c>
      <c r="J1405" cm="1">
        <f t="array" ref="J1405">(I1405/([1]!O2sat(H1405,G1405)))*100</f>
        <v>104.97327223940731</v>
      </c>
      <c r="K1405">
        <v>0.03</v>
      </c>
      <c r="L1405">
        <v>459.47455391356499</v>
      </c>
      <c r="M1405" t="b">
        <v>0</v>
      </c>
      <c r="O1405" t="str">
        <f t="shared" si="25"/>
        <v/>
      </c>
      <c r="Q1405">
        <v>456.62382470666728</v>
      </c>
      <c r="R1405">
        <v>427.89620000000002</v>
      </c>
      <c r="S1405" s="1">
        <v>46154.464618055557</v>
      </c>
      <c r="T1405" s="1">
        <v>3.889466493055556</v>
      </c>
      <c r="U1405" s="1">
        <v>42.52370071759259</v>
      </c>
      <c r="V1405">
        <v>-5.7878003120422363</v>
      </c>
      <c r="W1405">
        <v>14.41924386460485</v>
      </c>
      <c r="X1405">
        <v>3.2931840742677112</v>
      </c>
      <c r="Y1405">
        <v>3.8598474342117398E-2</v>
      </c>
      <c r="Z1405">
        <v>28.72762470666726</v>
      </c>
      <c r="AA1405" s="23">
        <v>0.32010122072080233</v>
      </c>
      <c r="AB1405">
        <v>6.1439727880000001</v>
      </c>
      <c r="AC1405" s="23">
        <v>0.79874072665443863</v>
      </c>
      <c r="AD1405">
        <v>-3.25</v>
      </c>
      <c r="AE1405">
        <v>1.0972222222222221</v>
      </c>
      <c r="AF1405">
        <v>0.26207471845453612</v>
      </c>
      <c r="AG1405" s="23">
        <v>2.547395936742828E-2</v>
      </c>
      <c r="AH1405">
        <v>3.1999610562817642</v>
      </c>
      <c r="AI1405">
        <v>-6.4499610562817642</v>
      </c>
      <c r="AJ1405">
        <v>3.7102205010925928</v>
      </c>
      <c r="AK1405">
        <v>0.17278759004411531</v>
      </c>
    </row>
    <row r="1406" spans="1:37" x14ac:dyDescent="0.35">
      <c r="A1406" t="s">
        <v>1328</v>
      </c>
      <c r="B1406">
        <v>2</v>
      </c>
      <c r="C1406" s="2" t="s">
        <v>679</v>
      </c>
      <c r="D1406">
        <v>42.304328666666699</v>
      </c>
      <c r="E1406">
        <v>-8.6284430000000008</v>
      </c>
      <c r="F1406">
        <v>4.476</v>
      </c>
      <c r="G1406">
        <v>15.1031</v>
      </c>
      <c r="H1406">
        <v>32.044449999999998</v>
      </c>
      <c r="I1406">
        <v>278.69499999999999</v>
      </c>
      <c r="J1406" cm="1">
        <f t="array" ref="J1406">(I1406/([1]!O2sat(H1406,G1406)))*100</f>
        <v>110.43650845108313</v>
      </c>
      <c r="K1406">
        <v>0.04</v>
      </c>
      <c r="L1406">
        <v>460.75320471551998</v>
      </c>
      <c r="M1406" t="b">
        <v>0</v>
      </c>
      <c r="O1406" t="str">
        <f t="shared" si="25"/>
        <v/>
      </c>
      <c r="Q1406">
        <v>454.39853498279439</v>
      </c>
      <c r="R1406">
        <v>427.89620000000002</v>
      </c>
      <c r="S1406" s="1">
        <v>46154.465312499997</v>
      </c>
      <c r="T1406" s="1">
        <v>3.8661277314814808</v>
      </c>
      <c r="U1406" s="1">
        <v>42.52370071759259</v>
      </c>
      <c r="V1406">
        <v>-5.7878003120422363</v>
      </c>
      <c r="W1406">
        <v>14.41791230820893</v>
      </c>
      <c r="X1406">
        <v>3.2973206184202488</v>
      </c>
      <c r="Y1406">
        <v>3.7968611362626588E-2</v>
      </c>
      <c r="Z1406">
        <v>26.50233498279437</v>
      </c>
      <c r="AA1406" s="23">
        <v>0.29085162696061029</v>
      </c>
      <c r="AB1406">
        <v>6.1439727880000001</v>
      </c>
      <c r="AC1406" s="23">
        <v>0.73454374988639259</v>
      </c>
      <c r="AD1406">
        <v>-3.19</v>
      </c>
      <c r="AE1406">
        <v>1.2638888888888891</v>
      </c>
      <c r="AF1406">
        <v>0.35239243230799377</v>
      </c>
      <c r="AG1406" s="23">
        <v>3.108399944270257E-2</v>
      </c>
      <c r="AH1406">
        <v>3.1998515572505588</v>
      </c>
      <c r="AI1406">
        <v>-6.3898515572505588</v>
      </c>
      <c r="AJ1406">
        <v>3.7579964694567902</v>
      </c>
      <c r="AK1406">
        <v>0.16096781320165643</v>
      </c>
    </row>
    <row r="1407" spans="1:37" x14ac:dyDescent="0.35">
      <c r="A1407" t="s">
        <v>1328</v>
      </c>
      <c r="B1407">
        <v>2</v>
      </c>
      <c r="C1407" s="2" t="s">
        <v>680</v>
      </c>
      <c r="D1407">
        <v>42.303535500000002</v>
      </c>
      <c r="E1407">
        <v>-8.6271842500000009</v>
      </c>
      <c r="F1407">
        <v>4.4240000000000004</v>
      </c>
      <c r="G1407">
        <v>14.9877</v>
      </c>
      <c r="H1407">
        <v>31.511849999999999</v>
      </c>
      <c r="I1407">
        <v>284.47500000000002</v>
      </c>
      <c r="J1407" cm="1">
        <f t="array" ref="J1407">(I1407/([1]!O2sat(H1407,G1407)))*100</f>
        <v>112.05762505742038</v>
      </c>
      <c r="K1407">
        <v>0.04</v>
      </c>
      <c r="L1407">
        <v>462.92501605395</v>
      </c>
      <c r="M1407" t="b">
        <v>0</v>
      </c>
      <c r="O1407" t="str">
        <f t="shared" si="25"/>
        <v/>
      </c>
      <c r="Q1407">
        <v>450.61884044366798</v>
      </c>
      <c r="R1407">
        <v>427.89620000000002</v>
      </c>
      <c r="S1407" s="1">
        <v>46154.466006944444</v>
      </c>
      <c r="T1407" s="1">
        <v>3.8427889699074069</v>
      </c>
      <c r="U1407" s="1">
        <v>42.52370071759259</v>
      </c>
      <c r="V1407">
        <v>-5.7878003120422363</v>
      </c>
      <c r="W1407">
        <v>14.416665795024199</v>
      </c>
      <c r="X1407">
        <v>3.2475989579610678</v>
      </c>
      <c r="Y1407">
        <v>3.8215476603438457E-2</v>
      </c>
      <c r="Z1407">
        <v>22.722640443667959</v>
      </c>
      <c r="AA1407" s="23">
        <v>0.2472076671820124</v>
      </c>
      <c r="AB1407">
        <v>6.1439727880000001</v>
      </c>
      <c r="AC1407" s="23">
        <v>0.63192775704553406</v>
      </c>
      <c r="AD1407">
        <v>-3.13</v>
      </c>
      <c r="AE1407">
        <v>1.2638888888888891</v>
      </c>
      <c r="AF1407">
        <v>0.35130725097196469</v>
      </c>
      <c r="AG1407" s="23">
        <v>2.6741554946005209E-2</v>
      </c>
      <c r="AH1407">
        <v>3.1996714219654172</v>
      </c>
      <c r="AI1407">
        <v>-6.3296714219654167</v>
      </c>
      <c r="AJ1407">
        <v>3.7502168822654323</v>
      </c>
      <c r="AK1407">
        <v>0.13697461106400879</v>
      </c>
    </row>
    <row r="1408" spans="1:37" x14ac:dyDescent="0.35">
      <c r="A1408" t="s">
        <v>1328</v>
      </c>
      <c r="B1408">
        <v>2</v>
      </c>
      <c r="C1408" s="2" t="s">
        <v>681</v>
      </c>
      <c r="D1408">
        <v>42.302838666666702</v>
      </c>
      <c r="E1408">
        <v>-8.6258437499999996</v>
      </c>
      <c r="F1408">
        <v>4.4260000000000002</v>
      </c>
      <c r="G1408">
        <v>14.943300000000001</v>
      </c>
      <c r="H1408">
        <v>31.682549999999999</v>
      </c>
      <c r="I1408">
        <v>288.02</v>
      </c>
      <c r="J1408" cm="1">
        <f t="array" ref="J1408">(I1408/([1]!O2sat(H1408,G1408)))*100</f>
        <v>113.4877644154715</v>
      </c>
      <c r="K1408">
        <v>0.04</v>
      </c>
      <c r="L1408">
        <v>464.55426397314301</v>
      </c>
      <c r="M1408" t="b">
        <v>0</v>
      </c>
      <c r="O1408" t="str">
        <f t="shared" si="25"/>
        <v/>
      </c>
      <c r="Q1408">
        <v>447.78339182338942</v>
      </c>
      <c r="R1408">
        <v>427.89620000000002</v>
      </c>
      <c r="S1408" s="1">
        <v>46154.46670138889</v>
      </c>
      <c r="T1408" s="1">
        <v>3.819450208333333</v>
      </c>
      <c r="U1408" s="1">
        <v>42.52370071759259</v>
      </c>
      <c r="V1408">
        <v>-5.7878003120422363</v>
      </c>
      <c r="W1408">
        <v>14.4153361109357</v>
      </c>
      <c r="X1408">
        <v>3.2044600416886029</v>
      </c>
      <c r="Y1408">
        <v>3.823061105496927E-2</v>
      </c>
      <c r="Z1408">
        <v>19.887191823389401</v>
      </c>
      <c r="AA1408" s="23">
        <v>0.21357038430921729</v>
      </c>
      <c r="AB1408">
        <v>6.1439727880000001</v>
      </c>
      <c r="AC1408" s="23">
        <v>0.55263436740422156</v>
      </c>
      <c r="AD1408">
        <v>-2.97</v>
      </c>
      <c r="AE1408">
        <v>1.2638888888888891</v>
      </c>
      <c r="AF1408">
        <v>0.35088996291350277</v>
      </c>
      <c r="AG1408" s="23">
        <v>2.3386062941884601E-2</v>
      </c>
      <c r="AH1408">
        <v>3.199420662546224</v>
      </c>
      <c r="AI1408">
        <v>-6.1694206625462247</v>
      </c>
      <c r="AJ1408">
        <v>3.7424372950740743</v>
      </c>
      <c r="AK1408">
        <v>0.11847822362555095</v>
      </c>
    </row>
    <row r="1409" spans="1:37" x14ac:dyDescent="0.35">
      <c r="A1409" t="s">
        <v>1328</v>
      </c>
      <c r="B1409">
        <v>2</v>
      </c>
      <c r="C1409" s="2" t="s">
        <v>682</v>
      </c>
      <c r="D1409">
        <v>42.302035250000003</v>
      </c>
      <c r="E1409">
        <v>-8.6245656670000006</v>
      </c>
      <c r="F1409">
        <v>4.46</v>
      </c>
      <c r="G1409">
        <v>14.955450000000001</v>
      </c>
      <c r="H1409">
        <v>31.711349999999999</v>
      </c>
      <c r="I1409">
        <v>289.94</v>
      </c>
      <c r="J1409" cm="1">
        <f t="array" ref="J1409">(I1409/([1]!O2sat(H1409,G1409)))*100</f>
        <v>114.29452372680504</v>
      </c>
      <c r="K1409">
        <v>0.04</v>
      </c>
      <c r="L1409">
        <v>466.47723390122599</v>
      </c>
      <c r="M1409" t="b">
        <v>0</v>
      </c>
      <c r="O1409" t="str">
        <f t="shared" si="25"/>
        <v/>
      </c>
      <c r="Q1409">
        <v>444.43676644784739</v>
      </c>
      <c r="R1409">
        <v>427.89620000000002</v>
      </c>
      <c r="S1409" s="1">
        <v>46154.467395833337</v>
      </c>
      <c r="T1409" s="1">
        <v>3.8435851273148152</v>
      </c>
      <c r="U1409" s="1">
        <v>42.514705659722217</v>
      </c>
      <c r="V1409">
        <v>-5.787935733795166</v>
      </c>
      <c r="W1409">
        <v>14.41407039391496</v>
      </c>
      <c r="X1409">
        <v>3.2461415567996208</v>
      </c>
      <c r="Y1409">
        <v>3.8210329377887951E-2</v>
      </c>
      <c r="Z1409">
        <v>16.540566447847372</v>
      </c>
      <c r="AA1409" s="23">
        <v>0.17984570908221029</v>
      </c>
      <c r="AB1409">
        <v>6.1439727880000001</v>
      </c>
      <c r="AC1409" s="23">
        <v>0.45954245535487348</v>
      </c>
      <c r="AD1409">
        <v>-2.86</v>
      </c>
      <c r="AE1409">
        <v>1.2638888888888891</v>
      </c>
      <c r="AF1409">
        <v>0.3510041401874614</v>
      </c>
      <c r="AG1409" s="23">
        <v>1.9446653011966061E-2</v>
      </c>
      <c r="AH1409">
        <v>3.1990992958646101</v>
      </c>
      <c r="AI1409">
        <v>-6.0590992958646099</v>
      </c>
      <c r="AJ1409">
        <v>3.7504822680679015</v>
      </c>
      <c r="AK1409">
        <v>9.9646181047088167E-2</v>
      </c>
    </row>
    <row r="1410" spans="1:37" x14ac:dyDescent="0.35">
      <c r="A1410" t="s">
        <v>1328</v>
      </c>
      <c r="B1410">
        <v>2</v>
      </c>
      <c r="C1410" s="2" t="s">
        <v>683</v>
      </c>
      <c r="D1410">
        <v>42.301194416666704</v>
      </c>
      <c r="E1410">
        <v>-8.6233383329999995</v>
      </c>
      <c r="F1410">
        <v>4.4654999999999996</v>
      </c>
      <c r="G1410">
        <v>14.8192</v>
      </c>
      <c r="H1410">
        <v>31.691400000000002</v>
      </c>
      <c r="I1410">
        <v>288.08999999999997</v>
      </c>
      <c r="J1410" cm="1">
        <f t="array" ref="J1410">(I1410/([1]!O2sat(H1410,G1410)))*100</f>
        <v>113.24298555250729</v>
      </c>
      <c r="K1410">
        <v>0.04</v>
      </c>
      <c r="L1410">
        <v>467.79537414016198</v>
      </c>
      <c r="M1410" t="b">
        <v>0</v>
      </c>
      <c r="O1410" t="str">
        <f t="shared" si="25"/>
        <v/>
      </c>
      <c r="Q1410">
        <v>442.14275159731687</v>
      </c>
      <c r="R1410">
        <v>427.89620000000002</v>
      </c>
      <c r="S1410" s="1">
        <v>46154.468090277784</v>
      </c>
      <c r="T1410" s="1">
        <v>3.8229894907407411</v>
      </c>
      <c r="U1410" s="1">
        <v>42.514705659722217</v>
      </c>
      <c r="V1410">
        <v>-5.787935733795166</v>
      </c>
      <c r="W1410">
        <v>14.41285562572693</v>
      </c>
      <c r="X1410">
        <v>3.1997368142954241</v>
      </c>
      <c r="Y1410">
        <v>3.8373481626493712E-2</v>
      </c>
      <c r="Z1410">
        <v>14.24655159731685</v>
      </c>
      <c r="AA1410" s="23">
        <v>0.15334043263646721</v>
      </c>
      <c r="AB1410">
        <v>6.1439727880000001</v>
      </c>
      <c r="AC1410" s="23">
        <v>0.39604911097354151</v>
      </c>
      <c r="AD1410">
        <v>-2.76</v>
      </c>
      <c r="AE1410">
        <v>1.2638888888888891</v>
      </c>
      <c r="AF1410">
        <v>0.34972432557077632</v>
      </c>
      <c r="AG1410" s="23">
        <v>1.6759778225175079E-2</v>
      </c>
      <c r="AH1410">
        <v>3.1987073435428108</v>
      </c>
      <c r="AI1410">
        <v>-5.9587073435428106</v>
      </c>
      <c r="AJ1410">
        <v>3.7436170558765434</v>
      </c>
      <c r="AK1410">
        <v>8.5050105430821143E-2</v>
      </c>
    </row>
    <row r="1411" spans="1:37" x14ac:dyDescent="0.35">
      <c r="A1411" t="s">
        <v>1328</v>
      </c>
      <c r="B1411">
        <v>2</v>
      </c>
      <c r="C1411" s="2" t="s">
        <v>684</v>
      </c>
      <c r="D1411">
        <v>42.300328333333297</v>
      </c>
      <c r="E1411">
        <v>-8.6221615000000007</v>
      </c>
      <c r="F1411">
        <v>4.4135</v>
      </c>
      <c r="G1411">
        <v>14.834350000000001</v>
      </c>
      <c r="H1411">
        <v>31.811299999999999</v>
      </c>
      <c r="I1411">
        <v>290.10000000000002</v>
      </c>
      <c r="J1411" cm="1">
        <f t="array" ref="J1411">(I1411/([1]!O2sat(H1411,G1411)))*100</f>
        <v>114.16187819583511</v>
      </c>
      <c r="K1411">
        <v>0.04</v>
      </c>
      <c r="L1411">
        <v>467.51261073313401</v>
      </c>
      <c r="M1411" t="b">
        <v>0</v>
      </c>
      <c r="O1411" t="str">
        <f t="shared" si="25"/>
        <v/>
      </c>
      <c r="Q1411">
        <v>442.63485663724219</v>
      </c>
      <c r="R1411">
        <v>427.89620000000002</v>
      </c>
      <c r="S1411" s="1">
        <v>46154.468784722223</v>
      </c>
      <c r="T1411" s="1">
        <v>3.8023938657407408</v>
      </c>
      <c r="U1411" s="1">
        <v>42.514705659722217</v>
      </c>
      <c r="V1411">
        <v>-5.787935733795166</v>
      </c>
      <c r="W1411">
        <v>14.41169177871719</v>
      </c>
      <c r="X1411">
        <v>3.1666411807067081</v>
      </c>
      <c r="Y1411">
        <v>3.8330036645205602E-2</v>
      </c>
      <c r="Z1411">
        <v>14.738656637242171</v>
      </c>
      <c r="AA1411" s="23">
        <v>0.15681855847479281</v>
      </c>
      <c r="AB1411">
        <v>6.1439727880000001</v>
      </c>
      <c r="AC1411" s="23">
        <v>0.40943203883513551</v>
      </c>
      <c r="AD1411">
        <v>-2.6</v>
      </c>
      <c r="AE1411">
        <v>1.2638888888888891</v>
      </c>
      <c r="AF1411">
        <v>0.34986656948384132</v>
      </c>
      <c r="AG1411" s="23">
        <v>1.7326109260264351E-2</v>
      </c>
      <c r="AH1411">
        <v>3.1982448319522159</v>
      </c>
      <c r="AI1411">
        <v>-5.798244831952216</v>
      </c>
      <c r="AJ1411">
        <v>3.7367518475432102</v>
      </c>
      <c r="AK1411">
        <v>8.7072333867528579E-2</v>
      </c>
    </row>
    <row r="1412" spans="1:37" x14ac:dyDescent="0.35">
      <c r="A1412" t="s">
        <v>1328</v>
      </c>
      <c r="B1412">
        <v>2</v>
      </c>
      <c r="C1412" s="2" t="s">
        <v>685</v>
      </c>
      <c r="D1412">
        <v>42.299433583333297</v>
      </c>
      <c r="E1412">
        <v>-8.6210385830000007</v>
      </c>
      <c r="F1412">
        <v>4.3895</v>
      </c>
      <c r="G1412">
        <v>14.996600000000001</v>
      </c>
      <c r="H1412">
        <v>31.881250000000001</v>
      </c>
      <c r="I1412">
        <v>294.44499999999999</v>
      </c>
      <c r="J1412" cm="1">
        <f t="array" ref="J1412">(I1412/([1]!O2sat(H1412,G1412)))*100</f>
        <v>116.30125992455838</v>
      </c>
      <c r="K1412">
        <v>0.04</v>
      </c>
      <c r="L1412">
        <v>467.12624137703699</v>
      </c>
      <c r="M1412" t="b">
        <v>0</v>
      </c>
      <c r="O1412" t="str">
        <f t="shared" ref="O1412:O1469" si="26">IF(ISBLANK(N1412), "",L1412-N1412)</f>
        <v/>
      </c>
      <c r="Q1412">
        <v>443.30727146420469</v>
      </c>
      <c r="R1412">
        <v>427.89620000000002</v>
      </c>
      <c r="S1412" s="1">
        <v>46154.46947916667</v>
      </c>
      <c r="T1412" s="1">
        <v>3.7817982291666672</v>
      </c>
      <c r="U1412" s="1">
        <v>42.514705659722217</v>
      </c>
      <c r="V1412">
        <v>-5.787935733795166</v>
      </c>
      <c r="W1412">
        <v>14.41058232472867</v>
      </c>
      <c r="X1412">
        <v>3.1460776873310281</v>
      </c>
      <c r="Y1412">
        <v>3.8126321871717939E-2</v>
      </c>
      <c r="Z1412">
        <v>15.411071464204669</v>
      </c>
      <c r="AA1412" s="23">
        <v>0.16204239492709149</v>
      </c>
      <c r="AB1412">
        <v>6.1439727880000001</v>
      </c>
      <c r="AC1412" s="23">
        <v>0.42769139396159522</v>
      </c>
      <c r="AD1412">
        <v>-2.36</v>
      </c>
      <c r="AE1412">
        <v>1.2638888888888891</v>
      </c>
      <c r="AF1412">
        <v>0.35139091229840069</v>
      </c>
      <c r="AG1412" s="23">
        <v>1.8098798136403822E-2</v>
      </c>
      <c r="AH1412">
        <v>3.1977117922115932</v>
      </c>
      <c r="AI1412">
        <v>-5.5577117922115926</v>
      </c>
      <c r="AJ1412">
        <v>3.7298866353518521</v>
      </c>
      <c r="AK1412">
        <v>9.0070596531747663E-2</v>
      </c>
    </row>
    <row r="1413" spans="1:37" x14ac:dyDescent="0.35">
      <c r="A1413" t="s">
        <v>1328</v>
      </c>
      <c r="B1413">
        <v>2</v>
      </c>
      <c r="C1413" s="2" t="s">
        <v>686</v>
      </c>
      <c r="D1413">
        <v>42.298519083333296</v>
      </c>
      <c r="E1413">
        <v>-8.6199534169999996</v>
      </c>
      <c r="F1413">
        <v>4.3455000000000004</v>
      </c>
      <c r="G1413">
        <v>15.06315</v>
      </c>
      <c r="H1413">
        <v>31.875</v>
      </c>
      <c r="I1413">
        <v>296.44</v>
      </c>
      <c r="J1413" cm="1">
        <f t="array" ref="J1413">(I1413/([1]!O2sat(H1413,G1413)))*100</f>
        <v>117.23849125502572</v>
      </c>
      <c r="K1413">
        <v>0.05</v>
      </c>
      <c r="L1413">
        <v>466.163365830982</v>
      </c>
      <c r="M1413" t="b">
        <v>0</v>
      </c>
      <c r="O1413" t="str">
        <f t="shared" si="26"/>
        <v/>
      </c>
      <c r="Q1413">
        <v>444.98300424029082</v>
      </c>
      <c r="R1413">
        <v>427.89620000000002</v>
      </c>
      <c r="S1413" s="1">
        <v>46154.470173611109</v>
      </c>
      <c r="T1413" s="1">
        <v>3.7612026041666669</v>
      </c>
      <c r="U1413" s="1">
        <v>42.514705659722217</v>
      </c>
      <c r="V1413">
        <v>-5.787935733795166</v>
      </c>
      <c r="W1413">
        <v>14.40951097043353</v>
      </c>
      <c r="X1413">
        <v>3.1174455664669649</v>
      </c>
      <c r="Y1413">
        <v>3.8050668726611711E-2</v>
      </c>
      <c r="Z1413">
        <v>17.0868042402908</v>
      </c>
      <c r="AA1413" s="23">
        <v>0.17767383764164149</v>
      </c>
      <c r="AB1413">
        <v>6.1439727880000001</v>
      </c>
      <c r="AC1413" s="23">
        <v>0.47409851422452221</v>
      </c>
      <c r="AD1413">
        <v>-2.04</v>
      </c>
      <c r="AE1413">
        <v>1.2638888888888891</v>
      </c>
      <c r="AF1413">
        <v>0.35201665771848079</v>
      </c>
      <c r="AG1413" s="23">
        <v>2.0062627929541891E-2</v>
      </c>
      <c r="AH1413">
        <v>3.1971082601849918</v>
      </c>
      <c r="AI1413">
        <v>-5.2371082601849919</v>
      </c>
      <c r="AJ1413">
        <v>3.7230214270185189</v>
      </c>
      <c r="AK1413">
        <v>9.8868232785591689E-2</v>
      </c>
    </row>
    <row r="1414" spans="1:37" x14ac:dyDescent="0.35">
      <c r="A1414" t="s">
        <v>1328</v>
      </c>
      <c r="B1414">
        <v>2</v>
      </c>
      <c r="C1414" s="2" t="s">
        <v>687</v>
      </c>
      <c r="D1414">
        <v>42.298005166666698</v>
      </c>
      <c r="E1414">
        <v>-8.6203674170000006</v>
      </c>
      <c r="F1414">
        <v>4.6055000000000001</v>
      </c>
      <c r="G1414">
        <v>15.14185</v>
      </c>
      <c r="H1414">
        <v>31.897649999999999</v>
      </c>
      <c r="I1414">
        <v>297.19</v>
      </c>
      <c r="J1414" cm="1">
        <f t="array" ref="J1414">(I1414/([1]!O2sat(H1414,G1414)))*100</f>
        <v>117.73641553927079</v>
      </c>
      <c r="K1414">
        <v>4.4999999999999998E-2</v>
      </c>
      <c r="L1414">
        <v>465.53768171114001</v>
      </c>
      <c r="M1414" t="b">
        <v>0</v>
      </c>
      <c r="O1414" t="str">
        <f t="shared" si="26"/>
        <v/>
      </c>
      <c r="Q1414">
        <v>446.07190860741429</v>
      </c>
      <c r="R1414">
        <v>427.89620000000002</v>
      </c>
      <c r="S1414" s="1">
        <v>46154.470868055563</v>
      </c>
      <c r="T1414" s="1">
        <v>3.7406069675925919</v>
      </c>
      <c r="U1414" s="1">
        <v>42.514705659722217</v>
      </c>
      <c r="V1414">
        <v>-5.787935733795166</v>
      </c>
      <c r="W1414">
        <v>14.409932643095001</v>
      </c>
      <c r="X1414">
        <v>3.089882960825165</v>
      </c>
      <c r="Y1414">
        <v>3.795514177930049E-2</v>
      </c>
      <c r="Z1414">
        <v>18.175708607414261</v>
      </c>
      <c r="AA1414" s="23">
        <v>0.18685531915729639</v>
      </c>
      <c r="AB1414">
        <v>6.1439727880000001</v>
      </c>
      <c r="AC1414" s="23">
        <v>0.50410368766207181</v>
      </c>
      <c r="AD1414">
        <v>-2</v>
      </c>
      <c r="AE1414">
        <v>1.2638888888888891</v>
      </c>
      <c r="AF1414">
        <v>0.35275701853792202</v>
      </c>
      <c r="AG1414" s="23">
        <v>2.133236958149282E-2</v>
      </c>
      <c r="AH1414">
        <v>3.1964342764793372</v>
      </c>
      <c r="AI1414">
        <v>-5.1964342764793372</v>
      </c>
      <c r="AJ1414">
        <v>3.7161562148271603</v>
      </c>
      <c r="AK1414">
        <v>0.1040938443693946</v>
      </c>
    </row>
    <row r="1415" spans="1:37" x14ac:dyDescent="0.35">
      <c r="A1415" t="s">
        <v>1328</v>
      </c>
      <c r="B1415">
        <v>2</v>
      </c>
      <c r="C1415" s="2" t="s">
        <v>688</v>
      </c>
      <c r="D1415">
        <v>42.298531083333302</v>
      </c>
      <c r="E1415">
        <v>-8.6219678329999994</v>
      </c>
      <c r="F1415">
        <v>4.68</v>
      </c>
      <c r="G1415">
        <v>15.23795</v>
      </c>
      <c r="H1415">
        <v>32.0717</v>
      </c>
      <c r="I1415">
        <v>299.38</v>
      </c>
      <c r="J1415" cm="1">
        <f t="array" ref="J1415">(I1415/([1]!O2sat(H1415,G1415)))*100</f>
        <v>118.97156754868479</v>
      </c>
      <c r="K1415">
        <v>0.05</v>
      </c>
      <c r="L1415">
        <v>465.73324788443301</v>
      </c>
      <c r="M1415" t="b">
        <v>0</v>
      </c>
      <c r="O1415" t="str">
        <f t="shared" si="26"/>
        <v/>
      </c>
      <c r="Q1415">
        <v>445.73155657768058</v>
      </c>
      <c r="R1415">
        <v>427.89620000000002</v>
      </c>
      <c r="S1415" s="1">
        <v>46154.471562500003</v>
      </c>
      <c r="T1415" s="1">
        <v>3.720011342592592</v>
      </c>
      <c r="U1415" s="1">
        <v>42.514705659722217</v>
      </c>
      <c r="V1415">
        <v>-5.787935733795166</v>
      </c>
      <c r="W1415">
        <v>14.411524980398751</v>
      </c>
      <c r="X1415">
        <v>3.0637876012979808</v>
      </c>
      <c r="Y1415">
        <v>3.7808086136596163E-2</v>
      </c>
      <c r="Z1415">
        <v>17.83535657768056</v>
      </c>
      <c r="AA1415" s="23">
        <v>0.1811034029603403</v>
      </c>
      <c r="AB1415">
        <v>6.1439727880000001</v>
      </c>
      <c r="AC1415" s="23">
        <v>0.49401103482226588</v>
      </c>
      <c r="AD1415">
        <v>-2.5099999999999998</v>
      </c>
      <c r="AE1415">
        <v>1.2638888888888891</v>
      </c>
      <c r="AF1415">
        <v>0.35366160877724517</v>
      </c>
      <c r="AG1415" s="23">
        <v>2.090527451016938E-2</v>
      </c>
      <c r="AH1415">
        <v>3.1956898864416901</v>
      </c>
      <c r="AI1415">
        <v>-5.7056898864416894</v>
      </c>
      <c r="AJ1415">
        <v>3.7092910064938267</v>
      </c>
      <c r="AK1415">
        <v>0.10100433873525484</v>
      </c>
    </row>
    <row r="1416" spans="1:37" x14ac:dyDescent="0.35">
      <c r="A1416" t="s">
        <v>1328</v>
      </c>
      <c r="B1416">
        <v>2</v>
      </c>
      <c r="C1416" s="2" t="s">
        <v>689</v>
      </c>
      <c r="D1416">
        <v>42.299117583333299</v>
      </c>
      <c r="E1416">
        <v>-8.6235254169999997</v>
      </c>
      <c r="F1416">
        <v>4.6425000000000001</v>
      </c>
      <c r="G1416">
        <v>15.30275</v>
      </c>
      <c r="H1416">
        <v>32.1387</v>
      </c>
      <c r="I1416">
        <v>295.27499999999998</v>
      </c>
      <c r="J1416" cm="1">
        <f t="array" ref="J1416">(I1416/([1]!O2sat(H1416,G1416)))*100</f>
        <v>117.54427798213239</v>
      </c>
      <c r="K1416">
        <v>0.05</v>
      </c>
      <c r="L1416">
        <v>467.13438806926001</v>
      </c>
      <c r="M1416" t="b">
        <v>0</v>
      </c>
      <c r="O1416" t="str">
        <f t="shared" si="26"/>
        <v/>
      </c>
      <c r="Q1416">
        <v>443.29309343337752</v>
      </c>
      <c r="R1416">
        <v>427.89620000000002</v>
      </c>
      <c r="S1416" s="1">
        <v>46154.472256944442</v>
      </c>
      <c r="T1416" s="1">
        <v>3.699415706018518</v>
      </c>
      <c r="U1416" s="1">
        <v>42.514705659722217</v>
      </c>
      <c r="V1416">
        <v>-5.787935733795166</v>
      </c>
      <c r="W1416">
        <v>14.41307360382204</v>
      </c>
      <c r="X1416">
        <v>3.03518517144864</v>
      </c>
      <c r="Y1416">
        <v>3.7719975295674883E-2</v>
      </c>
      <c r="Z1416">
        <v>15.3968934333775</v>
      </c>
      <c r="AA1416" s="23">
        <v>0.15452229922224919</v>
      </c>
      <c r="AB1416">
        <v>6.1439727880000001</v>
      </c>
      <c r="AC1416" s="23">
        <v>0.4262098234351171</v>
      </c>
      <c r="AD1416">
        <v>-2.89</v>
      </c>
      <c r="AE1416">
        <v>1.4861111111111109</v>
      </c>
      <c r="AF1416">
        <v>0.48980304521527079</v>
      </c>
      <c r="AG1416" s="23">
        <v>2.4936037980377839E-2</v>
      </c>
      <c r="AH1416">
        <v>3.1948751401562032</v>
      </c>
      <c r="AI1416">
        <v>-6.0848751401562033</v>
      </c>
      <c r="AJ1416">
        <v>3.7764998683765429</v>
      </c>
      <c r="AK1416">
        <v>8.9729168601313511E-2</v>
      </c>
    </row>
    <row r="1417" spans="1:37" x14ac:dyDescent="0.35">
      <c r="A1417" t="s">
        <v>1328</v>
      </c>
      <c r="B1417">
        <v>2</v>
      </c>
      <c r="C1417" s="2" t="s">
        <v>690</v>
      </c>
      <c r="D1417">
        <v>42.299708500000001</v>
      </c>
      <c r="E1417">
        <v>-8.6250461670000007</v>
      </c>
      <c r="F1417">
        <v>4.6245000000000003</v>
      </c>
      <c r="G1417">
        <v>15.30545</v>
      </c>
      <c r="H1417">
        <v>32.071849999999998</v>
      </c>
      <c r="I1417">
        <v>293.76499999999999</v>
      </c>
      <c r="J1417" cm="1">
        <f t="array" ref="J1417">(I1417/([1]!O2sat(H1417,G1417)))*100</f>
        <v>116.89560652728856</v>
      </c>
      <c r="K1417">
        <v>0.05</v>
      </c>
      <c r="L1417">
        <v>468.212399850998</v>
      </c>
      <c r="M1417" t="b">
        <v>0</v>
      </c>
      <c r="O1417" t="str">
        <f t="shared" si="26"/>
        <v/>
      </c>
      <c r="Q1417">
        <v>441.41698422791842</v>
      </c>
      <c r="R1417">
        <v>427.89620000000002</v>
      </c>
      <c r="S1417" s="1">
        <v>46154.472951388889</v>
      </c>
      <c r="T1417" s="1">
        <v>3.678820081018519</v>
      </c>
      <c r="U1417" s="1">
        <v>42.514705659722217</v>
      </c>
      <c r="V1417">
        <v>-5.787935733795166</v>
      </c>
      <c r="W1417">
        <v>14.41458535792726</v>
      </c>
      <c r="X1417">
        <v>3.0016993701292698</v>
      </c>
      <c r="Y1417">
        <v>3.7730969069701289E-2</v>
      </c>
      <c r="Z1417">
        <v>13.5207842279184</v>
      </c>
      <c r="AA1417" s="23">
        <v>0.13423584536611219</v>
      </c>
      <c r="AB1417">
        <v>6.1439727880000001</v>
      </c>
      <c r="AC1417" s="23">
        <v>0.37441218333366871</v>
      </c>
      <c r="AD1417">
        <v>-3.17</v>
      </c>
      <c r="AE1417">
        <v>1.4861111111111109</v>
      </c>
      <c r="AF1417">
        <v>0.48983821022393231</v>
      </c>
      <c r="AG1417" s="23">
        <v>2.1905540207113151E-2</v>
      </c>
      <c r="AH1417">
        <v>3.1939900924407438</v>
      </c>
      <c r="AI1417">
        <v>-6.3639900924407442</v>
      </c>
      <c r="AJ1417">
        <v>3.7696346600432098</v>
      </c>
      <c r="AK1417">
        <v>7.8070692786612675E-2</v>
      </c>
    </row>
    <row r="1418" spans="1:37" x14ac:dyDescent="0.35">
      <c r="A1418" t="s">
        <v>1328</v>
      </c>
      <c r="B1418">
        <v>2</v>
      </c>
      <c r="C1418" s="2" t="s">
        <v>691</v>
      </c>
      <c r="D1418">
        <v>42.300185249999998</v>
      </c>
      <c r="E1418">
        <v>-8.6266548329999999</v>
      </c>
      <c r="F1418">
        <v>4.6470000000000002</v>
      </c>
      <c r="G1418">
        <v>14.235900000000001</v>
      </c>
      <c r="H1418">
        <v>31.955100000000002</v>
      </c>
      <c r="I1418">
        <v>283.435</v>
      </c>
      <c r="J1418" cm="1">
        <f t="array" ref="J1418">(I1418/([1]!O2sat(H1418,G1418)))*100</f>
        <v>110.32420529376171</v>
      </c>
      <c r="K1418">
        <v>0.05</v>
      </c>
      <c r="L1418">
        <v>467.03180372512099</v>
      </c>
      <c r="M1418" t="b">
        <v>1</v>
      </c>
      <c r="N1418">
        <v>430.501581029725</v>
      </c>
      <c r="O1418">
        <f t="shared" si="26"/>
        <v>36.530222695395992</v>
      </c>
      <c r="P1418">
        <f>ABS(O1418)</f>
        <v>36.530222695395992</v>
      </c>
      <c r="Q1418">
        <v>443.47162527842357</v>
      </c>
      <c r="R1418">
        <v>427.89620000000002</v>
      </c>
      <c r="S1418" s="1">
        <v>46154.473645833343</v>
      </c>
      <c r="T1418" s="1">
        <v>3.6582244560185191</v>
      </c>
      <c r="U1418" s="1">
        <v>42.514705659722217</v>
      </c>
      <c r="V1418">
        <v>-5.787935733795166</v>
      </c>
      <c r="W1418">
        <v>14.41618674349707</v>
      </c>
      <c r="X1418">
        <v>2.8840947777436292</v>
      </c>
      <c r="Y1418">
        <v>3.9007749726084701E-2</v>
      </c>
      <c r="Z1418">
        <v>15.57542527842355</v>
      </c>
      <c r="AA1418" s="23">
        <v>0.15360374547167671</v>
      </c>
      <c r="AB1418">
        <v>6.1439727880000001</v>
      </c>
      <c r="AC1418" s="23">
        <v>0.43327105457803339</v>
      </c>
      <c r="AD1418">
        <v>-3.38</v>
      </c>
      <c r="AE1418">
        <v>1.4861111111111109</v>
      </c>
      <c r="AF1418">
        <v>0.4759610283685819</v>
      </c>
      <c r="AG1418" s="23">
        <v>2.5349165783366621E-2</v>
      </c>
      <c r="AH1418">
        <v>3.1930348028432141</v>
      </c>
      <c r="AI1418">
        <v>-6.573034802843214</v>
      </c>
      <c r="AJ1418">
        <v>3.7627694517098766</v>
      </c>
      <c r="AK1418">
        <v>8.947645562752167E-2</v>
      </c>
    </row>
    <row r="1419" spans="1:37" x14ac:dyDescent="0.35">
      <c r="A1419" t="s">
        <v>1328</v>
      </c>
      <c r="B1419">
        <v>2</v>
      </c>
      <c r="C1419" s="2" t="s">
        <v>692</v>
      </c>
      <c r="D1419">
        <v>42.300626083333299</v>
      </c>
      <c r="E1419">
        <v>-8.6282754169999993</v>
      </c>
      <c r="F1419">
        <v>4.6219999999999999</v>
      </c>
      <c r="G1419">
        <v>14.0526</v>
      </c>
      <c r="H1419">
        <v>31.927399999999999</v>
      </c>
      <c r="I1419">
        <v>277.32499999999999</v>
      </c>
      <c r="J1419" cm="1">
        <f t="array" ref="J1419">(I1419/([1]!O2sat(H1419,G1419)))*100</f>
        <v>107.52831961702449</v>
      </c>
      <c r="K1419">
        <v>0.05</v>
      </c>
      <c r="L1419">
        <v>464.24904258408702</v>
      </c>
      <c r="M1419" t="b">
        <v>0</v>
      </c>
      <c r="O1419" t="str">
        <f t="shared" si="26"/>
        <v/>
      </c>
      <c r="Q1419">
        <v>448.31458143319838</v>
      </c>
      <c r="R1419">
        <v>427.89620000000002</v>
      </c>
      <c r="S1419" s="1">
        <v>46154.474340277768</v>
      </c>
      <c r="T1419" s="1">
        <v>3.6376288194444442</v>
      </c>
      <c r="U1419" s="1">
        <v>42.514705659722217</v>
      </c>
      <c r="V1419">
        <v>-5.787935733795166</v>
      </c>
      <c r="W1419">
        <v>14.41780059506207</v>
      </c>
      <c r="X1419">
        <v>2.8375307570091848</v>
      </c>
      <c r="Y1419">
        <v>3.9234992540149123E-2</v>
      </c>
      <c r="Z1419">
        <v>20.418381433198359</v>
      </c>
      <c r="AA1419" s="23">
        <v>0.1992677104863344</v>
      </c>
      <c r="AB1419">
        <v>6.1439727880000001</v>
      </c>
      <c r="AC1419" s="23">
        <v>0.56845845919424531</v>
      </c>
      <c r="AD1419">
        <v>-3.92</v>
      </c>
      <c r="AE1419">
        <v>1.4861111111111109</v>
      </c>
      <c r="AF1419">
        <v>0.47359420084049392</v>
      </c>
      <c r="AG1419" s="23">
        <v>3.3258505433985321E-2</v>
      </c>
      <c r="AH1419">
        <v>3.1920093356375352</v>
      </c>
      <c r="AI1419">
        <v>-7.1120093356375351</v>
      </c>
      <c r="AJ1419">
        <v>3.755904239518518</v>
      </c>
      <c r="AK1419">
        <v>0.11626310796015986</v>
      </c>
    </row>
    <row r="1420" spans="1:37" x14ac:dyDescent="0.35">
      <c r="A1420" t="s">
        <v>1328</v>
      </c>
      <c r="B1420">
        <v>2</v>
      </c>
      <c r="C1420" s="2" t="s">
        <v>693</v>
      </c>
      <c r="D1420">
        <v>42.301134916666697</v>
      </c>
      <c r="E1420">
        <v>-8.6298514169999994</v>
      </c>
      <c r="F1420">
        <v>4.6444999999999999</v>
      </c>
      <c r="G1420">
        <v>14.303800000000001</v>
      </c>
      <c r="H1420">
        <v>31.952100000000002</v>
      </c>
      <c r="I1420">
        <v>272.08999999999997</v>
      </c>
      <c r="J1420" cm="1">
        <f t="array" ref="J1420">(I1420/([1]!O2sat(H1420,G1420)))*100</f>
        <v>106.0503765848144</v>
      </c>
      <c r="K1420">
        <v>0.04</v>
      </c>
      <c r="L1420">
        <v>463.78997135959702</v>
      </c>
      <c r="M1420" t="b">
        <v>0</v>
      </c>
      <c r="O1420" t="str">
        <f t="shared" si="26"/>
        <v/>
      </c>
      <c r="Q1420">
        <v>449.11352237690357</v>
      </c>
      <c r="R1420">
        <v>427.89620000000002</v>
      </c>
      <c r="S1420" s="1">
        <v>46154.475034722222</v>
      </c>
      <c r="T1420" s="1">
        <v>3.6170331944444438</v>
      </c>
      <c r="U1420" s="1">
        <v>42.514705659722217</v>
      </c>
      <c r="V1420">
        <v>-5.787935733795166</v>
      </c>
      <c r="W1420">
        <v>14.419368875840529</v>
      </c>
      <c r="X1420">
        <v>2.8247102191845159</v>
      </c>
      <c r="Y1420">
        <v>3.8926985303757003E-2</v>
      </c>
      <c r="Z1420">
        <v>21.217322376903549</v>
      </c>
      <c r="AA1420" s="23">
        <v>0.20451101949293571</v>
      </c>
      <c r="AB1420">
        <v>6.1439727880000001</v>
      </c>
      <c r="AC1420" s="23">
        <v>0.59007918145888039</v>
      </c>
      <c r="AD1420">
        <v>-3.77</v>
      </c>
      <c r="AE1420">
        <v>1.4861111111111109</v>
      </c>
      <c r="AF1420">
        <v>0.47683867827685489</v>
      </c>
      <c r="AG1420" s="23">
        <v>3.4523457863304963E-2</v>
      </c>
      <c r="AH1420">
        <v>3.1909137598193311</v>
      </c>
      <c r="AI1420">
        <v>-6.9609137598193307</v>
      </c>
      <c r="AJ1420">
        <v>3.7490390311851853</v>
      </c>
      <c r="AK1420">
        <v>0.11951723867812034</v>
      </c>
    </row>
    <row r="1421" spans="1:37" x14ac:dyDescent="0.35">
      <c r="A1421" t="s">
        <v>1328</v>
      </c>
      <c r="B1421">
        <v>2</v>
      </c>
      <c r="C1421" s="2" t="s">
        <v>694</v>
      </c>
      <c r="D1421">
        <v>42.301662166666702</v>
      </c>
      <c r="E1421">
        <v>-8.6314098329999993</v>
      </c>
      <c r="F1421">
        <v>4.6165000000000003</v>
      </c>
      <c r="G1421">
        <v>14.244999999999999</v>
      </c>
      <c r="H1421">
        <v>31.87265</v>
      </c>
      <c r="I1421">
        <v>268.02999999999997</v>
      </c>
      <c r="J1421" cm="1">
        <f t="array" ref="J1421">(I1421/([1]!O2sat(H1421,G1421)))*100</f>
        <v>104.28736793011339</v>
      </c>
      <c r="K1421">
        <v>0.04</v>
      </c>
      <c r="L1421">
        <v>464.57371308375599</v>
      </c>
      <c r="M1421" t="b">
        <v>0</v>
      </c>
      <c r="O1421" t="str">
        <f t="shared" si="26"/>
        <v/>
      </c>
      <c r="Q1421">
        <v>447.74954371887219</v>
      </c>
      <c r="R1421">
        <v>427.89620000000002</v>
      </c>
      <c r="S1421" s="1">
        <v>46154.475729166668</v>
      </c>
      <c r="T1421" s="1">
        <v>3.5964375578703698</v>
      </c>
      <c r="U1421" s="1">
        <v>42.514705659722217</v>
      </c>
      <c r="V1421">
        <v>-5.787935733795166</v>
      </c>
      <c r="W1421">
        <v>14.42091932275644</v>
      </c>
      <c r="X1421">
        <v>2.7881823185007519</v>
      </c>
      <c r="Y1421">
        <v>3.9014883731454272E-2</v>
      </c>
      <c r="Z1421">
        <v>19.853343718872171</v>
      </c>
      <c r="AA1421" s="23">
        <v>0.189315692160891</v>
      </c>
      <c r="AB1421">
        <v>6.1439727880000001</v>
      </c>
      <c r="AC1421" s="23">
        <v>0.55250998496346626</v>
      </c>
      <c r="AD1421">
        <v>-3.94</v>
      </c>
      <c r="AE1421">
        <v>1.4861111111111109</v>
      </c>
      <c r="AF1421">
        <v>0.476078623542735</v>
      </c>
      <c r="AG1421" s="23">
        <v>3.2325416290374061E-2</v>
      </c>
      <c r="AH1421">
        <v>3.1897481491012809</v>
      </c>
      <c r="AI1421">
        <v>-7.1297481491012817</v>
      </c>
      <c r="AJ1421">
        <v>3.7421738189938267</v>
      </c>
      <c r="AK1421">
        <v>0.11082055422563253</v>
      </c>
    </row>
    <row r="1422" spans="1:37" x14ac:dyDescent="0.35">
      <c r="A1422" t="s">
        <v>1328</v>
      </c>
      <c r="B1422">
        <v>2</v>
      </c>
      <c r="C1422" s="2" t="s">
        <v>695</v>
      </c>
      <c r="D1422">
        <v>42.302216916666701</v>
      </c>
      <c r="E1422">
        <v>-8.6329569169999996</v>
      </c>
      <c r="F1422">
        <v>4.6405000000000003</v>
      </c>
      <c r="G1422">
        <v>14.451000000000001</v>
      </c>
      <c r="H1422">
        <v>31.982900000000001</v>
      </c>
      <c r="I1422">
        <v>274.98500000000001</v>
      </c>
      <c r="J1422" cm="1">
        <f t="array" ref="J1422">(I1422/([1]!O2sat(H1422,G1422)))*100</f>
        <v>107.51789623845941</v>
      </c>
      <c r="K1422">
        <v>0.04</v>
      </c>
      <c r="L1422">
        <v>465.878081827438</v>
      </c>
      <c r="M1422" t="b">
        <v>0</v>
      </c>
      <c r="O1422" t="str">
        <f t="shared" si="26"/>
        <v/>
      </c>
      <c r="Q1422">
        <v>445.47949598025701</v>
      </c>
      <c r="R1422">
        <v>427.89620000000002</v>
      </c>
      <c r="S1422" s="1">
        <v>46154.476423611108</v>
      </c>
      <c r="T1422" s="1">
        <v>3.492707592592593</v>
      </c>
      <c r="U1422" s="1">
        <v>42.52370071759259</v>
      </c>
      <c r="V1422">
        <v>-5.7878003120422363</v>
      </c>
      <c r="W1422">
        <v>14.422457977816761</v>
      </c>
      <c r="X1422">
        <v>2.644382652925263</v>
      </c>
      <c r="Y1422">
        <v>3.8744688430503132E-2</v>
      </c>
      <c r="Z1422">
        <v>17.583295980256992</v>
      </c>
      <c r="AA1422" s="23">
        <v>0.1579203963534429</v>
      </c>
      <c r="AB1422">
        <v>6.1439727880000001</v>
      </c>
      <c r="AC1422" s="23">
        <v>0.48866624058863739</v>
      </c>
      <c r="AD1422">
        <v>-3.96</v>
      </c>
      <c r="AE1422">
        <v>1.4861111111111109</v>
      </c>
      <c r="AF1422">
        <v>0.47874296656676779</v>
      </c>
      <c r="AG1422" s="23">
        <v>2.8590143316820409E-2</v>
      </c>
      <c r="AH1422">
        <v>3.1885125819081619</v>
      </c>
      <c r="AI1422">
        <v>-7.1485125819081627</v>
      </c>
      <c r="AJ1422">
        <v>3.7075971639012351</v>
      </c>
      <c r="AK1422">
        <v>9.325526983513166E-2</v>
      </c>
    </row>
    <row r="1423" spans="1:37" x14ac:dyDescent="0.35">
      <c r="A1423" t="s">
        <v>1328</v>
      </c>
      <c r="B1423">
        <v>2</v>
      </c>
      <c r="C1423" s="2" t="s">
        <v>696</v>
      </c>
      <c r="D1423">
        <v>42.302691916666703</v>
      </c>
      <c r="E1423">
        <v>-8.6345770829999999</v>
      </c>
      <c r="F1423">
        <v>4.6295000000000002</v>
      </c>
      <c r="G1423">
        <v>14.65075</v>
      </c>
      <c r="H1423">
        <v>31.950900000000001</v>
      </c>
      <c r="I1423">
        <v>281.63499999999999</v>
      </c>
      <c r="J1423" cm="1">
        <f t="array" ref="J1423">(I1423/([1]!O2sat(H1423,G1423)))*100</f>
        <v>110.53328080196452</v>
      </c>
      <c r="K1423">
        <v>0.04</v>
      </c>
      <c r="L1423">
        <v>467.60142941712598</v>
      </c>
      <c r="M1423" t="b">
        <v>0</v>
      </c>
      <c r="O1423" t="str">
        <f t="shared" si="26"/>
        <v/>
      </c>
      <c r="Q1423">
        <v>442.48028174902947</v>
      </c>
      <c r="R1423">
        <v>427.89620000000002</v>
      </c>
      <c r="S1423" s="1">
        <v>46154.477118055547</v>
      </c>
      <c r="T1423" s="1">
        <v>3.4693688310185191</v>
      </c>
      <c r="U1423" s="1">
        <v>42.52370071759259</v>
      </c>
      <c r="V1423">
        <v>-5.7878003120422363</v>
      </c>
      <c r="W1423">
        <v>14.42407066757467</v>
      </c>
      <c r="X1423">
        <v>2.6232629671129568</v>
      </c>
      <c r="Y1423">
        <v>3.85153267404129E-2</v>
      </c>
      <c r="Z1423">
        <v>14.584081749029449</v>
      </c>
      <c r="AA1423" s="23">
        <v>0.12916830813416191</v>
      </c>
      <c r="AB1423">
        <v>6.1439727880000001</v>
      </c>
      <c r="AC1423" s="23">
        <v>0.40509193210291872</v>
      </c>
      <c r="AD1423">
        <v>-3.83</v>
      </c>
      <c r="AE1423">
        <v>1.4861111111111109</v>
      </c>
      <c r="AF1423">
        <v>0.48133057130470103</v>
      </c>
      <c r="AG1423" s="23">
        <v>2.37005044206842E-2</v>
      </c>
      <c r="AH1423">
        <v>3.1872071413715739</v>
      </c>
      <c r="AI1423">
        <v>-7.017207141371574</v>
      </c>
      <c r="AJ1423">
        <v>3.6998175767098771</v>
      </c>
      <c r="AK1423">
        <v>7.6434406277423053E-2</v>
      </c>
    </row>
    <row r="1424" spans="1:37" x14ac:dyDescent="0.35">
      <c r="A1424" t="s">
        <v>1328</v>
      </c>
      <c r="B1424">
        <v>2</v>
      </c>
      <c r="C1424" s="2" t="s">
        <v>697</v>
      </c>
      <c r="D1424">
        <v>42.303191333333302</v>
      </c>
      <c r="E1424">
        <v>-8.6361699170000001</v>
      </c>
      <c r="F1424">
        <v>4.6555</v>
      </c>
      <c r="G1424">
        <v>14.8332</v>
      </c>
      <c r="H1424">
        <v>31.851099999999999</v>
      </c>
      <c r="I1424">
        <v>285.31</v>
      </c>
      <c r="J1424" cm="1">
        <f t="array" ref="J1424">(I1424/([1]!O2sat(H1424,G1424)))*100</f>
        <v>112.30518157405368</v>
      </c>
      <c r="K1424">
        <v>0.04</v>
      </c>
      <c r="L1424">
        <v>467.31966818148697</v>
      </c>
      <c r="M1424" t="b">
        <v>0</v>
      </c>
      <c r="O1424" t="str">
        <f t="shared" si="26"/>
        <v/>
      </c>
      <c r="Q1424">
        <v>442.97064266797202</v>
      </c>
      <c r="R1424">
        <v>427.89620000000002</v>
      </c>
      <c r="S1424" s="1">
        <v>46154.477812500001</v>
      </c>
      <c r="T1424" s="1">
        <v>3.4460300694444439</v>
      </c>
      <c r="U1424">
        <v>42.523700714111328</v>
      </c>
      <c r="V1424">
        <v>-5.7878003120422363</v>
      </c>
      <c r="W1424">
        <v>14.42565567125779</v>
      </c>
      <c r="X1424">
        <v>2.6008144933029622</v>
      </c>
      <c r="Y1424">
        <v>3.8322843841759491E-2</v>
      </c>
      <c r="Z1424">
        <v>15.07444266797199</v>
      </c>
      <c r="AA1424" s="23">
        <v>0.13170729697964839</v>
      </c>
      <c r="AC1424" s="23"/>
      <c r="AD1424">
        <v>-3.54</v>
      </c>
      <c r="AE1424">
        <v>1.4861111111111109</v>
      </c>
      <c r="AF1424">
        <v>0.48369746750245057</v>
      </c>
      <c r="AG1424" s="23">
        <v>2.449482120493093E-2</v>
      </c>
      <c r="AH1424">
        <v>3.185831915324342</v>
      </c>
      <c r="AI1424">
        <v>-6.725831915324342</v>
      </c>
      <c r="AJ1424">
        <v>2.4660705902777775</v>
      </c>
      <c r="AK1424">
        <v>7.8101059092289662E-2</v>
      </c>
    </row>
    <row r="1425" spans="1:37" x14ac:dyDescent="0.35">
      <c r="A1425" t="s">
        <v>1328</v>
      </c>
      <c r="B1425">
        <v>2</v>
      </c>
      <c r="C1425" s="2" t="s">
        <v>698</v>
      </c>
      <c r="D1425">
        <v>42.303617166666697</v>
      </c>
      <c r="E1425">
        <v>-8.6377852500000003</v>
      </c>
      <c r="F1425">
        <v>4.5715000000000003</v>
      </c>
      <c r="G1425">
        <v>15.026350000000001</v>
      </c>
      <c r="H1425">
        <v>31.7226</v>
      </c>
      <c r="I1425">
        <v>290.82</v>
      </c>
      <c r="J1425" cm="1">
        <f t="array" ref="J1425">(I1425/([1]!O2sat(H1425,G1425)))*100</f>
        <v>114.81145053472741</v>
      </c>
      <c r="K1425">
        <v>0.04</v>
      </c>
      <c r="L1425">
        <v>467.70487046002199</v>
      </c>
      <c r="M1425" t="b">
        <v>0</v>
      </c>
      <c r="O1425" t="str">
        <f t="shared" si="26"/>
        <v/>
      </c>
      <c r="Q1425">
        <v>442.30025895513518</v>
      </c>
      <c r="R1425">
        <v>427.89620000000002</v>
      </c>
      <c r="S1425" s="1">
        <v>46154.478506944448</v>
      </c>
      <c r="T1425" s="1">
        <v>3.42269130787037</v>
      </c>
      <c r="U1425">
        <v>42.523700714111328</v>
      </c>
      <c r="V1425">
        <v>-5.7878003120422363</v>
      </c>
      <c r="W1425">
        <v>14.427264313640929</v>
      </c>
      <c r="X1425">
        <v>2.579014246352815</v>
      </c>
      <c r="Y1425">
        <v>3.8125671053977309E-2</v>
      </c>
      <c r="Z1425">
        <v>14.404058955135159</v>
      </c>
      <c r="AA1425" s="23">
        <v>0.1241531074957546</v>
      </c>
      <c r="AC1425" s="23"/>
      <c r="AD1425">
        <v>-3.33</v>
      </c>
      <c r="AE1425">
        <v>1.4861111111111109</v>
      </c>
      <c r="AF1425">
        <v>0.48620658777588699</v>
      </c>
      <c r="AG1425" s="23">
        <v>2.340586479607442E-2</v>
      </c>
      <c r="AH1425">
        <v>3.184386996294609</v>
      </c>
      <c r="AI1425">
        <v>-6.5143869962946086</v>
      </c>
      <c r="AJ1425">
        <v>2.4544012094907406</v>
      </c>
      <c r="AK1425">
        <v>7.3779486145914508E-2</v>
      </c>
    </row>
    <row r="1426" spans="1:37" x14ac:dyDescent="0.35">
      <c r="A1426" t="s">
        <v>1328</v>
      </c>
      <c r="B1426">
        <v>2</v>
      </c>
      <c r="C1426" s="2" t="s">
        <v>699</v>
      </c>
      <c r="D1426">
        <v>42.304108416666701</v>
      </c>
      <c r="E1426">
        <v>-8.6393746670000002</v>
      </c>
      <c r="F1426">
        <v>4.6245000000000003</v>
      </c>
      <c r="G1426">
        <v>14.991949999999999</v>
      </c>
      <c r="H1426">
        <v>31.64565</v>
      </c>
      <c r="I1426">
        <v>294.55500000000001</v>
      </c>
      <c r="J1426" cm="1">
        <f t="array" ref="J1426">(I1426/([1]!O2sat(H1426,G1426)))*100</f>
        <v>116.14513510123223</v>
      </c>
      <c r="K1426">
        <v>0.04</v>
      </c>
      <c r="L1426">
        <v>468.25177393302403</v>
      </c>
      <c r="M1426" t="b">
        <v>0</v>
      </c>
      <c r="O1426" t="str">
        <f t="shared" si="26"/>
        <v/>
      </c>
      <c r="Q1426">
        <v>441.34845985833641</v>
      </c>
      <c r="R1426">
        <v>427.89620000000002</v>
      </c>
      <c r="S1426" s="1">
        <v>46154.479201388887</v>
      </c>
      <c r="T1426" s="1">
        <v>3.3993525578703698</v>
      </c>
      <c r="U1426">
        <v>42.523700714111328</v>
      </c>
      <c r="V1426">
        <v>-5.7878003120422363</v>
      </c>
      <c r="W1426">
        <v>14.428846060700121</v>
      </c>
      <c r="X1426">
        <v>2.5416229468930571</v>
      </c>
      <c r="Y1426">
        <v>3.818196742261018E-2</v>
      </c>
      <c r="Z1426">
        <v>13.45225985833639</v>
      </c>
      <c r="AA1426" s="23">
        <v>0.1144369145768971</v>
      </c>
      <c r="AC1426" s="23"/>
      <c r="AD1426">
        <v>-3.57</v>
      </c>
      <c r="AE1426">
        <v>1.25</v>
      </c>
      <c r="AF1426">
        <v>0.34366771255947792</v>
      </c>
      <c r="AG1426" s="23">
        <v>1.5473684919740939E-2</v>
      </c>
      <c r="AH1426">
        <v>3.182872481499615</v>
      </c>
      <c r="AI1426">
        <v>-6.7528724814996144</v>
      </c>
      <c r="AJ1426">
        <v>2.3246762789351849</v>
      </c>
      <c r="AK1426">
        <v>6.4955299748319026E-2</v>
      </c>
    </row>
    <row r="1427" spans="1:37" x14ac:dyDescent="0.35">
      <c r="A1427" t="s">
        <v>1328</v>
      </c>
      <c r="B1427">
        <v>2</v>
      </c>
      <c r="C1427" s="2" t="s">
        <v>700</v>
      </c>
      <c r="D1427">
        <v>42.304699333333303</v>
      </c>
      <c r="E1427">
        <v>-8.6408892500000007</v>
      </c>
      <c r="F1427">
        <v>4.5330000000000004</v>
      </c>
      <c r="G1427">
        <v>14.82565</v>
      </c>
      <c r="H1427">
        <v>31.499400000000001</v>
      </c>
      <c r="I1427">
        <v>296.26</v>
      </c>
      <c r="J1427" cm="1">
        <f t="array" ref="J1427">(I1427/([1]!O2sat(H1427,G1427)))*100</f>
        <v>116.31508654033081</v>
      </c>
      <c r="K1427">
        <v>0.04</v>
      </c>
      <c r="L1427">
        <v>468.30706866154998</v>
      </c>
      <c r="M1427" t="b">
        <v>0</v>
      </c>
      <c r="O1427" t="str">
        <f t="shared" si="26"/>
        <v/>
      </c>
      <c r="Q1427">
        <v>441.25222811861119</v>
      </c>
      <c r="R1427">
        <v>427.89620000000002</v>
      </c>
      <c r="S1427" s="1">
        <v>46154.479895833327</v>
      </c>
      <c r="T1427" s="1">
        <v>3.3760137962962959</v>
      </c>
      <c r="U1427">
        <v>42.523700714111328</v>
      </c>
      <c r="V1427">
        <v>-5.7878003120422363</v>
      </c>
      <c r="W1427">
        <v>14.430351488531709</v>
      </c>
      <c r="X1427">
        <v>2.4956959202370879</v>
      </c>
      <c r="Y1427">
        <v>3.8407182150434718E-2</v>
      </c>
      <c r="Z1427">
        <v>13.35602811861116</v>
      </c>
      <c r="AA1427" s="23">
        <v>0.1122232663914956</v>
      </c>
      <c r="AC1427" s="23"/>
      <c r="AD1427">
        <v>-3.86</v>
      </c>
      <c r="AE1427">
        <v>1.25</v>
      </c>
      <c r="AF1427">
        <v>0.34213954255154427</v>
      </c>
      <c r="AG1427" s="23">
        <v>1.5384893934986609E-2</v>
      </c>
      <c r="AH1427">
        <v>3.1812884728391451</v>
      </c>
      <c r="AI1427">
        <v>-7.0412884728391454</v>
      </c>
      <c r="AJ1427">
        <v>2.313006898148148</v>
      </c>
      <c r="AK1427">
        <v>6.38040801632411E-2</v>
      </c>
    </row>
    <row r="1428" spans="1:37" x14ac:dyDescent="0.35">
      <c r="A1428" t="s">
        <v>1328</v>
      </c>
      <c r="B1428">
        <v>2</v>
      </c>
      <c r="C1428" s="2" t="s">
        <v>701</v>
      </c>
      <c r="D1428">
        <v>42.305098583333297</v>
      </c>
      <c r="E1428">
        <v>-8.6424710830000002</v>
      </c>
      <c r="F1428">
        <v>4.5430000000000001</v>
      </c>
      <c r="G1428">
        <v>14.895799999999999</v>
      </c>
      <c r="H1428">
        <v>31.4556</v>
      </c>
      <c r="I1428">
        <v>296.57499999999999</v>
      </c>
      <c r="J1428" cm="1">
        <f t="array" ref="J1428">(I1428/([1]!O2sat(H1428,G1428)))*100</f>
        <v>116.56590257066428</v>
      </c>
      <c r="K1428">
        <v>0.04</v>
      </c>
      <c r="L1428">
        <v>467.74144951779499</v>
      </c>
      <c r="M1428" t="b">
        <v>0</v>
      </c>
      <c r="O1428" t="str">
        <f t="shared" si="26"/>
        <v/>
      </c>
      <c r="Q1428">
        <v>442.23659888371708</v>
      </c>
      <c r="R1428">
        <v>427.89620000000002</v>
      </c>
      <c r="S1428" s="1">
        <v>46154.480590277781</v>
      </c>
      <c r="T1428" s="1">
        <v>3.3526750347222221</v>
      </c>
      <c r="U1428">
        <v>42.523700714111328</v>
      </c>
      <c r="V1428">
        <v>-5.7878003120422363</v>
      </c>
      <c r="W1428">
        <v>14.431927086698259</v>
      </c>
      <c r="X1428">
        <v>2.4659449005710758</v>
      </c>
      <c r="Y1428">
        <v>3.8334557252781808E-2</v>
      </c>
      <c r="Z1428">
        <v>14.340398883717061</v>
      </c>
      <c r="AA1428" s="23">
        <v>0.1188328513619913</v>
      </c>
      <c r="AC1428" s="23"/>
      <c r="AD1428">
        <v>-4.82</v>
      </c>
      <c r="AE1428">
        <v>1.25</v>
      </c>
      <c r="AF1428">
        <v>0.34278394564192471</v>
      </c>
      <c r="AG1428" s="23">
        <v>1.6518614690989392E-2</v>
      </c>
      <c r="AH1428">
        <v>3.179635076888685</v>
      </c>
      <c r="AI1428">
        <v>-7.9996350768886852</v>
      </c>
      <c r="AJ1428">
        <v>2.301337517361111</v>
      </c>
      <c r="AK1428">
        <v>6.7675733026490353E-2</v>
      </c>
    </row>
    <row r="1429" spans="1:37" x14ac:dyDescent="0.35">
      <c r="A1429" t="s">
        <v>1328</v>
      </c>
      <c r="B1429">
        <v>2</v>
      </c>
      <c r="C1429" s="2" t="s">
        <v>702</v>
      </c>
      <c r="D1429">
        <v>42.305694833333298</v>
      </c>
      <c r="E1429">
        <v>-8.6439626670000003</v>
      </c>
      <c r="F1429">
        <v>4.5155000000000003</v>
      </c>
      <c r="G1429">
        <v>15.07985</v>
      </c>
      <c r="H1429">
        <v>31.580449999999999</v>
      </c>
      <c r="I1429">
        <v>296.25</v>
      </c>
      <c r="J1429" cm="1">
        <f t="array" ref="J1429">(I1429/([1]!O2sat(H1429,G1429)))*100</f>
        <v>116.96436685835494</v>
      </c>
      <c r="K1429">
        <v>0.04</v>
      </c>
      <c r="L1429">
        <v>469.02568826151702</v>
      </c>
      <c r="M1429" t="b">
        <v>0</v>
      </c>
      <c r="O1429" t="str">
        <f t="shared" si="26"/>
        <v/>
      </c>
      <c r="Q1429">
        <v>440.00158422996287</v>
      </c>
      <c r="R1429">
        <v>427.89620000000002</v>
      </c>
      <c r="S1429" s="1">
        <v>46154.48128472222</v>
      </c>
      <c r="T1429" s="1">
        <v>3.3293362731481482</v>
      </c>
      <c r="U1429">
        <v>42.523700714111328</v>
      </c>
      <c r="V1429">
        <v>-5.7878003120422363</v>
      </c>
      <c r="W1429">
        <v>14.43340948070437</v>
      </c>
      <c r="X1429">
        <v>2.443737130046586</v>
      </c>
      <c r="Y1429">
        <v>3.809403195662088E-2</v>
      </c>
      <c r="Z1429">
        <v>12.10538422996285</v>
      </c>
      <c r="AA1429" s="23">
        <v>9.8785106936862488E-2</v>
      </c>
      <c r="AC1429" s="23"/>
      <c r="AD1429">
        <v>-4.6100000000000003</v>
      </c>
      <c r="AE1429">
        <v>1.25</v>
      </c>
      <c r="AF1429">
        <v>0.34447617331734159</v>
      </c>
      <c r="AG1429" s="23">
        <v>1.392503113364982E-2</v>
      </c>
      <c r="AH1429">
        <v>3.1779124048922451</v>
      </c>
      <c r="AI1429">
        <v>-7.7879124048922446</v>
      </c>
      <c r="AJ1429">
        <v>2.2896681365740741</v>
      </c>
      <c r="AK1429">
        <v>5.6355069035256153E-2</v>
      </c>
    </row>
    <row r="1430" spans="1:37" x14ac:dyDescent="0.35">
      <c r="A1430" t="s">
        <v>1328</v>
      </c>
      <c r="B1430">
        <v>2</v>
      </c>
      <c r="C1430" s="2" t="s">
        <v>703</v>
      </c>
      <c r="D1430">
        <v>42.306021583333298</v>
      </c>
      <c r="E1430">
        <v>-8.6456338329999998</v>
      </c>
      <c r="F1430">
        <v>4.7290000000000001</v>
      </c>
      <c r="G1430">
        <v>15.38115</v>
      </c>
      <c r="H1430">
        <v>31.79</v>
      </c>
      <c r="I1430">
        <v>287.60000000000002</v>
      </c>
      <c r="J1430" cm="1">
        <f t="array" ref="J1430">(I1430/([1]!O2sat(H1430,G1430)))*100</f>
        <v>114.39101342521967</v>
      </c>
      <c r="K1430">
        <v>0.04</v>
      </c>
      <c r="L1430">
        <v>471.93310503889899</v>
      </c>
      <c r="M1430" t="b">
        <v>0</v>
      </c>
      <c r="O1430" t="str">
        <f t="shared" si="26"/>
        <v/>
      </c>
      <c r="Q1430">
        <v>434.94168463280027</v>
      </c>
      <c r="R1430">
        <v>427.89620000000002</v>
      </c>
      <c r="S1430" s="1">
        <v>46154.481979166667</v>
      </c>
      <c r="T1430" s="1">
        <v>3.3059975115740738</v>
      </c>
      <c r="U1430">
        <v>42.523700714111328</v>
      </c>
      <c r="V1430">
        <v>-5.7878003120422363</v>
      </c>
      <c r="W1430">
        <v>14.43507552570715</v>
      </c>
      <c r="X1430">
        <v>2.4290061708484618</v>
      </c>
      <c r="Y1430">
        <v>3.7704033734062913E-2</v>
      </c>
      <c r="Z1430">
        <v>7.0454846328002532</v>
      </c>
      <c r="AA1430" s="23">
        <v>5.6562522817152162E-2</v>
      </c>
      <c r="AC1430" s="23"/>
      <c r="AD1430">
        <v>-4.6100000000000003</v>
      </c>
      <c r="AE1430">
        <v>1.25</v>
      </c>
      <c r="AF1430">
        <v>0.34725107442689679</v>
      </c>
      <c r="AG1430" s="23">
        <v>8.0861864643559673E-3</v>
      </c>
      <c r="AH1430">
        <v>3.176120572754872</v>
      </c>
      <c r="AI1430">
        <v>-7.7861205727548732</v>
      </c>
      <c r="AJ1430">
        <v>2.2779987557870367</v>
      </c>
      <c r="AK1430">
        <v>3.2324354640754067E-2</v>
      </c>
    </row>
    <row r="1431" spans="1:37" x14ac:dyDescent="0.35">
      <c r="A1431" t="s">
        <v>1328</v>
      </c>
      <c r="B1431">
        <v>2</v>
      </c>
      <c r="C1431" s="2" t="s">
        <v>704</v>
      </c>
      <c r="D1431">
        <v>42.306331499999999</v>
      </c>
      <c r="E1431">
        <v>-8.6473321670000001</v>
      </c>
      <c r="F1431">
        <v>4.6455000000000002</v>
      </c>
      <c r="G1431">
        <v>15.50065</v>
      </c>
      <c r="H1431">
        <v>31.778849999999998</v>
      </c>
      <c r="I1431">
        <v>287.125</v>
      </c>
      <c r="J1431" cm="1">
        <f t="array" ref="J1431">(I1431/([1]!O2sat(H1431,G1431)))*100</f>
        <v>114.46177466669415</v>
      </c>
      <c r="K1431">
        <v>0.04</v>
      </c>
      <c r="L1431">
        <v>475.63763004845703</v>
      </c>
      <c r="M1431" t="b">
        <v>0</v>
      </c>
      <c r="O1431" t="str">
        <f t="shared" si="26"/>
        <v/>
      </c>
      <c r="Q1431">
        <v>428.4945440819983</v>
      </c>
      <c r="R1431">
        <v>427.89620000000002</v>
      </c>
      <c r="S1431" s="1">
        <v>46154.482673611114</v>
      </c>
      <c r="T1431" s="1">
        <v>3.2826587615740741</v>
      </c>
      <c r="U1431">
        <v>42.523700714111328</v>
      </c>
      <c r="V1431">
        <v>-5.7878003120422363</v>
      </c>
      <c r="W1431">
        <v>14.43676899632047</v>
      </c>
      <c r="X1431">
        <v>2.4024326974264989</v>
      </c>
      <c r="Y1431">
        <v>3.7570737570692833E-2</v>
      </c>
      <c r="Z1431">
        <v>0.59834408199827749</v>
      </c>
      <c r="AA1431" s="23">
        <v>4.734274303389025E-3</v>
      </c>
      <c r="AC1431" s="23"/>
      <c r="AD1431">
        <v>-4.3</v>
      </c>
      <c r="AE1431">
        <v>1.25</v>
      </c>
      <c r="AF1431">
        <v>0.34835317917078151</v>
      </c>
      <c r="AG1431" s="23">
        <v>6.8647063720816666E-4</v>
      </c>
      <c r="AH1431">
        <v>3.1742597010348601</v>
      </c>
      <c r="AI1431">
        <v>-7.4742597010348586</v>
      </c>
      <c r="AJ1431">
        <v>2.2663293807870373</v>
      </c>
      <c r="AK1431">
        <v>2.710372470298596E-3</v>
      </c>
    </row>
    <row r="1432" spans="1:37" x14ac:dyDescent="0.35">
      <c r="A1432" t="s">
        <v>1328</v>
      </c>
      <c r="B1432">
        <v>2</v>
      </c>
      <c r="C1432" s="2" t="s">
        <v>705</v>
      </c>
      <c r="D1432">
        <v>42.306553833333297</v>
      </c>
      <c r="E1432">
        <v>-8.6490375830000001</v>
      </c>
      <c r="F1432">
        <v>4.6165000000000003</v>
      </c>
      <c r="G1432">
        <v>15.195449999999999</v>
      </c>
      <c r="H1432">
        <v>31.24175</v>
      </c>
      <c r="I1432">
        <v>285.01499999999999</v>
      </c>
      <c r="J1432" cm="1">
        <f t="array" ref="J1432">(I1432/([1]!O2sat(H1432,G1432)))*100</f>
        <v>112.52326446803491</v>
      </c>
      <c r="K1432">
        <v>0.05</v>
      </c>
      <c r="L1432">
        <v>479.15514787296098</v>
      </c>
      <c r="M1432" t="b">
        <v>0</v>
      </c>
      <c r="O1432" t="str">
        <f t="shared" si="26"/>
        <v/>
      </c>
      <c r="Q1432">
        <v>422.37285999402019</v>
      </c>
      <c r="R1432">
        <v>427.89620000000002</v>
      </c>
      <c r="S1432" s="1">
        <v>46154.483368055553</v>
      </c>
      <c r="T1432" s="1">
        <v>3.2593200000000002</v>
      </c>
      <c r="U1432">
        <v>42.523700714111328</v>
      </c>
      <c r="V1432">
        <v>-5.7878003120422363</v>
      </c>
      <c r="W1432">
        <v>14.438470874202141</v>
      </c>
      <c r="X1432">
        <v>2.3492676526570739</v>
      </c>
      <c r="Y1432">
        <v>3.8032584803075968E-2</v>
      </c>
      <c r="Z1432">
        <v>-5.5233400059798328</v>
      </c>
      <c r="AA1432" s="23">
        <v>-4.3260505100736257E-2</v>
      </c>
      <c r="AC1432" s="23"/>
      <c r="AD1432">
        <v>-3.79</v>
      </c>
      <c r="AE1432">
        <v>1.25</v>
      </c>
      <c r="AF1432">
        <v>0.34554015369682262</v>
      </c>
      <c r="AG1432" s="23">
        <v>-6.3629367920695588E-3</v>
      </c>
      <c r="AH1432">
        <v>3.172329914935629</v>
      </c>
      <c r="AI1432">
        <v>-6.9623299149356281</v>
      </c>
      <c r="AJ1432">
        <v>2.2546600000000003</v>
      </c>
      <c r="AK1432">
        <v>-2.481172094640291E-2</v>
      </c>
    </row>
    <row r="1433" spans="1:37" x14ac:dyDescent="0.35">
      <c r="A1433" t="s">
        <v>1328</v>
      </c>
      <c r="B1433">
        <v>2</v>
      </c>
      <c r="C1433" s="2" t="s">
        <v>706</v>
      </c>
      <c r="D1433">
        <v>42.306571416666699</v>
      </c>
      <c r="E1433">
        <v>-8.6507842499999992</v>
      </c>
      <c r="F1433">
        <v>4.7285000000000004</v>
      </c>
      <c r="G1433">
        <v>14.747199999999999</v>
      </c>
      <c r="H1433">
        <v>30.635649999999998</v>
      </c>
      <c r="I1433">
        <v>283.13499999999999</v>
      </c>
      <c r="J1433" cm="1">
        <f t="array" ref="J1433">(I1433/([1]!O2sat(H1433,G1433)))*100</f>
        <v>110.32836250363604</v>
      </c>
      <c r="K1433">
        <v>0.05</v>
      </c>
      <c r="L1433">
        <v>478.64067189625399</v>
      </c>
      <c r="M1433" t="b">
        <v>0</v>
      </c>
      <c r="O1433" t="str">
        <f t="shared" si="26"/>
        <v/>
      </c>
      <c r="Q1433">
        <v>423.26822415630357</v>
      </c>
      <c r="R1433">
        <v>427.89620000000002</v>
      </c>
      <c r="S1433" s="1">
        <v>46154.4840625</v>
      </c>
      <c r="T1433" s="1">
        <v>3.2359812384259259</v>
      </c>
      <c r="U1433">
        <v>42.523700714111328</v>
      </c>
      <c r="V1433">
        <v>-5.7878003120422363</v>
      </c>
      <c r="W1433">
        <v>14.44021707894494</v>
      </c>
      <c r="X1433">
        <v>2.2881263990155101</v>
      </c>
      <c r="Y1433">
        <v>3.8685866100898837E-2</v>
      </c>
      <c r="Z1433">
        <v>-4.6279758436964471</v>
      </c>
      <c r="AA1433" s="23">
        <v>-3.5910783927547867E-2</v>
      </c>
      <c r="AC1433" s="23"/>
      <c r="AD1433">
        <v>-3.65</v>
      </c>
      <c r="AE1433">
        <v>1.25</v>
      </c>
      <c r="AF1433">
        <v>0.34141928417166101</v>
      </c>
      <c r="AG1433" s="23">
        <v>-5.3583727489276154E-3</v>
      </c>
      <c r="AH1433">
        <v>3.1703313442973071</v>
      </c>
      <c r="AI1433">
        <v>-6.8203313442973066</v>
      </c>
      <c r="AJ1433">
        <v>2.2429906192129629</v>
      </c>
      <c r="AK1433">
        <v>-2.0634578338237741E-2</v>
      </c>
    </row>
    <row r="1434" spans="1:37" x14ac:dyDescent="0.35">
      <c r="A1434" t="s">
        <v>1328</v>
      </c>
      <c r="B1434">
        <v>2</v>
      </c>
      <c r="C1434" s="2" t="s">
        <v>707</v>
      </c>
      <c r="D1434">
        <v>42.306132333333302</v>
      </c>
      <c r="E1434">
        <v>-8.6524331669999999</v>
      </c>
      <c r="F1434">
        <v>4.6645000000000003</v>
      </c>
      <c r="G1434">
        <v>14.241350000000001</v>
      </c>
      <c r="H1434">
        <v>30.657800000000002</v>
      </c>
      <c r="I1434">
        <v>281.25</v>
      </c>
      <c r="J1434" cm="1">
        <f t="array" ref="J1434">(I1434/([1]!O2sat(H1434,G1434)))*100</f>
        <v>108.50507320690888</v>
      </c>
      <c r="K1434">
        <v>0.06</v>
      </c>
      <c r="L1434">
        <v>476.190759225286</v>
      </c>
      <c r="M1434" t="b">
        <v>0</v>
      </c>
      <c r="O1434" t="str">
        <f t="shared" si="26"/>
        <v/>
      </c>
      <c r="Q1434">
        <v>427.53191013120431</v>
      </c>
      <c r="R1434">
        <v>427.89620000000002</v>
      </c>
      <c r="S1434" s="1">
        <v>46154.484756944446</v>
      </c>
      <c r="T1434" s="1">
        <v>3.212642476851852</v>
      </c>
      <c r="U1434">
        <v>42.523700714111328</v>
      </c>
      <c r="V1434">
        <v>-5.7878003120422363</v>
      </c>
      <c r="W1434">
        <v>14.441872417382029</v>
      </c>
      <c r="X1434">
        <v>2.224630483432843</v>
      </c>
      <c r="Y1434">
        <v>3.9286400109268357E-2</v>
      </c>
      <c r="Z1434">
        <v>-0.36428986879570863</v>
      </c>
      <c r="AA1434" s="23">
        <v>-2.7909282967592259E-3</v>
      </c>
      <c r="AC1434" s="23"/>
      <c r="AD1434">
        <v>-3.47</v>
      </c>
      <c r="AE1434">
        <v>1.25</v>
      </c>
      <c r="AF1434">
        <v>0.33678529016842229</v>
      </c>
      <c r="AG1434" s="23">
        <v>-4.2251672952574261E-4</v>
      </c>
      <c r="AH1434">
        <v>3.1682641235879938</v>
      </c>
      <c r="AI1434">
        <v>-6.6382641235879936</v>
      </c>
      <c r="AJ1434">
        <v>2.231321238425926</v>
      </c>
      <c r="AK1434">
        <v>-1.6067225131424843E-3</v>
      </c>
    </row>
    <row r="1435" spans="1:37" x14ac:dyDescent="0.35">
      <c r="A1435" t="s">
        <v>1328</v>
      </c>
      <c r="B1435">
        <v>2</v>
      </c>
      <c r="C1435" s="2" t="s">
        <v>708</v>
      </c>
      <c r="D1435">
        <v>42.305341333333303</v>
      </c>
      <c r="E1435">
        <v>-8.6532690829999996</v>
      </c>
      <c r="F1435">
        <v>4.681</v>
      </c>
      <c r="G1435">
        <v>14.01505</v>
      </c>
      <c r="H1435">
        <v>30.62445</v>
      </c>
      <c r="I1435">
        <v>278.37</v>
      </c>
      <c r="J1435" cm="1">
        <f t="array" ref="J1435">(I1435/([1]!O2sat(H1435,G1435)))*100</f>
        <v>106.88009349240734</v>
      </c>
      <c r="K1435">
        <v>0.05</v>
      </c>
      <c r="L1435">
        <v>472.23571757938799</v>
      </c>
      <c r="M1435" t="b">
        <v>0</v>
      </c>
      <c r="O1435" t="str">
        <f t="shared" si="26"/>
        <v/>
      </c>
      <c r="Q1435">
        <v>434.415035311785</v>
      </c>
      <c r="R1435">
        <v>427.89620000000002</v>
      </c>
      <c r="S1435" s="1">
        <v>46154.485451388893</v>
      </c>
      <c r="T1435" s="1">
        <v>3.1893037268518518</v>
      </c>
      <c r="U1435">
        <v>42.523700714111328</v>
      </c>
      <c r="V1435">
        <v>-5.7878003120422363</v>
      </c>
      <c r="W1435">
        <v>14.44272017665739</v>
      </c>
      <c r="X1435">
        <v>2.1789694054114279</v>
      </c>
      <c r="Y1435">
        <v>3.9569429851555933E-2</v>
      </c>
      <c r="Z1435">
        <v>6.5188353117849829</v>
      </c>
      <c r="AA1435" s="23">
        <v>4.9269981679980722E-2</v>
      </c>
      <c r="AC1435" s="23"/>
      <c r="AD1435">
        <v>-2.61</v>
      </c>
      <c r="AE1435">
        <v>1.25</v>
      </c>
      <c r="AF1435">
        <v>0.33471825527743188</v>
      </c>
      <c r="AG1435" s="23">
        <v>7.5685148513410516E-3</v>
      </c>
      <c r="AH1435">
        <v>3.1661283918947118</v>
      </c>
      <c r="AI1435">
        <v>-5.7761283918947122</v>
      </c>
      <c r="AJ1435">
        <v>2.2196518634259261</v>
      </c>
      <c r="AK1435">
        <v>2.8419248265660887E-2</v>
      </c>
    </row>
    <row r="1436" spans="1:37" x14ac:dyDescent="0.35">
      <c r="A1436" t="s">
        <v>1328</v>
      </c>
      <c r="B1436">
        <v>2</v>
      </c>
      <c r="C1436" s="2" t="s">
        <v>709</v>
      </c>
      <c r="D1436">
        <v>42.304133083333298</v>
      </c>
      <c r="E1436">
        <v>-8.6526328330000002</v>
      </c>
      <c r="F1436">
        <v>4.6835000000000004</v>
      </c>
      <c r="G1436">
        <v>13.7133</v>
      </c>
      <c r="H1436">
        <v>30.6341</v>
      </c>
      <c r="I1436">
        <v>275.38</v>
      </c>
      <c r="J1436" cm="1">
        <f t="array" ref="J1436">(I1436/([1]!O2sat(H1436,G1436)))*100</f>
        <v>105.0944267453324</v>
      </c>
      <c r="K1436">
        <v>0.05</v>
      </c>
      <c r="L1436">
        <v>467.61421114810298</v>
      </c>
      <c r="M1436" t="b">
        <v>0</v>
      </c>
      <c r="O1436" t="str">
        <f t="shared" si="26"/>
        <v/>
      </c>
      <c r="Q1436">
        <v>442.45803716547869</v>
      </c>
      <c r="R1436">
        <v>427.89620000000002</v>
      </c>
      <c r="S1436" s="1">
        <v>46154.486145833333</v>
      </c>
      <c r="T1436" s="1">
        <v>3.1659649652777779</v>
      </c>
      <c r="U1436">
        <v>42.523700714111328</v>
      </c>
      <c r="V1436">
        <v>-5.7878003120422363</v>
      </c>
      <c r="W1436">
        <v>14.44210231824116</v>
      </c>
      <c r="X1436">
        <v>2.1295544660138588</v>
      </c>
      <c r="Y1436">
        <v>3.9939553052338463E-2</v>
      </c>
      <c r="Z1436">
        <v>14.561837165478661</v>
      </c>
      <c r="AA1436" s="23">
        <v>0.1085699378898853</v>
      </c>
      <c r="AC1436" s="23"/>
      <c r="AD1436">
        <v>-3.56</v>
      </c>
      <c r="AE1436">
        <v>1.0972222222222221</v>
      </c>
      <c r="AF1436">
        <v>0.25577949954965712</v>
      </c>
      <c r="AG1436" s="23">
        <v>1.304026960700028E-2</v>
      </c>
      <c r="AH1436">
        <v>3.1639242929140492</v>
      </c>
      <c r="AI1436">
        <v>-6.7239242929140488</v>
      </c>
      <c r="AJ1436">
        <v>2.1315935937499999</v>
      </c>
      <c r="AK1436">
        <v>6.0805103748442786E-2</v>
      </c>
    </row>
    <row r="1437" spans="1:37" x14ac:dyDescent="0.35">
      <c r="A1437" t="s">
        <v>1328</v>
      </c>
      <c r="B1437">
        <v>2</v>
      </c>
      <c r="C1437" s="2" t="s">
        <v>710</v>
      </c>
      <c r="D1437">
        <v>42.302917833333296</v>
      </c>
      <c r="E1437">
        <v>-8.6519938330000006</v>
      </c>
      <c r="F1437">
        <v>4.7160000000000002</v>
      </c>
      <c r="G1437">
        <v>13.671049999999999</v>
      </c>
      <c r="H1437">
        <v>30.7227</v>
      </c>
      <c r="I1437">
        <v>276.45999999999998</v>
      </c>
      <c r="J1437" cm="1">
        <f t="array" ref="J1437">(I1437/([1]!O2sat(H1437,G1437)))*100</f>
        <v>105.48107018265097</v>
      </c>
      <c r="K1437">
        <v>0.05</v>
      </c>
      <c r="L1437">
        <v>463.91527916078098</v>
      </c>
      <c r="M1437" t="b">
        <v>0</v>
      </c>
      <c r="O1437" t="str">
        <f t="shared" si="26"/>
        <v/>
      </c>
      <c r="Q1437">
        <v>448.89544394464559</v>
      </c>
      <c r="R1437">
        <v>427.89620000000002</v>
      </c>
      <c r="S1437" s="1">
        <v>46154.486840277779</v>
      </c>
      <c r="T1437" s="1">
        <v>3.142626203703704</v>
      </c>
      <c r="U1437">
        <v>42.523700714111328</v>
      </c>
      <c r="V1437">
        <v>-5.7878003120422363</v>
      </c>
      <c r="W1437">
        <v>14.44148191984698</v>
      </c>
      <c r="X1437">
        <v>2.0958429882410741</v>
      </c>
      <c r="Y1437">
        <v>3.9972149086433151E-2</v>
      </c>
      <c r="Z1437">
        <v>20.999243944645571</v>
      </c>
      <c r="AA1437" s="23">
        <v>0.15421313555376159</v>
      </c>
      <c r="AC1437" s="23"/>
      <c r="AD1437">
        <v>-4.83</v>
      </c>
      <c r="AE1437">
        <v>1.0972222222222221</v>
      </c>
      <c r="AF1437">
        <v>0.25548327747299432</v>
      </c>
      <c r="AG1437" s="23">
        <v>1.8798582490059279E-2</v>
      </c>
      <c r="AH1437">
        <v>3.161651974942489</v>
      </c>
      <c r="AI1437">
        <v>-7.9916519749424886</v>
      </c>
      <c r="AJ1437">
        <v>2.119924212962963</v>
      </c>
      <c r="AK1437">
        <v>8.6505859021910436E-2</v>
      </c>
    </row>
    <row r="1438" spans="1:37" x14ac:dyDescent="0.35">
      <c r="A1438" t="s">
        <v>1328</v>
      </c>
      <c r="B1438">
        <v>2</v>
      </c>
      <c r="C1438" s="2" t="s">
        <v>711</v>
      </c>
      <c r="D1438">
        <v>42.301715250000001</v>
      </c>
      <c r="E1438">
        <v>-8.6512728330000002</v>
      </c>
      <c r="F1438">
        <v>4.8025000000000002</v>
      </c>
      <c r="G1438">
        <v>13.8201</v>
      </c>
      <c r="H1438">
        <v>30.790050000000001</v>
      </c>
      <c r="I1438">
        <v>278.97500000000002</v>
      </c>
      <c r="J1438" cm="1">
        <f t="array" ref="J1438">(I1438/([1]!O2sat(H1438,G1438)))*100</f>
        <v>106.81335379479336</v>
      </c>
      <c r="K1438">
        <v>0.05</v>
      </c>
      <c r="L1438">
        <v>461.73089192627702</v>
      </c>
      <c r="M1438" t="b">
        <v>1</v>
      </c>
      <c r="N1438">
        <v>417.64457307890899</v>
      </c>
      <c r="O1438">
        <f t="shared" si="26"/>
        <v>44.086318847368034</v>
      </c>
      <c r="P1438">
        <f>ABS(O1438)</f>
        <v>44.086318847368034</v>
      </c>
      <c r="Q1438">
        <v>452.69702484419122</v>
      </c>
      <c r="R1438">
        <v>427.89620000000002</v>
      </c>
      <c r="S1438" s="1">
        <v>46154.487534722219</v>
      </c>
      <c r="T1438" s="1">
        <v>3.2463118518518521</v>
      </c>
      <c r="U1438">
        <v>42.514705657958977</v>
      </c>
      <c r="V1438">
        <v>-5.787935733795166</v>
      </c>
      <c r="W1438">
        <v>14.440779375051729</v>
      </c>
      <c r="X1438">
        <v>2.2455741696678411</v>
      </c>
      <c r="Y1438">
        <v>3.9772235079755913E-2</v>
      </c>
      <c r="Z1438">
        <v>24.800824844191201</v>
      </c>
      <c r="AA1438" s="23">
        <v>0.19416680896057581</v>
      </c>
      <c r="AC1438" s="23"/>
      <c r="AD1438">
        <v>-6.88</v>
      </c>
      <c r="AE1438">
        <v>1.0972222222222221</v>
      </c>
      <c r="AF1438">
        <v>0.2565287939131099</v>
      </c>
      <c r="AG1438" s="23">
        <v>2.2181132110181589E-2</v>
      </c>
      <c r="AH1438">
        <v>3.159311590866436</v>
      </c>
      <c r="AI1438">
        <v>-10.03931159086644</v>
      </c>
      <c r="AJ1438">
        <v>2.171767037037037</v>
      </c>
      <c r="AK1438">
        <v>0.10817397053537869</v>
      </c>
    </row>
    <row r="1439" spans="1:37" x14ac:dyDescent="0.35">
      <c r="A1439" t="s">
        <v>1328</v>
      </c>
      <c r="B1439">
        <v>2</v>
      </c>
      <c r="C1439" s="2" t="s">
        <v>712</v>
      </c>
      <c r="D1439">
        <v>42.300721916666703</v>
      </c>
      <c r="E1439">
        <v>-8.6501174170000006</v>
      </c>
      <c r="F1439">
        <v>4.6574999999999998</v>
      </c>
      <c r="G1439">
        <v>13.81845</v>
      </c>
      <c r="H1439">
        <v>30.830300000000001</v>
      </c>
      <c r="I1439">
        <v>282.39999999999998</v>
      </c>
      <c r="J1439" cm="1">
        <f t="array" ref="J1439">(I1439/([1]!O2sat(H1439,G1439)))*100</f>
        <v>108.15137421884786</v>
      </c>
      <c r="K1439">
        <v>0.05</v>
      </c>
      <c r="L1439">
        <v>460.43639200727898</v>
      </c>
      <c r="M1439" t="b">
        <v>0</v>
      </c>
      <c r="O1439" t="str">
        <f t="shared" si="26"/>
        <v/>
      </c>
      <c r="Q1439">
        <v>454.94989745248762</v>
      </c>
      <c r="R1439">
        <v>427.89620000000002</v>
      </c>
      <c r="S1439" s="1">
        <v>46154.488229166673</v>
      </c>
      <c r="T1439" s="1">
        <v>3.2257162268518522</v>
      </c>
      <c r="U1439">
        <v>42.514705657958977</v>
      </c>
      <c r="V1439">
        <v>-5.787935733795166</v>
      </c>
      <c r="W1439">
        <v>14.43963877031203</v>
      </c>
      <c r="X1439">
        <v>2.2170711887253192</v>
      </c>
      <c r="Y1439">
        <v>3.9765260196339532E-2</v>
      </c>
      <c r="Z1439">
        <v>27.053697452487601</v>
      </c>
      <c r="AA1439" s="23">
        <v>0.2090795525512685</v>
      </c>
      <c r="AC1439" s="23"/>
      <c r="AD1439">
        <v>-5.04</v>
      </c>
      <c r="AE1439">
        <v>1.0972222222222221</v>
      </c>
      <c r="AF1439">
        <v>0.25651721232462782</v>
      </c>
      <c r="AG1439" s="23">
        <v>2.4190699986213499E-2</v>
      </c>
      <c r="AH1439">
        <v>3.1569032981519269</v>
      </c>
      <c r="AI1439">
        <v>-8.196903298151927</v>
      </c>
      <c r="AJ1439">
        <v>2.1614692245370373</v>
      </c>
      <c r="AK1439">
        <v>0.11663512626874101</v>
      </c>
    </row>
    <row r="1440" spans="1:37" x14ac:dyDescent="0.35">
      <c r="A1440" t="s">
        <v>1328</v>
      </c>
      <c r="B1440">
        <v>2</v>
      </c>
      <c r="C1440" s="2" t="s">
        <v>713</v>
      </c>
      <c r="D1440">
        <v>42.300033916666699</v>
      </c>
      <c r="E1440">
        <v>-8.6487277500000008</v>
      </c>
      <c r="F1440">
        <v>4.6150000000000002</v>
      </c>
      <c r="G1440">
        <v>13.8256</v>
      </c>
      <c r="H1440">
        <v>30.968800000000002</v>
      </c>
      <c r="I1440">
        <v>282.70999999999998</v>
      </c>
      <c r="J1440" cm="1">
        <f t="array" ref="J1440">(I1440/([1]!O2sat(H1440,G1440)))*100</f>
        <v>108.39017778667115</v>
      </c>
      <c r="K1440">
        <v>0.05</v>
      </c>
      <c r="L1440">
        <v>458.38913730589201</v>
      </c>
      <c r="M1440" t="b">
        <v>0</v>
      </c>
      <c r="O1440" t="str">
        <f t="shared" si="26"/>
        <v/>
      </c>
      <c r="Q1440">
        <v>458.51282084187687</v>
      </c>
      <c r="R1440">
        <v>427.89620000000002</v>
      </c>
      <c r="S1440" s="1">
        <v>46154.488923611112</v>
      </c>
      <c r="T1440" s="1">
        <v>3.2051205902777782</v>
      </c>
      <c r="U1440">
        <v>42.514705657958977</v>
      </c>
      <c r="V1440">
        <v>-5.787935733795166</v>
      </c>
      <c r="W1440">
        <v>14.438259469231539</v>
      </c>
      <c r="X1440">
        <v>2.1892786045030381</v>
      </c>
      <c r="Y1440">
        <v>3.9725443875075733E-2</v>
      </c>
      <c r="Z1440">
        <v>30.616620841876848</v>
      </c>
      <c r="AA1440" s="23">
        <v>0.23341486658391919</v>
      </c>
      <c r="AC1440" s="23"/>
      <c r="AD1440">
        <v>-14.03</v>
      </c>
      <c r="AE1440">
        <v>1.0972222222222221</v>
      </c>
      <c r="AF1440">
        <v>0.25656740042614379</v>
      </c>
      <c r="AG1440" s="23">
        <v>2.7354510941217321E-2</v>
      </c>
      <c r="AH1440">
        <v>3.1544272588340379</v>
      </c>
      <c r="AI1440">
        <v>-17.184427258834042</v>
      </c>
      <c r="AJ1440">
        <v>2.15117140625</v>
      </c>
      <c r="AK1440">
        <v>0.13038468876256826</v>
      </c>
    </row>
    <row r="1441" spans="1:37" x14ac:dyDescent="0.35">
      <c r="A1441" t="s">
        <v>1328</v>
      </c>
      <c r="B1441">
        <v>2</v>
      </c>
      <c r="C1441" s="2" t="s">
        <v>714</v>
      </c>
      <c r="D1441">
        <v>42.29910375</v>
      </c>
      <c r="E1441">
        <v>-8.6475275000000007</v>
      </c>
      <c r="F1441">
        <v>4.5895000000000001</v>
      </c>
      <c r="G1441">
        <v>14.0532</v>
      </c>
      <c r="H1441">
        <v>31.2651</v>
      </c>
      <c r="I1441">
        <v>283.27</v>
      </c>
      <c r="J1441" cm="1">
        <f t="array" ref="J1441">(I1441/([1]!O2sat(H1441,G1441)))*100</f>
        <v>109.33068662384441</v>
      </c>
      <c r="K1441">
        <v>5.5E-2</v>
      </c>
      <c r="L1441">
        <v>457.81107237686899</v>
      </c>
      <c r="M1441" t="b">
        <v>0</v>
      </c>
      <c r="O1441" t="str">
        <f t="shared" si="26"/>
        <v/>
      </c>
      <c r="Q1441">
        <v>459.5188515300988</v>
      </c>
      <c r="R1441">
        <v>427.89620000000002</v>
      </c>
      <c r="S1441" s="1">
        <v>46154.489618055559</v>
      </c>
      <c r="T1441" s="1">
        <v>3.1845249652777778</v>
      </c>
      <c r="U1441">
        <v>42.514705657958977</v>
      </c>
      <c r="V1441">
        <v>-5.787935733795166</v>
      </c>
      <c r="W1441">
        <v>14.43707321298079</v>
      </c>
      <c r="X1441">
        <v>2.174704369526022</v>
      </c>
      <c r="Y1441">
        <v>3.9380638254016949E-2</v>
      </c>
      <c r="Z1441">
        <v>31.622651530098778</v>
      </c>
      <c r="AA1441" s="23">
        <v>0.23740109966265499</v>
      </c>
      <c r="AC1441" s="23"/>
      <c r="AD1441">
        <v>-14.07</v>
      </c>
      <c r="AE1441">
        <v>1.0972222222222221</v>
      </c>
      <c r="AF1441">
        <v>0.2581666278355299</v>
      </c>
      <c r="AG1441" s="23">
        <v>2.8182700234198822E-2</v>
      </c>
      <c r="AH1441">
        <v>3.1518836395059782</v>
      </c>
      <c r="AI1441">
        <v>-17.221883639505979</v>
      </c>
      <c r="AJ1441">
        <v>2.1408735937499999</v>
      </c>
      <c r="AK1441">
        <v>0.13279189994842691</v>
      </c>
    </row>
    <row r="1442" spans="1:37" x14ac:dyDescent="0.35">
      <c r="A1442" t="s">
        <v>1328</v>
      </c>
      <c r="B1442">
        <v>2</v>
      </c>
      <c r="C1442" s="2" t="s">
        <v>715</v>
      </c>
      <c r="D1442">
        <v>42.298222666666703</v>
      </c>
      <c r="E1442">
        <v>-8.6462887500000001</v>
      </c>
      <c r="F1442">
        <v>4.5244999999999997</v>
      </c>
      <c r="G1442">
        <v>14.155099999999999</v>
      </c>
      <c r="H1442">
        <v>31.3809</v>
      </c>
      <c r="I1442">
        <v>269.46499999999997</v>
      </c>
      <c r="J1442" cm="1">
        <f t="array" ref="J1442">(I1442/([1]!O2sat(H1442,G1442)))*100</f>
        <v>104.30005406105856</v>
      </c>
      <c r="K1442">
        <v>7.0000000000000007E-2</v>
      </c>
      <c r="L1442">
        <v>457.89300123377302</v>
      </c>
      <c r="M1442" t="b">
        <v>0</v>
      </c>
      <c r="O1442" t="str">
        <f t="shared" si="26"/>
        <v/>
      </c>
      <c r="Q1442">
        <v>459.3762672975011</v>
      </c>
      <c r="R1442">
        <v>427.89620000000002</v>
      </c>
      <c r="S1442" s="1">
        <v>46154.490312499998</v>
      </c>
      <c r="T1442" s="1">
        <v>3.1639293287037038</v>
      </c>
      <c r="U1442">
        <v>42.514705657958977</v>
      </c>
      <c r="V1442">
        <v>-5.787935733795166</v>
      </c>
      <c r="W1442">
        <v>14.43584778716202</v>
      </c>
      <c r="X1442">
        <v>2.152627825461062</v>
      </c>
      <c r="Y1442">
        <v>3.9231361266504332E-2</v>
      </c>
      <c r="Z1442">
        <v>31.48006729750108</v>
      </c>
      <c r="AA1442" s="23">
        <v>0.23304481562270779</v>
      </c>
      <c r="AC1442" s="23"/>
      <c r="AD1442">
        <v>-13.61</v>
      </c>
      <c r="AE1442">
        <v>1.0972222222222221</v>
      </c>
      <c r="AF1442">
        <v>0.25888363040018758</v>
      </c>
      <c r="AG1442" s="23">
        <v>2.8026901446108941E-2</v>
      </c>
      <c r="AH1442">
        <v>3.1492726113078851</v>
      </c>
      <c r="AI1442">
        <v>-16.759272611307889</v>
      </c>
      <c r="AJ1442">
        <v>2.1305757754629631</v>
      </c>
      <c r="AK1442">
        <v>0.13053585853440836</v>
      </c>
    </row>
    <row r="1443" spans="1:37" x14ac:dyDescent="0.35">
      <c r="A1443" t="s">
        <v>1328</v>
      </c>
      <c r="B1443">
        <v>2</v>
      </c>
      <c r="C1443" s="2" t="s">
        <v>716</v>
      </c>
      <c r="D1443">
        <v>42.297550749999999</v>
      </c>
      <c r="E1443">
        <v>-8.6448703330000001</v>
      </c>
      <c r="F1443">
        <v>4.452</v>
      </c>
      <c r="G1443">
        <v>14.208449999999999</v>
      </c>
      <c r="H1443">
        <v>31.380050000000001</v>
      </c>
      <c r="I1443">
        <v>263.03500000000003</v>
      </c>
      <c r="J1443" cm="1">
        <f t="array" ref="J1443">(I1443/([1]!O2sat(H1443,G1443)))*100</f>
        <v>101.91994915921818</v>
      </c>
      <c r="K1443">
        <v>0.06</v>
      </c>
      <c r="L1443">
        <v>457.65080634429597</v>
      </c>
      <c r="M1443" t="b">
        <v>0</v>
      </c>
      <c r="O1443" t="str">
        <f t="shared" si="26"/>
        <v/>
      </c>
      <c r="Q1443">
        <v>459.79776924150627</v>
      </c>
      <c r="R1443">
        <v>427.89620000000002</v>
      </c>
      <c r="S1443" s="1">
        <v>46154.491006944438</v>
      </c>
      <c r="T1443" s="1">
        <v>3.143333703703703</v>
      </c>
      <c r="U1443">
        <v>42.514705657958977</v>
      </c>
      <c r="V1443">
        <v>-5.787935733795166</v>
      </c>
      <c r="W1443">
        <v>14.43443962283925</v>
      </c>
      <c r="X1443">
        <v>2.1277767852420042</v>
      </c>
      <c r="Y1443">
        <v>3.9167055347908222E-2</v>
      </c>
      <c r="Z1443">
        <v>31.901569241506252</v>
      </c>
      <c r="AA1443" s="23">
        <v>0.23305611409149421</v>
      </c>
      <c r="AC1443" s="23"/>
      <c r="AD1443">
        <v>-10.79</v>
      </c>
      <c r="AE1443">
        <v>1.0972222222222221</v>
      </c>
      <c r="AF1443">
        <v>0.2592592607112163</v>
      </c>
      <c r="AG1443" s="23">
        <v>2.8396754895846619E-2</v>
      </c>
      <c r="AH1443">
        <v>3.1465943499153131</v>
      </c>
      <c r="AI1443">
        <v>-13.93659434991531</v>
      </c>
      <c r="AJ1443">
        <v>2.1202779629629624</v>
      </c>
      <c r="AK1443">
        <v>0.13072643449367041</v>
      </c>
    </row>
    <row r="1444" spans="1:37" x14ac:dyDescent="0.35">
      <c r="A1444" t="s">
        <v>1328</v>
      </c>
      <c r="B1444">
        <v>2</v>
      </c>
      <c r="C1444" s="2" t="s">
        <v>717</v>
      </c>
      <c r="D1444">
        <v>42.296942166666703</v>
      </c>
      <c r="E1444">
        <v>-8.6434542499999996</v>
      </c>
      <c r="F1444">
        <v>4.2525000000000004</v>
      </c>
      <c r="G1444">
        <v>14.594099999999999</v>
      </c>
      <c r="H1444">
        <v>31.41825</v>
      </c>
      <c r="I1444">
        <v>262.69499999999999</v>
      </c>
      <c r="J1444" cm="1">
        <f t="array" ref="J1444">(I1444/([1]!O2sat(H1444,G1444)))*100</f>
        <v>102.60486073895902</v>
      </c>
      <c r="K1444">
        <v>0.06</v>
      </c>
      <c r="L1444">
        <v>457.00207139128099</v>
      </c>
      <c r="M1444" t="b">
        <v>0</v>
      </c>
      <c r="O1444" t="str">
        <f t="shared" si="26"/>
        <v/>
      </c>
      <c r="Q1444">
        <v>460.9267899422747</v>
      </c>
      <c r="R1444">
        <v>427.89620000000002</v>
      </c>
      <c r="S1444" s="1">
        <v>46154.491701388892</v>
      </c>
      <c r="T1444" s="1">
        <v>3.122738067129629</v>
      </c>
      <c r="U1444">
        <v>42.514705657958977</v>
      </c>
      <c r="V1444">
        <v>-5.787935733795166</v>
      </c>
      <c r="W1444">
        <v>14.433032869169359</v>
      </c>
      <c r="X1444">
        <v>2.1220176366558419</v>
      </c>
      <c r="Y1444">
        <v>3.8697459618759658E-2</v>
      </c>
      <c r="Z1444">
        <v>33.030589942274673</v>
      </c>
      <c r="AA1444" s="23">
        <v>0.237765720805658</v>
      </c>
      <c r="AC1444" s="23"/>
      <c r="AD1444">
        <v>-8.5500000000000007</v>
      </c>
      <c r="AE1444">
        <v>1.0972222222222221</v>
      </c>
      <c r="AF1444">
        <v>0.26197935148891671</v>
      </c>
      <c r="AG1444" s="23">
        <v>2.9354001713730111E-2</v>
      </c>
      <c r="AH1444">
        <v>3.143849035527404</v>
      </c>
      <c r="AI1444">
        <v>-11.6938490355274</v>
      </c>
      <c r="AJ1444">
        <v>2.1099801446759257</v>
      </c>
      <c r="AK1444">
        <v>0.13355986125969405</v>
      </c>
    </row>
    <row r="1445" spans="1:37" x14ac:dyDescent="0.35">
      <c r="A1445" t="s">
        <v>1328</v>
      </c>
      <c r="B1445">
        <v>2</v>
      </c>
      <c r="C1445" s="2" t="s">
        <v>718</v>
      </c>
      <c r="D1445">
        <v>42.296159166666698</v>
      </c>
      <c r="E1445">
        <v>-8.6422907500000008</v>
      </c>
      <c r="F1445">
        <v>4.1195000000000004</v>
      </c>
      <c r="G1445">
        <v>14.9979</v>
      </c>
      <c r="H1445">
        <v>31.64555</v>
      </c>
      <c r="I1445">
        <v>265.49</v>
      </c>
      <c r="J1445" cm="1">
        <f t="array" ref="J1445">(I1445/([1]!O2sat(H1445,G1445)))*100</f>
        <v>104.69686701676227</v>
      </c>
      <c r="K1445">
        <v>0.06</v>
      </c>
      <c r="L1445">
        <v>457.01409370287098</v>
      </c>
      <c r="M1445" t="b">
        <v>0</v>
      </c>
      <c r="O1445" t="str">
        <f t="shared" si="26"/>
        <v/>
      </c>
      <c r="Q1445">
        <v>460.90586700819648</v>
      </c>
      <c r="R1445">
        <v>427.89620000000002</v>
      </c>
      <c r="S1445" s="1">
        <v>46154.492395833331</v>
      </c>
      <c r="T1445" s="1">
        <v>3.10214244212963</v>
      </c>
      <c r="U1445">
        <v>42.514705657958977</v>
      </c>
      <c r="V1445">
        <v>-5.787935733795166</v>
      </c>
      <c r="W1445">
        <v>14.43188133759697</v>
      </c>
      <c r="X1445">
        <v>2.1169534495672431</v>
      </c>
      <c r="Y1445">
        <v>3.8175083627067313E-2</v>
      </c>
      <c r="Z1445">
        <v>33.009667008196459</v>
      </c>
      <c r="AA1445" s="23">
        <v>0.2338481373492638</v>
      </c>
      <c r="AC1445" s="23"/>
      <c r="AD1445">
        <v>-10.02</v>
      </c>
      <c r="AE1445">
        <v>1.0972222222222221</v>
      </c>
      <c r="AF1445">
        <v>0.26483600442238109</v>
      </c>
      <c r="AG1445" s="23">
        <v>2.9254968431098712E-2</v>
      </c>
      <c r="AH1445">
        <v>3.1410368528547701</v>
      </c>
      <c r="AI1445">
        <v>-13.161036852854769</v>
      </c>
      <c r="AJ1445">
        <v>2.0996823321759259</v>
      </c>
      <c r="AK1445">
        <v>0.13155155289018125</v>
      </c>
    </row>
    <row r="1446" spans="1:37" x14ac:dyDescent="0.35">
      <c r="A1446" t="s">
        <v>1328</v>
      </c>
      <c r="B1446">
        <v>2</v>
      </c>
      <c r="C1446" s="2" t="s">
        <v>719</v>
      </c>
      <c r="D1446">
        <v>42.295397083333299</v>
      </c>
      <c r="E1446">
        <v>-8.6411286670000003</v>
      </c>
      <c r="F1446">
        <v>4.2525000000000004</v>
      </c>
      <c r="G1446">
        <v>15.168100000000001</v>
      </c>
      <c r="H1446">
        <v>31.079599999999999</v>
      </c>
      <c r="I1446">
        <v>268.77499999999998</v>
      </c>
      <c r="J1446" cm="1">
        <f t="array" ref="J1446">(I1446/([1]!O2sat(H1446,G1446)))*100</f>
        <v>105.93602770361285</v>
      </c>
      <c r="K1446">
        <v>0.06</v>
      </c>
      <c r="L1446">
        <v>457.93909716034301</v>
      </c>
      <c r="M1446" t="b">
        <v>0</v>
      </c>
      <c r="O1446" t="str">
        <f t="shared" si="26"/>
        <v/>
      </c>
      <c r="Q1446">
        <v>459.29604461938459</v>
      </c>
      <c r="R1446">
        <v>427.89620000000002</v>
      </c>
      <c r="S1446" s="1">
        <v>46154.493090277778</v>
      </c>
      <c r="T1446" s="1">
        <v>3.081546805555555</v>
      </c>
      <c r="U1446">
        <v>42.514705657958977</v>
      </c>
      <c r="V1446">
        <v>-5.787935733795166</v>
      </c>
      <c r="W1446">
        <v>14.430730949039949</v>
      </c>
      <c r="X1446">
        <v>2.098453919011368</v>
      </c>
      <c r="Y1446">
        <v>3.8098612011813353E-2</v>
      </c>
      <c r="Z1446">
        <v>31.39984461938457</v>
      </c>
      <c r="AA1446" s="23">
        <v>0.22005819989717229</v>
      </c>
      <c r="AC1446" s="23"/>
      <c r="AD1446">
        <v>-9.6999999999999993</v>
      </c>
      <c r="AE1446">
        <v>0.98611111111111116</v>
      </c>
      <c r="AF1446">
        <v>0.21488871185407751</v>
      </c>
      <c r="AG1446" s="23">
        <v>2.2534696940645211E-2</v>
      </c>
      <c r="AH1446">
        <v>3.1381579911070658</v>
      </c>
      <c r="AI1446">
        <v>-12.838157991107069</v>
      </c>
      <c r="AJ1446">
        <v>2.0338289583333333</v>
      </c>
      <c r="AK1446">
        <v>0.12129644841890876</v>
      </c>
    </row>
    <row r="1447" spans="1:37" x14ac:dyDescent="0.35">
      <c r="A1447" t="s">
        <v>1328</v>
      </c>
      <c r="B1447">
        <v>2</v>
      </c>
      <c r="C1447" s="2" t="s">
        <v>720</v>
      </c>
      <c r="D1447">
        <v>42.294664666666698</v>
      </c>
      <c r="E1447">
        <v>-8.6398945830000002</v>
      </c>
      <c r="F1447">
        <v>4.2104999999999997</v>
      </c>
      <c r="G1447">
        <v>15.044499999999999</v>
      </c>
      <c r="H1447">
        <v>30.488099999999999</v>
      </c>
      <c r="I1447">
        <v>269.53500000000003</v>
      </c>
      <c r="J1447" cm="1">
        <f t="array" ref="J1447">(I1447/([1]!O2sat(H1447,G1447)))*100</f>
        <v>105.54464706977933</v>
      </c>
      <c r="K1447">
        <v>0.05</v>
      </c>
      <c r="L1447">
        <v>458.389890313747</v>
      </c>
      <c r="M1447" t="b">
        <v>0</v>
      </c>
      <c r="O1447" t="str">
        <f t="shared" si="26"/>
        <v/>
      </c>
      <c r="Q1447">
        <v>458.51151035066289</v>
      </c>
      <c r="R1447">
        <v>427.89620000000002</v>
      </c>
      <c r="S1447" s="1">
        <v>46154.493784722217</v>
      </c>
      <c r="T1447" s="1">
        <v>3.060951180555556</v>
      </c>
      <c r="U1447">
        <v>42.514705657958977</v>
      </c>
      <c r="V1447">
        <v>-5.787935733795166</v>
      </c>
      <c r="W1447">
        <v>14.429508158551389</v>
      </c>
      <c r="X1447">
        <v>2.0636773290882058</v>
      </c>
      <c r="Y1447">
        <v>3.836846240478746E-2</v>
      </c>
      <c r="Z1447">
        <v>30.61531035066287</v>
      </c>
      <c r="AA1447" s="23">
        <v>0.21249872137665879</v>
      </c>
      <c r="AC1447" s="23"/>
      <c r="AD1447">
        <v>-8.81</v>
      </c>
      <c r="AE1447">
        <v>0.98611111111111116</v>
      </c>
      <c r="AF1447">
        <v>0.21418087647640249</v>
      </c>
      <c r="AG1447" s="23">
        <v>2.2054398598581632E-2</v>
      </c>
      <c r="AH1447">
        <v>3.135212643980255</v>
      </c>
      <c r="AI1447">
        <v>-11.945212643980261</v>
      </c>
      <c r="AJ1447">
        <v>2.0235311458333336</v>
      </c>
      <c r="AK1447">
        <v>0.11727655998762021</v>
      </c>
    </row>
    <row r="1448" spans="1:37" x14ac:dyDescent="0.35">
      <c r="A1448" t="s">
        <v>1328</v>
      </c>
      <c r="B1448">
        <v>2</v>
      </c>
      <c r="C1448" s="2" t="s">
        <v>721</v>
      </c>
      <c r="D1448">
        <v>42.293956999999999</v>
      </c>
      <c r="E1448">
        <v>-8.6386747499999998</v>
      </c>
      <c r="F1448">
        <v>4.2140000000000004</v>
      </c>
      <c r="G1448">
        <v>15.0649</v>
      </c>
      <c r="H1448">
        <v>30.840350000000001</v>
      </c>
      <c r="I1448">
        <v>270.54000000000002</v>
      </c>
      <c r="J1448" cm="1">
        <f t="array" ref="J1448">(I1448/([1]!O2sat(H1448,G1448)))*100</f>
        <v>106.2387162272893</v>
      </c>
      <c r="K1448">
        <v>0.05</v>
      </c>
      <c r="L1448">
        <v>458.48287420920099</v>
      </c>
      <c r="M1448" t="b">
        <v>0</v>
      </c>
      <c r="O1448" t="str">
        <f t="shared" si="26"/>
        <v/>
      </c>
      <c r="Q1448">
        <v>458.34968656990662</v>
      </c>
      <c r="R1448">
        <v>427.89620000000002</v>
      </c>
      <c r="S1448" s="1">
        <v>46154.494479166657</v>
      </c>
      <c r="T1448" s="1">
        <v>3.0403555555555561</v>
      </c>
      <c r="U1448">
        <v>42.514705657958977</v>
      </c>
      <c r="V1448">
        <v>-5.787935733795166</v>
      </c>
      <c r="W1448">
        <v>14.42829927680804</v>
      </c>
      <c r="X1448">
        <v>2.037109986013963</v>
      </c>
      <c r="Y1448">
        <v>3.8269268164792487E-2</v>
      </c>
      <c r="Z1448">
        <v>30.453486569906602</v>
      </c>
      <c r="AA1448" s="23">
        <v>0.20811487508151769</v>
      </c>
      <c r="AC1448" s="23"/>
      <c r="AD1448">
        <v>-6.58</v>
      </c>
      <c r="AE1448">
        <v>0.98611111111111116</v>
      </c>
      <c r="AF1448">
        <v>0.21429766200113229</v>
      </c>
      <c r="AG1448" s="23">
        <v>2.189304036788579E-2</v>
      </c>
      <c r="AH1448">
        <v>3.1322010096435799</v>
      </c>
      <c r="AI1448">
        <v>-9.7122010096435787</v>
      </c>
      <c r="AJ1448">
        <v>2.0132333333333339</v>
      </c>
      <c r="AK1448">
        <v>0.11500395772470173</v>
      </c>
    </row>
    <row r="1449" spans="1:37" x14ac:dyDescent="0.35">
      <c r="A1449" t="s">
        <v>1328</v>
      </c>
      <c r="B1449">
        <v>2</v>
      </c>
      <c r="C1449" s="2" t="s">
        <v>722</v>
      </c>
      <c r="D1449">
        <v>42.2933299166667</v>
      </c>
      <c r="E1449">
        <v>-8.6373645000000003</v>
      </c>
      <c r="F1449">
        <v>4.2450000000000001</v>
      </c>
      <c r="G1449">
        <v>15.036250000000001</v>
      </c>
      <c r="H1449">
        <v>30.97655</v>
      </c>
      <c r="I1449">
        <v>271.16000000000003</v>
      </c>
      <c r="J1449" cm="1">
        <f t="array" ref="J1449">(I1449/([1]!O2sat(H1449,G1449)))*100</f>
        <v>106.52167019517032</v>
      </c>
      <c r="K1449">
        <v>0.05</v>
      </c>
      <c r="L1449">
        <v>459.91328021369299</v>
      </c>
      <c r="M1449" t="b">
        <v>0</v>
      </c>
      <c r="O1449" t="str">
        <f t="shared" si="26"/>
        <v/>
      </c>
      <c r="Q1449">
        <v>455.86029088979183</v>
      </c>
      <c r="R1449">
        <v>427.89620000000002</v>
      </c>
      <c r="S1449" s="1">
        <v>46154.495173611111</v>
      </c>
      <c r="T1449" s="1">
        <v>3.259435891203704</v>
      </c>
      <c r="U1449">
        <v>42.505714416503913</v>
      </c>
      <c r="V1449">
        <v>-5.7880706787109384</v>
      </c>
      <c r="W1449">
        <v>14.42699855378665</v>
      </c>
      <c r="X1449">
        <v>2.3394733718169531</v>
      </c>
      <c r="Y1449">
        <v>3.8273463351730028E-2</v>
      </c>
      <c r="Z1449">
        <v>27.964090889791809</v>
      </c>
      <c r="AA1449" s="23">
        <v>0.2194916689938132</v>
      </c>
      <c r="AC1449" s="23"/>
      <c r="AD1449">
        <v>-6.36</v>
      </c>
      <c r="AE1449">
        <v>0.98611111111111116</v>
      </c>
      <c r="AF1449">
        <v>0.21413365175128149</v>
      </c>
      <c r="AG1449" s="23">
        <v>2.0090227645602889E-2</v>
      </c>
      <c r="AH1449">
        <v>3.129123290726227</v>
      </c>
      <c r="AI1449">
        <v>-9.4891232907262264</v>
      </c>
      <c r="AJ1449">
        <v>2.1227735011574076</v>
      </c>
      <c r="AK1449">
        <v>0.11979094831970805</v>
      </c>
    </row>
    <row r="1450" spans="1:37" x14ac:dyDescent="0.35">
      <c r="A1450" t="s">
        <v>1328</v>
      </c>
      <c r="B1450">
        <v>2</v>
      </c>
      <c r="C1450" s="2" t="s">
        <v>723</v>
      </c>
      <c r="D1450">
        <v>42.292619416666703</v>
      </c>
      <c r="E1450">
        <v>-8.6360863329999997</v>
      </c>
      <c r="F1450">
        <v>4.2869999999999999</v>
      </c>
      <c r="G1450">
        <v>15.023250000000001</v>
      </c>
      <c r="H1450">
        <v>30.8095</v>
      </c>
      <c r="I1450">
        <v>270.94499999999999</v>
      </c>
      <c r="J1450" cm="1">
        <f t="array" ref="J1450">(I1450/([1]!O2sat(H1450,G1450)))*100</f>
        <v>106.2872829514822</v>
      </c>
      <c r="K1450">
        <v>0.05</v>
      </c>
      <c r="L1450">
        <v>462.59539573915299</v>
      </c>
      <c r="M1450" t="b">
        <v>0</v>
      </c>
      <c r="O1450" t="str">
        <f t="shared" si="26"/>
        <v/>
      </c>
      <c r="Q1450">
        <v>451.19249252926949</v>
      </c>
      <c r="R1450">
        <v>427.89620000000002</v>
      </c>
      <c r="S1450" s="1">
        <v>46154.495868055557</v>
      </c>
      <c r="T1450" s="1">
        <v>3.2404447685185191</v>
      </c>
      <c r="U1450">
        <v>42.505714416503913</v>
      </c>
      <c r="V1450">
        <v>-5.7880706787109384</v>
      </c>
      <c r="W1450">
        <v>14.42573100355963</v>
      </c>
      <c r="X1450">
        <v>2.3114873876458031</v>
      </c>
      <c r="Y1450">
        <v>3.8324360475068091E-2</v>
      </c>
      <c r="Z1450">
        <v>23.296292529269461</v>
      </c>
      <c r="AA1450" s="23">
        <v>0.18090672931850921</v>
      </c>
      <c r="AC1450" s="23"/>
      <c r="AD1450">
        <v>-5.34</v>
      </c>
      <c r="AE1450">
        <v>0.98611111111111116</v>
      </c>
      <c r="AF1450">
        <v>0.21405924255718189</v>
      </c>
      <c r="AG1450" s="23">
        <v>1.6753177048851431E-2</v>
      </c>
      <c r="AH1450">
        <v>3.125979694303695</v>
      </c>
      <c r="AI1450">
        <v>-8.4659796943036945</v>
      </c>
      <c r="AJ1450">
        <v>2.1132779398148154</v>
      </c>
      <c r="AK1450">
        <v>9.8829953183680319E-2</v>
      </c>
    </row>
    <row r="1451" spans="1:37" x14ac:dyDescent="0.35">
      <c r="A1451" t="s">
        <v>1328</v>
      </c>
      <c r="B1451">
        <v>2</v>
      </c>
      <c r="C1451" s="2" t="s">
        <v>724</v>
      </c>
      <c r="D1451">
        <v>42.2920829166667</v>
      </c>
      <c r="E1451">
        <v>-8.6346705000000004</v>
      </c>
      <c r="F1451">
        <v>4.2614999999999998</v>
      </c>
      <c r="G1451">
        <v>15.0497</v>
      </c>
      <c r="H1451">
        <v>30.916699999999999</v>
      </c>
      <c r="I1451">
        <v>268.76499999999999</v>
      </c>
      <c r="J1451" cm="1">
        <f t="array" ref="J1451">(I1451/([1]!O2sat(H1451,G1451)))*100</f>
        <v>105.56542585309847</v>
      </c>
      <c r="K1451">
        <v>0.05</v>
      </c>
      <c r="L1451">
        <v>464.99305867898602</v>
      </c>
      <c r="M1451" t="b">
        <v>0</v>
      </c>
      <c r="O1451" t="str">
        <f t="shared" si="26"/>
        <v/>
      </c>
      <c r="Q1451">
        <v>447.01973895717339</v>
      </c>
      <c r="R1451">
        <v>427.89620000000002</v>
      </c>
      <c r="S1451" s="1">
        <v>46154.496562499997</v>
      </c>
      <c r="T1451" s="1">
        <v>3.221453657407408</v>
      </c>
      <c r="U1451">
        <v>42.505714416503913</v>
      </c>
      <c r="V1451">
        <v>-5.7880706787109384</v>
      </c>
      <c r="W1451">
        <v>14.42432326058338</v>
      </c>
      <c r="X1451">
        <v>2.2860889092539982</v>
      </c>
      <c r="Y1451">
        <v>3.8270618211342783E-2</v>
      </c>
      <c r="Z1451">
        <v>19.12353895717337</v>
      </c>
      <c r="AA1451" s="23">
        <v>0.14666562107852879</v>
      </c>
      <c r="AC1451" s="23"/>
      <c r="AD1451">
        <v>-4.58</v>
      </c>
      <c r="AE1451">
        <v>0.98611111111111116</v>
      </c>
      <c r="AF1451">
        <v>0.2142106437601847</v>
      </c>
      <c r="AG1451" s="23">
        <v>1.374283256506028E-2</v>
      </c>
      <c r="AH1451">
        <v>3.1227704318838638</v>
      </c>
      <c r="AI1451">
        <v>-7.7027704318838648</v>
      </c>
      <c r="AJ1451">
        <v>2.1037823842592598</v>
      </c>
      <c r="AK1451">
        <v>8.0204226821794539E-2</v>
      </c>
    </row>
    <row r="1452" spans="1:37" x14ac:dyDescent="0.35">
      <c r="A1452" t="s">
        <v>1328</v>
      </c>
      <c r="B1452">
        <v>2</v>
      </c>
      <c r="C1452" s="2" t="s">
        <v>725</v>
      </c>
      <c r="D1452">
        <v>42.2914666666667</v>
      </c>
      <c r="E1452">
        <v>-8.6333212499999998</v>
      </c>
      <c r="F1452">
        <v>4.3</v>
      </c>
      <c r="G1452">
        <v>15.166650000000001</v>
      </c>
      <c r="H1452">
        <v>31.56645</v>
      </c>
      <c r="I1452">
        <v>270.5</v>
      </c>
      <c r="J1452" cm="1">
        <f t="array" ref="J1452">(I1452/([1]!O2sat(H1452,G1452)))*100</f>
        <v>106.97095201190116</v>
      </c>
      <c r="K1452">
        <v>0.05</v>
      </c>
      <c r="L1452">
        <v>466.733022169653</v>
      </c>
      <c r="M1452" t="b">
        <v>0</v>
      </c>
      <c r="O1452" t="str">
        <f t="shared" si="26"/>
        <v/>
      </c>
      <c r="Q1452">
        <v>443.99160737521589</v>
      </c>
      <c r="R1452">
        <v>427.89620000000002</v>
      </c>
      <c r="S1452" s="1">
        <v>46154.497256944444</v>
      </c>
      <c r="T1452" s="1">
        <v>3.2024625347222222</v>
      </c>
      <c r="U1452">
        <v>42.505714416503913</v>
      </c>
      <c r="V1452">
        <v>-5.7880706787109384</v>
      </c>
      <c r="W1452">
        <v>14.4229832995743</v>
      </c>
      <c r="X1452">
        <v>2.2662782082626509</v>
      </c>
      <c r="Y1452">
        <v>3.7996840705164382E-2</v>
      </c>
      <c r="Z1452">
        <v>16.095407375215871</v>
      </c>
      <c r="AA1452" s="23">
        <v>0.12149660720590889</v>
      </c>
      <c r="AC1452" s="23"/>
      <c r="AD1452">
        <v>-3.71</v>
      </c>
      <c r="AE1452">
        <v>0.98611111111111116</v>
      </c>
      <c r="AF1452">
        <v>0.21488040447483769</v>
      </c>
      <c r="AG1452" s="23">
        <v>1.1519874304726349E-2</v>
      </c>
      <c r="AH1452">
        <v>3.1194957193927588</v>
      </c>
      <c r="AI1452">
        <v>-6.8294957193927592</v>
      </c>
      <c r="AJ1452">
        <v>2.0942868229166667</v>
      </c>
      <c r="AK1452">
        <v>6.6508240755317624E-2</v>
      </c>
    </row>
    <row r="1453" spans="1:37" x14ac:dyDescent="0.35">
      <c r="A1453" t="s">
        <v>1328</v>
      </c>
      <c r="B1453">
        <v>2</v>
      </c>
      <c r="C1453" s="2" t="s">
        <v>726</v>
      </c>
      <c r="D1453">
        <v>42.290694583333298</v>
      </c>
      <c r="E1453">
        <v>-8.6320774999999994</v>
      </c>
      <c r="F1453">
        <v>4.3769999999999998</v>
      </c>
      <c r="G1453">
        <v>15.2547</v>
      </c>
      <c r="H1453">
        <v>31.84975</v>
      </c>
      <c r="I1453">
        <v>274.68</v>
      </c>
      <c r="J1453" cm="1">
        <f t="array" ref="J1453">(I1453/([1]!O2sat(H1453,G1453)))*100</f>
        <v>109.02530425690608</v>
      </c>
      <c r="K1453">
        <v>0.05</v>
      </c>
      <c r="L1453">
        <v>468.32990146780099</v>
      </c>
      <c r="M1453" t="b">
        <v>0</v>
      </c>
      <c r="O1453" t="str">
        <f t="shared" si="26"/>
        <v/>
      </c>
      <c r="Q1453">
        <v>441.21249122638079</v>
      </c>
      <c r="R1453">
        <v>427.89620000000002</v>
      </c>
      <c r="S1453" s="1">
        <v>46154.49795138889</v>
      </c>
      <c r="T1453" s="1">
        <v>3.1834714120370369</v>
      </c>
      <c r="U1453">
        <v>42.505714416503913</v>
      </c>
      <c r="V1453">
        <v>-5.7880706787109384</v>
      </c>
      <c r="W1453">
        <v>14.42175117746236</v>
      </c>
      <c r="X1453">
        <v>2.244738113836465</v>
      </c>
      <c r="Y1453">
        <v>3.7835776208031753E-2</v>
      </c>
      <c r="Z1453">
        <v>13.31629122638077</v>
      </c>
      <c r="AA1453" s="23">
        <v>9.9140950772439465E-2</v>
      </c>
      <c r="AC1453" s="23"/>
      <c r="AD1453">
        <v>-3.23</v>
      </c>
      <c r="AE1453">
        <v>0.98611111111111116</v>
      </c>
      <c r="AF1453">
        <v>0.21538501114632599</v>
      </c>
      <c r="AG1453" s="23">
        <v>9.5126797444910708E-3</v>
      </c>
      <c r="AH1453">
        <v>3.1161557771600279</v>
      </c>
      <c r="AI1453">
        <v>-6.3461557771600283</v>
      </c>
      <c r="AJ1453">
        <v>2.084791261574074</v>
      </c>
      <c r="AK1453">
        <v>5.4326815258465271E-2</v>
      </c>
    </row>
    <row r="1454" spans="1:37" x14ac:dyDescent="0.35">
      <c r="A1454" t="s">
        <v>1328</v>
      </c>
      <c r="B1454">
        <v>2</v>
      </c>
      <c r="C1454" s="2" t="s">
        <v>727</v>
      </c>
      <c r="D1454">
        <v>42.2901590833333</v>
      </c>
      <c r="E1454">
        <v>-8.6308325830000001</v>
      </c>
      <c r="F1454">
        <v>3.2694999999999999</v>
      </c>
      <c r="G1454">
        <v>15.304</v>
      </c>
      <c r="H1454">
        <v>31.677350000000001</v>
      </c>
      <c r="I1454">
        <v>275.22500000000002</v>
      </c>
      <c r="J1454" cm="1">
        <f t="array" ref="J1454">(I1454/([1]!O2sat(H1454,G1454)))*100</f>
        <v>109.21815174787393</v>
      </c>
      <c r="K1454">
        <v>0.05</v>
      </c>
      <c r="L1454">
        <v>468.78371666173302</v>
      </c>
      <c r="M1454" t="b">
        <v>0</v>
      </c>
      <c r="O1454" t="str">
        <f t="shared" si="26"/>
        <v/>
      </c>
      <c r="Q1454">
        <v>440.42269757353182</v>
      </c>
      <c r="R1454">
        <v>427.89620000000002</v>
      </c>
      <c r="S1454" s="1">
        <v>46154.498645833337</v>
      </c>
      <c r="T1454" s="1">
        <v>3.164480289351852</v>
      </c>
      <c r="U1454">
        <v>42.505714416503913</v>
      </c>
      <c r="V1454">
        <v>-5.7880706787109384</v>
      </c>
      <c r="W1454">
        <v>14.42051439380195</v>
      </c>
      <c r="X1454">
        <v>2.2209467367362992</v>
      </c>
      <c r="Y1454">
        <v>3.7815770765284293E-2</v>
      </c>
      <c r="Z1454">
        <v>12.526497573531801</v>
      </c>
      <c r="AA1454" s="23">
        <v>9.2223632653911397E-2</v>
      </c>
      <c r="AC1454" s="23"/>
      <c r="AD1454">
        <v>-2.6</v>
      </c>
      <c r="AE1454">
        <v>0.98611111111111116</v>
      </c>
      <c r="AF1454">
        <v>0.21566767564862441</v>
      </c>
      <c r="AG1454" s="23">
        <v>8.9554855888033056E-3</v>
      </c>
      <c r="AH1454">
        <v>3.1127508299041131</v>
      </c>
      <c r="AI1454">
        <v>-5.7127508299041132</v>
      </c>
      <c r="AJ1454">
        <v>2.0752957002314814</v>
      </c>
      <c r="AK1454">
        <v>5.0589559121357354E-2</v>
      </c>
    </row>
    <row r="1455" spans="1:37" x14ac:dyDescent="0.35">
      <c r="A1455" t="s">
        <v>1328</v>
      </c>
      <c r="B1455">
        <v>2</v>
      </c>
      <c r="C1455" s="2" t="s">
        <v>728</v>
      </c>
      <c r="D1455">
        <v>42.289907499999998</v>
      </c>
      <c r="E1455">
        <v>-8.6302685829999994</v>
      </c>
      <c r="F1455">
        <v>0.29749999999999999</v>
      </c>
      <c r="G1455">
        <v>15.497</v>
      </c>
      <c r="H1455">
        <v>31.401949999999999</v>
      </c>
      <c r="I1455">
        <v>267.24</v>
      </c>
      <c r="J1455" cm="1">
        <f t="array" ref="J1455">(I1455/([1]!O2sat(H1455,G1455)))*100</f>
        <v>106.25153477092243</v>
      </c>
      <c r="K1455">
        <v>0.05</v>
      </c>
      <c r="L1455">
        <v>469.78045855629301</v>
      </c>
      <c r="M1455" t="b">
        <v>1</v>
      </c>
      <c r="N1455">
        <v>460.34051055168698</v>
      </c>
      <c r="O1455">
        <f t="shared" si="26"/>
        <v>9.4399480046060376</v>
      </c>
      <c r="P1455">
        <f>ABS(O1455)</f>
        <v>9.4399480046060376</v>
      </c>
      <c r="Q1455">
        <v>438.68802576796412</v>
      </c>
      <c r="R1455">
        <v>427.89620000000002</v>
      </c>
      <c r="S1455" s="1">
        <v>46154.500034722223</v>
      </c>
      <c r="T1455" s="1">
        <v>3.1270001388888891</v>
      </c>
      <c r="U1455">
        <v>42.505714416503913</v>
      </c>
      <c r="V1455">
        <v>-5.7880706787109384</v>
      </c>
      <c r="W1455">
        <v>14.41995421978233</v>
      </c>
      <c r="X1455">
        <v>2.1797845406755512</v>
      </c>
      <c r="Y1455">
        <v>3.7653876395096042E-2</v>
      </c>
      <c r="Z1455">
        <v>10.791825767964101</v>
      </c>
      <c r="AA1455" s="23">
        <v>7.7646100953249697E-2</v>
      </c>
      <c r="AC1455" s="23"/>
      <c r="AD1455">
        <v>-2.3199999999999998</v>
      </c>
      <c r="AE1455">
        <v>0.66666666666666663</v>
      </c>
      <c r="AF1455">
        <v>9.9077547781316486E-2</v>
      </c>
      <c r="AG1455" s="23">
        <v>3.5292411399726401E-3</v>
      </c>
      <c r="AH1455">
        <v>3.1057468410494771</v>
      </c>
      <c r="AI1455">
        <v>-5.4257468410494774</v>
      </c>
      <c r="AJ1455">
        <v>1.8968334027777778</v>
      </c>
      <c r="AK1455">
        <v>4.0587671046611165E-2</v>
      </c>
    </row>
    <row r="1456" spans="1:37" x14ac:dyDescent="0.35">
      <c r="A1456" t="s">
        <v>1328</v>
      </c>
      <c r="B1456">
        <v>2</v>
      </c>
      <c r="C1456" s="2" t="s">
        <v>729</v>
      </c>
      <c r="D1456">
        <v>42.290716166666698</v>
      </c>
      <c r="E1456">
        <v>-8.6315582499999994</v>
      </c>
      <c r="F1456">
        <v>5.048</v>
      </c>
      <c r="G1456">
        <v>14.65325</v>
      </c>
      <c r="H1456">
        <v>32.2224</v>
      </c>
      <c r="I1456">
        <v>246.63</v>
      </c>
      <c r="J1456" cm="1">
        <f t="array" ref="J1456">(I1456/([1]!O2sat(H1456,G1456)))*100</f>
        <v>96.981560304854156</v>
      </c>
      <c r="K1456">
        <v>0.05</v>
      </c>
      <c r="L1456">
        <v>471.125248078509</v>
      </c>
      <c r="M1456" t="b">
        <v>0</v>
      </c>
      <c r="O1456" t="str">
        <f t="shared" si="26"/>
        <v/>
      </c>
      <c r="Q1456">
        <v>436.3476320498483</v>
      </c>
      <c r="R1456">
        <v>427.89620000000002</v>
      </c>
      <c r="S1456" s="1">
        <v>46154.502118055563</v>
      </c>
      <c r="T1456" s="1">
        <v>3.100152152777778</v>
      </c>
      <c r="U1456">
        <v>42.505714416503913</v>
      </c>
      <c r="V1456">
        <v>-5.7880706787109384</v>
      </c>
      <c r="W1456">
        <v>14.421231663389589</v>
      </c>
      <c r="X1456">
        <v>2.0947690349417312</v>
      </c>
      <c r="Y1456">
        <v>3.8453851022046952E-2</v>
      </c>
      <c r="Z1456">
        <v>8.4514320498482789</v>
      </c>
      <c r="AA1456" s="23">
        <v>5.9677106155919458E-2</v>
      </c>
      <c r="AC1456" s="23"/>
      <c r="AD1456">
        <v>-3.09</v>
      </c>
      <c r="AE1456">
        <v>0.66666666666666663</v>
      </c>
      <c r="AF1456">
        <v>9.6869622673746755E-2</v>
      </c>
      <c r="AG1456" s="23">
        <v>2.759683124562633E-3</v>
      </c>
      <c r="AH1456">
        <v>3.094759188708303</v>
      </c>
      <c r="AI1456">
        <v>-6.1847591887083029</v>
      </c>
      <c r="AJ1456">
        <v>1.8834094097222223</v>
      </c>
      <c r="AK1456">
        <v>3.1218394640241044E-2</v>
      </c>
    </row>
    <row r="1457" spans="1:37" x14ac:dyDescent="0.35">
      <c r="A1457" t="s">
        <v>1328</v>
      </c>
      <c r="B1457">
        <v>2</v>
      </c>
      <c r="C1457" s="2" t="s">
        <v>730</v>
      </c>
      <c r="D1457">
        <v>42.291061916666699</v>
      </c>
      <c r="E1457">
        <v>-8.6333974169999994</v>
      </c>
      <c r="F1457">
        <v>5.0890000000000004</v>
      </c>
      <c r="G1457">
        <v>14.491</v>
      </c>
      <c r="H1457">
        <v>31.904699999999998</v>
      </c>
      <c r="I1457">
        <v>251.96</v>
      </c>
      <c r="J1457" cm="1">
        <f t="array" ref="J1457">(I1457/([1]!O2sat(H1457,G1457)))*100</f>
        <v>98.540632653417035</v>
      </c>
      <c r="K1457">
        <v>0.06</v>
      </c>
      <c r="L1457">
        <v>471.29362745754997</v>
      </c>
      <c r="M1457" t="b">
        <v>0</v>
      </c>
      <c r="O1457" t="str">
        <f t="shared" si="26"/>
        <v/>
      </c>
      <c r="Q1457">
        <v>436.05459434063238</v>
      </c>
      <c r="R1457">
        <v>427.89620000000002</v>
      </c>
      <c r="S1457" s="1">
        <v>46154.502824074072</v>
      </c>
      <c r="T1457" s="1">
        <v>3.0910536689814809</v>
      </c>
      <c r="U1457">
        <v>42.505714416503913</v>
      </c>
      <c r="V1457">
        <v>-5.7880706787109384</v>
      </c>
      <c r="W1457">
        <v>14.42306547588551</v>
      </c>
      <c r="X1457">
        <v>2.073396943039604</v>
      </c>
      <c r="Y1457">
        <v>3.8714167776919731E-2</v>
      </c>
      <c r="Z1457">
        <v>8.1583943406323556</v>
      </c>
      <c r="AA1457" s="23">
        <v>5.7406165855575467E-2</v>
      </c>
      <c r="AC1457" s="23"/>
      <c r="AD1457">
        <v>-3.6</v>
      </c>
      <c r="AE1457">
        <v>0.66666666666666663</v>
      </c>
      <c r="AF1457">
        <v>9.6446582461663613E-2</v>
      </c>
      <c r="AG1457" s="23">
        <v>2.6703176772707071E-3</v>
      </c>
      <c r="AH1457">
        <v>3.0909054702291709</v>
      </c>
      <c r="AI1457">
        <v>-6.6909054702291719</v>
      </c>
      <c r="AJ1457">
        <v>1.8788601678240737</v>
      </c>
      <c r="AK1457">
        <v>3.0038241766423088E-2</v>
      </c>
    </row>
    <row r="1458" spans="1:37" x14ac:dyDescent="0.35">
      <c r="A1458" t="s">
        <v>1328</v>
      </c>
      <c r="B1458">
        <v>2</v>
      </c>
      <c r="C1458" s="2" t="s">
        <v>731</v>
      </c>
      <c r="D1458">
        <v>42.291345833333303</v>
      </c>
      <c r="E1458">
        <v>-8.6352570830000008</v>
      </c>
      <c r="F1458">
        <v>5.0575000000000001</v>
      </c>
      <c r="G1458">
        <v>14.6099</v>
      </c>
      <c r="H1458">
        <v>31.486550000000001</v>
      </c>
      <c r="I1458">
        <v>261.41500000000002</v>
      </c>
      <c r="J1458" cm="1">
        <f t="array" ref="J1458">(I1458/([1]!O2sat(H1458,G1458)))*100</f>
        <v>102.18537737195166</v>
      </c>
      <c r="K1458">
        <v>0.06</v>
      </c>
      <c r="L1458">
        <v>472.22141312131902</v>
      </c>
      <c r="M1458" t="b">
        <v>0</v>
      </c>
      <c r="O1458" t="str">
        <f t="shared" si="26"/>
        <v/>
      </c>
      <c r="Q1458">
        <v>434.43992996128418</v>
      </c>
      <c r="R1458">
        <v>427.89620000000002</v>
      </c>
      <c r="S1458" s="1">
        <v>46154.503518518519</v>
      </c>
      <c r="T1458" s="1">
        <v>3.0821043402777781</v>
      </c>
      <c r="U1458">
        <v>42.505714416503913</v>
      </c>
      <c r="V1458">
        <v>-5.7880706787109384</v>
      </c>
      <c r="W1458">
        <v>14.42492071454147</v>
      </c>
      <c r="X1458">
        <v>2.0680333562027289</v>
      </c>
      <c r="Y1458">
        <v>3.8663945622018123E-2</v>
      </c>
      <c r="Z1458">
        <v>6.5437299612841571</v>
      </c>
      <c r="AA1458" s="23">
        <v>4.5865966144320411E-2</v>
      </c>
      <c r="AC1458" s="23"/>
      <c r="AD1458">
        <v>-4.45</v>
      </c>
      <c r="AE1458">
        <v>0.66666666666666663</v>
      </c>
      <c r="AF1458">
        <v>9.6756543546509588E-2</v>
      </c>
      <c r="AG1458" s="23">
        <v>2.145919134831707E-3</v>
      </c>
      <c r="AH1458">
        <v>3.0870510923483589</v>
      </c>
      <c r="AI1458">
        <v>-7.5370510923483582</v>
      </c>
      <c r="AJ1458">
        <v>1.8743855034722223</v>
      </c>
      <c r="AK1458">
        <v>2.4005942639576058E-2</v>
      </c>
    </row>
    <row r="1459" spans="1:37" x14ac:dyDescent="0.35">
      <c r="A1459" t="s">
        <v>1328</v>
      </c>
      <c r="B1459">
        <v>2</v>
      </c>
      <c r="C1459" s="2" t="s">
        <v>732</v>
      </c>
      <c r="D1459">
        <v>42.291729250000003</v>
      </c>
      <c r="E1459">
        <v>-8.6370730830000007</v>
      </c>
      <c r="F1459">
        <v>5.1334999999999997</v>
      </c>
      <c r="G1459">
        <v>15.085900000000001</v>
      </c>
      <c r="H1459">
        <v>31.39115</v>
      </c>
      <c r="I1459">
        <v>277.26499999999999</v>
      </c>
      <c r="J1459" cm="1">
        <f t="array" ref="J1459">(I1459/([1]!O2sat(H1459,G1459)))*100</f>
        <v>109.33914817367469</v>
      </c>
      <c r="K1459">
        <v>0.06</v>
      </c>
      <c r="L1459">
        <v>473.80550973385198</v>
      </c>
      <c r="M1459" t="b">
        <v>0</v>
      </c>
      <c r="O1459" t="str">
        <f t="shared" si="26"/>
        <v/>
      </c>
      <c r="Q1459">
        <v>431.68306005739657</v>
      </c>
      <c r="R1459">
        <v>427.89620000000002</v>
      </c>
      <c r="S1459" s="1">
        <v>46154.504212962973</v>
      </c>
      <c r="T1459" s="1">
        <v>3.0731550231481481</v>
      </c>
      <c r="U1459">
        <v>42.505714416503913</v>
      </c>
      <c r="V1459">
        <v>-5.7880706787109384</v>
      </c>
      <c r="W1459">
        <v>14.426730821885061</v>
      </c>
      <c r="X1459">
        <v>2.0824676743739321</v>
      </c>
      <c r="Y1459">
        <v>3.8127342090229187E-2</v>
      </c>
      <c r="Z1459">
        <v>3.7868600573965518</v>
      </c>
      <c r="AA1459" s="23">
        <v>2.635697242566247E-2</v>
      </c>
      <c r="AC1459" s="23"/>
      <c r="AD1459">
        <v>-5.42</v>
      </c>
      <c r="AE1459">
        <v>0.66666666666666663</v>
      </c>
      <c r="AF1459">
        <v>9.8000166807794609E-2</v>
      </c>
      <c r="AG1459" s="23">
        <v>1.240349478673136E-3</v>
      </c>
      <c r="AH1459">
        <v>3.0831336676696881</v>
      </c>
      <c r="AI1459">
        <v>-8.5031336676696867</v>
      </c>
      <c r="AJ1459">
        <v>1.8699108449074073</v>
      </c>
      <c r="AK1459">
        <v>1.3798660952167804E-2</v>
      </c>
    </row>
    <row r="1460" spans="1:37" x14ac:dyDescent="0.35">
      <c r="A1460" t="s">
        <v>1328</v>
      </c>
      <c r="B1460">
        <v>2</v>
      </c>
      <c r="C1460" s="2" t="s">
        <v>733</v>
      </c>
      <c r="D1460">
        <v>42.291687750000001</v>
      </c>
      <c r="E1460">
        <v>-8.6390131669999999</v>
      </c>
      <c r="F1460">
        <v>5.2365000000000004</v>
      </c>
      <c r="G1460">
        <v>15.371549999999999</v>
      </c>
      <c r="H1460">
        <v>31.775099999999998</v>
      </c>
      <c r="I1460">
        <v>288.51</v>
      </c>
      <c r="J1460" cm="1">
        <f t="array" ref="J1460">(I1460/([1]!O2sat(H1460,G1460)))*100</f>
        <v>114.719536827838</v>
      </c>
      <c r="K1460">
        <v>0.06</v>
      </c>
      <c r="L1460">
        <v>474.80563034040898</v>
      </c>
      <c r="M1460" t="b">
        <v>0</v>
      </c>
      <c r="O1460" t="str">
        <f t="shared" si="26"/>
        <v/>
      </c>
      <c r="Q1460">
        <v>429.9425081373555</v>
      </c>
      <c r="R1460">
        <v>427.89620000000002</v>
      </c>
      <c r="S1460" s="1">
        <v>46154.504907407398</v>
      </c>
      <c r="T1460" s="1">
        <v>3.064205694444444</v>
      </c>
      <c r="U1460">
        <v>42.505714416503913</v>
      </c>
      <c r="V1460">
        <v>-5.7880706787109384</v>
      </c>
      <c r="W1460">
        <v>14.428671307349481</v>
      </c>
      <c r="X1460">
        <v>2.0861652356620559</v>
      </c>
      <c r="Y1460">
        <v>3.7718097473490537E-2</v>
      </c>
      <c r="Z1460">
        <v>2.046308137355481</v>
      </c>
      <c r="AA1460" s="23">
        <v>1.411467816453057E-2</v>
      </c>
      <c r="AC1460" s="23"/>
      <c r="AD1460">
        <v>-6.03</v>
      </c>
      <c r="AE1460">
        <v>0.66666666666666663</v>
      </c>
      <c r="AF1460">
        <v>9.8748465618118828E-2</v>
      </c>
      <c r="AG1460" s="23">
        <v>6.6811716905953945E-4</v>
      </c>
      <c r="AH1460">
        <v>3.0791534597658541</v>
      </c>
      <c r="AI1460">
        <v>-9.109153459765853</v>
      </c>
      <c r="AJ1460">
        <v>1.8654361805555553</v>
      </c>
      <c r="AK1460">
        <v>7.391397666795055E-3</v>
      </c>
    </row>
    <row r="1461" spans="1:37" x14ac:dyDescent="0.35">
      <c r="A1461" t="s">
        <v>1328</v>
      </c>
      <c r="B1461">
        <v>2</v>
      </c>
      <c r="C1461" s="2" t="s">
        <v>734</v>
      </c>
      <c r="D1461">
        <v>42.291718750000001</v>
      </c>
      <c r="E1461">
        <v>-8.6409503329999993</v>
      </c>
      <c r="F1461">
        <v>5.12</v>
      </c>
      <c r="G1461">
        <v>15.391249999999999</v>
      </c>
      <c r="H1461">
        <v>31.9361</v>
      </c>
      <c r="I1461">
        <v>293.995</v>
      </c>
      <c r="J1461" cm="1">
        <f t="array" ref="J1461">(I1461/([1]!O2sat(H1461,G1461)))*100</f>
        <v>117.07536376576624</v>
      </c>
      <c r="K1461">
        <v>0.06</v>
      </c>
      <c r="L1461">
        <v>476.22379106735599</v>
      </c>
      <c r="M1461" t="b">
        <v>0</v>
      </c>
      <c r="O1461" t="str">
        <f t="shared" si="26"/>
        <v/>
      </c>
      <c r="Q1461">
        <v>427.47442342834017</v>
      </c>
      <c r="R1461">
        <v>427.89620000000002</v>
      </c>
      <c r="S1461" s="1">
        <v>46154.505601851852</v>
      </c>
      <c r="T1461" s="1">
        <v>3.0552563657407412</v>
      </c>
      <c r="U1461">
        <v>42.505714416503913</v>
      </c>
      <c r="V1461">
        <v>-5.7880706787109384</v>
      </c>
      <c r="W1461">
        <v>14.43060780117378</v>
      </c>
      <c r="X1461">
        <v>2.0750823061764199</v>
      </c>
      <c r="Y1461">
        <v>3.7661842944423519E-2</v>
      </c>
      <c r="Z1461">
        <v>-0.42177657165984778</v>
      </c>
      <c r="AA1461" s="23">
        <v>-2.889487459537151E-3</v>
      </c>
      <c r="AC1461" s="23"/>
      <c r="AD1461">
        <v>-7.05</v>
      </c>
      <c r="AE1461">
        <v>0.66666666666666663</v>
      </c>
      <c r="AF1461">
        <v>9.8800125102391931E-2</v>
      </c>
      <c r="AG1461" s="23">
        <v>-1.3757609596223511E-4</v>
      </c>
      <c r="AH1461">
        <v>3.0751107364337411</v>
      </c>
      <c r="AI1461">
        <v>-10.12511073643374</v>
      </c>
      <c r="AJ1461">
        <v>1.8609615162037039</v>
      </c>
      <c r="AK1461">
        <v>-1.513531777749693E-3</v>
      </c>
    </row>
    <row r="1462" spans="1:37" x14ac:dyDescent="0.35">
      <c r="A1462" t="s">
        <v>1328</v>
      </c>
      <c r="B1462">
        <v>2</v>
      </c>
      <c r="C1462" s="2" t="s">
        <v>735</v>
      </c>
      <c r="D1462">
        <v>42.291736583333297</v>
      </c>
      <c r="E1462">
        <v>-8.6428393329999995</v>
      </c>
      <c r="F1462">
        <v>5.0134999999999996</v>
      </c>
      <c r="G1462">
        <v>15.423500000000001</v>
      </c>
      <c r="H1462">
        <v>32.0199</v>
      </c>
      <c r="I1462">
        <v>296.39</v>
      </c>
      <c r="J1462" cm="1">
        <f t="array" ref="J1462">(I1462/([1]!O2sat(H1462,G1462)))*100</f>
        <v>118.17199049445431</v>
      </c>
      <c r="K1462">
        <v>0.06</v>
      </c>
      <c r="L1462">
        <v>478.64262986594701</v>
      </c>
      <c r="M1462" t="b">
        <v>0</v>
      </c>
      <c r="O1462" t="str">
        <f t="shared" si="26"/>
        <v/>
      </c>
      <c r="Q1462">
        <v>423.2648166193664</v>
      </c>
      <c r="R1462">
        <v>427.89620000000002</v>
      </c>
      <c r="S1462" s="1">
        <v>46154.506296296298</v>
      </c>
      <c r="T1462" s="1">
        <v>3.0463070370370371</v>
      </c>
      <c r="U1462">
        <v>42.505714416503913</v>
      </c>
      <c r="V1462">
        <v>-5.7880706787109384</v>
      </c>
      <c r="W1462">
        <v>14.432496329076541</v>
      </c>
      <c r="X1462">
        <v>2.0647097323078469</v>
      </c>
      <c r="Y1462">
        <v>3.7607641743219677E-2</v>
      </c>
      <c r="Z1462">
        <v>-4.631383380633622</v>
      </c>
      <c r="AA1462" s="23">
        <v>-3.1524434528653597E-2</v>
      </c>
      <c r="AC1462" s="23"/>
      <c r="AD1462">
        <v>-6.44</v>
      </c>
      <c r="AE1462">
        <v>0.66666666666666663</v>
      </c>
      <c r="AF1462">
        <v>9.8884708956326367E-2</v>
      </c>
      <c r="AG1462" s="23">
        <v>-1.509793112610703E-3</v>
      </c>
      <c r="AH1462">
        <v>3.0710057696764061</v>
      </c>
      <c r="AI1462">
        <v>-9.511005769676407</v>
      </c>
      <c r="AJ1462">
        <v>1.8564868518518518</v>
      </c>
      <c r="AK1462">
        <v>-1.6517113820632149E-2</v>
      </c>
    </row>
    <row r="1463" spans="1:37" x14ac:dyDescent="0.35">
      <c r="A1463" t="s">
        <v>1328</v>
      </c>
      <c r="B1463">
        <v>2</v>
      </c>
      <c r="C1463" s="2" t="s">
        <v>736</v>
      </c>
      <c r="D1463">
        <v>42.291417166666697</v>
      </c>
      <c r="E1463">
        <v>-8.6446607499999999</v>
      </c>
      <c r="F1463">
        <v>5.109</v>
      </c>
      <c r="G1463">
        <v>15.44035</v>
      </c>
      <c r="H1463">
        <v>32.071249999999999</v>
      </c>
      <c r="I1463">
        <v>296.71499999999997</v>
      </c>
      <c r="J1463" cm="1">
        <f t="array" ref="J1463">(I1463/([1]!O2sat(H1463,G1463)))*100</f>
        <v>118.38250081734847</v>
      </c>
      <c r="K1463">
        <v>0.06</v>
      </c>
      <c r="L1463">
        <v>480.65409421759699</v>
      </c>
      <c r="M1463" t="b">
        <v>0</v>
      </c>
      <c r="O1463" t="str">
        <f t="shared" si="26"/>
        <v/>
      </c>
      <c r="Q1463">
        <v>419.76418067965591</v>
      </c>
      <c r="R1463">
        <v>427.89620000000002</v>
      </c>
      <c r="S1463" s="1">
        <v>46154.506990740738</v>
      </c>
      <c r="T1463" s="1">
        <v>3.037357708333333</v>
      </c>
      <c r="U1463">
        <v>42.505714416503913</v>
      </c>
      <c r="V1463">
        <v>-5.7880706787109384</v>
      </c>
      <c r="W1463">
        <v>14.43432228421509</v>
      </c>
      <c r="X1463">
        <v>2.053513787449861</v>
      </c>
      <c r="Y1463">
        <v>3.7577779623538678E-2</v>
      </c>
      <c r="Z1463">
        <v>-8.1320193203441136</v>
      </c>
      <c r="AA1463" s="23">
        <v>-5.5008348486342423E-2</v>
      </c>
      <c r="AC1463" s="23"/>
      <c r="AD1463">
        <v>-7.88</v>
      </c>
      <c r="AE1463">
        <v>0.70833333333333337</v>
      </c>
      <c r="AF1463">
        <v>0.1116814641971605</v>
      </c>
      <c r="AG1463" s="23">
        <v>-2.991658950413732E-3</v>
      </c>
      <c r="AH1463">
        <v>3.0668388356847749</v>
      </c>
      <c r="AI1463">
        <v>-10.946838835684771</v>
      </c>
      <c r="AJ1463">
        <v>1.8728455208333332</v>
      </c>
      <c r="AK1463">
        <v>-2.9000003718378079E-2</v>
      </c>
    </row>
    <row r="1464" spans="1:37" x14ac:dyDescent="0.35">
      <c r="A1464" t="s">
        <v>1328</v>
      </c>
      <c r="B1464">
        <v>2</v>
      </c>
      <c r="C1464" s="2" t="s">
        <v>737</v>
      </c>
      <c r="D1464">
        <v>42.291062500000002</v>
      </c>
      <c r="E1464">
        <v>-8.6465431670000008</v>
      </c>
      <c r="F1464">
        <v>5.1944999999999997</v>
      </c>
      <c r="G1464">
        <v>15.513199999999999</v>
      </c>
      <c r="H1464">
        <v>32.149000000000001</v>
      </c>
      <c r="I1464">
        <v>296.70499999999998</v>
      </c>
      <c r="J1464" cm="1">
        <f t="array" ref="J1464">(I1464/([1]!O2sat(H1464,G1464)))*100</f>
        <v>118.61118126004541</v>
      </c>
      <c r="K1464">
        <v>0.06</v>
      </c>
      <c r="L1464">
        <v>482.53496707878003</v>
      </c>
      <c r="M1464" t="b">
        <v>0</v>
      </c>
      <c r="O1464" t="str">
        <f t="shared" si="26"/>
        <v/>
      </c>
      <c r="Q1464">
        <v>416.49081859870103</v>
      </c>
      <c r="R1464">
        <v>427.89620000000002</v>
      </c>
      <c r="S1464" s="1">
        <v>46154.507685185177</v>
      </c>
      <c r="T1464" s="1">
        <v>3.0284083796296302</v>
      </c>
      <c r="U1464">
        <v>42.505714416503913</v>
      </c>
      <c r="V1464">
        <v>-5.7880706787109384</v>
      </c>
      <c r="W1464">
        <v>14.4362097626221</v>
      </c>
      <c r="X1464">
        <v>2.0453751154208928</v>
      </c>
      <c r="Y1464">
        <v>3.7479151905683308E-2</v>
      </c>
      <c r="Z1464">
        <v>-11.405381401299</v>
      </c>
      <c r="AA1464" s="23">
        <v>-7.6643265815300093E-2</v>
      </c>
      <c r="AC1464" s="23"/>
      <c r="AD1464">
        <v>-8.93</v>
      </c>
      <c r="AE1464">
        <v>0.70833333333333337</v>
      </c>
      <c r="AF1464">
        <v>0.111897259016255</v>
      </c>
      <c r="AG1464" s="23">
        <v>-4.1929577132953106E-3</v>
      </c>
      <c r="AH1464">
        <v>3.0626102148190619</v>
      </c>
      <c r="AI1464">
        <v>-11.992610214819059</v>
      </c>
      <c r="AJ1464">
        <v>1.8683708564814818</v>
      </c>
      <c r="AK1464">
        <v>-4.0418111764297701E-2</v>
      </c>
    </row>
    <row r="1465" spans="1:37" x14ac:dyDescent="0.35">
      <c r="A1465" t="s">
        <v>1328</v>
      </c>
      <c r="B1465">
        <v>2</v>
      </c>
      <c r="C1465" s="2" t="s">
        <v>738</v>
      </c>
      <c r="D1465">
        <v>42.290669999999999</v>
      </c>
      <c r="E1465">
        <v>-8.6484395000000003</v>
      </c>
      <c r="F1465">
        <v>5.3484999999999996</v>
      </c>
      <c r="G1465">
        <v>15.368600000000001</v>
      </c>
      <c r="H1465">
        <v>31.88045</v>
      </c>
      <c r="I1465">
        <v>294.58999999999997</v>
      </c>
      <c r="J1465" cm="1">
        <f t="array" ref="J1465">(I1465/([1]!O2sat(H1465,G1465)))*100</f>
        <v>117.21520565735651</v>
      </c>
      <c r="K1465">
        <v>0.06</v>
      </c>
      <c r="L1465">
        <v>483.96680700295099</v>
      </c>
      <c r="M1465" t="b">
        <v>0</v>
      </c>
      <c r="O1465" t="str">
        <f t="shared" si="26"/>
        <v/>
      </c>
      <c r="Q1465">
        <v>413.9989274079108</v>
      </c>
      <c r="R1465">
        <v>427.89620000000002</v>
      </c>
      <c r="S1465" s="1">
        <v>46154.508379629631</v>
      </c>
      <c r="T1465" s="1">
        <v>3.019459050925926</v>
      </c>
      <c r="U1465">
        <v>42.505714416503913</v>
      </c>
      <c r="V1465">
        <v>-5.7880706787109384</v>
      </c>
      <c r="W1465">
        <v>14.438111726991661</v>
      </c>
      <c r="X1465">
        <v>2.0255228305392441</v>
      </c>
      <c r="Y1465">
        <v>3.7699299255969397E-2</v>
      </c>
      <c r="Z1465">
        <v>-13.89727259208922</v>
      </c>
      <c r="AA1465" s="23">
        <v>-9.3025382177608709E-2</v>
      </c>
      <c r="AC1465" s="23"/>
      <c r="AD1465">
        <v>-12.36</v>
      </c>
      <c r="AE1465">
        <v>0.70833333333333337</v>
      </c>
      <c r="AF1465">
        <v>0.1114690276587131</v>
      </c>
      <c r="AG1465" s="23">
        <v>-5.1193937400140898E-3</v>
      </c>
      <c r="AH1465">
        <v>3.0583201915899072</v>
      </c>
      <c r="AI1465">
        <v>-15.41832019158991</v>
      </c>
      <c r="AJ1465">
        <v>1.8638961921296298</v>
      </c>
      <c r="AK1465">
        <v>-4.90723879588114E-2</v>
      </c>
    </row>
    <row r="1466" spans="1:37" x14ac:dyDescent="0.35">
      <c r="A1466" t="s">
        <v>1328</v>
      </c>
      <c r="B1466">
        <v>2</v>
      </c>
      <c r="C1466" s="2" t="s">
        <v>739</v>
      </c>
      <c r="D1466">
        <v>42.290270916666699</v>
      </c>
      <c r="E1466">
        <v>-8.6503779170000001</v>
      </c>
      <c r="F1466">
        <v>5.3719999999999999</v>
      </c>
      <c r="G1466">
        <v>15.10295</v>
      </c>
      <c r="H1466">
        <v>31.7057</v>
      </c>
      <c r="I1466">
        <v>292.505</v>
      </c>
      <c r="J1466" cm="1">
        <f t="array" ref="J1466">(I1466/([1]!O2sat(H1466,G1466)))*100</f>
        <v>115.63831944425678</v>
      </c>
      <c r="K1466">
        <v>0.06</v>
      </c>
      <c r="L1466">
        <v>484.407308238616</v>
      </c>
      <c r="M1466" t="b">
        <v>0</v>
      </c>
      <c r="O1466" t="str">
        <f t="shared" si="26"/>
        <v/>
      </c>
      <c r="Q1466">
        <v>413.23230459613143</v>
      </c>
      <c r="R1466">
        <v>427.89620000000002</v>
      </c>
      <c r="S1466" s="1">
        <v>46154.509074074071</v>
      </c>
      <c r="T1466" s="1">
        <v>3.0105097222222219</v>
      </c>
      <c r="U1466">
        <v>42.505714416503913</v>
      </c>
      <c r="V1466">
        <v>-5.7880706787109384</v>
      </c>
      <c r="W1466">
        <v>14.440055877419031</v>
      </c>
      <c r="X1466">
        <v>1.999342103303188</v>
      </c>
      <c r="Y1466">
        <v>3.8040707749478563E-2</v>
      </c>
      <c r="Z1466">
        <v>-14.66389540386859</v>
      </c>
      <c r="AA1466" s="23">
        <v>-9.7765701455918452E-2</v>
      </c>
      <c r="AC1466" s="23"/>
      <c r="AD1466">
        <v>-14.51</v>
      </c>
      <c r="AE1466">
        <v>0.70833333333333337</v>
      </c>
      <c r="AF1466">
        <v>0.1106833771439772</v>
      </c>
      <c r="AG1466" s="23">
        <v>-5.4122993699342696E-3</v>
      </c>
      <c r="AH1466">
        <v>3.0539690546392291</v>
      </c>
      <c r="AI1466">
        <v>-17.56396905463923</v>
      </c>
      <c r="AJ1466">
        <v>1.8594215277777777</v>
      </c>
      <c r="AK1466">
        <v>-5.1589000412926363E-2</v>
      </c>
    </row>
    <row r="1467" spans="1:37" x14ac:dyDescent="0.35">
      <c r="A1467" t="s">
        <v>1328</v>
      </c>
      <c r="B1467">
        <v>2</v>
      </c>
      <c r="C1467" s="2" t="s">
        <v>740</v>
      </c>
      <c r="D1467">
        <v>42.289759333333301</v>
      </c>
      <c r="E1467">
        <v>-8.6522901670000003</v>
      </c>
      <c r="F1467">
        <v>5.4755000000000003</v>
      </c>
      <c r="G1467">
        <v>15.1989</v>
      </c>
      <c r="H1467">
        <v>31.908850000000001</v>
      </c>
      <c r="I1467">
        <v>290.935</v>
      </c>
      <c r="J1467" cm="1">
        <f t="array" ref="J1467">(I1467/([1]!O2sat(H1467,G1467)))*100</f>
        <v>115.39715278531565</v>
      </c>
      <c r="K1467">
        <v>0.06</v>
      </c>
      <c r="L1467">
        <v>484.356158389585</v>
      </c>
      <c r="M1467" t="b">
        <v>0</v>
      </c>
      <c r="O1467" t="str">
        <f t="shared" si="26"/>
        <v/>
      </c>
      <c r="Q1467">
        <v>413.32132282788967</v>
      </c>
      <c r="R1467">
        <v>427.89620000000002</v>
      </c>
      <c r="S1467" s="1">
        <v>46154.509768518517</v>
      </c>
      <c r="T1467" s="1">
        <v>3.0015603935185191</v>
      </c>
      <c r="U1467">
        <v>42.505714416503913</v>
      </c>
      <c r="V1467">
        <v>-5.7880706787109384</v>
      </c>
      <c r="W1467">
        <v>14.441975555396221</v>
      </c>
      <c r="X1467">
        <v>1.992565442884431</v>
      </c>
      <c r="Y1467">
        <v>3.7887228379012289E-2</v>
      </c>
      <c r="Z1467">
        <v>-14.57487717211035</v>
      </c>
      <c r="AA1467" s="23">
        <v>-9.6452124867424979E-2</v>
      </c>
      <c r="AC1467" s="23"/>
      <c r="AD1467">
        <v>-19.16</v>
      </c>
      <c r="AE1467">
        <v>0.70833333333333337</v>
      </c>
      <c r="AF1467">
        <v>0.1109669833128725</v>
      </c>
      <c r="AG1467" s="23">
        <v>-5.37146790780483E-3</v>
      </c>
      <c r="AH1467">
        <v>3.0495570967208119</v>
      </c>
      <c r="AI1467">
        <v>-22.209557096720811</v>
      </c>
      <c r="AJ1467">
        <v>1.8549468634259263</v>
      </c>
      <c r="AK1467">
        <v>-5.0911796387614908E-2</v>
      </c>
    </row>
    <row r="1468" spans="1:37" x14ac:dyDescent="0.35">
      <c r="A1468" t="s">
        <v>1328</v>
      </c>
      <c r="B1468">
        <v>2</v>
      </c>
      <c r="C1468" s="2" t="s">
        <v>741</v>
      </c>
      <c r="D1468">
        <v>42.289172666666701</v>
      </c>
      <c r="E1468">
        <v>-8.6542156670000008</v>
      </c>
      <c r="F1468">
        <v>5.5205000000000002</v>
      </c>
      <c r="G1468">
        <v>14.7834</v>
      </c>
      <c r="H1468">
        <v>32.151850000000003</v>
      </c>
      <c r="I1468">
        <v>285.58999999999997</v>
      </c>
      <c r="J1468" cm="1">
        <f t="array" ref="J1468">(I1468/([1]!O2sat(H1468,G1468)))*100</f>
        <v>112.53776306325463</v>
      </c>
      <c r="K1468">
        <v>0.06</v>
      </c>
      <c r="L1468">
        <v>485.54452979855199</v>
      </c>
      <c r="M1468" t="b">
        <v>0</v>
      </c>
      <c r="O1468" t="str">
        <f t="shared" si="26"/>
        <v/>
      </c>
      <c r="Q1468">
        <v>411.25315012547918</v>
      </c>
      <c r="R1468">
        <v>427.89620000000002</v>
      </c>
      <c r="S1468" s="1">
        <v>46154.510462962957</v>
      </c>
      <c r="T1468" s="1">
        <v>2.9926110763888891</v>
      </c>
      <c r="U1468">
        <v>42.505714416503913</v>
      </c>
      <c r="V1468">
        <v>-5.7880706787109384</v>
      </c>
      <c r="W1468">
        <v>14.44390962348155</v>
      </c>
      <c r="X1468">
        <v>1.958804410477935</v>
      </c>
      <c r="Y1468">
        <v>3.8316515545862413E-2</v>
      </c>
      <c r="Z1468">
        <v>-16.643049874520841</v>
      </c>
      <c r="AA1468" s="23">
        <v>-0.1094993300899432</v>
      </c>
      <c r="AC1468" s="23"/>
      <c r="AD1468">
        <v>-21.96</v>
      </c>
      <c r="AE1468">
        <v>0.70833333333333337</v>
      </c>
      <c r="AF1468">
        <v>0.1097402324971808</v>
      </c>
      <c r="AG1468" s="23">
        <v>-6.1346002071865696E-3</v>
      </c>
      <c r="AH1468">
        <v>3.045084614680603</v>
      </c>
      <c r="AI1468">
        <v>-25.005084614680609</v>
      </c>
      <c r="AJ1468">
        <v>1.8504722048611113</v>
      </c>
      <c r="AK1468">
        <v>-5.7816965148564881E-2</v>
      </c>
    </row>
    <row r="1469" spans="1:37" x14ac:dyDescent="0.35">
      <c r="A1469" t="s">
        <v>1328</v>
      </c>
      <c r="B1469">
        <v>2</v>
      </c>
      <c r="C1469" s="2" t="s">
        <v>742</v>
      </c>
      <c r="D1469">
        <v>42.288553583333297</v>
      </c>
      <c r="E1469">
        <v>-8.6561012500000007</v>
      </c>
      <c r="F1469">
        <v>5.5259999999999998</v>
      </c>
      <c r="G1469">
        <v>14.67685</v>
      </c>
      <c r="H1469">
        <v>32.191600000000001</v>
      </c>
      <c r="I1469">
        <v>282.14999999999998</v>
      </c>
      <c r="J1469" cm="1">
        <f t="array" ref="J1469">(I1469/([1]!O2sat(H1469,G1469)))*100</f>
        <v>110.97746448619552</v>
      </c>
      <c r="K1469">
        <v>0.05</v>
      </c>
      <c r="L1469">
        <v>486.66602105839098</v>
      </c>
      <c r="M1469" t="b">
        <v>1</v>
      </c>
      <c r="N1469">
        <v>460.95288935296998</v>
      </c>
      <c r="O1469">
        <f t="shared" si="26"/>
        <v>25.713131705421006</v>
      </c>
      <c r="P1469">
        <f>ABS(O1469)</f>
        <v>25.713131705421006</v>
      </c>
      <c r="Q1469">
        <v>409.30137175712628</v>
      </c>
      <c r="R1469">
        <v>427.89620000000002</v>
      </c>
      <c r="S1469" s="1">
        <v>46154.511157407411</v>
      </c>
      <c r="T1469" s="1">
        <v>2.983661747685185</v>
      </c>
      <c r="U1469">
        <v>42.505714416503913</v>
      </c>
      <c r="V1469">
        <v>-5.7880706787109384</v>
      </c>
      <c r="W1469">
        <v>14.445804288222391</v>
      </c>
      <c r="X1469">
        <v>1.9415352289311369</v>
      </c>
      <c r="Y1469">
        <v>3.843276401530716E-2</v>
      </c>
      <c r="Z1469">
        <v>-18.594828242873749</v>
      </c>
      <c r="AA1469" s="23">
        <v>-0.1216299510535459</v>
      </c>
      <c r="AC1469" s="23"/>
      <c r="AD1469">
        <v>-21.86</v>
      </c>
      <c r="AE1469">
        <v>0.70833333333333337</v>
      </c>
      <c r="AF1469">
        <v>0.10942623650929829</v>
      </c>
      <c r="AG1469" s="23">
        <v>-6.8551461710673707E-3</v>
      </c>
      <c r="AH1469">
        <v>3.0405519094367421</v>
      </c>
      <c r="AI1469">
        <v>-24.900551909436739</v>
      </c>
      <c r="AJ1469">
        <v>1.8459975405092592</v>
      </c>
      <c r="AK1469">
        <v>-6.4242548612306632E-2</v>
      </c>
    </row>
  </sheetData>
  <conditionalFormatting sqref="N1:P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3E0D-FD04-4000-9FBD-E70F55780904}">
  <dimension ref="A1:B25"/>
  <sheetViews>
    <sheetView workbookViewId="0">
      <selection activeCell="B25" sqref="B1:B25"/>
    </sheetView>
  </sheetViews>
  <sheetFormatPr baseColWidth="10" defaultRowHeight="14.5" x14ac:dyDescent="0.35"/>
  <sheetData>
    <row r="1" spans="1:2" x14ac:dyDescent="0.35">
      <c r="A1">
        <v>-2.3756333059832855</v>
      </c>
      <c r="B1">
        <f>ABS(A1)</f>
        <v>2.3756333059832855</v>
      </c>
    </row>
    <row r="2" spans="1:2" x14ac:dyDescent="0.35">
      <c r="A2">
        <v>-14.012541916627981</v>
      </c>
      <c r="B2">
        <f t="shared" ref="B2:B25" si="0">ABS(A2)</f>
        <v>14.012541916627981</v>
      </c>
    </row>
    <row r="3" spans="1:2" x14ac:dyDescent="0.35">
      <c r="A3">
        <v>21.280652599427015</v>
      </c>
      <c r="B3">
        <f t="shared" si="0"/>
        <v>21.280652599427015</v>
      </c>
    </row>
    <row r="4" spans="1:2" x14ac:dyDescent="0.35">
      <c r="A4">
        <v>12.849349137413697</v>
      </c>
      <c r="B4">
        <f t="shared" si="0"/>
        <v>12.849349137413697</v>
      </c>
    </row>
    <row r="5" spans="1:2" x14ac:dyDescent="0.35">
      <c r="A5">
        <v>-28.772477032783002</v>
      </c>
      <c r="B5">
        <f t="shared" si="0"/>
        <v>28.772477032783002</v>
      </c>
    </row>
    <row r="8" spans="1:2" x14ac:dyDescent="0.35">
      <c r="A8">
        <v>-19.228451834864984</v>
      </c>
      <c r="B8">
        <f t="shared" si="0"/>
        <v>19.228451834864984</v>
      </c>
    </row>
    <row r="9" spans="1:2" x14ac:dyDescent="0.35">
      <c r="A9">
        <v>9.0858697537390185</v>
      </c>
      <c r="B9">
        <f t="shared" si="0"/>
        <v>9.0858697537390185</v>
      </c>
    </row>
    <row r="10" spans="1:2" x14ac:dyDescent="0.35">
      <c r="A10">
        <v>1.8271682538129994</v>
      </c>
      <c r="B10">
        <f t="shared" si="0"/>
        <v>1.8271682538129994</v>
      </c>
    </row>
    <row r="11" spans="1:2" x14ac:dyDescent="0.35">
      <c r="A11">
        <v>3.0098847647020079</v>
      </c>
      <c r="B11">
        <f t="shared" si="0"/>
        <v>3.0098847647020079</v>
      </c>
    </row>
    <row r="12" spans="1:2" x14ac:dyDescent="0.35">
      <c r="A12">
        <v>15.27560134418701</v>
      </c>
      <c r="B12">
        <f t="shared" si="0"/>
        <v>15.27560134418701</v>
      </c>
    </row>
    <row r="13" spans="1:2" x14ac:dyDescent="0.35">
      <c r="A13">
        <v>15.394588273719023</v>
      </c>
      <c r="B13">
        <f t="shared" si="0"/>
        <v>15.394588273719023</v>
      </c>
    </row>
    <row r="14" spans="1:2" x14ac:dyDescent="0.35">
      <c r="A14">
        <v>9.1233950030400024</v>
      </c>
      <c r="B14">
        <f t="shared" si="0"/>
        <v>9.1233950030400024</v>
      </c>
    </row>
    <row r="15" spans="1:2" x14ac:dyDescent="0.35">
      <c r="A15">
        <v>15.58070779206804</v>
      </c>
      <c r="B15">
        <f t="shared" si="0"/>
        <v>15.58070779206804</v>
      </c>
    </row>
    <row r="16" spans="1:2" x14ac:dyDescent="0.35">
      <c r="A16">
        <v>24.280230627530955</v>
      </c>
      <c r="B16">
        <f t="shared" si="0"/>
        <v>24.280230627530955</v>
      </c>
    </row>
    <row r="17" spans="1:2" x14ac:dyDescent="0.35">
      <c r="A17">
        <v>18.526986177015999</v>
      </c>
      <c r="B17">
        <f t="shared" si="0"/>
        <v>18.526986177015999</v>
      </c>
    </row>
    <row r="18" spans="1:2" x14ac:dyDescent="0.35">
      <c r="A18">
        <v>34.833545994481028</v>
      </c>
      <c r="B18">
        <f t="shared" si="0"/>
        <v>34.833545994481028</v>
      </c>
    </row>
    <row r="19" spans="1:2" x14ac:dyDescent="0.35">
      <c r="A19">
        <v>-19.484494020312013</v>
      </c>
      <c r="B19">
        <f t="shared" si="0"/>
        <v>19.484494020312013</v>
      </c>
    </row>
    <row r="20" spans="1:2" x14ac:dyDescent="0.35">
      <c r="A20">
        <v>-6.14090328365603</v>
      </c>
      <c r="B20">
        <f t="shared" si="0"/>
        <v>6.14090328365603</v>
      </c>
    </row>
    <row r="21" spans="1:2" x14ac:dyDescent="0.35">
      <c r="A21">
        <v>-2.4193861092759903</v>
      </c>
      <c r="B21">
        <f t="shared" si="0"/>
        <v>2.4193861092759903</v>
      </c>
    </row>
    <row r="22" spans="1:2" x14ac:dyDescent="0.35">
      <c r="A22">
        <v>-15.638627616919052</v>
      </c>
      <c r="B22">
        <f t="shared" si="0"/>
        <v>15.638627616919052</v>
      </c>
    </row>
    <row r="23" spans="1:2" x14ac:dyDescent="0.35">
      <c r="A23">
        <v>-22.716998790680009</v>
      </c>
      <c r="B23">
        <f t="shared" si="0"/>
        <v>22.716998790680009</v>
      </c>
    </row>
    <row r="24" spans="1:2" x14ac:dyDescent="0.35">
      <c r="A24">
        <v>-26.111864881924021</v>
      </c>
      <c r="B24">
        <f t="shared" si="0"/>
        <v>26.111864881924021</v>
      </c>
    </row>
    <row r="25" spans="1:2" x14ac:dyDescent="0.35">
      <c r="A25">
        <v>-21.307430706329001</v>
      </c>
      <c r="B25">
        <f t="shared" si="0"/>
        <v>21.307430706329001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F307-E92A-472D-BE98-1CE35A9032E0}">
  <dimension ref="A1:I52"/>
  <sheetViews>
    <sheetView workbookViewId="0">
      <selection activeCell="K4" sqref="K4"/>
    </sheetView>
  </sheetViews>
  <sheetFormatPr baseColWidth="10" defaultRowHeight="14.5" x14ac:dyDescent="0.35"/>
  <sheetData>
    <row r="1" spans="1:9" x14ac:dyDescent="0.35">
      <c r="A1" t="s">
        <v>0</v>
      </c>
      <c r="B1" t="s">
        <v>9</v>
      </c>
      <c r="C1" t="s">
        <v>11</v>
      </c>
      <c r="D1" t="s">
        <v>996</v>
      </c>
      <c r="E1" t="s">
        <v>997</v>
      </c>
      <c r="F1" t="s">
        <v>998</v>
      </c>
      <c r="G1" t="s">
        <v>976</v>
      </c>
    </row>
    <row r="2" spans="1:9" x14ac:dyDescent="0.35">
      <c r="A2">
        <v>1</v>
      </c>
      <c r="B2">
        <v>237.49381010801201</v>
      </c>
      <c r="C2">
        <v>301.84937562017097</v>
      </c>
      <c r="D2">
        <f>C2-B2</f>
        <v>64.355565512158961</v>
      </c>
      <c r="E2" s="28"/>
      <c r="F2" s="38">
        <f>AVERAGE(E2:E5)</f>
        <v>21.434991619220511</v>
      </c>
      <c r="G2" s="38">
        <f>_xlfn.STDEV.S(E2:E5)</f>
        <v>13.515061707485321</v>
      </c>
    </row>
    <row r="3" spans="1:9" x14ac:dyDescent="0.35">
      <c r="A3">
        <v>1</v>
      </c>
      <c r="B3">
        <v>228.330069184259</v>
      </c>
      <c r="C3">
        <v>259.32165258499703</v>
      </c>
      <c r="D3">
        <f t="shared" ref="D3:D52" si="0">C3-B3</f>
        <v>30.991583400738023</v>
      </c>
      <c r="E3">
        <f t="shared" ref="E3:E52" si="1">ABS(D3)</f>
        <v>30.991583400738023</v>
      </c>
      <c r="F3" s="38"/>
      <c r="G3" s="38"/>
    </row>
    <row r="4" spans="1:9" x14ac:dyDescent="0.35">
      <c r="A4">
        <v>1</v>
      </c>
      <c r="B4">
        <v>230.17984174299099</v>
      </c>
      <c r="C4">
        <v>242.05824158069399</v>
      </c>
      <c r="D4">
        <f t="shared" si="0"/>
        <v>11.878399837703</v>
      </c>
      <c r="E4">
        <f t="shared" si="1"/>
        <v>11.878399837703</v>
      </c>
      <c r="F4" s="38"/>
      <c r="G4" s="38"/>
    </row>
    <row r="5" spans="1:9" x14ac:dyDescent="0.35">
      <c r="A5">
        <v>1</v>
      </c>
      <c r="B5">
        <v>261.75749776827797</v>
      </c>
      <c r="C5">
        <v>208.936490881976</v>
      </c>
      <c r="D5">
        <f t="shared" si="0"/>
        <v>-52.821006886301973</v>
      </c>
      <c r="E5" s="26"/>
      <c r="F5" s="38"/>
      <c r="G5" s="38"/>
    </row>
    <row r="6" spans="1:9" x14ac:dyDescent="0.35">
      <c r="A6">
        <v>2</v>
      </c>
      <c r="B6">
        <v>406.54007834092198</v>
      </c>
      <c r="C6">
        <v>441.32817851796102</v>
      </c>
      <c r="D6">
        <f t="shared" si="0"/>
        <v>34.788100177039041</v>
      </c>
      <c r="E6">
        <f t="shared" si="1"/>
        <v>34.788100177039041</v>
      </c>
      <c r="F6" s="38">
        <f>AVERAGE(E6:E13)</f>
        <v>23.472215342689019</v>
      </c>
      <c r="G6" s="38">
        <f>_xlfn.STDEV.S(E6:E13)</f>
        <v>15.763026551923216</v>
      </c>
      <c r="I6">
        <f>AVERAGE(E2:E52)</f>
        <v>22.245828430073669</v>
      </c>
    </row>
    <row r="7" spans="1:9" x14ac:dyDescent="0.35">
      <c r="A7">
        <v>2</v>
      </c>
      <c r="B7">
        <v>467.53593490496502</v>
      </c>
      <c r="C7">
        <v>463.34542826475803</v>
      </c>
      <c r="D7">
        <f t="shared" si="0"/>
        <v>-4.1905066402069906</v>
      </c>
      <c r="E7">
        <f t="shared" si="1"/>
        <v>4.1905066402069906</v>
      </c>
      <c r="F7" s="38"/>
      <c r="G7" s="38"/>
      <c r="I7">
        <f t="array" ref="I7">_xlfn.STDEV.S(E2:E52)</f>
        <v>14.884002165321895</v>
      </c>
    </row>
    <row r="8" spans="1:9" x14ac:dyDescent="0.35">
      <c r="A8">
        <v>2</v>
      </c>
      <c r="B8">
        <v>487.52887590723401</v>
      </c>
      <c r="C8">
        <v>437.40661112513698</v>
      </c>
      <c r="D8">
        <f t="shared" si="0"/>
        <v>-50.122264782097034</v>
      </c>
      <c r="E8" s="26"/>
      <c r="F8" s="38"/>
      <c r="G8" s="38"/>
    </row>
    <row r="9" spans="1:9" x14ac:dyDescent="0.35">
      <c r="A9">
        <v>2</v>
      </c>
      <c r="B9">
        <v>453.08124268183298</v>
      </c>
      <c r="C9">
        <v>462.638522010619</v>
      </c>
      <c r="D9">
        <f t="shared" si="0"/>
        <v>9.5572793287860236</v>
      </c>
      <c r="E9">
        <f t="shared" si="1"/>
        <v>9.5572793287860236</v>
      </c>
      <c r="F9" s="38"/>
      <c r="G9" s="38"/>
    </row>
    <row r="10" spans="1:9" x14ac:dyDescent="0.35">
      <c r="A10">
        <v>2</v>
      </c>
      <c r="B10">
        <v>467.03180372512099</v>
      </c>
      <c r="C10">
        <v>430.501581029725</v>
      </c>
      <c r="D10">
        <f t="shared" si="0"/>
        <v>-36.530222695395992</v>
      </c>
      <c r="E10">
        <f t="shared" si="1"/>
        <v>36.530222695395992</v>
      </c>
      <c r="F10" s="38"/>
      <c r="G10" s="38"/>
    </row>
    <row r="11" spans="1:9" x14ac:dyDescent="0.35">
      <c r="A11">
        <v>2</v>
      </c>
      <c r="B11">
        <v>461.73089192627702</v>
      </c>
      <c r="C11">
        <v>417.64457307890899</v>
      </c>
      <c r="D11">
        <f t="shared" si="0"/>
        <v>-44.086318847368034</v>
      </c>
      <c r="E11">
        <f t="shared" si="1"/>
        <v>44.086318847368034</v>
      </c>
      <c r="F11" s="38"/>
      <c r="G11" s="38"/>
    </row>
    <row r="12" spans="1:9" x14ac:dyDescent="0.35">
      <c r="A12">
        <v>2</v>
      </c>
      <c r="B12">
        <v>469.78045855629301</v>
      </c>
      <c r="C12">
        <v>460.34051055168698</v>
      </c>
      <c r="D12">
        <f t="shared" si="0"/>
        <v>-9.4399480046060376</v>
      </c>
      <c r="E12">
        <f t="shared" si="1"/>
        <v>9.4399480046060376</v>
      </c>
      <c r="F12" s="38"/>
      <c r="G12" s="38"/>
    </row>
    <row r="13" spans="1:9" x14ac:dyDescent="0.35">
      <c r="A13">
        <v>2</v>
      </c>
      <c r="B13">
        <v>486.66602105839098</v>
      </c>
      <c r="C13">
        <v>460.95288935296998</v>
      </c>
      <c r="D13">
        <f t="shared" si="0"/>
        <v>-25.713131705421006</v>
      </c>
      <c r="E13">
        <f t="shared" si="1"/>
        <v>25.713131705421006</v>
      </c>
      <c r="F13" s="38"/>
      <c r="G13" s="38"/>
    </row>
    <row r="14" spans="1:9" x14ac:dyDescent="0.35">
      <c r="A14">
        <v>3</v>
      </c>
      <c r="B14">
        <v>245.115449763595</v>
      </c>
      <c r="C14">
        <v>294.27873084402898</v>
      </c>
      <c r="D14">
        <f t="shared" si="0"/>
        <v>49.16328108043399</v>
      </c>
      <c r="E14">
        <f t="shared" si="1"/>
        <v>49.16328108043399</v>
      </c>
      <c r="F14" s="38">
        <f>AVERAGE(E14:E20)</f>
        <v>32.616983764335188</v>
      </c>
      <c r="G14" s="38">
        <f>_xlfn.STDEV.S(E14:E20)</f>
        <v>16.763367494497558</v>
      </c>
    </row>
    <row r="15" spans="1:9" x14ac:dyDescent="0.35">
      <c r="A15">
        <v>3</v>
      </c>
      <c r="B15">
        <v>310.69816212652103</v>
      </c>
      <c r="C15">
        <v>361.382733165015</v>
      </c>
      <c r="D15">
        <f t="shared" si="0"/>
        <v>50.684571038493971</v>
      </c>
      <c r="F15" s="38"/>
      <c r="G15" s="38"/>
    </row>
    <row r="16" spans="1:9" x14ac:dyDescent="0.35">
      <c r="A16">
        <v>3</v>
      </c>
      <c r="B16">
        <v>255.315754662355</v>
      </c>
      <c r="C16">
        <v>282.07174662783501</v>
      </c>
      <c r="D16">
        <f t="shared" si="0"/>
        <v>26.755991965480007</v>
      </c>
      <c r="E16">
        <f t="shared" si="1"/>
        <v>26.755991965480007</v>
      </c>
      <c r="F16" s="38"/>
      <c r="G16" s="38"/>
    </row>
    <row r="17" spans="1:7" x14ac:dyDescent="0.35">
      <c r="A17">
        <v>3</v>
      </c>
      <c r="B17">
        <v>298.85771104439198</v>
      </c>
      <c r="C17">
        <v>290.23664494334599</v>
      </c>
      <c r="D17">
        <f t="shared" si="0"/>
        <v>-8.621066101045983</v>
      </c>
      <c r="E17">
        <f t="shared" si="1"/>
        <v>8.621066101045983</v>
      </c>
      <c r="F17" s="38"/>
      <c r="G17" s="38"/>
    </row>
    <row r="18" spans="1:7" x14ac:dyDescent="0.35">
      <c r="A18">
        <v>3</v>
      </c>
      <c r="B18">
        <v>446.3054265646</v>
      </c>
      <c r="C18">
        <v>301.03640164779</v>
      </c>
      <c r="D18">
        <f t="shared" si="0"/>
        <v>-145.26902491681</v>
      </c>
      <c r="E18" s="28"/>
      <c r="F18" s="38"/>
      <c r="G18" s="38"/>
    </row>
    <row r="19" spans="1:7" x14ac:dyDescent="0.35">
      <c r="A19">
        <v>3</v>
      </c>
      <c r="B19">
        <v>331.168656168327</v>
      </c>
      <c r="C19">
        <v>300.60040323716203</v>
      </c>
      <c r="D19">
        <f t="shared" si="0"/>
        <v>-30.568252931164977</v>
      </c>
      <c r="E19">
        <f t="shared" si="1"/>
        <v>30.568252931164977</v>
      </c>
      <c r="F19" s="38"/>
      <c r="G19" s="38"/>
    </row>
    <row r="20" spans="1:7" x14ac:dyDescent="0.35">
      <c r="A20">
        <v>3</v>
      </c>
      <c r="B20">
        <v>345.83165784881697</v>
      </c>
      <c r="C20">
        <v>297.85533110526598</v>
      </c>
      <c r="D20">
        <f t="shared" si="0"/>
        <v>-47.976326743550999</v>
      </c>
      <c r="E20">
        <f t="shared" si="1"/>
        <v>47.976326743550999</v>
      </c>
      <c r="F20" s="38"/>
      <c r="G20" s="38"/>
    </row>
    <row r="21" spans="1:7" x14ac:dyDescent="0.35">
      <c r="A21">
        <v>4</v>
      </c>
      <c r="B21">
        <v>259.32600000000002</v>
      </c>
      <c r="C21">
        <v>267.18894651608502</v>
      </c>
      <c r="D21">
        <f t="shared" si="0"/>
        <v>7.8629465160850032</v>
      </c>
      <c r="E21">
        <f t="shared" si="1"/>
        <v>7.8629465160850032</v>
      </c>
      <c r="F21" s="38">
        <f>AVERAGE(E21:E27)</f>
        <v>28.675908930882684</v>
      </c>
      <c r="G21" s="38">
        <f>_xlfn.STDEV.S(E21:E27)</f>
        <v>18.634164437531453</v>
      </c>
    </row>
    <row r="22" spans="1:7" x14ac:dyDescent="0.35">
      <c r="A22">
        <v>4</v>
      </c>
      <c r="B22">
        <v>161.761</v>
      </c>
      <c r="C22">
        <v>170.166543073382</v>
      </c>
      <c r="D22">
        <f t="shared" si="0"/>
        <v>8.405543073382006</v>
      </c>
      <c r="E22">
        <f t="shared" si="1"/>
        <v>8.405543073382006</v>
      </c>
      <c r="F22" s="38"/>
      <c r="G22" s="38"/>
    </row>
    <row r="23" spans="1:7" x14ac:dyDescent="0.35">
      <c r="A23">
        <v>4</v>
      </c>
      <c r="B23">
        <v>224.49299999999999</v>
      </c>
      <c r="C23">
        <v>272.749630516038</v>
      </c>
      <c r="D23">
        <f t="shared" si="0"/>
        <v>48.256630516038001</v>
      </c>
      <c r="E23">
        <f t="shared" si="1"/>
        <v>48.256630516038001</v>
      </c>
      <c r="F23" s="38"/>
      <c r="G23" s="38"/>
    </row>
    <row r="24" spans="1:7" x14ac:dyDescent="0.35">
      <c r="A24">
        <v>4</v>
      </c>
      <c r="B24">
        <v>541.16999999999996</v>
      </c>
      <c r="C24">
        <v>561.979213057474</v>
      </c>
      <c r="D24">
        <f t="shared" si="0"/>
        <v>20.809213057474039</v>
      </c>
      <c r="E24">
        <f t="shared" si="1"/>
        <v>20.809213057474039</v>
      </c>
      <c r="F24" s="38"/>
      <c r="G24" s="38"/>
    </row>
    <row r="25" spans="1:7" x14ac:dyDescent="0.35">
      <c r="A25">
        <v>4</v>
      </c>
      <c r="B25">
        <v>246.27199999999999</v>
      </c>
      <c r="C25">
        <v>292.41875445612902</v>
      </c>
      <c r="D25">
        <f t="shared" si="0"/>
        <v>46.146754456129031</v>
      </c>
      <c r="E25">
        <f t="shared" si="1"/>
        <v>46.146754456129031</v>
      </c>
      <c r="F25" s="38"/>
      <c r="G25" s="38"/>
    </row>
    <row r="26" spans="1:7" x14ac:dyDescent="0.35">
      <c r="A26">
        <v>4</v>
      </c>
      <c r="B26">
        <v>219.083</v>
      </c>
      <c r="C26">
        <v>291.18257488650897</v>
      </c>
      <c r="D26">
        <f t="shared" si="0"/>
        <v>72.099574886508975</v>
      </c>
      <c r="E26" s="28"/>
      <c r="F26" s="38"/>
      <c r="G26" s="38"/>
    </row>
    <row r="27" spans="1:7" x14ac:dyDescent="0.35">
      <c r="A27">
        <v>4</v>
      </c>
      <c r="B27">
        <v>218.191</v>
      </c>
      <c r="C27">
        <v>258.76536596618803</v>
      </c>
      <c r="D27">
        <f t="shared" si="0"/>
        <v>40.574365966188026</v>
      </c>
      <c r="E27">
        <f t="shared" si="1"/>
        <v>40.574365966188026</v>
      </c>
      <c r="F27" s="38"/>
      <c r="G27" s="38"/>
    </row>
    <row r="28" spans="1:7" x14ac:dyDescent="0.35">
      <c r="A28">
        <v>5</v>
      </c>
      <c r="B28">
        <v>403.34116666666671</v>
      </c>
      <c r="C28">
        <v>405.71679997264999</v>
      </c>
      <c r="D28">
        <f t="shared" si="0"/>
        <v>2.3756333059832855</v>
      </c>
      <c r="E28">
        <f t="shared" si="1"/>
        <v>2.3756333059832855</v>
      </c>
      <c r="F28" s="38">
        <f>AVERAGE(E28:E36)</f>
        <v>23.008289185491776</v>
      </c>
      <c r="G28" s="38">
        <f>_xlfn.STDEV.S(E28:E36)</f>
        <v>17.376453376440711</v>
      </c>
    </row>
    <row r="29" spans="1:7" x14ac:dyDescent="0.35">
      <c r="A29">
        <v>5</v>
      </c>
      <c r="B29">
        <v>406.81200000000001</v>
      </c>
      <c r="C29">
        <v>420.82454191662799</v>
      </c>
      <c r="D29">
        <f t="shared" si="0"/>
        <v>14.012541916627981</v>
      </c>
      <c r="E29">
        <f t="shared" si="1"/>
        <v>14.012541916627981</v>
      </c>
      <c r="F29" s="38"/>
      <c r="G29" s="38"/>
    </row>
    <row r="30" spans="1:7" x14ac:dyDescent="0.35">
      <c r="A30">
        <v>5</v>
      </c>
      <c r="B30">
        <v>397.726</v>
      </c>
      <c r="C30">
        <v>376.44534740057298</v>
      </c>
      <c r="D30">
        <f t="shared" si="0"/>
        <v>-21.280652599427015</v>
      </c>
      <c r="E30">
        <f t="shared" si="1"/>
        <v>21.280652599427015</v>
      </c>
      <c r="F30" s="38"/>
      <c r="G30" s="38"/>
    </row>
    <row r="31" spans="1:7" x14ac:dyDescent="0.35">
      <c r="A31">
        <v>5</v>
      </c>
      <c r="B31">
        <v>424.97216666666668</v>
      </c>
      <c r="C31">
        <v>412.12281752925298</v>
      </c>
      <c r="D31">
        <f t="shared" si="0"/>
        <v>-12.849349137413697</v>
      </c>
      <c r="E31">
        <f t="shared" si="1"/>
        <v>12.849349137413697</v>
      </c>
      <c r="F31" s="38"/>
      <c r="G31" s="38"/>
    </row>
    <row r="32" spans="1:7" x14ac:dyDescent="0.35">
      <c r="A32">
        <v>5</v>
      </c>
      <c r="B32">
        <v>400.762</v>
      </c>
      <c r="C32">
        <v>429.534477032783</v>
      </c>
      <c r="D32">
        <f t="shared" si="0"/>
        <v>28.772477032783002</v>
      </c>
      <c r="E32">
        <f t="shared" si="1"/>
        <v>28.772477032783002</v>
      </c>
      <c r="F32" s="38"/>
      <c r="G32" s="38"/>
    </row>
    <row r="33" spans="1:7" x14ac:dyDescent="0.35">
      <c r="A33">
        <v>5</v>
      </c>
      <c r="B33">
        <v>442.68200000000002</v>
      </c>
      <c r="C33">
        <v>401.09425045246502</v>
      </c>
      <c r="D33">
        <f t="shared" si="0"/>
        <v>-41.587749547534997</v>
      </c>
      <c r="E33">
        <f t="shared" si="1"/>
        <v>41.587749547534997</v>
      </c>
      <c r="F33" s="38"/>
      <c r="G33" s="38"/>
    </row>
    <row r="34" spans="1:7" x14ac:dyDescent="0.35">
      <c r="A34">
        <v>5</v>
      </c>
      <c r="B34">
        <v>425.16399999999999</v>
      </c>
      <c r="C34">
        <v>367.28212245894798</v>
      </c>
      <c r="D34">
        <f t="shared" si="0"/>
        <v>-57.881877541052006</v>
      </c>
      <c r="E34">
        <f t="shared" si="1"/>
        <v>57.881877541052006</v>
      </c>
      <c r="F34" s="38"/>
      <c r="G34" s="38"/>
    </row>
    <row r="35" spans="1:7" x14ac:dyDescent="0.35">
      <c r="A35">
        <v>5</v>
      </c>
      <c r="B35">
        <v>474.47</v>
      </c>
      <c r="C35">
        <v>493.69845183486501</v>
      </c>
      <c r="D35">
        <f t="shared" si="0"/>
        <v>19.228451834864984</v>
      </c>
      <c r="E35">
        <f t="shared" si="1"/>
        <v>19.228451834864984</v>
      </c>
      <c r="F35" s="38"/>
      <c r="G35" s="38"/>
    </row>
    <row r="36" spans="1:7" x14ac:dyDescent="0.35">
      <c r="A36">
        <v>5</v>
      </c>
      <c r="B36">
        <v>418.61200000000002</v>
      </c>
      <c r="C36">
        <v>409.526130246261</v>
      </c>
      <c r="D36">
        <f t="shared" si="0"/>
        <v>-9.0858697537390185</v>
      </c>
      <c r="E36">
        <f t="shared" si="1"/>
        <v>9.0858697537390185</v>
      </c>
      <c r="F36" s="38"/>
      <c r="G36" s="38"/>
    </row>
    <row r="37" spans="1:7" x14ac:dyDescent="0.35">
      <c r="A37">
        <v>6</v>
      </c>
      <c r="B37">
        <v>439.024</v>
      </c>
      <c r="C37">
        <v>437.196831746187</v>
      </c>
      <c r="D37">
        <f t="shared" si="0"/>
        <v>-1.8271682538129994</v>
      </c>
      <c r="E37">
        <f t="shared" si="1"/>
        <v>1.8271682538129994</v>
      </c>
      <c r="F37" s="38">
        <f>AVERAGE(E37:E45)</f>
        <v>15.316900914506341</v>
      </c>
      <c r="G37" s="38">
        <f>_xlfn.STDEV.S(E37:E45)</f>
        <v>10.267775723151415</v>
      </c>
    </row>
    <row r="38" spans="1:7" x14ac:dyDescent="0.35">
      <c r="A38">
        <v>6</v>
      </c>
      <c r="B38">
        <v>392.49599999999998</v>
      </c>
      <c r="C38">
        <v>389.48611523529797</v>
      </c>
      <c r="D38">
        <f t="shared" si="0"/>
        <v>-3.0098847647020079</v>
      </c>
      <c r="E38">
        <f t="shared" si="1"/>
        <v>3.0098847647020079</v>
      </c>
      <c r="F38" s="38"/>
      <c r="G38" s="38"/>
    </row>
    <row r="39" spans="1:7" x14ac:dyDescent="0.35">
      <c r="A39">
        <v>6</v>
      </c>
      <c r="B39">
        <v>384.93400000000003</v>
      </c>
      <c r="C39">
        <v>369.65839865581302</v>
      </c>
      <c r="D39">
        <f t="shared" si="0"/>
        <v>-15.27560134418701</v>
      </c>
      <c r="E39">
        <f t="shared" si="1"/>
        <v>15.27560134418701</v>
      </c>
      <c r="F39" s="38"/>
      <c r="G39" s="38"/>
    </row>
    <row r="40" spans="1:7" x14ac:dyDescent="0.35">
      <c r="A40">
        <v>6</v>
      </c>
      <c r="B40">
        <v>375.42</v>
      </c>
      <c r="C40">
        <v>360.02541172628099</v>
      </c>
      <c r="D40">
        <f t="shared" si="0"/>
        <v>-15.394588273719023</v>
      </c>
      <c r="E40">
        <f t="shared" si="1"/>
        <v>15.394588273719023</v>
      </c>
      <c r="F40" s="38"/>
      <c r="G40" s="38"/>
    </row>
    <row r="41" spans="1:7" x14ac:dyDescent="0.35">
      <c r="A41">
        <v>6</v>
      </c>
      <c r="B41">
        <v>346.56599999999997</v>
      </c>
      <c r="C41">
        <v>337.44260499695997</v>
      </c>
      <c r="D41">
        <f t="shared" si="0"/>
        <v>-9.1233950030400024</v>
      </c>
      <c r="E41">
        <f t="shared" si="1"/>
        <v>9.1233950030400024</v>
      </c>
      <c r="F41" s="38"/>
      <c r="G41" s="38"/>
    </row>
    <row r="42" spans="1:7" x14ac:dyDescent="0.35">
      <c r="A42">
        <v>6</v>
      </c>
      <c r="B42">
        <v>386.94600000000003</v>
      </c>
      <c r="C42">
        <v>371.36529220793199</v>
      </c>
      <c r="D42">
        <f t="shared" si="0"/>
        <v>-15.58070779206804</v>
      </c>
      <c r="E42">
        <f t="shared" si="1"/>
        <v>15.58070779206804</v>
      </c>
      <c r="F42" s="38"/>
      <c r="G42" s="38"/>
    </row>
    <row r="43" spans="1:7" x14ac:dyDescent="0.35">
      <c r="A43">
        <v>6</v>
      </c>
      <c r="B43">
        <v>376.66199999999998</v>
      </c>
      <c r="C43">
        <v>352.38176937246902</v>
      </c>
      <c r="D43">
        <f t="shared" si="0"/>
        <v>-24.280230627530955</v>
      </c>
      <c r="E43">
        <f t="shared" si="1"/>
        <v>24.280230627530955</v>
      </c>
      <c r="F43" s="38"/>
      <c r="G43" s="38"/>
    </row>
    <row r="44" spans="1:7" x14ac:dyDescent="0.35">
      <c r="A44">
        <v>6</v>
      </c>
      <c r="B44">
        <v>378.99599999999998</v>
      </c>
      <c r="C44">
        <v>360.46901382298398</v>
      </c>
      <c r="D44">
        <f t="shared" si="0"/>
        <v>-18.526986177015999</v>
      </c>
      <c r="E44">
        <f t="shared" si="1"/>
        <v>18.526986177015999</v>
      </c>
      <c r="F44" s="38"/>
      <c r="G44" s="38"/>
    </row>
    <row r="45" spans="1:7" x14ac:dyDescent="0.35">
      <c r="A45">
        <v>6</v>
      </c>
      <c r="B45">
        <v>421.858</v>
      </c>
      <c r="C45">
        <v>387.02445400551898</v>
      </c>
      <c r="D45">
        <f t="shared" si="0"/>
        <v>-34.833545994481028</v>
      </c>
      <c r="E45">
        <f t="shared" si="1"/>
        <v>34.833545994481028</v>
      </c>
      <c r="F45" s="38"/>
      <c r="G45" s="38"/>
    </row>
    <row r="46" spans="1:7" x14ac:dyDescent="0.35">
      <c r="A46">
        <v>7</v>
      </c>
      <c r="B46">
        <v>297.928</v>
      </c>
      <c r="C46">
        <v>317.41249402031201</v>
      </c>
      <c r="D46">
        <f t="shared" si="0"/>
        <v>19.484494020312013</v>
      </c>
      <c r="E46">
        <f t="shared" si="1"/>
        <v>19.484494020312013</v>
      </c>
      <c r="F46" s="38">
        <f>AVERAGE(E46:E52)</f>
        <v>16.259957915585158</v>
      </c>
      <c r="G46" s="38">
        <f>_xlfn.STDEV.S(E46:E52)</f>
        <v>8.8409163204352996</v>
      </c>
    </row>
    <row r="47" spans="1:7" x14ac:dyDescent="0.35">
      <c r="A47">
        <v>7</v>
      </c>
      <c r="B47">
        <v>278.47399999999999</v>
      </c>
      <c r="C47">
        <v>284.61490328365602</v>
      </c>
      <c r="D47">
        <f t="shared" si="0"/>
        <v>6.14090328365603</v>
      </c>
      <c r="E47">
        <f t="shared" si="1"/>
        <v>6.14090328365603</v>
      </c>
      <c r="F47" s="38"/>
      <c r="G47" s="38"/>
    </row>
    <row r="48" spans="1:7" x14ac:dyDescent="0.35">
      <c r="A48">
        <v>7</v>
      </c>
      <c r="B48">
        <v>305.31799999999998</v>
      </c>
      <c r="C48">
        <v>307.73738610927597</v>
      </c>
      <c r="D48">
        <f t="shared" si="0"/>
        <v>2.4193861092759903</v>
      </c>
      <c r="E48">
        <f t="shared" si="1"/>
        <v>2.4193861092759903</v>
      </c>
      <c r="F48" s="38"/>
      <c r="G48" s="38"/>
    </row>
    <row r="49" spans="1:7" x14ac:dyDescent="0.35">
      <c r="A49">
        <v>7</v>
      </c>
      <c r="B49">
        <v>305.46499999999997</v>
      </c>
      <c r="C49">
        <v>321.10362761691903</v>
      </c>
      <c r="D49">
        <f t="shared" si="0"/>
        <v>15.638627616919052</v>
      </c>
      <c r="E49">
        <f t="shared" si="1"/>
        <v>15.638627616919052</v>
      </c>
      <c r="F49" s="38"/>
      <c r="G49" s="38"/>
    </row>
    <row r="50" spans="1:7" x14ac:dyDescent="0.35">
      <c r="A50">
        <v>7</v>
      </c>
      <c r="B50">
        <v>303.09399999999999</v>
      </c>
      <c r="C50">
        <v>325.81099879068</v>
      </c>
      <c r="D50">
        <f t="shared" si="0"/>
        <v>22.716998790680009</v>
      </c>
      <c r="E50">
        <f t="shared" si="1"/>
        <v>22.716998790680009</v>
      </c>
      <c r="F50" s="38"/>
      <c r="G50" s="38"/>
    </row>
    <row r="51" spans="1:7" x14ac:dyDescent="0.35">
      <c r="A51">
        <v>7</v>
      </c>
      <c r="B51">
        <v>279.40600000000001</v>
      </c>
      <c r="C51">
        <v>305.51786488192403</v>
      </c>
      <c r="D51">
        <f t="shared" si="0"/>
        <v>26.111864881924021</v>
      </c>
      <c r="E51">
        <f t="shared" si="1"/>
        <v>26.111864881924021</v>
      </c>
      <c r="F51" s="38"/>
      <c r="G51" s="38"/>
    </row>
    <row r="52" spans="1:7" x14ac:dyDescent="0.35">
      <c r="A52">
        <v>7</v>
      </c>
      <c r="B52">
        <v>337.01499999999999</v>
      </c>
      <c r="C52">
        <v>358.32243070632899</v>
      </c>
      <c r="D52">
        <f t="shared" si="0"/>
        <v>21.307430706329001</v>
      </c>
      <c r="E52">
        <f t="shared" si="1"/>
        <v>21.307430706329001</v>
      </c>
      <c r="F52" s="38"/>
      <c r="G52" s="38"/>
    </row>
  </sheetData>
  <mergeCells count="14">
    <mergeCell ref="F21:F27"/>
    <mergeCell ref="G21:G27"/>
    <mergeCell ref="F28:F36"/>
    <mergeCell ref="F46:F52"/>
    <mergeCell ref="F37:F45"/>
    <mergeCell ref="G28:G36"/>
    <mergeCell ref="G37:G45"/>
    <mergeCell ref="G46:G52"/>
    <mergeCell ref="F2:F5"/>
    <mergeCell ref="F6:F13"/>
    <mergeCell ref="F14:F20"/>
    <mergeCell ref="G14:G20"/>
    <mergeCell ref="G6:G13"/>
    <mergeCell ref="G2:G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8B97-8D44-48D6-82A5-4826DBB7F808}">
  <dimension ref="A1:I52"/>
  <sheetViews>
    <sheetView workbookViewId="0">
      <selection activeCell="E2" sqref="E2"/>
    </sheetView>
  </sheetViews>
  <sheetFormatPr baseColWidth="10" defaultRowHeight="14.5" x14ac:dyDescent="0.35"/>
  <sheetData>
    <row r="1" spans="1:9" x14ac:dyDescent="0.35">
      <c r="A1" t="s">
        <v>0</v>
      </c>
      <c r="B1" t="s">
        <v>9</v>
      </c>
      <c r="C1" t="s">
        <v>11</v>
      </c>
      <c r="D1" t="s">
        <v>996</v>
      </c>
      <c r="E1" t="s">
        <v>997</v>
      </c>
      <c r="F1" t="s">
        <v>998</v>
      </c>
      <c r="G1" t="s">
        <v>976</v>
      </c>
    </row>
    <row r="2" spans="1:9" x14ac:dyDescent="0.35">
      <c r="A2">
        <v>1</v>
      </c>
      <c r="B2">
        <v>237.49381010801201</v>
      </c>
      <c r="C2">
        <v>301.84937562017097</v>
      </c>
      <c r="D2">
        <f>C2-B2</f>
        <v>64.355565512158961</v>
      </c>
      <c r="E2" s="28">
        <f>ABS(D2)</f>
        <v>64.355565512158961</v>
      </c>
      <c r="F2" s="38">
        <f>AVERAGE(E2:E5)</f>
        <v>40.011638909225489</v>
      </c>
      <c r="G2" s="38">
        <f>_xlfn.STDEV.S(E2:E5)</f>
        <v>23.306273922507067</v>
      </c>
    </row>
    <row r="3" spans="1:9" x14ac:dyDescent="0.35">
      <c r="A3">
        <v>1</v>
      </c>
      <c r="B3">
        <v>228.330069184259</v>
      </c>
      <c r="C3">
        <v>259.32165258499703</v>
      </c>
      <c r="D3">
        <f t="shared" ref="D3:D52" si="0">C3-B3</f>
        <v>30.991583400738023</v>
      </c>
      <c r="E3">
        <f t="shared" ref="E3:E52" si="1">ABS(D3)</f>
        <v>30.991583400738023</v>
      </c>
      <c r="F3" s="38"/>
      <c r="G3" s="38"/>
    </row>
    <row r="4" spans="1:9" x14ac:dyDescent="0.35">
      <c r="A4">
        <v>1</v>
      </c>
      <c r="B4">
        <v>230.17984174299099</v>
      </c>
      <c r="C4">
        <v>242.05824158069399</v>
      </c>
      <c r="D4">
        <f t="shared" si="0"/>
        <v>11.878399837703</v>
      </c>
      <c r="E4">
        <f t="shared" si="1"/>
        <v>11.878399837703</v>
      </c>
      <c r="F4" s="38"/>
      <c r="G4" s="38"/>
    </row>
    <row r="5" spans="1:9" x14ac:dyDescent="0.35">
      <c r="A5">
        <v>1</v>
      </c>
      <c r="B5">
        <v>261.75749776827797</v>
      </c>
      <c r="C5">
        <v>208.936490881976</v>
      </c>
      <c r="D5">
        <f t="shared" si="0"/>
        <v>-52.821006886301973</v>
      </c>
      <c r="E5" s="26">
        <f t="shared" si="1"/>
        <v>52.821006886301973</v>
      </c>
      <c r="F5" s="38"/>
      <c r="G5" s="38"/>
    </row>
    <row r="6" spans="1:9" x14ac:dyDescent="0.35">
      <c r="A6">
        <v>2</v>
      </c>
      <c r="B6">
        <v>406.54007834092198</v>
      </c>
      <c r="C6">
        <v>441.32817851796102</v>
      </c>
      <c r="D6">
        <f t="shared" si="0"/>
        <v>34.788100177039041</v>
      </c>
      <c r="E6">
        <f t="shared" si="1"/>
        <v>34.788100177039041</v>
      </c>
      <c r="F6" s="38">
        <f>AVERAGE(E6:E13)</f>
        <v>26.80347152261502</v>
      </c>
      <c r="G6" s="38">
        <f>_xlfn.STDEV.S(E6:E13)</f>
        <v>17.371096805952231</v>
      </c>
      <c r="I6">
        <f>AVERAGE(E2:E52)</f>
        <v>28.164986026974244</v>
      </c>
    </row>
    <row r="7" spans="1:9" x14ac:dyDescent="0.35">
      <c r="A7">
        <v>2</v>
      </c>
      <c r="B7">
        <v>467.53593490496502</v>
      </c>
      <c r="C7">
        <v>463.34542826475803</v>
      </c>
      <c r="D7">
        <f t="shared" si="0"/>
        <v>-4.1905066402069906</v>
      </c>
      <c r="E7">
        <f t="shared" si="1"/>
        <v>4.1905066402069906</v>
      </c>
      <c r="F7" s="38"/>
      <c r="G7" s="38"/>
      <c r="I7">
        <f t="array" ref="I7">_xlfn.STDEV.S(E2:E52)</f>
        <v>24.443669663028434</v>
      </c>
    </row>
    <row r="8" spans="1:9" x14ac:dyDescent="0.35">
      <c r="A8">
        <v>2</v>
      </c>
      <c r="B8">
        <v>487.52887590723401</v>
      </c>
      <c r="C8">
        <v>437.40661112513698</v>
      </c>
      <c r="D8">
        <f t="shared" si="0"/>
        <v>-50.122264782097034</v>
      </c>
      <c r="E8" s="26">
        <f t="shared" si="1"/>
        <v>50.122264782097034</v>
      </c>
      <c r="F8" s="38"/>
      <c r="G8" s="38"/>
    </row>
    <row r="9" spans="1:9" x14ac:dyDescent="0.35">
      <c r="A9">
        <v>2</v>
      </c>
      <c r="B9">
        <v>453.08124268183298</v>
      </c>
      <c r="C9">
        <v>462.638522010619</v>
      </c>
      <c r="D9">
        <f t="shared" si="0"/>
        <v>9.5572793287860236</v>
      </c>
      <c r="E9">
        <f t="shared" si="1"/>
        <v>9.5572793287860236</v>
      </c>
      <c r="F9" s="38"/>
      <c r="G9" s="38"/>
    </row>
    <row r="10" spans="1:9" x14ac:dyDescent="0.35">
      <c r="A10">
        <v>2</v>
      </c>
      <c r="B10">
        <v>467.03180372512099</v>
      </c>
      <c r="C10">
        <v>430.501581029725</v>
      </c>
      <c r="D10">
        <f t="shared" si="0"/>
        <v>-36.530222695395992</v>
      </c>
      <c r="E10">
        <f t="shared" si="1"/>
        <v>36.530222695395992</v>
      </c>
      <c r="F10" s="38"/>
      <c r="G10" s="38"/>
    </row>
    <row r="11" spans="1:9" x14ac:dyDescent="0.35">
      <c r="A11">
        <v>2</v>
      </c>
      <c r="B11">
        <v>461.73089192627702</v>
      </c>
      <c r="C11">
        <v>417.64457307890899</v>
      </c>
      <c r="D11">
        <f t="shared" si="0"/>
        <v>-44.086318847368034</v>
      </c>
      <c r="E11">
        <f t="shared" si="1"/>
        <v>44.086318847368034</v>
      </c>
      <c r="F11" s="38"/>
      <c r="G11" s="38"/>
    </row>
    <row r="12" spans="1:9" x14ac:dyDescent="0.35">
      <c r="A12">
        <v>2</v>
      </c>
      <c r="B12">
        <v>469.78045855629301</v>
      </c>
      <c r="C12">
        <v>460.34051055168698</v>
      </c>
      <c r="D12">
        <f t="shared" si="0"/>
        <v>-9.4399480046060376</v>
      </c>
      <c r="E12">
        <f t="shared" si="1"/>
        <v>9.4399480046060376</v>
      </c>
      <c r="F12" s="38"/>
      <c r="G12" s="38"/>
    </row>
    <row r="13" spans="1:9" x14ac:dyDescent="0.35">
      <c r="A13">
        <v>2</v>
      </c>
      <c r="B13">
        <v>486.66602105839098</v>
      </c>
      <c r="C13">
        <v>460.95288935296998</v>
      </c>
      <c r="D13">
        <f t="shared" si="0"/>
        <v>-25.713131705421006</v>
      </c>
      <c r="E13">
        <f t="shared" si="1"/>
        <v>25.713131705421006</v>
      </c>
      <c r="F13" s="38"/>
      <c r="G13" s="38"/>
    </row>
    <row r="14" spans="1:9" x14ac:dyDescent="0.35">
      <c r="A14">
        <v>3</v>
      </c>
      <c r="B14">
        <v>245.115449763595</v>
      </c>
      <c r="C14">
        <v>294.27873084402898</v>
      </c>
      <c r="D14">
        <f t="shared" si="0"/>
        <v>49.16328108043399</v>
      </c>
      <c r="E14">
        <f t="shared" si="1"/>
        <v>49.16328108043399</v>
      </c>
      <c r="F14" s="38">
        <f>AVERAGE(E14:E20)</f>
        <v>51.29121639671142</v>
      </c>
      <c r="G14" s="38">
        <f>_xlfn.STDEV.S(E14:E20)</f>
        <v>44.158565220301625</v>
      </c>
    </row>
    <row r="15" spans="1:9" x14ac:dyDescent="0.35">
      <c r="A15">
        <v>3</v>
      </c>
      <c r="B15">
        <v>310.69816212652103</v>
      </c>
      <c r="C15">
        <v>361.382733165015</v>
      </c>
      <c r="D15">
        <f t="shared" si="0"/>
        <v>50.684571038493971</v>
      </c>
      <c r="E15">
        <f t="shared" si="1"/>
        <v>50.684571038493971</v>
      </c>
      <c r="F15" s="38"/>
      <c r="G15" s="38"/>
    </row>
    <row r="16" spans="1:9" x14ac:dyDescent="0.35">
      <c r="A16">
        <v>3</v>
      </c>
      <c r="B16">
        <v>255.315754662355</v>
      </c>
      <c r="C16">
        <v>282.07174662783501</v>
      </c>
      <c r="D16">
        <f t="shared" si="0"/>
        <v>26.755991965480007</v>
      </c>
      <c r="E16">
        <f t="shared" si="1"/>
        <v>26.755991965480007</v>
      </c>
      <c r="F16" s="38"/>
      <c r="G16" s="38"/>
    </row>
    <row r="17" spans="1:7" x14ac:dyDescent="0.35">
      <c r="A17">
        <v>3</v>
      </c>
      <c r="B17">
        <v>298.85771104439198</v>
      </c>
      <c r="C17">
        <v>290.23664494334599</v>
      </c>
      <c r="D17">
        <f t="shared" si="0"/>
        <v>-8.621066101045983</v>
      </c>
      <c r="E17">
        <f t="shared" si="1"/>
        <v>8.621066101045983</v>
      </c>
      <c r="F17" s="38"/>
      <c r="G17" s="38"/>
    </row>
    <row r="18" spans="1:7" x14ac:dyDescent="0.35">
      <c r="A18">
        <v>3</v>
      </c>
      <c r="B18">
        <v>446.3054265646</v>
      </c>
      <c r="C18">
        <v>301.03640164779</v>
      </c>
      <c r="D18">
        <f t="shared" si="0"/>
        <v>-145.26902491681</v>
      </c>
      <c r="E18" s="28">
        <f t="shared" si="1"/>
        <v>145.26902491681</v>
      </c>
      <c r="F18" s="38"/>
      <c r="G18" s="38"/>
    </row>
    <row r="19" spans="1:7" x14ac:dyDescent="0.35">
      <c r="A19">
        <v>3</v>
      </c>
      <c r="B19">
        <v>331.168656168327</v>
      </c>
      <c r="C19">
        <v>300.60040323716203</v>
      </c>
      <c r="D19">
        <f t="shared" si="0"/>
        <v>-30.568252931164977</v>
      </c>
      <c r="E19">
        <f t="shared" si="1"/>
        <v>30.568252931164977</v>
      </c>
      <c r="F19" s="38"/>
      <c r="G19" s="38"/>
    </row>
    <row r="20" spans="1:7" x14ac:dyDescent="0.35">
      <c r="A20">
        <v>3</v>
      </c>
      <c r="B20">
        <v>345.83165784881697</v>
      </c>
      <c r="C20">
        <v>297.85533110526598</v>
      </c>
      <c r="D20">
        <f t="shared" si="0"/>
        <v>-47.976326743550999</v>
      </c>
      <c r="E20">
        <f t="shared" si="1"/>
        <v>47.976326743550999</v>
      </c>
      <c r="F20" s="38"/>
      <c r="G20" s="38"/>
    </row>
    <row r="21" spans="1:7" x14ac:dyDescent="0.35">
      <c r="A21">
        <v>4</v>
      </c>
      <c r="B21">
        <v>259.32600000000002</v>
      </c>
      <c r="C21">
        <v>267.18894651608502</v>
      </c>
      <c r="D21">
        <f t="shared" si="0"/>
        <v>7.8629465160850032</v>
      </c>
      <c r="E21">
        <f t="shared" si="1"/>
        <v>7.8629465160850032</v>
      </c>
      <c r="F21" s="38">
        <f>AVERAGE(E21:E27)</f>
        <v>34.879289781686438</v>
      </c>
      <c r="G21" s="38">
        <f>_xlfn.STDEV.S(E21:E27)</f>
        <v>23.637546575275099</v>
      </c>
    </row>
    <row r="22" spans="1:7" x14ac:dyDescent="0.35">
      <c r="A22">
        <v>4</v>
      </c>
      <c r="B22">
        <v>161.761</v>
      </c>
      <c r="C22">
        <v>170.166543073382</v>
      </c>
      <c r="D22">
        <f t="shared" si="0"/>
        <v>8.405543073382006</v>
      </c>
      <c r="E22">
        <f t="shared" si="1"/>
        <v>8.405543073382006</v>
      </c>
      <c r="F22" s="38"/>
      <c r="G22" s="38"/>
    </row>
    <row r="23" spans="1:7" x14ac:dyDescent="0.35">
      <c r="A23">
        <v>4</v>
      </c>
      <c r="B23">
        <v>224.49299999999999</v>
      </c>
      <c r="C23">
        <v>272.749630516038</v>
      </c>
      <c r="D23">
        <f t="shared" si="0"/>
        <v>48.256630516038001</v>
      </c>
      <c r="E23">
        <f t="shared" si="1"/>
        <v>48.256630516038001</v>
      </c>
      <c r="F23" s="38"/>
      <c r="G23" s="38"/>
    </row>
    <row r="24" spans="1:7" x14ac:dyDescent="0.35">
      <c r="A24">
        <v>4</v>
      </c>
      <c r="B24">
        <v>541.16999999999996</v>
      </c>
      <c r="C24">
        <v>561.979213057474</v>
      </c>
      <c r="D24">
        <f t="shared" si="0"/>
        <v>20.809213057474039</v>
      </c>
      <c r="E24">
        <f t="shared" si="1"/>
        <v>20.809213057474039</v>
      </c>
      <c r="F24" s="38"/>
      <c r="G24" s="38"/>
    </row>
    <row r="25" spans="1:7" x14ac:dyDescent="0.35">
      <c r="A25">
        <v>4</v>
      </c>
      <c r="B25">
        <v>246.27199999999999</v>
      </c>
      <c r="C25">
        <v>292.41875445612902</v>
      </c>
      <c r="D25">
        <f t="shared" si="0"/>
        <v>46.146754456129031</v>
      </c>
      <c r="E25">
        <f t="shared" si="1"/>
        <v>46.146754456129031</v>
      </c>
      <c r="F25" s="38"/>
      <c r="G25" s="38"/>
    </row>
    <row r="26" spans="1:7" x14ac:dyDescent="0.35">
      <c r="A26">
        <v>4</v>
      </c>
      <c r="B26">
        <v>219.083</v>
      </c>
      <c r="C26">
        <v>291.18257488650897</v>
      </c>
      <c r="D26">
        <f t="shared" si="0"/>
        <v>72.099574886508975</v>
      </c>
      <c r="E26" s="28">
        <f t="shared" si="1"/>
        <v>72.099574886508975</v>
      </c>
      <c r="F26" s="38"/>
      <c r="G26" s="38"/>
    </row>
    <row r="27" spans="1:7" x14ac:dyDescent="0.35">
      <c r="A27">
        <v>4</v>
      </c>
      <c r="B27">
        <v>218.191</v>
      </c>
      <c r="C27">
        <v>258.76536596618803</v>
      </c>
      <c r="D27">
        <f t="shared" si="0"/>
        <v>40.574365966188026</v>
      </c>
      <c r="E27">
        <f t="shared" si="1"/>
        <v>40.574365966188026</v>
      </c>
      <c r="F27" s="38"/>
      <c r="G27" s="38"/>
    </row>
    <row r="28" spans="1:7" x14ac:dyDescent="0.35">
      <c r="A28">
        <v>5</v>
      </c>
      <c r="B28">
        <v>403.34116666666671</v>
      </c>
      <c r="C28">
        <v>405.71679997264999</v>
      </c>
      <c r="D28">
        <f t="shared" si="0"/>
        <v>2.3756333059832855</v>
      </c>
      <c r="E28">
        <f t="shared" si="1"/>
        <v>2.3756333059832855</v>
      </c>
      <c r="F28" s="38">
        <f>AVERAGE(E28:E36)</f>
        <v>23.008289185491776</v>
      </c>
      <c r="G28" s="38">
        <f>_xlfn.STDEV.S(E28:E36)</f>
        <v>17.376453376440711</v>
      </c>
    </row>
    <row r="29" spans="1:7" x14ac:dyDescent="0.35">
      <c r="A29">
        <v>5</v>
      </c>
      <c r="B29">
        <v>406.81200000000001</v>
      </c>
      <c r="C29">
        <v>420.82454191662799</v>
      </c>
      <c r="D29">
        <f t="shared" si="0"/>
        <v>14.012541916627981</v>
      </c>
      <c r="E29">
        <f t="shared" si="1"/>
        <v>14.012541916627981</v>
      </c>
      <c r="F29" s="38"/>
      <c r="G29" s="38"/>
    </row>
    <row r="30" spans="1:7" x14ac:dyDescent="0.35">
      <c r="A30">
        <v>5</v>
      </c>
      <c r="B30">
        <v>397.726</v>
      </c>
      <c r="C30">
        <v>376.44534740057298</v>
      </c>
      <c r="D30">
        <f t="shared" si="0"/>
        <v>-21.280652599427015</v>
      </c>
      <c r="E30">
        <f t="shared" si="1"/>
        <v>21.280652599427015</v>
      </c>
      <c r="F30" s="38"/>
      <c r="G30" s="38"/>
    </row>
    <row r="31" spans="1:7" x14ac:dyDescent="0.35">
      <c r="A31">
        <v>5</v>
      </c>
      <c r="B31">
        <v>424.97216666666668</v>
      </c>
      <c r="C31">
        <v>412.12281752925298</v>
      </c>
      <c r="D31">
        <f t="shared" si="0"/>
        <v>-12.849349137413697</v>
      </c>
      <c r="E31">
        <f t="shared" si="1"/>
        <v>12.849349137413697</v>
      </c>
      <c r="F31" s="38"/>
      <c r="G31" s="38"/>
    </row>
    <row r="32" spans="1:7" x14ac:dyDescent="0.35">
      <c r="A32">
        <v>5</v>
      </c>
      <c r="B32">
        <v>400.762</v>
      </c>
      <c r="C32">
        <v>429.534477032783</v>
      </c>
      <c r="D32">
        <f t="shared" si="0"/>
        <v>28.772477032783002</v>
      </c>
      <c r="E32">
        <f t="shared" si="1"/>
        <v>28.772477032783002</v>
      </c>
      <c r="F32" s="38"/>
      <c r="G32" s="38"/>
    </row>
    <row r="33" spans="1:7" x14ac:dyDescent="0.35">
      <c r="A33">
        <v>5</v>
      </c>
      <c r="B33">
        <v>442.68200000000002</v>
      </c>
      <c r="C33">
        <v>401.09425045246502</v>
      </c>
      <c r="D33">
        <f t="shared" si="0"/>
        <v>-41.587749547534997</v>
      </c>
      <c r="E33">
        <f t="shared" si="1"/>
        <v>41.587749547534997</v>
      </c>
      <c r="F33" s="38"/>
      <c r="G33" s="38"/>
    </row>
    <row r="34" spans="1:7" x14ac:dyDescent="0.35">
      <c r="A34">
        <v>5</v>
      </c>
      <c r="B34">
        <v>425.16399999999999</v>
      </c>
      <c r="C34">
        <v>367.28212245894798</v>
      </c>
      <c r="D34">
        <f t="shared" si="0"/>
        <v>-57.881877541052006</v>
      </c>
      <c r="E34">
        <f t="shared" si="1"/>
        <v>57.881877541052006</v>
      </c>
      <c r="F34" s="38"/>
      <c r="G34" s="38"/>
    </row>
    <row r="35" spans="1:7" x14ac:dyDescent="0.35">
      <c r="A35">
        <v>5</v>
      </c>
      <c r="B35">
        <v>474.47</v>
      </c>
      <c r="C35">
        <v>493.69845183486501</v>
      </c>
      <c r="D35">
        <f t="shared" si="0"/>
        <v>19.228451834864984</v>
      </c>
      <c r="E35">
        <f t="shared" si="1"/>
        <v>19.228451834864984</v>
      </c>
      <c r="F35" s="38"/>
      <c r="G35" s="38"/>
    </row>
    <row r="36" spans="1:7" x14ac:dyDescent="0.35">
      <c r="A36">
        <v>5</v>
      </c>
      <c r="B36">
        <v>418.61200000000002</v>
      </c>
      <c r="C36">
        <v>409.526130246261</v>
      </c>
      <c r="D36">
        <f t="shared" si="0"/>
        <v>-9.0858697537390185</v>
      </c>
      <c r="E36">
        <f t="shared" si="1"/>
        <v>9.0858697537390185</v>
      </c>
      <c r="F36" s="38"/>
      <c r="G36" s="38"/>
    </row>
    <row r="37" spans="1:7" x14ac:dyDescent="0.35">
      <c r="A37">
        <v>6</v>
      </c>
      <c r="B37">
        <v>439.024</v>
      </c>
      <c r="C37">
        <v>437.196831746187</v>
      </c>
      <c r="D37">
        <f t="shared" si="0"/>
        <v>-1.8271682538129994</v>
      </c>
      <c r="E37">
        <f t="shared" si="1"/>
        <v>1.8271682538129994</v>
      </c>
      <c r="F37" s="38">
        <f>AVERAGE(E37:E45)</f>
        <v>15.316900914506341</v>
      </c>
      <c r="G37" s="38">
        <f>_xlfn.STDEV.S(E37:E45)</f>
        <v>10.267775723151415</v>
      </c>
    </row>
    <row r="38" spans="1:7" x14ac:dyDescent="0.35">
      <c r="A38">
        <v>6</v>
      </c>
      <c r="B38">
        <v>392.49599999999998</v>
      </c>
      <c r="C38">
        <v>389.48611523529797</v>
      </c>
      <c r="D38">
        <f t="shared" si="0"/>
        <v>-3.0098847647020079</v>
      </c>
      <c r="E38">
        <f t="shared" si="1"/>
        <v>3.0098847647020079</v>
      </c>
      <c r="F38" s="38"/>
      <c r="G38" s="38"/>
    </row>
    <row r="39" spans="1:7" x14ac:dyDescent="0.35">
      <c r="A39">
        <v>6</v>
      </c>
      <c r="B39">
        <v>384.93400000000003</v>
      </c>
      <c r="C39">
        <v>369.65839865581302</v>
      </c>
      <c r="D39">
        <f t="shared" si="0"/>
        <v>-15.27560134418701</v>
      </c>
      <c r="E39">
        <f t="shared" si="1"/>
        <v>15.27560134418701</v>
      </c>
      <c r="F39" s="38"/>
      <c r="G39" s="38"/>
    </row>
    <row r="40" spans="1:7" x14ac:dyDescent="0.35">
      <c r="A40">
        <v>6</v>
      </c>
      <c r="B40">
        <v>375.42</v>
      </c>
      <c r="C40">
        <v>360.02541172628099</v>
      </c>
      <c r="D40">
        <f t="shared" si="0"/>
        <v>-15.394588273719023</v>
      </c>
      <c r="E40">
        <f t="shared" si="1"/>
        <v>15.394588273719023</v>
      </c>
      <c r="F40" s="38"/>
      <c r="G40" s="38"/>
    </row>
    <row r="41" spans="1:7" x14ac:dyDescent="0.35">
      <c r="A41">
        <v>6</v>
      </c>
      <c r="B41">
        <v>346.56599999999997</v>
      </c>
      <c r="C41">
        <v>337.44260499695997</v>
      </c>
      <c r="D41">
        <f t="shared" si="0"/>
        <v>-9.1233950030400024</v>
      </c>
      <c r="E41">
        <f t="shared" si="1"/>
        <v>9.1233950030400024</v>
      </c>
      <c r="F41" s="38"/>
      <c r="G41" s="38"/>
    </row>
    <row r="42" spans="1:7" x14ac:dyDescent="0.35">
      <c r="A42">
        <v>6</v>
      </c>
      <c r="B42">
        <v>386.94600000000003</v>
      </c>
      <c r="C42">
        <v>371.36529220793199</v>
      </c>
      <c r="D42">
        <f t="shared" si="0"/>
        <v>-15.58070779206804</v>
      </c>
      <c r="E42">
        <f t="shared" si="1"/>
        <v>15.58070779206804</v>
      </c>
      <c r="F42" s="38"/>
      <c r="G42" s="38"/>
    </row>
    <row r="43" spans="1:7" x14ac:dyDescent="0.35">
      <c r="A43">
        <v>6</v>
      </c>
      <c r="B43">
        <v>376.66199999999998</v>
      </c>
      <c r="C43">
        <v>352.38176937246902</v>
      </c>
      <c r="D43">
        <f t="shared" si="0"/>
        <v>-24.280230627530955</v>
      </c>
      <c r="E43">
        <f t="shared" si="1"/>
        <v>24.280230627530955</v>
      </c>
      <c r="F43" s="38"/>
      <c r="G43" s="38"/>
    </row>
    <row r="44" spans="1:7" x14ac:dyDescent="0.35">
      <c r="A44">
        <v>6</v>
      </c>
      <c r="B44">
        <v>378.99599999999998</v>
      </c>
      <c r="C44">
        <v>360.46901382298398</v>
      </c>
      <c r="D44">
        <f t="shared" si="0"/>
        <v>-18.526986177015999</v>
      </c>
      <c r="E44">
        <f t="shared" si="1"/>
        <v>18.526986177015999</v>
      </c>
      <c r="F44" s="38"/>
      <c r="G44" s="38"/>
    </row>
    <row r="45" spans="1:7" x14ac:dyDescent="0.35">
      <c r="A45">
        <v>6</v>
      </c>
      <c r="B45">
        <v>421.858</v>
      </c>
      <c r="C45">
        <v>387.02445400551898</v>
      </c>
      <c r="D45">
        <f t="shared" si="0"/>
        <v>-34.833545994481028</v>
      </c>
      <c r="E45">
        <f t="shared" si="1"/>
        <v>34.833545994481028</v>
      </c>
      <c r="F45" s="38"/>
      <c r="G45" s="38"/>
    </row>
    <row r="46" spans="1:7" x14ac:dyDescent="0.35">
      <c r="A46">
        <v>7</v>
      </c>
      <c r="B46">
        <v>297.928</v>
      </c>
      <c r="C46">
        <v>317.41249402031201</v>
      </c>
      <c r="D46">
        <f t="shared" si="0"/>
        <v>19.484494020312013</v>
      </c>
      <c r="E46">
        <f t="shared" si="1"/>
        <v>19.484494020312013</v>
      </c>
      <c r="F46" s="38">
        <f>AVERAGE(E46:E52)</f>
        <v>16.259957915585158</v>
      </c>
      <c r="G46" s="38">
        <f>_xlfn.STDEV.S(E46:E52)</f>
        <v>8.8409163204352996</v>
      </c>
    </row>
    <row r="47" spans="1:7" x14ac:dyDescent="0.35">
      <c r="A47">
        <v>7</v>
      </c>
      <c r="B47">
        <v>278.47399999999999</v>
      </c>
      <c r="C47">
        <v>284.61490328365602</v>
      </c>
      <c r="D47">
        <f t="shared" si="0"/>
        <v>6.14090328365603</v>
      </c>
      <c r="E47">
        <f t="shared" si="1"/>
        <v>6.14090328365603</v>
      </c>
      <c r="F47" s="38"/>
      <c r="G47" s="38"/>
    </row>
    <row r="48" spans="1:7" x14ac:dyDescent="0.35">
      <c r="A48">
        <v>7</v>
      </c>
      <c r="B48">
        <v>305.31799999999998</v>
      </c>
      <c r="C48">
        <v>307.73738610927597</v>
      </c>
      <c r="D48">
        <f t="shared" si="0"/>
        <v>2.4193861092759903</v>
      </c>
      <c r="E48">
        <f t="shared" si="1"/>
        <v>2.4193861092759903</v>
      </c>
      <c r="F48" s="38"/>
      <c r="G48" s="38"/>
    </row>
    <row r="49" spans="1:7" x14ac:dyDescent="0.35">
      <c r="A49">
        <v>7</v>
      </c>
      <c r="B49">
        <v>305.46499999999997</v>
      </c>
      <c r="C49">
        <v>321.10362761691903</v>
      </c>
      <c r="D49">
        <f t="shared" si="0"/>
        <v>15.638627616919052</v>
      </c>
      <c r="E49">
        <f t="shared" si="1"/>
        <v>15.638627616919052</v>
      </c>
      <c r="F49" s="38"/>
      <c r="G49" s="38"/>
    </row>
    <row r="50" spans="1:7" x14ac:dyDescent="0.35">
      <c r="A50">
        <v>7</v>
      </c>
      <c r="B50">
        <v>303.09399999999999</v>
      </c>
      <c r="C50">
        <v>325.81099879068</v>
      </c>
      <c r="D50">
        <f t="shared" si="0"/>
        <v>22.716998790680009</v>
      </c>
      <c r="E50">
        <f t="shared" si="1"/>
        <v>22.716998790680009</v>
      </c>
      <c r="F50" s="38"/>
      <c r="G50" s="38"/>
    </row>
    <row r="51" spans="1:7" x14ac:dyDescent="0.35">
      <c r="A51">
        <v>7</v>
      </c>
      <c r="B51">
        <v>279.40600000000001</v>
      </c>
      <c r="C51">
        <v>305.51786488192403</v>
      </c>
      <c r="D51">
        <f t="shared" si="0"/>
        <v>26.111864881924021</v>
      </c>
      <c r="E51">
        <f t="shared" si="1"/>
        <v>26.111864881924021</v>
      </c>
      <c r="F51" s="38"/>
      <c r="G51" s="38"/>
    </row>
    <row r="52" spans="1:7" x14ac:dyDescent="0.35">
      <c r="A52">
        <v>7</v>
      </c>
      <c r="B52">
        <v>337.01499999999999</v>
      </c>
      <c r="C52">
        <v>358.32243070632899</v>
      </c>
      <c r="D52">
        <f t="shared" si="0"/>
        <v>21.307430706329001</v>
      </c>
      <c r="E52">
        <f t="shared" si="1"/>
        <v>21.307430706329001</v>
      </c>
      <c r="F52" s="38"/>
      <c r="G52" s="38"/>
    </row>
  </sheetData>
  <mergeCells count="14">
    <mergeCell ref="F46:F52"/>
    <mergeCell ref="G46:G52"/>
    <mergeCell ref="F21:F27"/>
    <mergeCell ref="G21:G27"/>
    <mergeCell ref="F28:F36"/>
    <mergeCell ref="G28:G36"/>
    <mergeCell ref="F37:F45"/>
    <mergeCell ref="G37:G45"/>
    <mergeCell ref="F2:F5"/>
    <mergeCell ref="G2:G5"/>
    <mergeCell ref="F6:F13"/>
    <mergeCell ref="G6:G13"/>
    <mergeCell ref="F14:F20"/>
    <mergeCell ref="G14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ESTACIONES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Morente Fontela</cp:lastModifiedBy>
  <dcterms:created xsi:type="dcterms:W3CDTF">2026-05-29T10:55:31Z</dcterms:created>
  <dcterms:modified xsi:type="dcterms:W3CDTF">2026-08-03T12:10:40Z</dcterms:modified>
</cp:coreProperties>
</file>