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orambu/Documents/vqesimulation/"/>
    </mc:Choice>
  </mc:AlternateContent>
  <xr:revisionPtr revIDLastSave="0" documentId="13_ncr:1_{11F8EBB9-994D-124E-8FE1-1B2253E2DAAD}" xr6:coauthVersionLast="47" xr6:coauthVersionMax="47" xr10:uidLastSave="{00000000-0000-0000-0000-000000000000}"/>
  <bookViews>
    <workbookView xWindow="0" yWindow="500" windowWidth="28800" windowHeight="15880" xr2:uid="{67EAC0CD-C250-7547-BA7C-504C9336A832}"/>
  </bookViews>
  <sheets>
    <sheet name="Uso de memo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K34" i="1" s="1"/>
  <c r="I35" i="1"/>
  <c r="K35" i="1" s="1"/>
  <c r="I36" i="1"/>
  <c r="K36" i="1" s="1"/>
  <c r="I37" i="1"/>
  <c r="I38" i="1"/>
  <c r="I39" i="1"/>
  <c r="I40" i="1"/>
  <c r="I41" i="1"/>
  <c r="I42" i="1"/>
  <c r="K42" i="1" s="1"/>
  <c r="I43" i="1"/>
  <c r="I44" i="1"/>
  <c r="K44" i="1" s="1"/>
  <c r="I45" i="1"/>
  <c r="I46" i="1"/>
  <c r="I47" i="1"/>
  <c r="I48" i="1"/>
  <c r="I49" i="1"/>
  <c r="I50" i="1"/>
  <c r="I51" i="1"/>
  <c r="I52" i="1"/>
  <c r="K52" i="1" s="1"/>
  <c r="I53" i="1"/>
  <c r="I30" i="1"/>
  <c r="K37" i="1"/>
  <c r="K38" i="1"/>
  <c r="K39" i="1"/>
  <c r="K40" i="1"/>
  <c r="K41" i="1"/>
  <c r="K43" i="1"/>
  <c r="K45" i="1"/>
  <c r="K46" i="1"/>
  <c r="K47" i="1"/>
  <c r="K48" i="1"/>
  <c r="K49" i="1"/>
  <c r="K50" i="1"/>
  <c r="K51" i="1"/>
  <c r="K53" i="1"/>
  <c r="K33" i="1"/>
  <c r="K32" i="1"/>
  <c r="K31" i="1"/>
  <c r="K30" i="1"/>
  <c r="G37" i="1"/>
  <c r="G38" i="1"/>
  <c r="G39" i="1"/>
  <c r="G40" i="1"/>
  <c r="G41" i="1"/>
  <c r="G46" i="1"/>
  <c r="G48" i="1"/>
  <c r="G49" i="1"/>
  <c r="G30" i="1"/>
  <c r="E53" i="1"/>
  <c r="G53" i="1" s="1"/>
  <c r="E52" i="1"/>
  <c r="G52" i="1" s="1"/>
  <c r="E51" i="1"/>
  <c r="G51" i="1" s="1"/>
  <c r="E50" i="1"/>
  <c r="G50" i="1" s="1"/>
  <c r="E49" i="1"/>
  <c r="E48" i="1"/>
  <c r="E47" i="1"/>
  <c r="G47" i="1" s="1"/>
  <c r="E46" i="1"/>
  <c r="E45" i="1"/>
  <c r="G45" i="1" s="1"/>
  <c r="E44" i="1"/>
  <c r="G44" i="1" s="1"/>
  <c r="E43" i="1"/>
  <c r="G43" i="1" s="1"/>
  <c r="E42" i="1"/>
  <c r="G42" i="1" s="1"/>
  <c r="E41" i="1"/>
  <c r="E40" i="1"/>
  <c r="E39" i="1"/>
  <c r="E38" i="1"/>
  <c r="E37" i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0" i="1"/>
  <c r="F17" i="1"/>
  <c r="K17" i="1"/>
  <c r="K3" i="1"/>
  <c r="K4" i="1"/>
  <c r="K5" i="1"/>
  <c r="K7" i="1"/>
  <c r="K8" i="1"/>
  <c r="K12" i="1"/>
  <c r="K2" i="1"/>
  <c r="G7" i="1"/>
  <c r="G8" i="1"/>
  <c r="G9" i="1"/>
  <c r="G12" i="1"/>
  <c r="G3" i="1"/>
  <c r="G4" i="1"/>
  <c r="G5" i="1"/>
  <c r="G2" i="1"/>
  <c r="F3" i="1"/>
  <c r="F4" i="1"/>
  <c r="F5" i="1"/>
  <c r="F7" i="1"/>
  <c r="F8" i="1"/>
  <c r="F9" i="1"/>
  <c r="F10" i="1"/>
  <c r="F12" i="1"/>
  <c r="F13" i="1"/>
  <c r="F14" i="1"/>
  <c r="F15" i="1"/>
  <c r="F18" i="1"/>
  <c r="F19" i="1"/>
  <c r="F20" i="1"/>
  <c r="F2" i="1"/>
  <c r="E7" i="1"/>
  <c r="E8" i="1"/>
  <c r="E9" i="1"/>
  <c r="E10" i="1"/>
  <c r="E12" i="1"/>
  <c r="E13" i="1"/>
  <c r="E14" i="1"/>
  <c r="E15" i="1"/>
  <c r="E17" i="1"/>
  <c r="E18" i="1"/>
  <c r="E19" i="1"/>
  <c r="E20" i="1"/>
  <c r="E3" i="1"/>
  <c r="E4" i="1"/>
  <c r="E5" i="1"/>
  <c r="E2" i="1"/>
  <c r="G17" i="1" l="1"/>
</calcChain>
</file>

<file path=xl/sharedStrings.xml><?xml version="1.0" encoding="utf-8"?>
<sst xmlns="http://schemas.openxmlformats.org/spreadsheetml/2006/main" count="78" uniqueCount="24">
  <si>
    <t>Elemento</t>
  </si>
  <si>
    <t>Base</t>
  </si>
  <si>
    <t>sto-3g</t>
  </si>
  <si>
    <t>6-31g</t>
  </si>
  <si>
    <t>6-311g</t>
  </si>
  <si>
    <t>cc-pvdz</t>
  </si>
  <si>
    <t>H2</t>
  </si>
  <si>
    <t>He3</t>
  </si>
  <si>
    <t>LiH</t>
  </si>
  <si>
    <t>C2</t>
  </si>
  <si>
    <t>byte</t>
  </si>
  <si>
    <t>mb</t>
  </si>
  <si>
    <t>Normal (mb)</t>
  </si>
  <si>
    <t>Pauli (mb)</t>
  </si>
  <si>
    <t>Normal (byte)</t>
  </si>
  <si>
    <t>Pauli (byte)</t>
  </si>
  <si>
    <t>Group</t>
  </si>
  <si>
    <t>Terminos</t>
  </si>
  <si>
    <t>Cociente</t>
  </si>
  <si>
    <t>Spin</t>
  </si>
  <si>
    <t>Sitios</t>
  </si>
  <si>
    <t>0.5</t>
  </si>
  <si>
    <t>1.5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</si>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</sst>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Menlo Regular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memoria'!$E$1</c:f>
              <c:strCache>
                <c:ptCount val="1"/>
                <c:pt idx="0">
                  <c:v>Normal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'Uso de memoria'!$B$2:$B$5</c:f>
              <c:strCache>
                <c:ptCount val="4"/>
                <c:pt idx="0">
                  <c:v>sto-3g</c:v>
                </c:pt>
                <c:pt idx="1">
                  <c:v>6-31g</c:v>
                </c:pt>
                <c:pt idx="2">
                  <c:v>6-311g</c:v>
                </c:pt>
                <c:pt idx="3">
                  <c:v>cc-pvdz</c:v>
                </c:pt>
              </c:strCache>
            </c:strRef>
          </c:cat>
          <c:val>
            <c:numRef>
              <c:f>'Uso de memoria'!$E$2:$E$5</c:f>
              <c:numCache>
                <c:formatCode>General</c:formatCode>
                <c:ptCount val="4"/>
                <c:pt idx="0">
                  <c:v>4.8839999999999995E-2</c:v>
                </c:pt>
                <c:pt idx="1">
                  <c:v>1.11836</c:v>
                </c:pt>
                <c:pt idx="2">
                  <c:v>7.8285879999999999</c:v>
                </c:pt>
                <c:pt idx="3">
                  <c:v>36.688696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4-664A-9E40-7A140ED3D6AC}"/>
            </c:ext>
          </c:extLst>
        </c:ser>
        <c:ser>
          <c:idx val="1"/>
          <c:order val="1"/>
          <c:tx>
            <c:strRef>
              <c:f>'Uso de memoria'!$F$1</c:f>
              <c:strCache>
                <c:ptCount val="1"/>
                <c:pt idx="0">
                  <c:v>Pauli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'Uso de memoria'!$B$2:$B$5</c:f>
              <c:strCache>
                <c:ptCount val="4"/>
                <c:pt idx="0">
                  <c:v>sto-3g</c:v>
                </c:pt>
                <c:pt idx="1">
                  <c:v>6-31g</c:v>
                </c:pt>
                <c:pt idx="2">
                  <c:v>6-311g</c:v>
                </c:pt>
                <c:pt idx="3">
                  <c:v>cc-pvdz</c:v>
                </c:pt>
              </c:strCache>
            </c:strRef>
          </c:cat>
          <c:val>
            <c:numRef>
              <c:f>'Uso de memoria'!$F$2:$F$5</c:f>
              <c:numCache>
                <c:formatCode>General</c:formatCode>
                <c:ptCount val="4"/>
                <c:pt idx="0">
                  <c:v>5.4429999999999999E-3</c:v>
                </c:pt>
                <c:pt idx="1">
                  <c:v>6.6985000000000003E-2</c:v>
                </c:pt>
                <c:pt idx="2">
                  <c:v>0.34450700000000001</c:v>
                </c:pt>
                <c:pt idx="3">
                  <c:v>1.1031789999999999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4-664A-9E40-7A140ED3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426816"/>
        <c:axId val="956429088"/>
      </c:barChart>
      <c:catAx>
        <c:axId val="9564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6429088"/>
        <c:crosses val="autoZero"/>
        <c:auto val="1"/>
        <c:lblAlgn val="ctr"/>
        <c:lblOffset val="100"/>
        <c:noMultiLvlLbl val="0"/>
      </c:catAx>
      <c:valAx>
        <c:axId val="9564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6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'Uso de memoria'!$B$7:$B$9</c:f>
              <c:strCache>
                <c:ptCount val="3"/>
                <c:pt idx="0">
                  <c:v>sto-3g</c:v>
                </c:pt>
                <c:pt idx="1">
                  <c:v>6-31g</c:v>
                </c:pt>
                <c:pt idx="2">
                  <c:v>6-311g</c:v>
                </c:pt>
              </c:strCache>
            </c:strRef>
          </c:cat>
          <c:val>
            <c:numRef>
              <c:f>'Uso de memoria'!$E$7:$E$9</c:f>
              <c:numCache>
                <c:formatCode>General</c:formatCode>
                <c:ptCount val="3"/>
                <c:pt idx="0">
                  <c:v>0.29523199999999999</c:v>
                </c:pt>
                <c:pt idx="1">
                  <c:v>7.6896759999999995</c:v>
                </c:pt>
                <c:pt idx="2">
                  <c:v>69.547039999999996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1-9841-84EB-5046878871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'Uso de memoria'!$B$7:$B$9</c:f>
              <c:strCache>
                <c:ptCount val="3"/>
                <c:pt idx="0">
                  <c:v>sto-3g</c:v>
                </c:pt>
                <c:pt idx="1">
                  <c:v>6-31g</c:v>
                </c:pt>
                <c:pt idx="2">
                  <c:v>6-311g</c:v>
                </c:pt>
              </c:strCache>
            </c:strRef>
          </c:cat>
          <c:val>
            <c:numRef>
              <c:f>'Uso de memoria'!$F$7:$F$9</c:f>
              <c:numCache>
                <c:formatCode>General</c:formatCode>
                <c:ptCount val="3"/>
                <c:pt idx="0">
                  <c:v>2.2353999999999999E-2</c:v>
                </c:pt>
                <c:pt idx="1">
                  <c:v>0.33879499999999996</c:v>
                </c:pt>
                <c:pt idx="2">
                  <c:v>2.2485279999999999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1-9841-84EB-50468788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74848"/>
        <c:axId val="304804416"/>
      </c:barChart>
      <c:catAx>
        <c:axId val="3049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804416"/>
        <c:crosses val="autoZero"/>
        <c:auto val="1"/>
        <c:lblAlgn val="ctr"/>
        <c:lblOffset val="100"/>
        <c:noMultiLvlLbl val="0"/>
      </c:catAx>
      <c:valAx>
        <c:axId val="3048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9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19</xdr:col>
      <xdr:colOff>368300</xdr:colOff>
      <xdr:row>12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FD4030-722A-6290-E746-B32D69203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12700</xdr:rowOff>
    </xdr:from>
    <xdr:to>
      <xdr:col>19</xdr:col>
      <xdr:colOff>469900</xdr:colOff>
      <xdr:row>26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4A9240-2DED-7E8E-A4B5-261E1E1B0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CCAD-7819-7847-8B0E-144BFA3894AD}">
  <dimension ref="A1:K61"/>
  <sheetViews>
    <sheetView tabSelected="1" topLeftCell="A21" workbookViewId="0">
      <selection activeCell="J30" sqref="J30:J53"/>
    </sheetView>
  </sheetViews>
  <sheetFormatPr baseColWidth="10" defaultRowHeight="16"/>
  <cols>
    <col min="1" max="1" width="9.1640625" customWidth="1"/>
    <col min="2" max="2" width="9" customWidth="1"/>
    <col min="7" max="7" width="11" customWidth="1"/>
  </cols>
  <sheetData>
    <row r="1" spans="1:11">
      <c r="A1" s="1" t="s">
        <v>0</v>
      </c>
      <c r="B1" s="1" t="s">
        <v>1</v>
      </c>
      <c r="C1" s="1" t="s">
        <v>14</v>
      </c>
      <c r="D1" s="1" t="s">
        <v>15</v>
      </c>
      <c r="E1" s="1" t="s">
        <v>12</v>
      </c>
      <c r="F1" s="1" t="s">
        <v>13</v>
      </c>
      <c r="G1" s="1" t="s">
        <v>18</v>
      </c>
      <c r="H1" s="1"/>
      <c r="I1" s="1" t="s">
        <v>17</v>
      </c>
      <c r="J1" s="1" t="s">
        <v>16</v>
      </c>
      <c r="K1" s="1" t="s">
        <v>18</v>
      </c>
    </row>
    <row r="2" spans="1:11">
      <c r="A2" s="1" t="s">
        <v>6</v>
      </c>
      <c r="B2" s="1" t="s">
        <v>2</v>
      </c>
      <c r="C2" s="1">
        <v>48840</v>
      </c>
      <c r="D2" s="1">
        <v>5443</v>
      </c>
      <c r="E2" s="1">
        <f>C2*$B$26</f>
        <v>4.8839999999999995E-2</v>
      </c>
      <c r="F2" s="1">
        <f>D2*$B$26</f>
        <v>5.4429999999999999E-3</v>
      </c>
      <c r="G2" s="1">
        <f>F2/E2</f>
        <v>0.11144553644553645</v>
      </c>
      <c r="H2" s="1"/>
      <c r="I2" s="1">
        <v>15</v>
      </c>
      <c r="J2" s="1">
        <v>7</v>
      </c>
      <c r="K2" s="1">
        <f>J2/I2</f>
        <v>0.46666666666666667</v>
      </c>
    </row>
    <row r="3" spans="1:11">
      <c r="A3" s="1" t="s">
        <v>6</v>
      </c>
      <c r="B3" s="1" t="s">
        <v>3</v>
      </c>
      <c r="C3" s="1">
        <v>1118360</v>
      </c>
      <c r="D3" s="1">
        <v>66985</v>
      </c>
      <c r="E3" s="1">
        <f t="shared" ref="E3:F20" si="0">C3*$B$26</f>
        <v>1.11836</v>
      </c>
      <c r="F3" s="1">
        <f t="shared" ref="F3:F20" si="1">D3*$B$26</f>
        <v>6.6985000000000003E-2</v>
      </c>
      <c r="G3" s="1">
        <f t="shared" ref="G3:G17" si="2">F3/E3</f>
        <v>5.989574019099396E-2</v>
      </c>
      <c r="H3" s="1"/>
      <c r="I3" s="1">
        <v>185</v>
      </c>
      <c r="J3" s="1">
        <v>91</v>
      </c>
      <c r="K3" s="1">
        <f t="shared" ref="K3:K17" si="3">J3/I3</f>
        <v>0.49189189189189192</v>
      </c>
    </row>
    <row r="4" spans="1:11">
      <c r="A4" s="1" t="s">
        <v>6</v>
      </c>
      <c r="B4" s="1" t="s">
        <v>4</v>
      </c>
      <c r="C4" s="1">
        <v>7828588</v>
      </c>
      <c r="D4" s="1">
        <v>344507</v>
      </c>
      <c r="E4" s="1">
        <f t="shared" si="0"/>
        <v>7.8285879999999999</v>
      </c>
      <c r="F4" s="1">
        <f t="shared" si="1"/>
        <v>0.34450700000000001</v>
      </c>
      <c r="G4" s="1">
        <f t="shared" si="2"/>
        <v>4.4006275461168733E-2</v>
      </c>
      <c r="H4" s="1"/>
      <c r="I4" s="1">
        <v>919</v>
      </c>
      <c r="J4" s="1">
        <v>374</v>
      </c>
      <c r="K4" s="1">
        <f t="shared" si="3"/>
        <v>0.40696409140369966</v>
      </c>
    </row>
    <row r="5" spans="1:11">
      <c r="A5" s="1" t="s">
        <v>6</v>
      </c>
      <c r="B5" s="1" t="s">
        <v>5</v>
      </c>
      <c r="C5" s="1">
        <v>36688696</v>
      </c>
      <c r="D5" s="1">
        <v>1103179</v>
      </c>
      <c r="E5" s="1">
        <f t="shared" si="0"/>
        <v>36.688696</v>
      </c>
      <c r="F5" s="1">
        <f t="shared" si="1"/>
        <v>1.1031789999999999</v>
      </c>
      <c r="G5" s="1">
        <f t="shared" si="2"/>
        <v>3.0068634764233645E-2</v>
      </c>
      <c r="H5" s="1"/>
      <c r="I5" s="1">
        <v>2951</v>
      </c>
      <c r="J5" s="1">
        <v>1369</v>
      </c>
      <c r="K5" s="1">
        <f t="shared" si="3"/>
        <v>0.46391053880040667</v>
      </c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 t="s">
        <v>7</v>
      </c>
      <c r="B7" s="1" t="s">
        <v>2</v>
      </c>
      <c r="C7" s="1">
        <v>295232</v>
      </c>
      <c r="D7" s="1">
        <v>22354</v>
      </c>
      <c r="E7" s="1">
        <f t="shared" si="0"/>
        <v>0.29523199999999999</v>
      </c>
      <c r="F7" s="1">
        <f t="shared" si="1"/>
        <v>2.2353999999999999E-2</v>
      </c>
      <c r="G7" s="1">
        <f t="shared" si="2"/>
        <v>7.5716724474311728E-2</v>
      </c>
      <c r="H7" s="1"/>
      <c r="I7" s="1">
        <v>62</v>
      </c>
      <c r="J7" s="1">
        <v>27</v>
      </c>
      <c r="K7" s="1">
        <f t="shared" si="3"/>
        <v>0.43548387096774194</v>
      </c>
    </row>
    <row r="8" spans="1:11">
      <c r="A8" s="1" t="s">
        <v>7</v>
      </c>
      <c r="B8" s="1" t="s">
        <v>3</v>
      </c>
      <c r="C8" s="1">
        <v>7689676</v>
      </c>
      <c r="D8" s="1">
        <v>338795</v>
      </c>
      <c r="E8" s="1">
        <f t="shared" si="0"/>
        <v>7.6896759999999995</v>
      </c>
      <c r="F8" s="1">
        <f t="shared" si="1"/>
        <v>0.33879499999999996</v>
      </c>
      <c r="G8" s="1">
        <f t="shared" si="2"/>
        <v>4.4058423267768369E-2</v>
      </c>
      <c r="H8" s="1"/>
      <c r="I8" s="1">
        <v>927</v>
      </c>
      <c r="J8" s="1">
        <v>380</v>
      </c>
      <c r="K8" s="1">
        <f t="shared" si="3"/>
        <v>0.40992448759439049</v>
      </c>
    </row>
    <row r="9" spans="1:11">
      <c r="A9" s="1" t="s">
        <v>7</v>
      </c>
      <c r="B9" s="1" t="s">
        <v>4</v>
      </c>
      <c r="C9" s="1">
        <v>69547040</v>
      </c>
      <c r="D9" s="1">
        <v>2248528</v>
      </c>
      <c r="E9" s="1">
        <f t="shared" si="0"/>
        <v>69.547039999999996</v>
      </c>
      <c r="F9" s="1">
        <f t="shared" si="1"/>
        <v>2.2485279999999999</v>
      </c>
      <c r="G9" s="1">
        <f t="shared" si="2"/>
        <v>3.2331038100255595E-2</v>
      </c>
      <c r="H9" s="1"/>
      <c r="I9" s="1"/>
      <c r="J9" s="1"/>
      <c r="K9" s="1"/>
    </row>
    <row r="10" spans="1:11">
      <c r="A10" s="1" t="s">
        <v>7</v>
      </c>
      <c r="B10" s="1" t="s">
        <v>5</v>
      </c>
      <c r="C10" s="1"/>
      <c r="D10" s="1"/>
      <c r="E10" s="1">
        <f t="shared" si="0"/>
        <v>0</v>
      </c>
      <c r="F10" s="1">
        <f t="shared" si="1"/>
        <v>0</v>
      </c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 t="s">
        <v>8</v>
      </c>
      <c r="B12" s="1" t="s">
        <v>2</v>
      </c>
      <c r="C12" s="1">
        <v>5102092</v>
      </c>
      <c r="D12" s="1">
        <v>230723</v>
      </c>
      <c r="E12" s="1">
        <f t="shared" si="0"/>
        <v>5.1020919999999998</v>
      </c>
      <c r="F12" s="1">
        <f t="shared" si="1"/>
        <v>0.23072299999999998</v>
      </c>
      <c r="G12" s="1">
        <f t="shared" si="2"/>
        <v>4.5221254340376459E-2</v>
      </c>
      <c r="H12" s="1"/>
      <c r="I12" s="1">
        <v>631</v>
      </c>
      <c r="J12" s="1">
        <v>213</v>
      </c>
      <c r="K12" s="1">
        <f t="shared" si="3"/>
        <v>0.33755942947702061</v>
      </c>
    </row>
    <row r="13" spans="1:11">
      <c r="A13" s="1" t="s">
        <v>8</v>
      </c>
      <c r="B13" s="1" t="s">
        <v>3</v>
      </c>
      <c r="C13" s="1"/>
      <c r="D13" s="1"/>
      <c r="E13" s="1">
        <f t="shared" si="0"/>
        <v>0</v>
      </c>
      <c r="F13" s="1">
        <f t="shared" si="1"/>
        <v>0</v>
      </c>
      <c r="G13" s="1"/>
      <c r="H13" s="1"/>
      <c r="I13" s="1"/>
      <c r="J13" s="1"/>
      <c r="K13" s="1"/>
    </row>
    <row r="14" spans="1:11">
      <c r="A14" s="1" t="s">
        <v>8</v>
      </c>
      <c r="B14" s="1" t="s">
        <v>4</v>
      </c>
      <c r="C14" s="1"/>
      <c r="D14" s="1"/>
      <c r="E14" s="1">
        <f t="shared" si="0"/>
        <v>0</v>
      </c>
      <c r="F14" s="1">
        <f t="shared" si="1"/>
        <v>0</v>
      </c>
      <c r="G14" s="1"/>
      <c r="H14" s="1"/>
      <c r="I14" s="1"/>
      <c r="J14" s="1"/>
      <c r="K14" s="1"/>
    </row>
    <row r="15" spans="1:11">
      <c r="A15" s="1" t="s">
        <v>8</v>
      </c>
      <c r="B15" s="1" t="s">
        <v>5</v>
      </c>
      <c r="C15" s="1"/>
      <c r="D15" s="1"/>
      <c r="E15" s="1">
        <f t="shared" si="0"/>
        <v>0</v>
      </c>
      <c r="F15" s="1">
        <f t="shared" si="1"/>
        <v>0</v>
      </c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 t="s">
        <v>9</v>
      </c>
      <c r="B17" s="1" t="s">
        <v>2</v>
      </c>
      <c r="C17" s="1">
        <v>70900056</v>
      </c>
      <c r="D17" s="1">
        <v>2070379</v>
      </c>
      <c r="E17" s="1">
        <f t="shared" si="0"/>
        <v>70.900055999999992</v>
      </c>
      <c r="F17" s="1">
        <f t="shared" si="0"/>
        <v>2.070379</v>
      </c>
      <c r="G17" s="1">
        <f t="shared" si="2"/>
        <v>2.9201373268308847E-2</v>
      </c>
      <c r="H17" s="1"/>
      <c r="I17" s="1">
        <v>5543</v>
      </c>
      <c r="J17" s="1">
        <v>2427</v>
      </c>
      <c r="K17" s="1">
        <f t="shared" si="3"/>
        <v>0.43784953996031029</v>
      </c>
    </row>
    <row r="18" spans="1:11">
      <c r="A18" s="1" t="s">
        <v>9</v>
      </c>
      <c r="B18" s="1" t="s">
        <v>3</v>
      </c>
      <c r="C18" s="1"/>
      <c r="D18" s="1"/>
      <c r="E18" s="1">
        <f t="shared" si="0"/>
        <v>0</v>
      </c>
      <c r="F18" s="1">
        <f t="shared" si="1"/>
        <v>0</v>
      </c>
      <c r="G18" s="1"/>
      <c r="H18" s="1"/>
      <c r="I18" s="1"/>
      <c r="J18" s="1"/>
      <c r="K18" s="1"/>
    </row>
    <row r="19" spans="1:11">
      <c r="A19" s="1" t="s">
        <v>9</v>
      </c>
      <c r="B19" s="1" t="s">
        <v>4</v>
      </c>
      <c r="C19" s="1"/>
      <c r="D19" s="1"/>
      <c r="E19" s="1">
        <f t="shared" si="0"/>
        <v>0</v>
      </c>
      <c r="F19" s="1">
        <f t="shared" si="1"/>
        <v>0</v>
      </c>
      <c r="G19" s="1"/>
      <c r="H19" s="1"/>
      <c r="I19" s="1"/>
      <c r="J19" s="1"/>
      <c r="K19" s="1"/>
    </row>
    <row r="20" spans="1:11">
      <c r="A20" s="1" t="s">
        <v>9</v>
      </c>
      <c r="B20" s="1" t="s">
        <v>5</v>
      </c>
      <c r="C20" s="1"/>
      <c r="D20" s="1"/>
      <c r="E20" s="1">
        <f t="shared" si="0"/>
        <v>0</v>
      </c>
      <c r="F20" s="1">
        <f t="shared" si="1"/>
        <v>0</v>
      </c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 t="s">
        <v>10</v>
      </c>
      <c r="B25" s="1" t="s">
        <v>11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>
        <v>1</v>
      </c>
      <c r="B26" s="2">
        <v>9.9999999999999995E-7</v>
      </c>
      <c r="C26" s="1"/>
      <c r="D26" s="1"/>
      <c r="E26" s="1"/>
      <c r="F26" s="1"/>
      <c r="G26" s="1"/>
      <c r="H26" s="1"/>
      <c r="I26" s="1"/>
      <c r="J26" s="1"/>
      <c r="K26" s="1"/>
    </row>
    <row r="29" spans="1:11">
      <c r="A29" s="1" t="s">
        <v>20</v>
      </c>
      <c r="B29" s="1" t="s">
        <v>19</v>
      </c>
      <c r="C29" s="1" t="s">
        <v>14</v>
      </c>
      <c r="D29" s="1" t="s">
        <v>15</v>
      </c>
      <c r="E29" s="1" t="s">
        <v>12</v>
      </c>
      <c r="F29" s="1" t="s">
        <v>13</v>
      </c>
      <c r="G29" s="1" t="s">
        <v>18</v>
      </c>
      <c r="I29" s="1" t="s">
        <v>17</v>
      </c>
      <c r="J29" s="1" t="s">
        <v>16</v>
      </c>
      <c r="K29" s="1" t="s">
        <v>18</v>
      </c>
    </row>
    <row r="30" spans="1:11">
      <c r="A30">
        <v>1</v>
      </c>
      <c r="B30" t="s">
        <v>21</v>
      </c>
      <c r="C30" s="3">
        <v>32</v>
      </c>
      <c r="D30" s="3">
        <v>470</v>
      </c>
      <c r="E30">
        <f>$B$26*C30</f>
        <v>3.1999999999999999E-5</v>
      </c>
      <c r="F30">
        <f>$B$26*D30</f>
        <v>4.6999999999999999E-4</v>
      </c>
      <c r="G30">
        <f>F30/E30</f>
        <v>14.6875</v>
      </c>
      <c r="I30">
        <f>3*A30</f>
        <v>3</v>
      </c>
      <c r="J30">
        <v>3</v>
      </c>
      <c r="K30" s="1">
        <f t="shared" ref="K30:K53" si="4">J30/I30</f>
        <v>1</v>
      </c>
    </row>
    <row r="31" spans="1:11">
      <c r="A31">
        <v>2</v>
      </c>
      <c r="B31" t="s">
        <v>21</v>
      </c>
      <c r="C31" s="3">
        <v>128</v>
      </c>
      <c r="D31" s="3">
        <v>473</v>
      </c>
      <c r="E31">
        <f t="shared" ref="E31:F53" si="5">$B$26*C31</f>
        <v>1.2799999999999999E-4</v>
      </c>
      <c r="F31">
        <f t="shared" si="5"/>
        <v>4.73E-4</v>
      </c>
      <c r="G31">
        <f t="shared" ref="G31:G53" si="6">F31/E31</f>
        <v>3.6953125</v>
      </c>
      <c r="I31">
        <f t="shared" ref="I31:I53" si="7">3*A31</f>
        <v>6</v>
      </c>
      <c r="J31">
        <v>3</v>
      </c>
      <c r="K31" s="1">
        <f t="shared" si="4"/>
        <v>0.5</v>
      </c>
    </row>
    <row r="32" spans="1:11">
      <c r="A32">
        <v>3</v>
      </c>
      <c r="B32" t="s">
        <v>21</v>
      </c>
      <c r="C32" s="3">
        <v>512</v>
      </c>
      <c r="D32" s="3">
        <v>872</v>
      </c>
      <c r="E32">
        <f t="shared" si="5"/>
        <v>5.1199999999999998E-4</v>
      </c>
      <c r="F32">
        <f t="shared" si="5"/>
        <v>8.7199999999999995E-4</v>
      </c>
      <c r="G32">
        <f t="shared" si="6"/>
        <v>1.703125</v>
      </c>
      <c r="I32">
        <f t="shared" si="7"/>
        <v>9</v>
      </c>
      <c r="J32">
        <v>3</v>
      </c>
      <c r="K32" s="1">
        <f t="shared" si="4"/>
        <v>0.33333333333333331</v>
      </c>
    </row>
    <row r="33" spans="1:11">
      <c r="A33">
        <v>4</v>
      </c>
      <c r="B33" t="s">
        <v>21</v>
      </c>
      <c r="C33" s="3">
        <v>2048</v>
      </c>
      <c r="D33" s="3">
        <v>1277</v>
      </c>
      <c r="E33">
        <f t="shared" si="5"/>
        <v>2.0479999999999999E-3</v>
      </c>
      <c r="F33">
        <f t="shared" si="5"/>
        <v>1.2769999999999999E-3</v>
      </c>
      <c r="G33">
        <f t="shared" si="6"/>
        <v>0.62353515625</v>
      </c>
      <c r="I33">
        <f t="shared" si="7"/>
        <v>12</v>
      </c>
      <c r="J33">
        <v>3</v>
      </c>
      <c r="K33" s="1">
        <f t="shared" si="4"/>
        <v>0.25</v>
      </c>
    </row>
    <row r="34" spans="1:11">
      <c r="A34">
        <v>5</v>
      </c>
      <c r="B34" t="s">
        <v>21</v>
      </c>
      <c r="C34" s="3">
        <v>8192</v>
      </c>
      <c r="D34" s="3">
        <v>1688</v>
      </c>
      <c r="E34">
        <f t="shared" si="5"/>
        <v>8.1919999999999996E-3</v>
      </c>
      <c r="F34">
        <f t="shared" si="5"/>
        <v>1.6879999999999998E-3</v>
      </c>
      <c r="G34">
        <f t="shared" si="6"/>
        <v>0.2060546875</v>
      </c>
      <c r="I34">
        <f t="shared" si="7"/>
        <v>15</v>
      </c>
      <c r="J34">
        <v>3</v>
      </c>
      <c r="K34" s="1">
        <f t="shared" si="4"/>
        <v>0.2</v>
      </c>
    </row>
    <row r="35" spans="1:11">
      <c r="A35">
        <v>6</v>
      </c>
      <c r="B35" t="s">
        <v>21</v>
      </c>
      <c r="C35" s="3">
        <v>32768</v>
      </c>
      <c r="D35" s="3">
        <v>2105</v>
      </c>
      <c r="E35">
        <f t="shared" si="5"/>
        <v>3.2767999999999999E-2</v>
      </c>
      <c r="F35">
        <f t="shared" si="5"/>
        <v>2.1050000000000001E-3</v>
      </c>
      <c r="G35">
        <f t="shared" si="6"/>
        <v>6.4239501953125E-2</v>
      </c>
      <c r="I35">
        <f t="shared" si="7"/>
        <v>18</v>
      </c>
      <c r="J35">
        <v>3</v>
      </c>
      <c r="K35" s="1">
        <f t="shared" si="4"/>
        <v>0.16666666666666666</v>
      </c>
    </row>
    <row r="36" spans="1:11">
      <c r="A36">
        <v>7</v>
      </c>
      <c r="B36" t="s">
        <v>21</v>
      </c>
      <c r="C36" s="3">
        <v>131072</v>
      </c>
      <c r="D36" s="3">
        <v>2528</v>
      </c>
      <c r="E36">
        <f t="shared" si="5"/>
        <v>0.13107199999999999</v>
      </c>
      <c r="F36">
        <f t="shared" si="5"/>
        <v>2.5279999999999999E-3</v>
      </c>
      <c r="G36">
        <f t="shared" si="6"/>
        <v>1.9287109375E-2</v>
      </c>
      <c r="I36">
        <f t="shared" si="7"/>
        <v>21</v>
      </c>
      <c r="J36">
        <v>3</v>
      </c>
      <c r="K36" s="1">
        <f t="shared" si="4"/>
        <v>0.14285714285714285</v>
      </c>
    </row>
    <row r="37" spans="1:11">
      <c r="A37">
        <v>8</v>
      </c>
      <c r="B37" t="s">
        <v>21</v>
      </c>
      <c r="C37" s="3">
        <v>524288</v>
      </c>
      <c r="D37" s="3">
        <v>2957</v>
      </c>
      <c r="E37">
        <f t="shared" si="5"/>
        <v>0.52428799999999998</v>
      </c>
      <c r="F37">
        <f t="shared" si="5"/>
        <v>2.957E-3</v>
      </c>
      <c r="G37">
        <f t="shared" si="6"/>
        <v>5.6400299072265625E-3</v>
      </c>
      <c r="I37">
        <f t="shared" si="7"/>
        <v>24</v>
      </c>
      <c r="J37">
        <v>3</v>
      </c>
      <c r="K37" s="1">
        <f t="shared" si="4"/>
        <v>0.125</v>
      </c>
    </row>
    <row r="38" spans="1:11">
      <c r="A38">
        <v>1</v>
      </c>
      <c r="B38" t="s">
        <v>23</v>
      </c>
      <c r="C38" s="3">
        <v>72</v>
      </c>
      <c r="D38" s="3">
        <v>470</v>
      </c>
      <c r="E38">
        <f t="shared" si="5"/>
        <v>7.2000000000000002E-5</v>
      </c>
      <c r="F38">
        <f t="shared" si="5"/>
        <v>4.6999999999999999E-4</v>
      </c>
      <c r="G38">
        <f t="shared" si="6"/>
        <v>6.5277777777777777</v>
      </c>
      <c r="I38">
        <f t="shared" si="7"/>
        <v>3</v>
      </c>
      <c r="J38">
        <v>3</v>
      </c>
      <c r="K38" s="1">
        <f t="shared" si="4"/>
        <v>1</v>
      </c>
    </row>
    <row r="39" spans="1:11">
      <c r="A39">
        <v>2</v>
      </c>
      <c r="B39" t="s">
        <v>23</v>
      </c>
      <c r="C39" s="3">
        <v>648</v>
      </c>
      <c r="D39" s="3">
        <v>473</v>
      </c>
      <c r="E39">
        <f t="shared" si="5"/>
        <v>6.4799999999999992E-4</v>
      </c>
      <c r="F39">
        <f t="shared" si="5"/>
        <v>4.73E-4</v>
      </c>
      <c r="G39">
        <f t="shared" si="6"/>
        <v>0.7299382716049384</v>
      </c>
      <c r="I39">
        <f t="shared" si="7"/>
        <v>6</v>
      </c>
      <c r="J39">
        <v>3</v>
      </c>
      <c r="K39" s="1">
        <f t="shared" si="4"/>
        <v>0.5</v>
      </c>
    </row>
    <row r="40" spans="1:11">
      <c r="A40">
        <v>3</v>
      </c>
      <c r="B40" t="s">
        <v>23</v>
      </c>
      <c r="C40" s="3">
        <v>5832</v>
      </c>
      <c r="D40" s="3">
        <v>872</v>
      </c>
      <c r="E40">
        <f t="shared" si="5"/>
        <v>5.8319999999999995E-3</v>
      </c>
      <c r="F40">
        <f t="shared" si="5"/>
        <v>8.7199999999999995E-4</v>
      </c>
      <c r="G40">
        <f t="shared" si="6"/>
        <v>0.14951989026063101</v>
      </c>
      <c r="I40">
        <f t="shared" si="7"/>
        <v>9</v>
      </c>
      <c r="J40">
        <v>3</v>
      </c>
      <c r="K40" s="1">
        <f t="shared" si="4"/>
        <v>0.33333333333333331</v>
      </c>
    </row>
    <row r="41" spans="1:11">
      <c r="A41">
        <v>4</v>
      </c>
      <c r="B41" t="s">
        <v>23</v>
      </c>
      <c r="C41" s="3">
        <v>52488</v>
      </c>
      <c r="D41" s="3">
        <v>1277</v>
      </c>
      <c r="E41">
        <f t="shared" si="5"/>
        <v>5.2488E-2</v>
      </c>
      <c r="F41">
        <f t="shared" si="5"/>
        <v>1.2769999999999999E-3</v>
      </c>
      <c r="G41">
        <f t="shared" si="6"/>
        <v>2.4329370522786158E-2</v>
      </c>
      <c r="I41">
        <f t="shared" si="7"/>
        <v>12</v>
      </c>
      <c r="J41">
        <v>3</v>
      </c>
      <c r="K41" s="1">
        <f t="shared" si="4"/>
        <v>0.25</v>
      </c>
    </row>
    <row r="42" spans="1:11">
      <c r="A42">
        <v>5</v>
      </c>
      <c r="B42" t="s">
        <v>23</v>
      </c>
      <c r="C42" s="3">
        <v>472392</v>
      </c>
      <c r="D42" s="3">
        <v>1688</v>
      </c>
      <c r="E42">
        <f t="shared" si="5"/>
        <v>0.47239199999999998</v>
      </c>
      <c r="F42">
        <f t="shared" si="5"/>
        <v>1.6879999999999998E-3</v>
      </c>
      <c r="G42">
        <f t="shared" si="6"/>
        <v>3.5733035275787904E-3</v>
      </c>
      <c r="I42">
        <f t="shared" si="7"/>
        <v>15</v>
      </c>
      <c r="J42">
        <v>3</v>
      </c>
      <c r="K42" s="1">
        <f t="shared" si="4"/>
        <v>0.2</v>
      </c>
    </row>
    <row r="43" spans="1:11">
      <c r="A43">
        <v>6</v>
      </c>
      <c r="B43" t="s">
        <v>23</v>
      </c>
      <c r="C43" s="3">
        <v>4251528</v>
      </c>
      <c r="D43" s="3">
        <v>2105</v>
      </c>
      <c r="E43">
        <f t="shared" si="5"/>
        <v>4.2515279999999995</v>
      </c>
      <c r="F43">
        <f t="shared" si="5"/>
        <v>2.1050000000000001E-3</v>
      </c>
      <c r="G43">
        <f t="shared" si="6"/>
        <v>4.9511610884369109E-4</v>
      </c>
      <c r="I43">
        <f t="shared" si="7"/>
        <v>18</v>
      </c>
      <c r="J43">
        <v>3</v>
      </c>
      <c r="K43" s="1">
        <f t="shared" si="4"/>
        <v>0.16666666666666666</v>
      </c>
    </row>
    <row r="44" spans="1:11">
      <c r="A44">
        <v>7</v>
      </c>
      <c r="B44" t="s">
        <v>23</v>
      </c>
      <c r="C44" s="3">
        <v>38263752</v>
      </c>
      <c r="D44" s="3">
        <v>2528</v>
      </c>
      <c r="E44">
        <f t="shared" si="5"/>
        <v>38.263751999999997</v>
      </c>
      <c r="F44">
        <f t="shared" si="5"/>
        <v>2.5279999999999999E-3</v>
      </c>
      <c r="G44">
        <f t="shared" si="6"/>
        <v>6.6067749968690994E-5</v>
      </c>
      <c r="I44">
        <f t="shared" si="7"/>
        <v>21</v>
      </c>
      <c r="J44">
        <v>3</v>
      </c>
      <c r="K44" s="1">
        <f t="shared" si="4"/>
        <v>0.14285714285714285</v>
      </c>
    </row>
    <row r="45" spans="1:11">
      <c r="A45">
        <v>8</v>
      </c>
      <c r="B45" t="s">
        <v>23</v>
      </c>
      <c r="C45" s="3">
        <v>344373768</v>
      </c>
      <c r="D45" s="3">
        <v>2957</v>
      </c>
      <c r="E45">
        <f t="shared" si="5"/>
        <v>344.37376799999998</v>
      </c>
      <c r="F45">
        <f t="shared" si="5"/>
        <v>2.957E-3</v>
      </c>
      <c r="G45">
        <f t="shared" si="6"/>
        <v>8.5866005914829157E-6</v>
      </c>
      <c r="I45">
        <f t="shared" si="7"/>
        <v>24</v>
      </c>
      <c r="J45">
        <v>3</v>
      </c>
      <c r="K45" s="1">
        <f t="shared" si="4"/>
        <v>0.125</v>
      </c>
    </row>
    <row r="46" spans="1:11">
      <c r="A46">
        <v>1</v>
      </c>
      <c r="B46" t="s">
        <v>22</v>
      </c>
      <c r="C46" s="3">
        <v>128</v>
      </c>
      <c r="D46" s="3">
        <v>470</v>
      </c>
      <c r="E46">
        <f t="shared" si="5"/>
        <v>1.2799999999999999E-4</v>
      </c>
      <c r="F46">
        <f t="shared" si="5"/>
        <v>4.6999999999999999E-4</v>
      </c>
      <c r="G46">
        <f t="shared" si="6"/>
        <v>3.671875</v>
      </c>
      <c r="I46">
        <f t="shared" si="7"/>
        <v>3</v>
      </c>
      <c r="J46">
        <v>3</v>
      </c>
      <c r="K46" s="1">
        <f t="shared" si="4"/>
        <v>1</v>
      </c>
    </row>
    <row r="47" spans="1:11">
      <c r="A47">
        <v>2</v>
      </c>
      <c r="B47" t="s">
        <v>22</v>
      </c>
      <c r="C47" s="3">
        <v>2048</v>
      </c>
      <c r="D47" s="3">
        <v>473</v>
      </c>
      <c r="E47">
        <f t="shared" si="5"/>
        <v>2.0479999999999999E-3</v>
      </c>
      <c r="F47">
        <f t="shared" si="5"/>
        <v>4.73E-4</v>
      </c>
      <c r="G47">
        <f t="shared" si="6"/>
        <v>0.23095703125</v>
      </c>
      <c r="I47">
        <f t="shared" si="7"/>
        <v>6</v>
      </c>
      <c r="J47">
        <v>3</v>
      </c>
      <c r="K47" s="1">
        <f t="shared" si="4"/>
        <v>0.5</v>
      </c>
    </row>
    <row r="48" spans="1:11">
      <c r="A48">
        <v>3</v>
      </c>
      <c r="B48" t="s">
        <v>22</v>
      </c>
      <c r="C48" s="3">
        <v>32768</v>
      </c>
      <c r="D48" s="3">
        <v>872</v>
      </c>
      <c r="E48">
        <f t="shared" si="5"/>
        <v>3.2767999999999999E-2</v>
      </c>
      <c r="F48">
        <f t="shared" si="5"/>
        <v>8.7199999999999995E-4</v>
      </c>
      <c r="G48">
        <f t="shared" si="6"/>
        <v>2.6611328125E-2</v>
      </c>
      <c r="I48">
        <f t="shared" si="7"/>
        <v>9</v>
      </c>
      <c r="J48">
        <v>3</v>
      </c>
      <c r="K48" s="1">
        <f t="shared" si="4"/>
        <v>0.33333333333333331</v>
      </c>
    </row>
    <row r="49" spans="1:11">
      <c r="A49">
        <v>4</v>
      </c>
      <c r="B49" t="s">
        <v>22</v>
      </c>
      <c r="C49" s="3">
        <v>524288</v>
      </c>
      <c r="D49" s="3">
        <v>1277</v>
      </c>
      <c r="E49">
        <f t="shared" si="5"/>
        <v>0.52428799999999998</v>
      </c>
      <c r="F49">
        <f t="shared" si="5"/>
        <v>1.2769999999999999E-3</v>
      </c>
      <c r="G49">
        <f t="shared" si="6"/>
        <v>2.4356842041015625E-3</v>
      </c>
      <c r="I49">
        <f t="shared" si="7"/>
        <v>12</v>
      </c>
      <c r="J49">
        <v>3</v>
      </c>
      <c r="K49" s="1">
        <f t="shared" si="4"/>
        <v>0.25</v>
      </c>
    </row>
    <row r="50" spans="1:11">
      <c r="A50">
        <v>5</v>
      </c>
      <c r="B50" t="s">
        <v>22</v>
      </c>
      <c r="C50" s="3">
        <v>8388608</v>
      </c>
      <c r="D50" s="3">
        <v>1688</v>
      </c>
      <c r="E50">
        <f t="shared" si="5"/>
        <v>8.3886079999999996</v>
      </c>
      <c r="F50">
        <f t="shared" si="5"/>
        <v>1.6879999999999998E-3</v>
      </c>
      <c r="G50">
        <f t="shared" si="6"/>
        <v>2.0122528076171875E-4</v>
      </c>
      <c r="I50">
        <f t="shared" si="7"/>
        <v>15</v>
      </c>
      <c r="J50">
        <v>3</v>
      </c>
      <c r="K50" s="1">
        <f t="shared" si="4"/>
        <v>0.2</v>
      </c>
    </row>
    <row r="51" spans="1:11">
      <c r="A51">
        <v>6</v>
      </c>
      <c r="B51" t="s">
        <v>22</v>
      </c>
      <c r="C51" s="3">
        <v>134217728</v>
      </c>
      <c r="D51" s="3">
        <v>2105</v>
      </c>
      <c r="E51">
        <f t="shared" si="5"/>
        <v>134.21772799999999</v>
      </c>
      <c r="F51">
        <f t="shared" si="5"/>
        <v>2.1050000000000001E-3</v>
      </c>
      <c r="G51">
        <f t="shared" si="6"/>
        <v>1.5683472156524658E-5</v>
      </c>
      <c r="I51">
        <f t="shared" si="7"/>
        <v>18</v>
      </c>
      <c r="J51">
        <v>3</v>
      </c>
      <c r="K51" s="1">
        <f t="shared" si="4"/>
        <v>0.16666666666666666</v>
      </c>
    </row>
    <row r="52" spans="1:11">
      <c r="A52">
        <v>7</v>
      </c>
      <c r="B52" t="s">
        <v>22</v>
      </c>
      <c r="C52" s="3">
        <v>2147483648</v>
      </c>
      <c r="D52" s="3">
        <v>2528</v>
      </c>
      <c r="E52">
        <f t="shared" si="5"/>
        <v>2147.4836479999999</v>
      </c>
      <c r="F52">
        <f t="shared" si="5"/>
        <v>2.5279999999999999E-3</v>
      </c>
      <c r="G52">
        <f t="shared" si="6"/>
        <v>1.1771917343139648E-6</v>
      </c>
      <c r="I52">
        <f t="shared" si="7"/>
        <v>21</v>
      </c>
      <c r="J52">
        <v>3</v>
      </c>
      <c r="K52" s="1">
        <f t="shared" si="4"/>
        <v>0.14285714285714285</v>
      </c>
    </row>
    <row r="53" spans="1:11">
      <c r="A53">
        <v>8</v>
      </c>
      <c r="B53" t="s">
        <v>22</v>
      </c>
      <c r="C53" s="3">
        <v>34359738368</v>
      </c>
      <c r="D53" s="3">
        <v>2957</v>
      </c>
      <c r="E53">
        <f t="shared" si="5"/>
        <v>34359.738367999998</v>
      </c>
      <c r="F53">
        <f t="shared" si="5"/>
        <v>2.957E-3</v>
      </c>
      <c r="G53">
        <f t="shared" si="6"/>
        <v>8.6060026660561562E-8</v>
      </c>
      <c r="I53">
        <f t="shared" si="7"/>
        <v>24</v>
      </c>
      <c r="J53">
        <v>3</v>
      </c>
      <c r="K53" s="1">
        <f t="shared" si="4"/>
        <v>0.125</v>
      </c>
    </row>
    <row r="54" spans="1:11">
      <c r="D54" s="3"/>
    </row>
    <row r="55" spans="1:11">
      <c r="D55" s="3"/>
    </row>
    <row r="56" spans="1:11">
      <c r="D56" s="3"/>
    </row>
    <row r="57" spans="1:11">
      <c r="D57" s="3"/>
    </row>
    <row r="58" spans="1:11">
      <c r="D58" s="3"/>
    </row>
    <row r="59" spans="1:11">
      <c r="D59" s="3"/>
    </row>
    <row r="60" spans="1:11">
      <c r="D60" s="3"/>
    </row>
    <row r="61" spans="1:11">
      <c r="D6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Uso de memoria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Norambuena Leiva</dc:creator>
  <cp:lastModifiedBy>Javier Norambuena Leiva</cp:lastModifiedBy>
  <dcterms:created xsi:type="dcterms:W3CDTF">2023-06-13T18:40:42Z</dcterms:created>
  <dcterms:modified xsi:type="dcterms:W3CDTF">2023-06-30T18:21:37Z</dcterms:modified>
</cp:coreProperties>
</file>