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sultados" sheetId="2" r:id="rId5"/>
  </sheets>
  <definedNames>
    <definedName name="Artefacto10">Checklist!#REF!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Eventos">Checklist!#REF!</definedName>
    <definedName name="TotalRoles">Checklist!#REF!</definedName>
    <definedName name="Artefacto4">Checklist!$E$5</definedName>
    <definedName name="MediaArtefacto3">Checklist!$J$5</definedName>
    <definedName name="Artefacto2">Checklist!$E$3</definedName>
    <definedName name="MediaArtefacto1">Checklist!$J$3</definedName>
    <definedName name="Artefacto7">Checklist!$E$8</definedName>
    <definedName name="Artefacto3">Checklist!$E$4</definedName>
    <definedName name="MediaArtefacto2">Checklist!$J$4</definedName>
    <definedName name="Artefacto8">Checklist!$E$9</definedName>
    <definedName name="TotalArtefactos">Checklist!$J$7</definedName>
    <definedName name="Artefacto6">Checklist!$E$7</definedName>
    <definedName name="Artefacto1">Checklist!$E$2</definedName>
    <definedName name="Artefacto13">Checklist!$E$12</definedName>
    <definedName name="Artefacto12">Checklist!$E$11</definedName>
    <definedName name="Artefacto5">Checklist!$E$6</definedName>
    <definedName name="Artefacto11">Checklist!$E$10</definedName>
  </definedNames>
  <calcPr/>
  <extLst>
    <ext uri="GoogleSheetsCustomDataVersion2">
      <go:sheetsCustomData xmlns:go="http://customooxmlschemas.google.com/" r:id="rId6" roundtripDataChecksum="lttNowF/9ojAcvdgXc/7UdWszDnx5aeuCe9Pe5Rva/I="/>
    </ext>
  </extLst>
</workbook>
</file>

<file path=xl/sharedStrings.xml><?xml version="1.0" encoding="utf-8"?>
<sst xmlns="http://schemas.openxmlformats.org/spreadsheetml/2006/main" count="71" uniqueCount="33">
  <si>
    <t>DEFINICION DEL  DOD</t>
  </si>
  <si>
    <t>VALOR</t>
  </si>
  <si>
    <t>ARTEFACTOS</t>
  </si>
  <si>
    <t>COMPONENTE 1</t>
  </si>
  <si>
    <t>ÉPICA 0: AMBIENTE DE DESARROLLO Y PRODUCCIÓN PARA EL SISTEMA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</si>
  <si>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</si>
  <si>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</si>
  <si>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</si>
  <si>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</si>
  <si>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</si>
  <si>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</si>
  <si>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</si>
  <si>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</si>
  <si>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</si>
  <si>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</si>
  <si>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</si>
  <si>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</si>
  <si>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</si>
  <si>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</si>
  <si>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ÉPICA 1: DISEÑO Y PROTOTIPADO</t>
  </si>
  <si>
    <t>COMPONENTE 4</t>
  </si>
  <si>
    <t>COMPONENTE 5</t>
  </si>
  <si>
    <t>COMPONENTE 6</t>
  </si>
  <si>
    <t>COMPONENTE 7</t>
  </si>
  <si>
    <t>ÉPICA 2: VALIDACIÓN Y ENTREGA DEL PROTOTIPO FUNCIONAL</t>
  </si>
  <si>
    <t>COMPONENTE 8</t>
  </si>
  <si>
    <t>TOTAL</t>
  </si>
  <si>
    <t>ÉPICA 3: REGISTRO DE USUARIOS Y AUTENTICACIÓN</t>
  </si>
  <si>
    <t>ÉPICA 4: GESTIÓN DE RESERVAS</t>
  </si>
  <si>
    <t>ÉPICA 5: ADMINISTRACIÓN DEL HOTEL</t>
  </si>
  <si>
    <t>ÉPICA 6: CALIDAD DEL SISTEMA</t>
  </si>
  <si>
    <t>ÉPICA 7: DESPLIEGUE DE LA APLICACIÓN OPERATIVA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</si>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</sst>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0.0"/>
      <color theme="1"/>
      <name val="Calibri"/>
    </font>
    <font>
      <sz val="11.0"/>
      <color theme="1"/>
      <name val="Calibri"/>
    </font>
    <font/>
    <font>
      <b/>
      <sz val="12.0"/>
      <color rgb="FF7F7F7F"/>
      <name val="Calibri"/>
    </font>
    <font>
      <b/>
      <sz val="50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9999FF"/>
        <bgColor rgb="FF9999FF"/>
      </patternFill>
    </fill>
  </fills>
  <borders count="20">
    <border/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4" fontId="1" numFmtId="0" xfId="0" applyAlignment="1" applyBorder="1" applyFill="1" applyFont="1">
      <alignment horizontal="center" textRotation="255" vertical="center"/>
    </xf>
    <xf borderId="4" fillId="5" fontId="1" numFmtId="0" xfId="0" applyAlignment="1" applyBorder="1" applyFill="1" applyFont="1">
      <alignment horizontal="center" shrinkToFit="0" textRotation="255" vertical="center" wrapText="1"/>
    </xf>
    <xf borderId="5" fillId="5" fontId="1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left" shrinkToFit="0" vertical="center" wrapText="1"/>
    </xf>
    <xf borderId="7" fillId="7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9" fillId="0" fontId="7" numFmtId="0" xfId="0" applyBorder="1" applyFont="1"/>
    <xf borderId="6" fillId="0" fontId="7" numFmtId="0" xfId="0" applyBorder="1" applyFont="1"/>
    <xf borderId="7" fillId="8" fontId="1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8" fillId="9" fontId="3" numFmtId="0" xfId="0" applyAlignment="1" applyBorder="1" applyFill="1" applyFont="1">
      <alignment horizontal="center" vertical="center"/>
    </xf>
    <xf borderId="7" fillId="10" fontId="6" numFmtId="9" xfId="0" applyAlignment="1" applyBorder="1" applyFill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3" fillId="0" fontId="7" numFmtId="0" xfId="0" applyBorder="1" applyFont="1"/>
    <xf borderId="14" fillId="0" fontId="7" numFmtId="0" xfId="0" applyBorder="1" applyFont="1"/>
    <xf borderId="7" fillId="7" fontId="6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horizontal="center" shrinkToFit="0" textRotation="255" vertical="center" wrapText="1"/>
    </xf>
    <xf borderId="12" fillId="5" fontId="1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center" vertical="center"/>
    </xf>
    <xf borderId="7" fillId="11" fontId="5" numFmtId="0" xfId="0" applyAlignment="1" applyBorder="1" applyFill="1" applyFont="1">
      <alignment horizontal="left" shrinkToFit="0" vertical="center" wrapText="1"/>
    </xf>
    <xf borderId="7" fillId="11" fontId="6" numFmtId="0" xfId="0" applyAlignment="1" applyBorder="1" applyFont="1">
      <alignment horizontal="center" readingOrder="0" vertical="center"/>
    </xf>
    <xf borderId="7" fillId="11" fontId="6" numFmtId="0" xfId="0" applyAlignment="1" applyBorder="1" applyFont="1">
      <alignment horizontal="center" vertical="center"/>
    </xf>
    <xf borderId="0" fillId="0" fontId="4" numFmtId="0" xfId="0" applyFont="1"/>
    <xf borderId="15" fillId="7" fontId="3" numFmtId="0" xfId="0" applyAlignment="1" applyBorder="1" applyFont="1">
      <alignment horizontal="center" readingOrder="0"/>
    </xf>
    <xf borderId="16" fillId="0" fontId="7" numFmtId="0" xfId="0" applyBorder="1" applyFont="1"/>
    <xf borderId="17" fillId="12" fontId="9" numFmtId="9" xfId="0" applyAlignment="1" applyBorder="1" applyFill="1" applyFont="1" applyNumberFormat="1">
      <alignment horizontal="center" vertical="center"/>
    </xf>
    <xf borderId="18" fillId="0" fontId="7" numFmtId="0" xfId="0" applyBorder="1" applyFont="1"/>
    <xf borderId="19" fillId="0" fontId="7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hecklist-style">
      <tableStyleElement dxfId="1" type="headerRow"/>
      <tableStyleElement dxfId="2" type="firstRowStripe"/>
      <tableStyleElement dxfId="2" type="secondRowStripe"/>
    </tableStyle>
    <tableStyle count="2" pivot="0" name="Checklist-style 2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11</xdr:row>
      <xdr:rowOff>276225</xdr:rowOff>
    </xdr:from>
    <xdr:ext cx="4857750" cy="2028825"/>
    <xdr:pic>
      <xdr:nvPicPr>
        <xdr:cNvPr descr="Texto&#10;&#10;Descripción generada automáticamente con confianza media"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6</xdr:row>
      <xdr:rowOff>104775</xdr:rowOff>
    </xdr:from>
    <xdr:ext cx="1657350" cy="295275"/>
    <xdr:sp>
      <xdr:nvSpPr>
        <xdr:cNvPr id="3" name="Shape 3"/>
        <xdr:cNvSpPr txBox="1"/>
      </xdr:nvSpPr>
      <xdr:spPr>
        <a:xfrm>
          <a:off x="4522088" y="3637125"/>
          <a:ext cx="164782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D1:E13" displayName="Table_1" name="Table_1" id="1">
  <tableColumns count="2">
    <tableColumn name="DEFINICION DEL  DOD" id="1"/>
    <tableColumn name="VALOR" id="2"/>
  </tableColumns>
  <tableStyleInfo name="Checklist-style" showColumnStripes="0" showFirstColumn="1" showLastColumn="1" showRowStripes="1"/>
</table>
</file>

<file path=xl/tables/table2.xml><?xml version="1.0" encoding="utf-8"?>
<table xmlns="http://schemas.openxmlformats.org/spreadsheetml/2006/main" headerRowCount="0" ref="D18:E29" displayName="Table_2" name="Table_2" id="2">
  <tableColumns count="2">
    <tableColumn name="Column1" id="1"/>
    <tableColumn name="Column2" id="2"/>
  </tableColumns>
  <tableStyleInfo name="Checklis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3.86"/>
    <col customWidth="1" min="3" max="3" width="27.71"/>
    <col customWidth="1" min="4" max="4" width="74.43"/>
    <col customWidth="1" min="5" max="5" width="17.0"/>
    <col customWidth="1" min="6" max="6" width="3.43"/>
    <col hidden="1" min="7" max="7" width="14.43"/>
    <col customWidth="1" min="8" max="8" width="10.71"/>
    <col customWidth="1" min="9" max="9" width="15.29"/>
    <col customWidth="1" min="10" max="10" width="11.86"/>
    <col customWidth="1" min="11" max="11" width="3.71"/>
    <col customWidth="1" hidden="1" min="12" max="12" width="10.71"/>
    <col customWidth="1" min="13" max="13" width="10.71"/>
    <col customWidth="1" min="14" max="14" width="14.29"/>
    <col customWidth="1" min="15" max="15" width="10.14"/>
    <col customWidth="1" min="16" max="27" width="10.71"/>
  </cols>
  <sheetData>
    <row r="1" ht="48.75" customHeight="1">
      <c r="A1" s="1"/>
      <c r="B1" s="1"/>
      <c r="C1" s="1"/>
      <c r="D1" s="2" t="s">
        <v>0</v>
      </c>
      <c r="E1" s="3" t="s">
        <v>1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48.75" customHeight="1">
      <c r="A2" s="6" t="s">
        <v>2</v>
      </c>
      <c r="B2" s="7" t="s">
        <v>3</v>
      </c>
      <c r="C2" s="8" t="s">
        <v>4</v>
      </c>
      <c r="D2" s="9" t="s">
        <v>5</v>
      </c>
      <c r="E2" s="10">
        <v>3.0</v>
      </c>
      <c r="F2" s="11"/>
      <c r="G2" s="12" t="s">
        <v>2</v>
      </c>
      <c r="H2" s="13"/>
      <c r="I2" s="13"/>
      <c r="J2" s="14"/>
      <c r="K2" s="5"/>
      <c r="L2" s="5"/>
      <c r="M2" s="15" t="s">
        <v>6</v>
      </c>
      <c r="N2" s="15" t="s">
        <v>7</v>
      </c>
      <c r="O2" s="15" t="s">
        <v>8</v>
      </c>
      <c r="P2" s="15" t="s">
        <v>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48.75" customHeight="1">
      <c r="A3" s="16"/>
      <c r="B3" s="17"/>
      <c r="C3" s="18"/>
      <c r="D3" s="9" t="s">
        <v>10</v>
      </c>
      <c r="E3" s="10">
        <v>3.0</v>
      </c>
      <c r="F3" s="11"/>
      <c r="G3" s="19" t="s">
        <v>3</v>
      </c>
      <c r="H3" s="13"/>
      <c r="I3" s="14"/>
      <c r="J3" s="20">
        <f>SUM(E2:E5)/12</f>
        <v>1</v>
      </c>
      <c r="K3" s="5"/>
      <c r="L3" s="5"/>
      <c r="M3" s="21" t="s">
        <v>11</v>
      </c>
      <c r="N3" s="21" t="s">
        <v>12</v>
      </c>
      <c r="O3" s="22" t="s">
        <v>13</v>
      </c>
      <c r="P3" s="21" t="s">
        <v>14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48.75" customHeight="1">
      <c r="A4" s="16"/>
      <c r="B4" s="17"/>
      <c r="C4" s="18"/>
      <c r="D4" s="9" t="s">
        <v>15</v>
      </c>
      <c r="E4" s="10">
        <v>3.0</v>
      </c>
      <c r="F4" s="11"/>
      <c r="G4" s="19" t="s">
        <v>16</v>
      </c>
      <c r="H4" s="13"/>
      <c r="I4" s="14"/>
      <c r="J4" s="20">
        <f>SUM(E6:E9)/12</f>
        <v>0.9166666667</v>
      </c>
      <c r="K4" s="5"/>
      <c r="L4" s="5"/>
      <c r="M4" s="23">
        <v>0.0</v>
      </c>
      <c r="N4" s="23">
        <v>1.0</v>
      </c>
      <c r="O4" s="23">
        <v>2.0</v>
      </c>
      <c r="P4" s="23">
        <v>3.0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48.75" customHeight="1">
      <c r="A5" s="16"/>
      <c r="B5" s="24"/>
      <c r="C5" s="25"/>
      <c r="D5" s="9" t="s">
        <v>17</v>
      </c>
      <c r="E5" s="26">
        <v>3.0</v>
      </c>
      <c r="F5" s="11"/>
      <c r="G5" s="19" t="s">
        <v>18</v>
      </c>
      <c r="H5" s="13"/>
      <c r="I5" s="14"/>
      <c r="J5" s="20">
        <f>SUM(E10:E13)/12</f>
        <v>0.8333333333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48.75" customHeight="1">
      <c r="A6" s="16"/>
      <c r="B6" s="27" t="s">
        <v>16</v>
      </c>
      <c r="C6" s="28" t="s">
        <v>19</v>
      </c>
      <c r="D6" s="29" t="s">
        <v>5</v>
      </c>
      <c r="E6" s="26">
        <v>3.0</v>
      </c>
      <c r="F6" s="11"/>
      <c r="G6" s="19" t="s">
        <v>20</v>
      </c>
      <c r="H6" s="13"/>
      <c r="I6" s="14"/>
      <c r="J6" s="20">
        <f>SUM(E14,E17)/12</f>
        <v>0.25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8.75" customHeight="1">
      <c r="A7" s="16"/>
      <c r="B7" s="18"/>
      <c r="C7" s="18"/>
      <c r="D7" s="29" t="s">
        <v>10</v>
      </c>
      <c r="E7" s="26">
        <v>3.0</v>
      </c>
      <c r="F7" s="11"/>
      <c r="G7" s="19" t="s">
        <v>21</v>
      </c>
      <c r="H7" s="13"/>
      <c r="I7" s="14"/>
      <c r="J7" s="20">
        <f>SUM(E18:E21)/12</f>
        <v>0.5833333333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48.75" customHeight="1">
      <c r="A8" s="16"/>
      <c r="B8" s="18"/>
      <c r="C8" s="18"/>
      <c r="D8" s="29" t="s">
        <v>15</v>
      </c>
      <c r="E8" s="26">
        <v>3.0</v>
      </c>
      <c r="F8" s="11"/>
      <c r="G8" s="19" t="s">
        <v>22</v>
      </c>
      <c r="H8" s="13"/>
      <c r="I8" s="14"/>
      <c r="J8" s="20">
        <f>SUM(E22:E25)/12</f>
        <v>0.25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48.75" customHeight="1">
      <c r="A9" s="16"/>
      <c r="B9" s="25"/>
      <c r="C9" s="25"/>
      <c r="D9" s="29" t="s">
        <v>17</v>
      </c>
      <c r="E9" s="26">
        <v>2.0</v>
      </c>
      <c r="F9" s="11"/>
      <c r="G9" s="19" t="s">
        <v>23</v>
      </c>
      <c r="H9" s="13"/>
      <c r="I9" s="14"/>
      <c r="J9" s="20">
        <f>SUM(E26:E29)/12</f>
        <v>0.25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48.75" customHeight="1">
      <c r="A10" s="16"/>
      <c r="B10" s="27" t="s">
        <v>18</v>
      </c>
      <c r="C10" s="8" t="s">
        <v>24</v>
      </c>
      <c r="D10" s="29" t="s">
        <v>5</v>
      </c>
      <c r="E10" s="26">
        <v>3.0</v>
      </c>
      <c r="F10" s="11"/>
      <c r="G10" s="19" t="s">
        <v>25</v>
      </c>
      <c r="H10" s="13"/>
      <c r="I10" s="14"/>
      <c r="J10" s="20">
        <f>SUM(E31:E34)/12</f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48.75" customHeight="1">
      <c r="A11" s="16"/>
      <c r="B11" s="18"/>
      <c r="C11" s="18"/>
      <c r="D11" s="29" t="s">
        <v>10</v>
      </c>
      <c r="E11" s="10">
        <v>2.0</v>
      </c>
      <c r="F11" s="11"/>
      <c r="G11" s="30" t="s">
        <v>26</v>
      </c>
      <c r="H11" s="13"/>
      <c r="I11" s="14"/>
      <c r="J11" s="20">
        <f>SUM(E2:E33)/84</f>
        <v>0.630952381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48.75" customHeight="1">
      <c r="A12" s="16"/>
      <c r="B12" s="18"/>
      <c r="C12" s="18"/>
      <c r="D12" s="29" t="s">
        <v>15</v>
      </c>
      <c r="E12" s="26">
        <v>3.0</v>
      </c>
      <c r="F12" s="11"/>
      <c r="G12" s="11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48.75" customHeight="1">
      <c r="A13" s="16"/>
      <c r="B13" s="25"/>
      <c r="C13" s="25"/>
      <c r="D13" s="29" t="s">
        <v>17</v>
      </c>
      <c r="E13" s="26">
        <v>2.0</v>
      </c>
      <c r="F13" s="5"/>
      <c r="G13" s="5"/>
      <c r="H13" s="5"/>
      <c r="I13" s="5"/>
      <c r="J13" s="11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48.75" customHeight="1">
      <c r="A14" s="16"/>
      <c r="B14" s="27" t="s">
        <v>20</v>
      </c>
      <c r="C14" s="8" t="s">
        <v>27</v>
      </c>
      <c r="D14" s="31" t="s">
        <v>5</v>
      </c>
      <c r="E14" s="32">
        <v>2.0</v>
      </c>
      <c r="F14" s="5"/>
      <c r="G14" s="11"/>
      <c r="H14" s="4"/>
      <c r="I14" s="5"/>
      <c r="J14" s="11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48.75" customHeight="1">
      <c r="A15" s="16"/>
      <c r="B15" s="18"/>
      <c r="C15" s="18"/>
      <c r="D15" s="31" t="s">
        <v>10</v>
      </c>
      <c r="E15" s="32">
        <v>2.0</v>
      </c>
      <c r="F15" s="5"/>
      <c r="G15" s="11"/>
      <c r="H15" s="4"/>
      <c r="I15" s="5"/>
      <c r="J15" s="11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48.75" customHeight="1">
      <c r="A16" s="16"/>
      <c r="B16" s="18"/>
      <c r="C16" s="18"/>
      <c r="D16" s="31" t="s">
        <v>15</v>
      </c>
      <c r="E16" s="32">
        <v>2.0</v>
      </c>
      <c r="F16" s="5"/>
      <c r="G16" s="11"/>
      <c r="H16" s="4"/>
      <c r="I16" s="5"/>
      <c r="J16" s="11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48.75" customHeight="1">
      <c r="A17" s="16"/>
      <c r="B17" s="25"/>
      <c r="C17" s="25"/>
      <c r="D17" s="31" t="s">
        <v>17</v>
      </c>
      <c r="E17" s="32">
        <v>1.0</v>
      </c>
      <c r="F17" s="5"/>
      <c r="G17" s="11"/>
      <c r="H17" s="11"/>
      <c r="I17" s="11"/>
      <c r="J17" s="11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48.75" customHeight="1">
      <c r="A18" s="6" t="s">
        <v>2</v>
      </c>
      <c r="B18" s="7" t="s">
        <v>21</v>
      </c>
      <c r="C18" s="8" t="s">
        <v>28</v>
      </c>
      <c r="D18" s="9" t="s">
        <v>5</v>
      </c>
      <c r="E18" s="26">
        <v>2.0</v>
      </c>
      <c r="F18" s="5"/>
      <c r="G18" s="11"/>
      <c r="H18" s="11"/>
      <c r="I18" s="11"/>
      <c r="J18" s="11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48.75" customHeight="1">
      <c r="A19" s="16"/>
      <c r="B19" s="17"/>
      <c r="C19" s="18"/>
      <c r="D19" s="9" t="s">
        <v>10</v>
      </c>
      <c r="E19" s="26">
        <v>2.0</v>
      </c>
      <c r="F19" s="5"/>
      <c r="G19" s="11"/>
      <c r="H19" s="11"/>
      <c r="I19" s="11"/>
      <c r="J19" s="11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48.75" customHeight="1">
      <c r="A20" s="16"/>
      <c r="B20" s="17"/>
      <c r="C20" s="18"/>
      <c r="D20" s="9" t="s">
        <v>15</v>
      </c>
      <c r="E20" s="26">
        <v>2.0</v>
      </c>
      <c r="F20" s="11"/>
      <c r="G20" s="11"/>
      <c r="H20" s="11"/>
      <c r="I20" s="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48.75" customHeight="1">
      <c r="A21" s="16"/>
      <c r="B21" s="24"/>
      <c r="C21" s="25"/>
      <c r="D21" s="9" t="s">
        <v>17</v>
      </c>
      <c r="E21" s="26">
        <v>1.0</v>
      </c>
      <c r="F21" s="5"/>
      <c r="G21" s="11"/>
      <c r="H21" s="11"/>
      <c r="I21" s="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48.75" customHeight="1">
      <c r="A22" s="16"/>
      <c r="B22" s="27" t="s">
        <v>22</v>
      </c>
      <c r="C22" s="28" t="s">
        <v>29</v>
      </c>
      <c r="D22" s="29" t="s">
        <v>5</v>
      </c>
      <c r="E22" s="10">
        <v>1.0</v>
      </c>
      <c r="F22" s="5"/>
      <c r="G22" s="11"/>
      <c r="H22" s="11"/>
      <c r="I22" s="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48.75" customHeight="1">
      <c r="A23" s="16"/>
      <c r="B23" s="18"/>
      <c r="C23" s="18"/>
      <c r="D23" s="29" t="s">
        <v>10</v>
      </c>
      <c r="E23" s="10">
        <v>1.0</v>
      </c>
      <c r="F23" s="5"/>
      <c r="G23" s="11"/>
      <c r="H23" s="11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48.75" customHeight="1">
      <c r="A24" s="16"/>
      <c r="B24" s="18"/>
      <c r="C24" s="18"/>
      <c r="D24" s="29" t="s">
        <v>15</v>
      </c>
      <c r="E24" s="10">
        <v>1.0</v>
      </c>
      <c r="F24" s="5"/>
      <c r="G24" s="11"/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48.75" customHeight="1">
      <c r="A25" s="16"/>
      <c r="B25" s="25"/>
      <c r="C25" s="25"/>
      <c r="D25" s="29" t="s">
        <v>17</v>
      </c>
      <c r="E25" s="26">
        <v>0.0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48.75" customHeight="1">
      <c r="A26" s="16"/>
      <c r="B26" s="27" t="s">
        <v>23</v>
      </c>
      <c r="C26" s="8" t="s">
        <v>30</v>
      </c>
      <c r="D26" s="29" t="s">
        <v>5</v>
      </c>
      <c r="E26" s="26">
        <v>1.0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48.75" customHeight="1">
      <c r="A27" s="16"/>
      <c r="B27" s="18"/>
      <c r="C27" s="18"/>
      <c r="D27" s="29" t="s">
        <v>10</v>
      </c>
      <c r="E27" s="26">
        <v>1.0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48.75" customHeight="1">
      <c r="A28" s="16"/>
      <c r="B28" s="18"/>
      <c r="C28" s="18"/>
      <c r="D28" s="29" t="s">
        <v>15</v>
      </c>
      <c r="E28" s="26">
        <v>1.0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48.75" customHeight="1">
      <c r="A29" s="16"/>
      <c r="B29" s="25"/>
      <c r="C29" s="25"/>
      <c r="D29" s="29" t="s">
        <v>17</v>
      </c>
      <c r="E29" s="10">
        <v>0.0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48.75" customHeight="1">
      <c r="A30" s="16"/>
      <c r="B30" s="27" t="s">
        <v>25</v>
      </c>
      <c r="C30" s="8" t="s">
        <v>31</v>
      </c>
      <c r="D30" s="31" t="s">
        <v>5</v>
      </c>
      <c r="E30" s="33">
        <v>0.0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48.75" customHeight="1">
      <c r="A31" s="16"/>
      <c r="B31" s="18"/>
      <c r="C31" s="18"/>
      <c r="D31" s="31" t="s">
        <v>10</v>
      </c>
      <c r="E31" s="33">
        <v>0.0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48.75" customHeight="1">
      <c r="A32" s="16"/>
      <c r="B32" s="18"/>
      <c r="C32" s="18"/>
      <c r="D32" s="31" t="s">
        <v>15</v>
      </c>
      <c r="E32" s="33">
        <v>0.0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48.75" customHeight="1">
      <c r="A33" s="16"/>
      <c r="B33" s="25"/>
      <c r="C33" s="25"/>
      <c r="D33" s="31" t="s">
        <v>17</v>
      </c>
      <c r="E33" s="33">
        <v>0.0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E34" s="34"/>
    </row>
    <row r="35" ht="15.75" customHeight="1">
      <c r="E35" s="34"/>
    </row>
    <row r="36" ht="15.75" customHeight="1">
      <c r="E36" s="34"/>
    </row>
    <row r="37" ht="15.75" customHeight="1">
      <c r="E37" s="34"/>
    </row>
    <row r="38" ht="15.75" customHeight="1">
      <c r="E38" s="34"/>
    </row>
    <row r="39" ht="15.75" customHeight="1">
      <c r="E39" s="34"/>
    </row>
    <row r="40" ht="15.75" customHeight="1">
      <c r="E40" s="34"/>
    </row>
    <row r="41" ht="15.75" customHeight="1">
      <c r="E41" s="34"/>
    </row>
    <row r="42" ht="15.75" customHeight="1">
      <c r="E42" s="34"/>
    </row>
    <row r="43" ht="15.75" customHeight="1">
      <c r="E43" s="34"/>
    </row>
    <row r="44" ht="15.75" customHeight="1">
      <c r="E44" s="34"/>
    </row>
    <row r="45" ht="15.75" customHeight="1">
      <c r="E45" s="34"/>
    </row>
    <row r="46" ht="15.75" customHeight="1">
      <c r="E46" s="34"/>
    </row>
    <row r="47" ht="15.75" customHeight="1">
      <c r="E47" s="34"/>
    </row>
    <row r="48" ht="15.75" customHeight="1">
      <c r="E48" s="34"/>
    </row>
    <row r="49" ht="15.75" customHeight="1">
      <c r="E49" s="3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30:B33"/>
    <mergeCell ref="C30:C33"/>
    <mergeCell ref="B14:B17"/>
    <mergeCell ref="C14:C17"/>
    <mergeCell ref="A18:A33"/>
    <mergeCell ref="B18:B21"/>
    <mergeCell ref="C18:C21"/>
    <mergeCell ref="B22:B25"/>
    <mergeCell ref="C22:C25"/>
    <mergeCell ref="B6:B9"/>
    <mergeCell ref="C6:C9"/>
    <mergeCell ref="G6:I6"/>
    <mergeCell ref="G7:I7"/>
    <mergeCell ref="G8:I8"/>
    <mergeCell ref="G9:I9"/>
    <mergeCell ref="B10:B13"/>
    <mergeCell ref="C10:C13"/>
    <mergeCell ref="G10:I10"/>
    <mergeCell ref="G11:I11"/>
    <mergeCell ref="A2:A17"/>
    <mergeCell ref="B2:B5"/>
    <mergeCell ref="C2:C5"/>
    <mergeCell ref="G2:J2"/>
    <mergeCell ref="G3:I3"/>
    <mergeCell ref="G4:I4"/>
    <mergeCell ref="G5:I5"/>
    <mergeCell ref="B26:B29"/>
    <mergeCell ref="C26:C29"/>
  </mergeCells>
  <dataValidations>
    <dataValidation type="list" allowBlank="1" showErrorMessage="1" sqref="E2:E33">
      <formula1>$M$4:$P$4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5" t="s">
        <v>32</v>
      </c>
      <c r="B1" s="36"/>
      <c r="C1" s="36"/>
      <c r="D1" s="36"/>
      <c r="E1" s="36"/>
    </row>
    <row r="2">
      <c r="B2" s="37">
        <f>Checklist!J11</f>
        <v>0.630952381</v>
      </c>
      <c r="C2" s="38"/>
      <c r="D2" s="38"/>
    </row>
    <row r="3">
      <c r="B3" s="39"/>
    </row>
    <row r="4">
      <c r="B4" s="39"/>
    </row>
    <row r="5">
      <c r="B5" s="39"/>
    </row>
    <row r="6">
      <c r="B6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