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avi Rozalén\Estudis\Universitat\Física\4t Física\1r Semestre\Teoria de la Informació Clàssica i Quàntica\Treballs d'Avaluació Continuada\1r Treball\"/>
    </mc:Choice>
  </mc:AlternateContent>
  <bookViews>
    <workbookView xWindow="0" yWindow="0" windowWidth="21570" windowHeight="8145"/>
  </bookViews>
  <sheets>
    <sheet name="dad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G27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8" i="1" s="1"/>
  <c r="G29" i="1" s="1"/>
  <c r="G3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<sst xmlns="http://schemas.openxmlformats.org/spreadsheetml/2006/main" count="102" uniqueCount="93">
  <si>
    <t>Letter</t>
  </si>
  <si>
    <t>Prob.</t>
  </si>
  <si>
    <t>E</t>
  </si>
  <si>
    <t>A</t>
  </si>
  <si>
    <t>I</t>
  </si>
  <si>
    <t>S</t>
  </si>
  <si>
    <t>O</t>
  </si>
  <si>
    <t>R</t>
  </si>
  <si>
    <t>L</t>
  </si>
  <si>
    <t>N</t>
  </si>
  <si>
    <t>T</t>
  </si>
  <si>
    <t>U</t>
  </si>
  <si>
    <t>D</t>
  </si>
  <si>
    <t>C</t>
  </si>
  <si>
    <t>M</t>
  </si>
  <si>
    <t>P</t>
  </si>
  <si>
    <t>V</t>
  </si>
  <si>
    <t>Q</t>
  </si>
  <si>
    <t>B</t>
  </si>
  <si>
    <t>G</t>
  </si>
  <si>
    <t>F</t>
  </si>
  <si>
    <t>H</t>
  </si>
  <si>
    <t>X</t>
  </si>
  <si>
    <t>Y</t>
  </si>
  <si>
    <t>J</t>
  </si>
  <si>
    <t>Ç</t>
  </si>
  <si>
    <t>Z</t>
  </si>
  <si>
    <t>K</t>
  </si>
  <si>
    <t>W</t>
  </si>
  <si>
    <t xml:space="preserve">(espai blanc) </t>
  </si>
  <si>
    <t>TOTAL P=</t>
  </si>
  <si>
    <t>log_2(prob)</t>
  </si>
  <si>
    <t>Entropia (bits)</t>
  </si>
  <si>
    <t>010</t>
  </si>
  <si>
    <t>1010</t>
  </si>
  <si>
    <t>1110</t>
  </si>
  <si>
    <t>0110</t>
  </si>
  <si>
    <t>0000</t>
  </si>
  <si>
    <t>0001</t>
  </si>
  <si>
    <t>0010</t>
  </si>
  <si>
    <t>10111</t>
  </si>
  <si>
    <t>10110</t>
  </si>
  <si>
    <t>11110</t>
  </si>
  <si>
    <t>01110</t>
  </si>
  <si>
    <t>00111</t>
  </si>
  <si>
    <t>00110</t>
  </si>
  <si>
    <t>011110</t>
  </si>
  <si>
    <t>111110</t>
  </si>
  <si>
    <t>111111</t>
  </si>
  <si>
    <t>0111110</t>
  </si>
  <si>
    <t>11111110</t>
  </si>
  <si>
    <t>01111111</t>
  </si>
  <si>
    <t>111111110</t>
  </si>
  <si>
    <t>1111111110</t>
  </si>
  <si>
    <t>11111111110</t>
  </si>
  <si>
    <t>111111111110</t>
  </si>
  <si>
    <t>111111111111</t>
  </si>
  <si>
    <t>Longitud mitjana</t>
  </si>
  <si>
    <t>Codi (Huffman)</t>
  </si>
  <si>
    <t>Codi (Shannon)</t>
  </si>
  <si>
    <t>F(x_i)</t>
  </si>
  <si>
    <t>[-log2(p(x_i))]</t>
  </si>
  <si>
    <t>F(x_i) binari</t>
  </si>
  <si>
    <t>0.11111100</t>
  </si>
  <si>
    <t>0.111111100</t>
  </si>
  <si>
    <t>0.111111011</t>
  </si>
  <si>
    <t>0.111111110</t>
  </si>
  <si>
    <t>0.1111111110</t>
  </si>
  <si>
    <t>0.11111111110</t>
  </si>
  <si>
    <t>0.111111111110</t>
  </si>
  <si>
    <t>0.1111111111110</t>
  </si>
  <si>
    <t>000</t>
  </si>
  <si>
    <t>001</t>
  </si>
  <si>
    <t>0100</t>
  </si>
  <si>
    <t>01111</t>
  </si>
  <si>
    <t>10001</t>
  </si>
  <si>
    <t>10100</t>
  </si>
  <si>
    <t>10101</t>
  </si>
  <si>
    <t>11000</t>
  </si>
  <si>
    <t>11010</t>
  </si>
  <si>
    <t>110110</t>
  </si>
  <si>
    <t>111000</t>
  </si>
  <si>
    <t>111010</t>
  </si>
  <si>
    <t>111011</t>
  </si>
  <si>
    <t>1111000</t>
  </si>
  <si>
    <t>1111010</t>
  </si>
  <si>
    <t>1111011</t>
  </si>
  <si>
    <t>1111100</t>
  </si>
  <si>
    <t>11111010</t>
  </si>
  <si>
    <t>11111100</t>
  </si>
  <si>
    <t>111111011</t>
  </si>
  <si>
    <t>111111100</t>
  </si>
  <si>
    <t>1111111111110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</si>
</sst>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0.000"/>
    <numFmt numFmtId="166" formatCode="0.0000"/>
    <numFmt numFmtId="167" formatCode="0.00000"/>
    <numFmt numFmtId="168" formatCode="0.000000"/>
    <numFmt numFmtId="169" formatCode="0.0000000"/>
    <numFmt numFmtId="170" formatCode="0.00000000"/>
  </numFmts>
  <fonts count="4" x14ac:knownFonts="1">
    <font>
      <sz val="12"/>
      <color theme="1"/>
      <name val="Calibri"/>
      <family val="2"/>
      <scheme val="minor"/>
    </font>
    <font>
      <b/>
      <sz val="14"/>
      <color rgb="FF313939"/>
      <name val="Verdana"/>
      <family val="2"/>
    </font>
    <font>
      <sz val="14"/>
      <color rgb="FF202122"/>
      <name val="Arial"/>
      <family val="2"/>
    </font>
    <font>
      <sz val="14"/>
      <color rgb="FF31393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0" fillId="2" borderId="0" xfId="0" applyFill="1"/>
    <xf numFmtId="0" fontId="3" fillId="0" borderId="0" xfId="0" applyFont="1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B1" workbookViewId="0">
      <selection activeCell="H14" sqref="H14"/>
    </sheetView>
  </sheetViews>
  <sheetFormatPr baseColWidth="10" defaultRowHeight="15.75" x14ac:dyDescent="0.25"/>
  <cols>
    <col min="1" max="1" width="12.125" bestFit="1" customWidth="1"/>
    <col min="2" max="2" width="15" customWidth="1"/>
    <col min="3" max="3" width="18.25" customWidth="1"/>
    <col min="4" max="4" width="21.25" customWidth="1"/>
    <col min="5" max="5" width="22.125" customWidth="1"/>
    <col min="6" max="6" width="24.625" customWidth="1"/>
    <col min="7" max="7" width="14" customWidth="1"/>
    <col min="8" max="8" width="25.625" customWidth="1"/>
    <col min="9" max="10" width="22" customWidth="1"/>
    <col min="11" max="11" width="24.75" customWidth="1"/>
  </cols>
  <sheetData>
    <row r="1" spans="1:11" ht="18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58</v>
      </c>
      <c r="F1" s="1" t="s">
        <v>57</v>
      </c>
      <c r="G1" s="9" t="s">
        <v>60</v>
      </c>
      <c r="H1" s="9" t="s">
        <v>62</v>
      </c>
      <c r="I1" s="9" t="s">
        <v>61</v>
      </c>
      <c r="J1" s="1" t="s">
        <v>59</v>
      </c>
      <c r="K1" s="1" t="s">
        <v>57</v>
      </c>
    </row>
    <row r="2" spans="1:11" ht="18" x14ac:dyDescent="0.25">
      <c r="A2" s="5" t="s">
        <v>29</v>
      </c>
      <c r="B2" s="2">
        <v>0.17</v>
      </c>
      <c r="C2">
        <f>LOG(B2,2)</f>
        <v>-2.5563933485243853</v>
      </c>
      <c r="D2">
        <f>B2*C2</f>
        <v>-0.43458686924914552</v>
      </c>
      <c r="E2" s="7">
        <v>100</v>
      </c>
      <c r="F2" s="7">
        <f>B2*LEN(E2)</f>
        <v>0.51</v>
      </c>
      <c r="G2" s="8">
        <v>0</v>
      </c>
      <c r="H2" s="10">
        <v>0</v>
      </c>
      <c r="I2" s="8">
        <v>3</v>
      </c>
      <c r="J2" s="7" t="s">
        <v>71</v>
      </c>
      <c r="K2" s="7">
        <f>B2*LEN(J2)</f>
        <v>0.51</v>
      </c>
    </row>
    <row r="3" spans="1:11" ht="18" x14ac:dyDescent="0.25">
      <c r="A3" s="3" t="s">
        <v>2</v>
      </c>
      <c r="B3" s="2">
        <v>0.13</v>
      </c>
      <c r="C3">
        <f t="shared" ref="C3:C29" si="0">LOG(B3,2)</f>
        <v>-2.9434164716336326</v>
      </c>
      <c r="D3">
        <f t="shared" ref="D3:D29" si="1">B3*C3</f>
        <v>-0.38264414131237223</v>
      </c>
      <c r="E3" s="7">
        <v>110</v>
      </c>
      <c r="F3" s="7">
        <f t="shared" ref="F3:F29" si="2">B3*LEN(E3)</f>
        <v>0.39</v>
      </c>
      <c r="G3" s="8">
        <f>B2+G2</f>
        <v>0.17</v>
      </c>
      <c r="H3" s="10">
        <v>1E-3</v>
      </c>
      <c r="I3" s="8">
        <v>3</v>
      </c>
      <c r="J3" s="7" t="s">
        <v>72</v>
      </c>
      <c r="K3" s="7">
        <f t="shared" ref="K3:K29" si="3">B3*LEN(J3)</f>
        <v>0.39</v>
      </c>
    </row>
    <row r="4" spans="1:11" ht="18" x14ac:dyDescent="0.25">
      <c r="A4" s="3" t="s">
        <v>3</v>
      </c>
      <c r="B4" s="2">
        <v>0.12</v>
      </c>
      <c r="C4">
        <f t="shared" si="0"/>
        <v>-3.0588936890535687</v>
      </c>
      <c r="D4">
        <f t="shared" si="1"/>
        <v>-0.36706724268642821</v>
      </c>
      <c r="E4" s="7" t="s">
        <v>33</v>
      </c>
      <c r="F4" s="7">
        <f t="shared" si="2"/>
        <v>0.36</v>
      </c>
      <c r="G4" s="8">
        <f t="shared" ref="G4:G29" si="4">B3+G3</f>
        <v>0.30000000000000004</v>
      </c>
      <c r="H4" s="11">
        <v>0.01</v>
      </c>
      <c r="I4" s="8">
        <v>4</v>
      </c>
      <c r="J4" s="7" t="s">
        <v>73</v>
      </c>
      <c r="K4" s="7">
        <f t="shared" si="3"/>
        <v>0.48</v>
      </c>
    </row>
    <row r="5" spans="1:11" ht="18" x14ac:dyDescent="0.25">
      <c r="A5" s="3" t="s">
        <v>4</v>
      </c>
      <c r="B5" s="2">
        <v>7.0000000000000007E-2</v>
      </c>
      <c r="C5">
        <f t="shared" si="0"/>
        <v>-3.8365012677171206</v>
      </c>
      <c r="D5">
        <f t="shared" si="1"/>
        <v>-0.26855508874019846</v>
      </c>
      <c r="E5" s="7" t="s">
        <v>34</v>
      </c>
      <c r="F5" s="7">
        <f t="shared" si="2"/>
        <v>0.28000000000000003</v>
      </c>
      <c r="G5" s="8">
        <f t="shared" si="4"/>
        <v>0.42000000000000004</v>
      </c>
      <c r="H5" s="11">
        <v>1.0999999999999999E-2</v>
      </c>
      <c r="I5" s="8">
        <v>4</v>
      </c>
      <c r="J5" s="7" t="s">
        <v>36</v>
      </c>
      <c r="K5" s="7">
        <f t="shared" si="3"/>
        <v>0.28000000000000003</v>
      </c>
    </row>
    <row r="6" spans="1:11" ht="18" x14ac:dyDescent="0.25">
      <c r="A6" s="3" t="s">
        <v>5</v>
      </c>
      <c r="B6" s="2">
        <v>0.06</v>
      </c>
      <c r="C6">
        <f t="shared" si="0"/>
        <v>-4.0588936890535683</v>
      </c>
      <c r="D6">
        <f t="shared" si="1"/>
        <v>-0.2435336213432141</v>
      </c>
      <c r="E6" s="7" t="s">
        <v>35</v>
      </c>
      <c r="F6" s="7">
        <f t="shared" si="2"/>
        <v>0.24</v>
      </c>
      <c r="G6" s="8">
        <f t="shared" si="4"/>
        <v>0.49000000000000005</v>
      </c>
      <c r="H6" s="12">
        <v>1.111E-2</v>
      </c>
      <c r="I6" s="8">
        <v>5</v>
      </c>
      <c r="J6" s="7" t="s">
        <v>74</v>
      </c>
      <c r="K6" s="7">
        <f t="shared" si="3"/>
        <v>0.3</v>
      </c>
    </row>
    <row r="7" spans="1:11" ht="18" x14ac:dyDescent="0.25">
      <c r="A7" s="3" t="s">
        <v>6</v>
      </c>
      <c r="B7" s="2">
        <v>0.06</v>
      </c>
      <c r="C7">
        <f t="shared" si="0"/>
        <v>-4.0588936890535683</v>
      </c>
      <c r="D7">
        <f t="shared" si="1"/>
        <v>-0.2435336213432141</v>
      </c>
      <c r="E7" s="7" t="s">
        <v>36</v>
      </c>
      <c r="F7" s="7">
        <f t="shared" si="2"/>
        <v>0.24</v>
      </c>
      <c r="G7" s="8">
        <f t="shared" si="4"/>
        <v>0.55000000000000004</v>
      </c>
      <c r="H7" s="12">
        <v>0.10001</v>
      </c>
      <c r="I7" s="8">
        <v>5</v>
      </c>
      <c r="J7" s="7" t="s">
        <v>75</v>
      </c>
      <c r="K7" s="7">
        <f t="shared" si="3"/>
        <v>0.3</v>
      </c>
    </row>
    <row r="8" spans="1:11" ht="18" x14ac:dyDescent="0.25">
      <c r="A8" s="3" t="s">
        <v>7</v>
      </c>
      <c r="B8" s="2">
        <v>0.05</v>
      </c>
      <c r="C8">
        <f t="shared" si="0"/>
        <v>-4.3219280948873626</v>
      </c>
      <c r="D8">
        <f t="shared" si="1"/>
        <v>-0.21609640474436814</v>
      </c>
      <c r="E8" s="7" t="s">
        <v>37</v>
      </c>
      <c r="F8" s="7">
        <f t="shared" si="2"/>
        <v>0.2</v>
      </c>
      <c r="G8" s="8">
        <f t="shared" si="4"/>
        <v>0.6100000000000001</v>
      </c>
      <c r="H8" s="12">
        <v>0.10100000000000001</v>
      </c>
      <c r="I8" s="8">
        <v>5</v>
      </c>
      <c r="J8" s="7" t="s">
        <v>76</v>
      </c>
      <c r="K8" s="7">
        <f t="shared" si="3"/>
        <v>0.25</v>
      </c>
    </row>
    <row r="9" spans="1:11" ht="18" x14ac:dyDescent="0.25">
      <c r="A9" s="3" t="s">
        <v>8</v>
      </c>
      <c r="B9" s="2">
        <v>0.05</v>
      </c>
      <c r="C9">
        <f t="shared" si="0"/>
        <v>-4.3219280948873626</v>
      </c>
      <c r="D9">
        <f t="shared" si="1"/>
        <v>-0.21609640474436814</v>
      </c>
      <c r="E9" s="7" t="s">
        <v>38</v>
      </c>
      <c r="F9" s="7">
        <f t="shared" si="2"/>
        <v>0.2</v>
      </c>
      <c r="G9" s="8">
        <f t="shared" si="4"/>
        <v>0.66000000000000014</v>
      </c>
      <c r="H9" s="12">
        <v>0.10101</v>
      </c>
      <c r="I9" s="8">
        <v>5</v>
      </c>
      <c r="J9" s="7" t="s">
        <v>77</v>
      </c>
      <c r="K9" s="7">
        <f t="shared" si="3"/>
        <v>0.25</v>
      </c>
    </row>
    <row r="10" spans="1:11" ht="18" x14ac:dyDescent="0.25">
      <c r="A10" s="3" t="s">
        <v>9</v>
      </c>
      <c r="B10" s="2">
        <v>0.05</v>
      </c>
      <c r="C10">
        <f t="shared" si="0"/>
        <v>-4.3219280948873626</v>
      </c>
      <c r="D10">
        <f t="shared" si="1"/>
        <v>-0.21609640474436814</v>
      </c>
      <c r="E10" s="7" t="s">
        <v>39</v>
      </c>
      <c r="F10" s="7">
        <f t="shared" si="2"/>
        <v>0.2</v>
      </c>
      <c r="G10" s="8">
        <f t="shared" si="4"/>
        <v>0.71000000000000019</v>
      </c>
      <c r="H10" s="12">
        <v>0.10111000000000001</v>
      </c>
      <c r="I10" s="8">
        <v>5</v>
      </c>
      <c r="J10" s="7" t="s">
        <v>40</v>
      </c>
      <c r="K10" s="7">
        <f t="shared" si="3"/>
        <v>0.25</v>
      </c>
    </row>
    <row r="11" spans="1:11" ht="18" x14ac:dyDescent="0.25">
      <c r="A11" s="3" t="s">
        <v>10</v>
      </c>
      <c r="B11" s="2">
        <v>0.04</v>
      </c>
      <c r="C11">
        <f t="shared" si="0"/>
        <v>-4.6438561897747244</v>
      </c>
      <c r="D11">
        <f t="shared" si="1"/>
        <v>-0.18575424759098899</v>
      </c>
      <c r="E11" s="7" t="s">
        <v>40</v>
      </c>
      <c r="F11" s="7">
        <f t="shared" si="2"/>
        <v>0.2</v>
      </c>
      <c r="G11" s="8">
        <f t="shared" si="4"/>
        <v>0.76000000000000023</v>
      </c>
      <c r="H11" s="12">
        <v>0.11</v>
      </c>
      <c r="I11" s="8">
        <v>5</v>
      </c>
      <c r="J11" s="7" t="s">
        <v>78</v>
      </c>
      <c r="K11" s="7">
        <f t="shared" si="3"/>
        <v>0.2</v>
      </c>
    </row>
    <row r="12" spans="1:11" ht="18" x14ac:dyDescent="0.25">
      <c r="A12" s="3" t="s">
        <v>11</v>
      </c>
      <c r="B12" s="2">
        <v>0.04</v>
      </c>
      <c r="C12">
        <f t="shared" si="0"/>
        <v>-4.6438561897747244</v>
      </c>
      <c r="D12">
        <f t="shared" si="1"/>
        <v>-0.18575424759098899</v>
      </c>
      <c r="E12" s="7" t="s">
        <v>41</v>
      </c>
      <c r="F12" s="7">
        <f t="shared" si="2"/>
        <v>0.2</v>
      </c>
      <c r="G12" s="8">
        <f t="shared" si="4"/>
        <v>0.80000000000000027</v>
      </c>
      <c r="H12" s="12">
        <v>0.1101</v>
      </c>
      <c r="I12" s="8">
        <v>5</v>
      </c>
      <c r="J12" s="7" t="s">
        <v>79</v>
      </c>
      <c r="K12" s="7">
        <f t="shared" si="3"/>
        <v>0.2</v>
      </c>
    </row>
    <row r="13" spans="1:11" ht="18" x14ac:dyDescent="0.25">
      <c r="A13" s="3" t="s">
        <v>12</v>
      </c>
      <c r="B13" s="2">
        <v>0.03</v>
      </c>
      <c r="C13">
        <f t="shared" si="0"/>
        <v>-5.0588936890535692</v>
      </c>
      <c r="D13">
        <f t="shared" si="1"/>
        <v>-0.15176681067160708</v>
      </c>
      <c r="E13" s="7" t="s">
        <v>42</v>
      </c>
      <c r="F13" s="7">
        <f t="shared" si="2"/>
        <v>0.15</v>
      </c>
      <c r="G13" s="8">
        <f t="shared" si="4"/>
        <v>0.8400000000000003</v>
      </c>
      <c r="H13" s="13">
        <v>0.11011</v>
      </c>
      <c r="I13" s="8">
        <v>6</v>
      </c>
      <c r="J13" s="7" t="s">
        <v>80</v>
      </c>
      <c r="K13" s="7">
        <f t="shared" si="3"/>
        <v>0.18</v>
      </c>
    </row>
    <row r="14" spans="1:11" ht="18" x14ac:dyDescent="0.25">
      <c r="A14" s="3" t="s">
        <v>13</v>
      </c>
      <c r="B14" s="2">
        <v>0.03</v>
      </c>
      <c r="C14">
        <f t="shared" si="0"/>
        <v>-5.0588936890535692</v>
      </c>
      <c r="D14">
        <f t="shared" si="1"/>
        <v>-0.15176681067160708</v>
      </c>
      <c r="E14" s="7" t="s">
        <v>43</v>
      </c>
      <c r="F14" s="7">
        <f t="shared" si="2"/>
        <v>0.15</v>
      </c>
      <c r="G14" s="8">
        <f t="shared" si="4"/>
        <v>0.87000000000000033</v>
      </c>
      <c r="H14" s="13">
        <v>0.111</v>
      </c>
      <c r="I14" s="8">
        <v>6</v>
      </c>
      <c r="J14" s="7" t="s">
        <v>81</v>
      </c>
      <c r="K14" s="7">
        <f t="shared" si="3"/>
        <v>0.18</v>
      </c>
    </row>
    <row r="15" spans="1:11" ht="18" x14ac:dyDescent="0.25">
      <c r="A15" s="3" t="s">
        <v>14</v>
      </c>
      <c r="B15" s="2">
        <v>0.02</v>
      </c>
      <c r="C15">
        <f t="shared" si="0"/>
        <v>-5.6438561897747244</v>
      </c>
      <c r="D15">
        <f t="shared" si="1"/>
        <v>-0.11287712379549449</v>
      </c>
      <c r="E15" s="7" t="s">
        <v>44</v>
      </c>
      <c r="F15" s="7">
        <f t="shared" si="2"/>
        <v>0.1</v>
      </c>
      <c r="G15" s="8">
        <f t="shared" si="4"/>
        <v>0.90000000000000036</v>
      </c>
      <c r="H15" s="13">
        <v>0.11101</v>
      </c>
      <c r="I15" s="8">
        <v>6</v>
      </c>
      <c r="J15" s="7" t="s">
        <v>82</v>
      </c>
      <c r="K15" s="7">
        <f t="shared" si="3"/>
        <v>0.12</v>
      </c>
    </row>
    <row r="16" spans="1:11" ht="18" x14ac:dyDescent="0.25">
      <c r="A16" s="3" t="s">
        <v>15</v>
      </c>
      <c r="B16" s="2">
        <v>0.02</v>
      </c>
      <c r="C16">
        <f t="shared" si="0"/>
        <v>-5.6438561897747244</v>
      </c>
      <c r="D16">
        <f t="shared" si="1"/>
        <v>-0.11287712379549449</v>
      </c>
      <c r="E16" s="7" t="s">
        <v>45</v>
      </c>
      <c r="F16" s="7">
        <f t="shared" si="2"/>
        <v>0.1</v>
      </c>
      <c r="G16" s="8">
        <f t="shared" si="4"/>
        <v>0.92000000000000037</v>
      </c>
      <c r="H16" s="13">
        <v>0.111011</v>
      </c>
      <c r="I16" s="8">
        <v>6</v>
      </c>
      <c r="J16" s="7" t="s">
        <v>83</v>
      </c>
      <c r="K16" s="7">
        <f t="shared" si="3"/>
        <v>0.12</v>
      </c>
    </row>
    <row r="17" spans="1:11" ht="18" x14ac:dyDescent="0.25">
      <c r="A17" s="3" t="s">
        <v>16</v>
      </c>
      <c r="B17" s="2">
        <v>0.01</v>
      </c>
      <c r="C17">
        <f t="shared" si="0"/>
        <v>-6.6438561897747244</v>
      </c>
      <c r="D17">
        <f t="shared" si="1"/>
        <v>-6.6438561897747245E-2</v>
      </c>
      <c r="E17" s="7" t="s">
        <v>46</v>
      </c>
      <c r="F17" s="7">
        <f t="shared" si="2"/>
        <v>0.06</v>
      </c>
      <c r="G17" s="8">
        <f t="shared" si="4"/>
        <v>0.94000000000000039</v>
      </c>
      <c r="H17" s="14">
        <v>0.1111</v>
      </c>
      <c r="I17" s="8">
        <v>7</v>
      </c>
      <c r="J17" s="7" t="s">
        <v>84</v>
      </c>
      <c r="K17" s="7">
        <f t="shared" si="3"/>
        <v>7.0000000000000007E-2</v>
      </c>
    </row>
    <row r="18" spans="1:11" ht="18" x14ac:dyDescent="0.25">
      <c r="A18" s="3" t="s">
        <v>17</v>
      </c>
      <c r="B18" s="2">
        <v>0.01</v>
      </c>
      <c r="C18">
        <f t="shared" si="0"/>
        <v>-6.6438561897747244</v>
      </c>
      <c r="D18">
        <f t="shared" si="1"/>
        <v>-6.6438561897747245E-2</v>
      </c>
      <c r="E18" s="7" t="s">
        <v>47</v>
      </c>
      <c r="F18" s="7">
        <f t="shared" si="2"/>
        <v>0.06</v>
      </c>
      <c r="G18" s="8">
        <f t="shared" si="4"/>
        <v>0.9500000000000004</v>
      </c>
      <c r="H18" s="14">
        <v>0.11110100000000001</v>
      </c>
      <c r="I18" s="8">
        <v>7</v>
      </c>
      <c r="J18" s="7" t="s">
        <v>85</v>
      </c>
      <c r="K18" s="7">
        <f t="shared" si="3"/>
        <v>7.0000000000000007E-2</v>
      </c>
    </row>
    <row r="19" spans="1:11" ht="18" x14ac:dyDescent="0.25">
      <c r="A19" s="3" t="s">
        <v>18</v>
      </c>
      <c r="B19" s="2">
        <v>8.9999999999999993E-3</v>
      </c>
      <c r="C19">
        <f t="shared" si="0"/>
        <v>-6.7958592832197748</v>
      </c>
      <c r="D19">
        <f t="shared" si="1"/>
        <v>-6.1162733548977971E-2</v>
      </c>
      <c r="E19" s="7" t="s">
        <v>48</v>
      </c>
      <c r="F19" s="7">
        <f t="shared" si="2"/>
        <v>5.3999999999999992E-2</v>
      </c>
      <c r="G19" s="8">
        <f t="shared" si="4"/>
        <v>0.96000000000000041</v>
      </c>
      <c r="H19" s="14">
        <v>0.11110109999999999</v>
      </c>
      <c r="I19" s="8">
        <v>7</v>
      </c>
      <c r="J19" s="7" t="s">
        <v>86</v>
      </c>
      <c r="K19" s="7">
        <f t="shared" si="3"/>
        <v>6.3E-2</v>
      </c>
    </row>
    <row r="20" spans="1:11" ht="18" x14ac:dyDescent="0.25">
      <c r="A20" s="3" t="s">
        <v>19</v>
      </c>
      <c r="B20" s="2">
        <v>8.9999999999999993E-3</v>
      </c>
      <c r="C20">
        <f t="shared" si="0"/>
        <v>-6.7958592832197748</v>
      </c>
      <c r="D20">
        <f t="shared" si="1"/>
        <v>-6.1162733548977971E-2</v>
      </c>
      <c r="E20" s="7" t="s">
        <v>47</v>
      </c>
      <c r="F20" s="7">
        <f t="shared" si="2"/>
        <v>5.3999999999999992E-2</v>
      </c>
      <c r="G20" s="8">
        <f t="shared" si="4"/>
        <v>0.96900000000000042</v>
      </c>
      <c r="H20" s="14">
        <v>0.11111</v>
      </c>
      <c r="I20" s="8">
        <v>7</v>
      </c>
      <c r="J20" s="7" t="s">
        <v>87</v>
      </c>
      <c r="K20" s="7">
        <f t="shared" si="3"/>
        <v>6.3E-2</v>
      </c>
    </row>
    <row r="21" spans="1:11" ht="18" x14ac:dyDescent="0.25">
      <c r="A21" s="3" t="s">
        <v>20</v>
      </c>
      <c r="B21" s="2">
        <v>7.0000000000000001E-3</v>
      </c>
      <c r="C21">
        <f t="shared" si="0"/>
        <v>-7.1584293626044824</v>
      </c>
      <c r="D21">
        <f t="shared" si="1"/>
        <v>-5.0109005538231374E-2</v>
      </c>
      <c r="E21" s="7" t="s">
        <v>49</v>
      </c>
      <c r="F21" s="7">
        <f t="shared" si="2"/>
        <v>4.9000000000000002E-2</v>
      </c>
      <c r="G21" s="8">
        <f t="shared" si="4"/>
        <v>0.97800000000000042</v>
      </c>
      <c r="H21" s="15">
        <v>0.1111101</v>
      </c>
      <c r="I21" s="8">
        <v>8</v>
      </c>
      <c r="J21" s="7" t="s">
        <v>88</v>
      </c>
      <c r="K21" s="7">
        <f t="shared" si="3"/>
        <v>5.6000000000000001E-2</v>
      </c>
    </row>
    <row r="22" spans="1:11" ht="18" x14ac:dyDescent="0.25">
      <c r="A22" s="3" t="s">
        <v>21</v>
      </c>
      <c r="B22" s="2">
        <v>5.0000000000000001E-3</v>
      </c>
      <c r="C22">
        <f t="shared" si="0"/>
        <v>-7.6438561897747244</v>
      </c>
      <c r="D22">
        <f t="shared" si="1"/>
        <v>-3.821928094887362E-2</v>
      </c>
      <c r="E22" s="7" t="s">
        <v>50</v>
      </c>
      <c r="F22" s="7">
        <f t="shared" si="2"/>
        <v>0.04</v>
      </c>
      <c r="G22" s="8">
        <f t="shared" si="4"/>
        <v>0.98500000000000043</v>
      </c>
      <c r="H22" s="15" t="s">
        <v>63</v>
      </c>
      <c r="I22" s="8">
        <v>8</v>
      </c>
      <c r="J22" s="7" t="s">
        <v>89</v>
      </c>
      <c r="K22" s="7">
        <f t="shared" si="3"/>
        <v>0.04</v>
      </c>
    </row>
    <row r="23" spans="1:11" ht="18" x14ac:dyDescent="0.25">
      <c r="A23" s="3" t="s">
        <v>22</v>
      </c>
      <c r="B23" s="2">
        <v>3.0000000000000001E-3</v>
      </c>
      <c r="C23">
        <f t="shared" si="0"/>
        <v>-8.3808217839409309</v>
      </c>
      <c r="D23">
        <f t="shared" si="1"/>
        <v>-2.5142465351822792E-2</v>
      </c>
      <c r="E23" s="7" t="s">
        <v>51</v>
      </c>
      <c r="F23" s="7">
        <f t="shared" si="2"/>
        <v>2.4E-2</v>
      </c>
      <c r="G23" s="8">
        <f t="shared" si="4"/>
        <v>0.99000000000000044</v>
      </c>
      <c r="H23" s="7" t="s">
        <v>65</v>
      </c>
      <c r="I23" s="8">
        <v>9</v>
      </c>
      <c r="J23" s="7" t="s">
        <v>90</v>
      </c>
      <c r="K23" s="7">
        <f t="shared" si="3"/>
        <v>2.7E-2</v>
      </c>
    </row>
    <row r="24" spans="1:11" ht="18" x14ac:dyDescent="0.25">
      <c r="A24" s="3" t="s">
        <v>23</v>
      </c>
      <c r="B24" s="2">
        <v>3.0000000000000001E-3</v>
      </c>
      <c r="C24">
        <f t="shared" si="0"/>
        <v>-8.3808217839409309</v>
      </c>
      <c r="D24">
        <f t="shared" si="1"/>
        <v>-2.5142465351822792E-2</v>
      </c>
      <c r="E24" s="7" t="s">
        <v>50</v>
      </c>
      <c r="F24" s="7">
        <f t="shared" si="2"/>
        <v>2.4E-2</v>
      </c>
      <c r="G24" s="8">
        <f t="shared" si="4"/>
        <v>0.99300000000000044</v>
      </c>
      <c r="H24" s="7" t="s">
        <v>64</v>
      </c>
      <c r="I24" s="8">
        <v>9</v>
      </c>
      <c r="J24" s="7" t="s">
        <v>91</v>
      </c>
      <c r="K24" s="7">
        <f t="shared" si="3"/>
        <v>2.7E-2</v>
      </c>
    </row>
    <row r="25" spans="1:11" ht="18" x14ac:dyDescent="0.25">
      <c r="A25" s="3" t="s">
        <v>24</v>
      </c>
      <c r="B25" s="2">
        <v>2E-3</v>
      </c>
      <c r="C25">
        <f t="shared" si="0"/>
        <v>-8.965784284662087</v>
      </c>
      <c r="D25">
        <f t="shared" si="1"/>
        <v>-1.7931568569324173E-2</v>
      </c>
      <c r="E25" s="7" t="s">
        <v>52</v>
      </c>
      <c r="F25" s="7">
        <f t="shared" si="2"/>
        <v>1.8000000000000002E-2</v>
      </c>
      <c r="G25" s="8">
        <f t="shared" si="4"/>
        <v>0.99600000000000044</v>
      </c>
      <c r="H25" s="7" t="s">
        <v>66</v>
      </c>
      <c r="I25" s="8">
        <v>9</v>
      </c>
      <c r="J25" s="7" t="s">
        <v>52</v>
      </c>
      <c r="K25" s="7">
        <f t="shared" si="3"/>
        <v>1.8000000000000002E-2</v>
      </c>
    </row>
    <row r="26" spans="1:11" ht="18" x14ac:dyDescent="0.25">
      <c r="A26" s="3" t="s">
        <v>25</v>
      </c>
      <c r="B26" s="2">
        <v>1E-3</v>
      </c>
      <c r="C26">
        <f t="shared" si="0"/>
        <v>-9.965784284662087</v>
      </c>
      <c r="D26">
        <f t="shared" si="1"/>
        <v>-9.9657842846620874E-3</v>
      </c>
      <c r="E26" s="7" t="s">
        <v>53</v>
      </c>
      <c r="F26" s="7">
        <f t="shared" si="2"/>
        <v>0.01</v>
      </c>
      <c r="G26" s="8">
        <f t="shared" si="4"/>
        <v>0.99800000000000044</v>
      </c>
      <c r="H26" s="7" t="s">
        <v>67</v>
      </c>
      <c r="I26" s="8">
        <v>10</v>
      </c>
      <c r="J26" s="7" t="s">
        <v>53</v>
      </c>
      <c r="K26" s="7">
        <f t="shared" si="3"/>
        <v>0.01</v>
      </c>
    </row>
    <row r="27" spans="1:11" ht="18" x14ac:dyDescent="0.25">
      <c r="A27" s="3" t="s">
        <v>26</v>
      </c>
      <c r="B27" s="2">
        <v>5.0000000000000001E-4</v>
      </c>
      <c r="C27">
        <f t="shared" si="0"/>
        <v>-10.965784284662087</v>
      </c>
      <c r="D27">
        <f t="shared" si="1"/>
        <v>-5.4828921423310433E-3</v>
      </c>
      <c r="E27" s="7" t="s">
        <v>54</v>
      </c>
      <c r="F27" s="7">
        <f t="shared" si="2"/>
        <v>5.4999999999999997E-3</v>
      </c>
      <c r="G27" s="8">
        <f>B26+G26</f>
        <v>0.99900000000000044</v>
      </c>
      <c r="H27" s="7" t="s">
        <v>68</v>
      </c>
      <c r="I27" s="8">
        <v>11</v>
      </c>
      <c r="J27" s="7" t="s">
        <v>54</v>
      </c>
      <c r="K27" s="7">
        <f t="shared" si="3"/>
        <v>5.4999999999999997E-3</v>
      </c>
    </row>
    <row r="28" spans="1:11" ht="18" x14ac:dyDescent="0.25">
      <c r="A28" s="3" t="s">
        <v>27</v>
      </c>
      <c r="B28" s="2">
        <v>2.9999999999999997E-4</v>
      </c>
      <c r="C28">
        <f t="shared" si="0"/>
        <v>-11.702749878828293</v>
      </c>
      <c r="D28">
        <f t="shared" si="1"/>
        <v>-3.5108249636484875E-3</v>
      </c>
      <c r="E28" s="7" t="s">
        <v>55</v>
      </c>
      <c r="F28" s="7">
        <f t="shared" si="2"/>
        <v>3.5999999999999999E-3</v>
      </c>
      <c r="G28" s="8">
        <f t="shared" si="4"/>
        <v>0.99950000000000039</v>
      </c>
      <c r="H28" s="7" t="s">
        <v>69</v>
      </c>
      <c r="I28" s="8">
        <v>12</v>
      </c>
      <c r="J28" s="7" t="s">
        <v>55</v>
      </c>
      <c r="K28" s="7">
        <f t="shared" si="3"/>
        <v>3.5999999999999999E-3</v>
      </c>
    </row>
    <row r="29" spans="1:11" ht="18" x14ac:dyDescent="0.25">
      <c r="A29" s="3" t="s">
        <v>28</v>
      </c>
      <c r="B29" s="2">
        <v>2.0000000000000001E-4</v>
      </c>
      <c r="C29">
        <f t="shared" si="0"/>
        <v>-12.287712379549451</v>
      </c>
      <c r="D29">
        <f t="shared" si="1"/>
        <v>-2.4575424759098901E-3</v>
      </c>
      <c r="E29" s="7" t="s">
        <v>56</v>
      </c>
      <c r="F29" s="7">
        <f t="shared" si="2"/>
        <v>2.4000000000000002E-3</v>
      </c>
      <c r="G29" s="8">
        <f t="shared" si="4"/>
        <v>0.99980000000000036</v>
      </c>
      <c r="H29" s="7" t="s">
        <v>70</v>
      </c>
      <c r="I29" s="8">
        <v>13</v>
      </c>
      <c r="J29" s="7" t="s">
        <v>92</v>
      </c>
      <c r="K29" s="7">
        <f t="shared" si="3"/>
        <v>2.6000000000000003E-3</v>
      </c>
    </row>
    <row r="30" spans="1:11" ht="18" x14ac:dyDescent="0.25">
      <c r="A30" s="4" t="s">
        <v>30</v>
      </c>
      <c r="B30" s="6">
        <v>1.0000000000000004</v>
      </c>
      <c r="D30">
        <f>SUM(D2:D29)*(-1)</f>
        <v>3.9221705835439322</v>
      </c>
      <c r="E30" s="8"/>
      <c r="F30" s="7">
        <f>SUM(F2:F29)</f>
        <v>3.9245000000000005</v>
      </c>
      <c r="K30" s="16">
        <f>SUM(K2:K29)</f>
        <v>4.4657</v>
      </c>
    </row>
    <row r="31" spans="1:11" ht="18" x14ac:dyDescent="0.25">
      <c r="A31" s="4"/>
    </row>
    <row r="32" spans="1:11" ht="18" x14ac:dyDescent="0.25">
      <c r="A32" s="4"/>
    </row>
    <row r="33" spans="1:1" ht="18" x14ac:dyDescent="0.25">
      <c r="A33" s="4"/>
    </row>
    <row r="34" spans="1:1" ht="18" x14ac:dyDescent="0.25">
      <c r="A34" s="4"/>
    </row>
    <row r="35" spans="1:1" ht="18" x14ac:dyDescent="0.25">
      <c r="A35" s="4"/>
    </row>
    <row r="36" spans="1:1" ht="18" x14ac:dyDescent="0.25">
      <c r="A36" s="4"/>
    </row>
    <row r="37" spans="1:1" ht="18" x14ac:dyDescent="0.25">
      <c r="A37" s="4"/>
    </row>
    <row r="38" spans="1:1" ht="18" x14ac:dyDescent="0.25">
      <c r="A3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Rozalén Sarmiento</cp:lastModifiedBy>
  <dcterms:created xsi:type="dcterms:W3CDTF">2020-10-29T09:59:06Z</dcterms:created>
  <dcterms:modified xsi:type="dcterms:W3CDTF">2020-11-02T21:24:32Z</dcterms:modified>
</cp:coreProperties>
</file>