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03-2023--Comparativa Matrices\Test 1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3" i="1"/>
  <c r="V4" i="1"/>
  <c r="V2" i="1"/>
  <c r="U23" i="1"/>
  <c r="U9" i="1"/>
  <c r="U2" i="1"/>
  <c r="U3" i="1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T2" i="1"/>
  <c r="T3" i="1"/>
  <c r="T4" i="1"/>
  <c r="T5" i="1"/>
  <c r="T6" i="1"/>
  <c r="T7" i="1"/>
  <c r="T8" i="1"/>
  <c r="T9" i="1"/>
  <c r="T10" i="1"/>
  <c r="S3" i="1"/>
  <c r="S4" i="1"/>
  <c r="S5" i="1"/>
  <c r="S6" i="1"/>
  <c r="S7" i="1"/>
  <c r="S8" i="1"/>
  <c r="S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P3" i="1"/>
  <c r="P4" i="1"/>
  <c r="P5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L3" i="1"/>
  <c r="L4" i="1"/>
  <c r="L5" i="1"/>
  <c r="L6" i="1"/>
  <c r="L7" i="1"/>
  <c r="L8" i="1"/>
  <c r="L9" i="1"/>
  <c r="L10" i="1"/>
  <c r="L2" i="1"/>
  <c r="G3" i="1"/>
  <c r="G4" i="1"/>
  <c r="G5" i="1"/>
  <c r="G2" i="1"/>
  <c r="E2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E3" i="1"/>
  <c r="E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<sst xmlns="http://schemas.openxmlformats.org/spreadsheetml/2006/main" count="15" uniqueCount="15">
  <si>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sigma_m</t>
  </si>
  <si>
    <t>u_m</t>
  </si>
  <si>
    <t>g_m</t>
  </si>
  <si>
    <t>z_m</t>
  </si>
  <si>
    <t>p_m</t>
  </si>
  <si>
    <t>sigma</t>
  </si>
  <si>
    <t>u</t>
  </si>
  <si>
    <t>g</t>
  </si>
  <si>
    <t>z</t>
  </si>
  <si>
    <t>p</t>
  </si>
  <si>
    <t>sigma_m-sigma</t>
  </si>
  <si>
    <t>u-u_m</t>
  </si>
  <si>
    <t>g-g_m</t>
  </si>
  <si>
    <t>z-z_m</t>
  </si>
  <si>
    <t>p-p_m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</si>
</sst>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topLeftCell="I1" workbookViewId="0">
      <selection activeCell="V5" sqref="V5"/>
    </sheetView>
  </sheetViews>
  <sheetFormatPr baseColWidth="10" defaultRowHeight="14.5" x14ac:dyDescent="0.35"/>
  <cols>
    <col min="3" max="3" width="12.453125" bestFit="1" customWidth="1"/>
    <col min="4" max="4" width="10.90625" style="1"/>
    <col min="5" max="5" width="12.453125" bestFit="1" customWidth="1"/>
    <col min="6" max="6" width="10.90625" style="1"/>
    <col min="11" max="11" width="10.90625" style="1"/>
    <col min="12" max="12" width="11.81640625" bestFit="1" customWidth="1"/>
    <col min="13" max="13" width="10.90625" style="1"/>
    <col min="14" max="14" width="12.453125" bestFit="1" customWidth="1"/>
    <col min="15" max="15" width="10.90625" style="1"/>
    <col min="18" max="18" width="13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</row>
    <row r="2" spans="1:22" x14ac:dyDescent="0.35">
      <c r="A2">
        <v>3.5518581237999999E-5</v>
      </c>
      <c r="B2">
        <v>0.25001775929061898</v>
      </c>
      <c r="C2">
        <f>0.355185812381111*0.0001</f>
        <v>3.5518581238111103E-5</v>
      </c>
      <c r="D2" s="1">
        <v>-6.8297299671076006E-2</v>
      </c>
      <c r="E2">
        <f>D2*0.001</f>
        <v>-6.8297299671076013E-5</v>
      </c>
      <c r="F2" s="1">
        <v>0.284148649835538</v>
      </c>
      <c r="G2">
        <f>F2*0.001</f>
        <v>2.8414864983553799E-4</v>
      </c>
      <c r="I2">
        <v>3.5518581237999999E-5</v>
      </c>
      <c r="J2">
        <v>0.25001775929061898</v>
      </c>
      <c r="K2" s="1">
        <v>0.35518581238111102</v>
      </c>
      <c r="L2">
        <f>K2*0.0001</f>
        <v>3.5518581238111103E-5</v>
      </c>
      <c r="M2" s="1">
        <v>-6.8297299671076006E-2</v>
      </c>
      <c r="N2">
        <f>M2*0.001</f>
        <v>-6.8297299671076013E-5</v>
      </c>
      <c r="O2" s="1">
        <v>0.284148649835538</v>
      </c>
      <c r="P2">
        <f>O2*0.001</f>
        <v>2.8414864983553799E-4</v>
      </c>
      <c r="R2">
        <f>A2-I2</f>
        <v>0</v>
      </c>
      <c r="S2">
        <f>J2-B2</f>
        <v>0</v>
      </c>
      <c r="T2">
        <f>L2-C2</f>
        <v>0</v>
      </c>
      <c r="U2">
        <f>E2-N2</f>
        <v>0</v>
      </c>
      <c r="V2">
        <f>P2-G2</f>
        <v>0</v>
      </c>
    </row>
    <row r="3" spans="1:22" x14ac:dyDescent="0.35">
      <c r="A3">
        <v>1.9998934442563201</v>
      </c>
      <c r="B3">
        <v>0.25</v>
      </c>
      <c r="C3">
        <f>0.355185812380871*0.0001</f>
        <v>3.5518581238087101E-5</v>
      </c>
      <c r="D3" s="1">
        <v>-0.56829729967107601</v>
      </c>
      <c r="E3">
        <f>D3*0.001</f>
        <v>-5.6829729967107598E-4</v>
      </c>
      <c r="F3" s="1">
        <v>0.715851350025275</v>
      </c>
      <c r="G3">
        <f t="shared" ref="G3:G5" si="0">F3*0.001</f>
        <v>7.1585135002527503E-4</v>
      </c>
      <c r="I3">
        <v>1.9998934442563201</v>
      </c>
      <c r="J3">
        <v>0.25</v>
      </c>
      <c r="K3" s="1">
        <v>0.35518581238087099</v>
      </c>
      <c r="L3">
        <f t="shared" ref="L3:L10" si="1">K3*0.0001</f>
        <v>3.5518581238087101E-5</v>
      </c>
      <c r="M3" s="1">
        <v>-0.56829729967107701</v>
      </c>
      <c r="N3">
        <f t="shared" ref="N3:N25" si="2">M3*0.001</f>
        <v>-5.6829729967107707E-4</v>
      </c>
      <c r="O3" s="1">
        <v>0.715851350025275</v>
      </c>
      <c r="P3">
        <f t="shared" ref="P3:P5" si="3">O3*0.001</f>
        <v>7.1585135002527503E-4</v>
      </c>
      <c r="R3">
        <f t="shared" ref="R3:R49" si="4">A3-I3</f>
        <v>0</v>
      </c>
      <c r="S3">
        <f t="shared" ref="S3:S10" si="5">J3-B3</f>
        <v>0</v>
      </c>
      <c r="T3">
        <f t="shared" ref="T2:T9" si="6">L3-C3</f>
        <v>0</v>
      </c>
      <c r="U3">
        <f>E3-N3</f>
        <v>1.0842021724855044E-18</v>
      </c>
      <c r="V3">
        <f t="shared" ref="V3:V5" si="7">P3-G3</f>
        <v>0</v>
      </c>
    </row>
    <row r="4" spans="1:22" x14ac:dyDescent="0.35">
      <c r="A4">
        <v>1.99996448141879</v>
      </c>
      <c r="B4">
        <v>0.75001775929061898</v>
      </c>
      <c r="C4">
        <f>0.355185812384946*0.0001</f>
        <v>3.5518581238494605E-5</v>
      </c>
      <c r="D4" s="1">
        <v>6.8297299949449997E-2</v>
      </c>
      <c r="E4">
        <f>D4*0.001</f>
        <v>6.8297299949450003E-5</v>
      </c>
      <c r="F4" s="1">
        <v>0.28414864983537902</v>
      </c>
      <c r="G4">
        <f t="shared" si="0"/>
        <v>2.8414864983537905E-4</v>
      </c>
      <c r="I4">
        <v>1.99996448141879</v>
      </c>
      <c r="J4">
        <v>0.75001775929061898</v>
      </c>
      <c r="K4" s="1">
        <v>0.35518581238494601</v>
      </c>
      <c r="L4">
        <f t="shared" si="1"/>
        <v>3.5518581238494605E-5</v>
      </c>
      <c r="M4" s="1">
        <v>6.8297299949448997E-2</v>
      </c>
      <c r="N4">
        <f t="shared" si="2"/>
        <v>6.8297299949449E-5</v>
      </c>
      <c r="O4" s="1">
        <v>0.28414864983537902</v>
      </c>
      <c r="P4">
        <f t="shared" si="3"/>
        <v>2.8414864983537905E-4</v>
      </c>
      <c r="R4">
        <f t="shared" si="4"/>
        <v>0</v>
      </c>
      <c r="S4">
        <f t="shared" si="5"/>
        <v>0</v>
      </c>
      <c r="T4">
        <f t="shared" si="6"/>
        <v>0</v>
      </c>
      <c r="U4">
        <f>E4-N4</f>
        <v>1.0028870095490916E-18</v>
      </c>
      <c r="V4">
        <f t="shared" si="7"/>
        <v>0</v>
      </c>
    </row>
    <row r="5" spans="1:22" x14ac:dyDescent="0.35">
      <c r="A5">
        <v>3.5518581237999999E-5</v>
      </c>
      <c r="B5">
        <v>0.25</v>
      </c>
      <c r="C5">
        <f>0.000000000000227*0.0001</f>
        <v>2.2700000000000001E-17</v>
      </c>
      <c r="D5" s="1">
        <v>-0.431702700189737</v>
      </c>
      <c r="E5">
        <f>D5*0.001</f>
        <v>-4.3170270018973698E-4</v>
      </c>
      <c r="F5" s="1">
        <v>0.71585135002154099</v>
      </c>
      <c r="G5">
        <f t="shared" si="0"/>
        <v>7.1585135002154104E-4</v>
      </c>
      <c r="I5">
        <v>3.5518581237999999E-5</v>
      </c>
      <c r="J5">
        <v>0.25</v>
      </c>
      <c r="K5" s="1">
        <v>2.2699999999999999E-13</v>
      </c>
      <c r="L5">
        <f t="shared" si="1"/>
        <v>2.2700000000000001E-17</v>
      </c>
      <c r="M5" s="1">
        <v>-0.431702700189737</v>
      </c>
      <c r="N5">
        <f t="shared" si="2"/>
        <v>-4.3170270018973698E-4</v>
      </c>
      <c r="O5" s="1">
        <v>0.71585135002154099</v>
      </c>
      <c r="P5">
        <f t="shared" si="3"/>
        <v>7.1585135002154104E-4</v>
      </c>
      <c r="R5">
        <f t="shared" si="4"/>
        <v>0</v>
      </c>
      <c r="S5">
        <f t="shared" si="5"/>
        <v>0</v>
      </c>
      <c r="T5">
        <f t="shared" si="6"/>
        <v>0</v>
      </c>
      <c r="U5">
        <f>E5-N5</f>
        <v>0</v>
      </c>
      <c r="V5">
        <f>P5-G5</f>
        <v>0</v>
      </c>
    </row>
    <row r="6" spans="1:22" x14ac:dyDescent="0.35">
      <c r="A6">
        <v>3.5518581237999999E-5</v>
      </c>
      <c r="B6">
        <v>0.25001775929061898</v>
      </c>
      <c r="C6">
        <f>0.000000000000011*0.0001</f>
        <v>1.1000000000000001E-18</v>
      </c>
      <c r="D6" s="1">
        <v>-6.8297299671076006E-2</v>
      </c>
      <c r="E6">
        <f>D6*0.001</f>
        <v>-6.8297299671076013E-5</v>
      </c>
      <c r="I6">
        <v>3.5518581237999999E-5</v>
      </c>
      <c r="J6">
        <v>0.25001775929061898</v>
      </c>
      <c r="K6" s="1">
        <v>1.1E-14</v>
      </c>
      <c r="L6">
        <f t="shared" si="1"/>
        <v>1.1000000000000001E-18</v>
      </c>
      <c r="M6" s="1">
        <v>-6.8297299671076006E-2</v>
      </c>
      <c r="N6">
        <f t="shared" si="2"/>
        <v>-6.8297299671076013E-5</v>
      </c>
      <c r="R6">
        <f t="shared" si="4"/>
        <v>0</v>
      </c>
      <c r="S6">
        <f t="shared" si="5"/>
        <v>0</v>
      </c>
      <c r="T6">
        <f t="shared" si="6"/>
        <v>0</v>
      </c>
      <c r="U6">
        <f>E6-N6</f>
        <v>0</v>
      </c>
    </row>
    <row r="7" spans="1:22" x14ac:dyDescent="0.35">
      <c r="A7">
        <v>1.9996780495499999</v>
      </c>
      <c r="B7">
        <v>0.75</v>
      </c>
      <c r="C7">
        <f>0.000000000002775*0.0001</f>
        <v>2.7750000000000002E-16</v>
      </c>
      <c r="D7" s="1">
        <v>-0.56829729994945</v>
      </c>
      <c r="E7">
        <f>D7*0.001</f>
        <v>-5.6829729994944999E-4</v>
      </c>
      <c r="I7">
        <v>1.9996780495499999</v>
      </c>
      <c r="J7">
        <v>0.75</v>
      </c>
      <c r="K7" s="1">
        <v>2.7750000000000002E-12</v>
      </c>
      <c r="L7">
        <f t="shared" si="1"/>
        <v>2.7750000000000002E-16</v>
      </c>
      <c r="M7" s="1">
        <v>-0.568297299949449</v>
      </c>
      <c r="N7">
        <f t="shared" si="2"/>
        <v>-5.6829729994944901E-4</v>
      </c>
      <c r="R7">
        <f t="shared" si="4"/>
        <v>0</v>
      </c>
      <c r="S7">
        <f t="shared" si="5"/>
        <v>0</v>
      </c>
      <c r="T7">
        <f t="shared" si="6"/>
        <v>0</v>
      </c>
      <c r="U7">
        <f>E7-N7</f>
        <v>-9.7578195523695399E-19</v>
      </c>
    </row>
    <row r="8" spans="1:22" x14ac:dyDescent="0.35">
      <c r="A8">
        <v>1.9997500000000299</v>
      </c>
      <c r="B8">
        <v>0.75001775929061898</v>
      </c>
      <c r="C8">
        <f>-0.355185812383104*0.0001</f>
        <v>-3.5518581238310399E-5</v>
      </c>
      <c r="D8" s="1">
        <v>6.8297299949449997E-2</v>
      </c>
      <c r="E8">
        <f>D8*0.001</f>
        <v>6.8297299949450003E-5</v>
      </c>
      <c r="I8">
        <v>1.9997500000000299</v>
      </c>
      <c r="J8">
        <v>0.75001775929061898</v>
      </c>
      <c r="K8" s="1">
        <v>-0.35518581238310398</v>
      </c>
      <c r="L8">
        <f t="shared" si="1"/>
        <v>-3.5518581238310399E-5</v>
      </c>
      <c r="M8" s="1">
        <v>6.8297299949448997E-2</v>
      </c>
      <c r="N8">
        <f t="shared" si="2"/>
        <v>6.8297299949449E-5</v>
      </c>
      <c r="R8">
        <f t="shared" si="4"/>
        <v>0</v>
      </c>
      <c r="S8">
        <f t="shared" si="5"/>
        <v>0</v>
      </c>
      <c r="T8">
        <f t="shared" si="6"/>
        <v>0</v>
      </c>
      <c r="U8">
        <f>E8-N8</f>
        <v>1.0028870095490916E-18</v>
      </c>
    </row>
    <row r="9" spans="1:22" x14ac:dyDescent="0.35">
      <c r="A9">
        <v>3.5518581237999999E-5</v>
      </c>
      <c r="B9">
        <v>0.75</v>
      </c>
      <c r="C9">
        <f>-0.355185812383873*0.0001</f>
        <v>-3.5518581238387296E-5</v>
      </c>
      <c r="D9" s="1">
        <v>-0.56829729967107601</v>
      </c>
      <c r="E9">
        <f>D9*0.001</f>
        <v>-5.6829729967107598E-4</v>
      </c>
      <c r="I9">
        <v>3.5518581237999999E-5</v>
      </c>
      <c r="J9">
        <v>0.75</v>
      </c>
      <c r="K9" s="1">
        <v>-0.35518581238387298</v>
      </c>
      <c r="L9">
        <f t="shared" si="1"/>
        <v>-3.5518581238387296E-5</v>
      </c>
      <c r="M9" s="1">
        <v>-0.56829729967107701</v>
      </c>
      <c r="N9">
        <f t="shared" si="2"/>
        <v>-5.6829729967107707E-4</v>
      </c>
      <c r="R9">
        <f t="shared" si="4"/>
        <v>0</v>
      </c>
      <c r="S9">
        <f t="shared" si="5"/>
        <v>0</v>
      </c>
      <c r="T9">
        <f t="shared" si="6"/>
        <v>0</v>
      </c>
      <c r="U9">
        <f>E9-N9</f>
        <v>1.0842021724855044E-18</v>
      </c>
    </row>
    <row r="10" spans="1:22" x14ac:dyDescent="0.35">
      <c r="A10">
        <v>3.5518581237999999E-5</v>
      </c>
      <c r="C10">
        <f>-0.355185812380775*0.0001</f>
        <v>-3.5518581238077506E-5</v>
      </c>
      <c r="D10" s="1">
        <v>1.59E-13</v>
      </c>
      <c r="E10">
        <f>D10*0.001</f>
        <v>1.59E-16</v>
      </c>
      <c r="I10">
        <v>3.5518581237999999E-5</v>
      </c>
      <c r="K10" s="1">
        <v>-0.35518581238077501</v>
      </c>
      <c r="L10">
        <f t="shared" si="1"/>
        <v>-3.5518581238077506E-5</v>
      </c>
      <c r="M10" s="1">
        <v>1.59E-13</v>
      </c>
      <c r="N10">
        <f t="shared" si="2"/>
        <v>1.59E-16</v>
      </c>
      <c r="R10">
        <f t="shared" si="4"/>
        <v>0</v>
      </c>
      <c r="T10">
        <f>L10-C10</f>
        <v>0</v>
      </c>
      <c r="U10">
        <f>E10-N10</f>
        <v>0</v>
      </c>
    </row>
    <row r="11" spans="1:22" x14ac:dyDescent="0.35">
      <c r="A11">
        <v>1.9998219504500601</v>
      </c>
      <c r="D11" s="1">
        <v>-0.56829729967075904</v>
      </c>
      <c r="E11">
        <f>D11*0.001</f>
        <v>-5.6829729967075907E-4</v>
      </c>
      <c r="I11">
        <v>1.9998219504500601</v>
      </c>
      <c r="M11" s="1">
        <v>-0.56829729967075904</v>
      </c>
      <c r="N11">
        <f t="shared" si="2"/>
        <v>-5.6829729967075907E-4</v>
      </c>
      <c r="R11">
        <f t="shared" si="4"/>
        <v>0</v>
      </c>
      <c r="U11">
        <f>E11-N11</f>
        <v>0</v>
      </c>
    </row>
    <row r="12" spans="1:22" x14ac:dyDescent="0.35">
      <c r="A12">
        <v>1.99953551858127</v>
      </c>
      <c r="D12" s="1">
        <v>-0.431702700189737</v>
      </c>
      <c r="E12">
        <f>D12*0.001</f>
        <v>-4.3170270018973698E-4</v>
      </c>
      <c r="I12">
        <v>1.99953551858127</v>
      </c>
      <c r="M12" s="1">
        <v>-0.431702700189737</v>
      </c>
      <c r="N12">
        <f t="shared" si="2"/>
        <v>-4.3170270018973698E-4</v>
      </c>
      <c r="R12">
        <f t="shared" si="4"/>
        <v>0</v>
      </c>
      <c r="U12">
        <f>E12-N12</f>
        <v>0</v>
      </c>
    </row>
    <row r="13" spans="1:22" x14ac:dyDescent="0.35">
      <c r="A13">
        <v>3.5518581237999999E-5</v>
      </c>
      <c r="D13" s="1">
        <v>3.734E-12</v>
      </c>
      <c r="E13">
        <f>D13*0.001</f>
        <v>3.7340000000000003E-15</v>
      </c>
      <c r="I13">
        <v>3.5518581237999999E-5</v>
      </c>
      <c r="M13" s="1">
        <v>3.734E-12</v>
      </c>
      <c r="N13">
        <f t="shared" si="2"/>
        <v>3.7340000000000003E-15</v>
      </c>
      <c r="R13">
        <f t="shared" si="4"/>
        <v>0</v>
      </c>
      <c r="U13">
        <f>E13-N13</f>
        <v>0</v>
      </c>
    </row>
    <row r="14" spans="1:22" x14ac:dyDescent="0.35">
      <c r="A14">
        <v>3.5518581237999999E-5</v>
      </c>
      <c r="D14" s="1">
        <v>-0.43170270018616203</v>
      </c>
      <c r="E14">
        <f>D14*0.001</f>
        <v>-4.3170270018616204E-4</v>
      </c>
      <c r="I14">
        <v>3.5518581237999999E-5</v>
      </c>
      <c r="M14" s="1">
        <v>-0.43170270018616203</v>
      </c>
      <c r="N14">
        <f t="shared" si="2"/>
        <v>-4.3170270018616204E-4</v>
      </c>
      <c r="R14">
        <f t="shared" si="4"/>
        <v>0</v>
      </c>
      <c r="U14">
        <f>E14-N14</f>
        <v>0</v>
      </c>
    </row>
    <row r="15" spans="1:22" x14ac:dyDescent="0.35">
      <c r="A15">
        <v>1.9996065557437499</v>
      </c>
      <c r="D15" s="1">
        <v>1.59E-13</v>
      </c>
      <c r="E15">
        <f>D15*0.001</f>
        <v>1.59E-16</v>
      </c>
      <c r="I15">
        <v>1.9996065557437499</v>
      </c>
      <c r="M15" s="1">
        <v>1.59E-13</v>
      </c>
      <c r="N15">
        <f t="shared" si="2"/>
        <v>1.59E-16</v>
      </c>
      <c r="R15">
        <f t="shared" si="4"/>
        <v>0</v>
      </c>
      <c r="U15">
        <f>E15-N15</f>
        <v>0</v>
      </c>
    </row>
    <row r="16" spans="1:22" x14ac:dyDescent="0.35">
      <c r="A16">
        <v>1.99996448141879</v>
      </c>
      <c r="D16" s="1">
        <v>-0.56829729994945</v>
      </c>
      <c r="E16">
        <f>D16*0.001</f>
        <v>-5.6829729994944999E-4</v>
      </c>
      <c r="I16">
        <v>1.99996448141879</v>
      </c>
      <c r="M16" s="1">
        <v>-0.568297299949449</v>
      </c>
      <c r="N16">
        <f t="shared" si="2"/>
        <v>-5.6829729994944901E-4</v>
      </c>
      <c r="R16">
        <f t="shared" si="4"/>
        <v>0</v>
      </c>
      <c r="U16">
        <f>E16-N16</f>
        <v>-9.7578195523695399E-19</v>
      </c>
    </row>
    <row r="17" spans="1:21" x14ac:dyDescent="0.35">
      <c r="A17">
        <v>0</v>
      </c>
      <c r="D17" s="1">
        <v>-0.56829729995691802</v>
      </c>
      <c r="E17">
        <f>D17*0.001</f>
        <v>-5.6829729995691808E-4</v>
      </c>
      <c r="I17">
        <v>0</v>
      </c>
      <c r="M17" s="1">
        <v>-0.56829729995691802</v>
      </c>
      <c r="N17">
        <f t="shared" si="2"/>
        <v>-5.6829729995691808E-4</v>
      </c>
      <c r="R17">
        <f t="shared" si="4"/>
        <v>0</v>
      </c>
      <c r="U17">
        <f>E17-N17</f>
        <v>0</v>
      </c>
    </row>
    <row r="18" spans="1:21" x14ac:dyDescent="0.35">
      <c r="A18">
        <v>0</v>
      </c>
      <c r="D18" s="1">
        <v>3.734E-12</v>
      </c>
      <c r="E18">
        <f>D18*0.001</f>
        <v>3.7340000000000003E-15</v>
      </c>
      <c r="I18">
        <v>0</v>
      </c>
      <c r="M18" s="1">
        <v>3.734E-12</v>
      </c>
      <c r="N18">
        <f t="shared" si="2"/>
        <v>3.7340000000000003E-15</v>
      </c>
      <c r="R18">
        <f t="shared" si="4"/>
        <v>0</v>
      </c>
      <c r="U18">
        <f>E18-N18</f>
        <v>0</v>
      </c>
    </row>
    <row r="19" spans="1:21" x14ac:dyDescent="0.35">
      <c r="A19">
        <v>1.9998934442563201</v>
      </c>
      <c r="D19" s="1">
        <v>-0.56829729967075904</v>
      </c>
      <c r="E19">
        <f>D19*0.001</f>
        <v>-5.6829729967075907E-4</v>
      </c>
      <c r="I19">
        <v>1.9998934442563201</v>
      </c>
      <c r="M19" s="1">
        <v>-0.56829729967075904</v>
      </c>
      <c r="N19">
        <f t="shared" si="2"/>
        <v>-5.6829729967075907E-4</v>
      </c>
      <c r="R19">
        <f t="shared" si="4"/>
        <v>0</v>
      </c>
      <c r="U19">
        <f>E19-N19</f>
        <v>0</v>
      </c>
    </row>
    <row r="20" spans="1:21" x14ac:dyDescent="0.35">
      <c r="A20">
        <v>1.99996448141879</v>
      </c>
      <c r="D20" s="1">
        <v>6.8297299670757997E-2</v>
      </c>
      <c r="E20">
        <f>D20*0.001</f>
        <v>6.8297299670758003E-5</v>
      </c>
      <c r="I20">
        <v>1.99996448141879</v>
      </c>
      <c r="M20" s="1">
        <v>6.8297299670758996E-2</v>
      </c>
      <c r="N20">
        <f t="shared" si="2"/>
        <v>6.8297299670758992E-5</v>
      </c>
      <c r="R20">
        <f t="shared" si="4"/>
        <v>0</v>
      </c>
      <c r="U20">
        <f>E20-N20</f>
        <v>-9.893344823930228E-19</v>
      </c>
    </row>
    <row r="21" spans="1:21" x14ac:dyDescent="0.35">
      <c r="A21">
        <v>0</v>
      </c>
      <c r="D21" s="1">
        <v>-0.43170270018616203</v>
      </c>
      <c r="E21">
        <f>D21*0.001</f>
        <v>-4.3170270018616204E-4</v>
      </c>
      <c r="I21">
        <v>0</v>
      </c>
      <c r="M21" s="1">
        <v>-0.43170270018616203</v>
      </c>
      <c r="N21">
        <f t="shared" si="2"/>
        <v>-4.3170270018616204E-4</v>
      </c>
      <c r="R21">
        <f t="shared" si="4"/>
        <v>0</v>
      </c>
      <c r="U21">
        <f>E21-N21</f>
        <v>0</v>
      </c>
    </row>
    <row r="22" spans="1:21" x14ac:dyDescent="0.35">
      <c r="A22">
        <v>1.9997500000000299</v>
      </c>
      <c r="D22" s="1">
        <v>-6.8297299956917995E-2</v>
      </c>
      <c r="E22">
        <f>D22*0.001</f>
        <v>-6.8297299956918001E-5</v>
      </c>
      <c r="I22">
        <v>1.9997500000000299</v>
      </c>
      <c r="M22" s="1">
        <v>-6.8297299956917995E-2</v>
      </c>
      <c r="N22">
        <f t="shared" si="2"/>
        <v>-6.8297299956918001E-5</v>
      </c>
      <c r="R22">
        <f t="shared" si="4"/>
        <v>0</v>
      </c>
      <c r="U22">
        <f>E22-N22</f>
        <v>0</v>
      </c>
    </row>
    <row r="23" spans="1:21" x14ac:dyDescent="0.35">
      <c r="A23">
        <v>0</v>
      </c>
      <c r="D23" s="1">
        <v>6.8297299670757997E-2</v>
      </c>
      <c r="E23">
        <f>D23*0.001</f>
        <v>6.8297299670758003E-5</v>
      </c>
      <c r="I23">
        <v>0</v>
      </c>
      <c r="M23" s="1">
        <v>6.8297299670758996E-2</v>
      </c>
      <c r="N23">
        <f t="shared" si="2"/>
        <v>6.8297299670758992E-5</v>
      </c>
      <c r="R23">
        <f t="shared" si="4"/>
        <v>0</v>
      </c>
      <c r="U23">
        <f>E23-N23</f>
        <v>-9.893344823930228E-19</v>
      </c>
    </row>
    <row r="24" spans="1:21" x14ac:dyDescent="0.35">
      <c r="A24">
        <v>0</v>
      </c>
      <c r="D24" s="1">
        <v>-0.56829729995691802</v>
      </c>
      <c r="E24">
        <f>D24*0.001</f>
        <v>-5.6829729995691808E-4</v>
      </c>
      <c r="I24">
        <v>0</v>
      </c>
      <c r="M24" s="1">
        <v>-0.56829729995691802</v>
      </c>
      <c r="N24">
        <f t="shared" si="2"/>
        <v>-5.6829729995691808E-4</v>
      </c>
      <c r="R24">
        <f t="shared" si="4"/>
        <v>0</v>
      </c>
      <c r="U24">
        <f>E24-N24</f>
        <v>0</v>
      </c>
    </row>
    <row r="25" spans="1:21" x14ac:dyDescent="0.35">
      <c r="A25">
        <v>1.9996780495499999</v>
      </c>
      <c r="D25" s="1">
        <v>-6.8297299956917995E-2</v>
      </c>
      <c r="E25">
        <f>D25*0.001</f>
        <v>-6.8297299956918001E-5</v>
      </c>
      <c r="I25">
        <v>1.9996780495499999</v>
      </c>
      <c r="M25" s="1">
        <v>-6.8297299956917995E-2</v>
      </c>
      <c r="N25">
        <f t="shared" si="2"/>
        <v>-6.8297299956918001E-5</v>
      </c>
      <c r="R25">
        <f t="shared" si="4"/>
        <v>0</v>
      </c>
      <c r="U25">
        <f>E25-N25</f>
        <v>0</v>
      </c>
    </row>
    <row r="26" spans="1:21" x14ac:dyDescent="0.35">
      <c r="A26">
        <v>1.9997500000000299</v>
      </c>
      <c r="I26">
        <v>1.9997500000000299</v>
      </c>
      <c r="R26">
        <f t="shared" si="4"/>
        <v>0</v>
      </c>
    </row>
    <row r="27" spans="1:21" x14ac:dyDescent="0.35">
      <c r="A27">
        <v>0</v>
      </c>
      <c r="I27">
        <v>0</v>
      </c>
      <c r="R27">
        <f t="shared" si="4"/>
        <v>0</v>
      </c>
    </row>
    <row r="28" spans="1:21" x14ac:dyDescent="0.35">
      <c r="A28">
        <v>0</v>
      </c>
      <c r="I28">
        <v>0</v>
      </c>
      <c r="R28">
        <f t="shared" si="4"/>
        <v>0</v>
      </c>
    </row>
    <row r="29" spans="1:21" x14ac:dyDescent="0.35">
      <c r="A29">
        <v>1.9998219504500601</v>
      </c>
      <c r="I29">
        <v>1.9998219504500601</v>
      </c>
      <c r="R29">
        <f t="shared" si="4"/>
        <v>0</v>
      </c>
    </row>
    <row r="30" spans="1:21" x14ac:dyDescent="0.35">
      <c r="A30">
        <v>1.99953551858127</v>
      </c>
      <c r="I30">
        <v>1.99953551858127</v>
      </c>
      <c r="R30">
        <f t="shared" si="4"/>
        <v>0</v>
      </c>
    </row>
    <row r="31" spans="1:21" x14ac:dyDescent="0.35">
      <c r="A31">
        <v>0</v>
      </c>
      <c r="I31">
        <v>0</v>
      </c>
      <c r="R31">
        <f t="shared" si="4"/>
        <v>0</v>
      </c>
    </row>
    <row r="32" spans="1:21" x14ac:dyDescent="0.35">
      <c r="A32">
        <v>1.99953551858127</v>
      </c>
      <c r="I32">
        <v>1.99953551858127</v>
      </c>
      <c r="R32">
        <f t="shared" si="4"/>
        <v>0</v>
      </c>
    </row>
    <row r="33" spans="1:18" x14ac:dyDescent="0.35">
      <c r="A33">
        <v>0</v>
      </c>
      <c r="I33">
        <v>0</v>
      </c>
      <c r="R33">
        <f t="shared" si="4"/>
        <v>0</v>
      </c>
    </row>
    <row r="34" spans="1:18" x14ac:dyDescent="0.35">
      <c r="A34">
        <v>0</v>
      </c>
      <c r="I34">
        <v>0</v>
      </c>
      <c r="R34">
        <f t="shared" si="4"/>
        <v>0</v>
      </c>
    </row>
    <row r="35" spans="1:18" x14ac:dyDescent="0.35">
      <c r="A35">
        <v>1.9996065557437499</v>
      </c>
      <c r="I35">
        <v>1.9996065557437499</v>
      </c>
      <c r="R35">
        <f t="shared" si="4"/>
        <v>0</v>
      </c>
    </row>
    <row r="36" spans="1:18" x14ac:dyDescent="0.35">
      <c r="A36">
        <v>1.99996448141879</v>
      </c>
      <c r="I36">
        <v>1.99996448141879</v>
      </c>
      <c r="R36">
        <f t="shared" si="4"/>
        <v>0</v>
      </c>
    </row>
    <row r="37" spans="1:18" x14ac:dyDescent="0.35">
      <c r="A37">
        <v>-3.5518581237999999E-5</v>
      </c>
      <c r="I37">
        <v>-3.5518581237999999E-5</v>
      </c>
      <c r="R37">
        <f t="shared" si="4"/>
        <v>0</v>
      </c>
    </row>
    <row r="38" spans="1:18" x14ac:dyDescent="0.35">
      <c r="A38">
        <v>-3.5518581237999999E-5</v>
      </c>
      <c r="I38">
        <v>-3.5518581237999999E-5</v>
      </c>
      <c r="R38">
        <f t="shared" si="4"/>
        <v>0</v>
      </c>
    </row>
    <row r="39" spans="1:18" x14ac:dyDescent="0.35">
      <c r="A39">
        <v>1.9998934442563201</v>
      </c>
      <c r="I39">
        <v>1.9998934442563201</v>
      </c>
      <c r="R39">
        <f t="shared" si="4"/>
        <v>0</v>
      </c>
    </row>
    <row r="40" spans="1:18" x14ac:dyDescent="0.35">
      <c r="A40">
        <v>1.9997500000000299</v>
      </c>
      <c r="I40">
        <v>1.9997500000000299</v>
      </c>
      <c r="R40">
        <f t="shared" si="4"/>
        <v>0</v>
      </c>
    </row>
    <row r="41" spans="1:18" x14ac:dyDescent="0.35">
      <c r="A41">
        <v>-3.5518581237999999E-5</v>
      </c>
      <c r="I41">
        <v>-3.5518581237999999E-5</v>
      </c>
      <c r="R41">
        <f t="shared" si="4"/>
        <v>0</v>
      </c>
    </row>
    <row r="42" spans="1:18" x14ac:dyDescent="0.35">
      <c r="A42">
        <v>-3.5518581237999999E-5</v>
      </c>
      <c r="I42">
        <v>-3.5518581237999999E-5</v>
      </c>
      <c r="R42">
        <f t="shared" si="4"/>
        <v>0</v>
      </c>
    </row>
    <row r="43" spans="1:18" x14ac:dyDescent="0.35">
      <c r="A43">
        <v>1.9996780495499999</v>
      </c>
      <c r="I43">
        <v>1.9996780495499999</v>
      </c>
      <c r="R43">
        <f t="shared" si="4"/>
        <v>0</v>
      </c>
    </row>
    <row r="44" spans="1:18" x14ac:dyDescent="0.35">
      <c r="A44">
        <v>-3.5518581237999999E-5</v>
      </c>
      <c r="I44">
        <v>-3.5518581237999999E-5</v>
      </c>
      <c r="R44">
        <f t="shared" si="4"/>
        <v>0</v>
      </c>
    </row>
    <row r="45" spans="1:18" x14ac:dyDescent="0.35">
      <c r="A45">
        <v>1.9998219504500601</v>
      </c>
      <c r="I45">
        <v>1.9998219504500601</v>
      </c>
      <c r="R45">
        <f t="shared" si="4"/>
        <v>0</v>
      </c>
    </row>
    <row r="46" spans="1:18" x14ac:dyDescent="0.35">
      <c r="A46">
        <v>1.99953551858127</v>
      </c>
      <c r="I46">
        <v>1.99953551858127</v>
      </c>
      <c r="R46">
        <f t="shared" si="4"/>
        <v>0</v>
      </c>
    </row>
    <row r="47" spans="1:18" x14ac:dyDescent="0.35">
      <c r="A47">
        <v>-3.5518581237999999E-5</v>
      </c>
      <c r="I47">
        <v>-3.5518581237999999E-5</v>
      </c>
      <c r="R47">
        <f t="shared" si="4"/>
        <v>0</v>
      </c>
    </row>
    <row r="48" spans="1:18" x14ac:dyDescent="0.35">
      <c r="A48">
        <v>-3.5518581237999999E-5</v>
      </c>
      <c r="I48">
        <v>-3.5518581237999999E-5</v>
      </c>
      <c r="R48">
        <f t="shared" si="4"/>
        <v>0</v>
      </c>
    </row>
    <row r="49" spans="1:18" x14ac:dyDescent="0.35">
      <c r="A49">
        <v>1.9996065557437499</v>
      </c>
      <c r="I49">
        <v>1.9996065557437499</v>
      </c>
      <c r="R49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2023-03-24T17:59:25Z</dcterms:created>
  <dcterms:modified xsi:type="dcterms:W3CDTF">2023-03-24T18:21:06Z</dcterms:modified>
</cp:coreProperties>
</file>