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Tests\Grad-Div_operator\alpha_1=0\"/>
    </mc:Choice>
  </mc:AlternateContent>
  <bookViews>
    <workbookView xWindow="0" yWindow="0" windowWidth="19200" windowHeight="7050"/>
  </bookViews>
  <sheets>
    <sheet name="mesh0" sheetId="5" r:id="rId1"/>
    <sheet name="mesh3_Biot's_Implicit_Eul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4" l="1"/>
  <c r="L37" i="4" s="1"/>
  <c r="J32" i="4"/>
  <c r="J37" i="4" s="1"/>
  <c r="H32" i="4"/>
  <c r="H37" i="4" s="1"/>
  <c r="F32" i="4"/>
  <c r="F37" i="4" s="1"/>
  <c r="E32" i="4"/>
  <c r="E37" i="4" s="1"/>
  <c r="C32" i="4"/>
  <c r="C37" i="4" s="1"/>
  <c r="B32" i="4"/>
  <c r="B37" i="4" s="1"/>
  <c r="L31" i="4"/>
  <c r="L36" i="4" s="1"/>
  <c r="J31" i="4"/>
  <c r="J36" i="4" s="1"/>
  <c r="H31" i="4"/>
  <c r="H36" i="4" s="1"/>
  <c r="F31" i="4"/>
  <c r="F36" i="4" s="1"/>
  <c r="E31" i="4"/>
  <c r="E36" i="4" s="1"/>
  <c r="C31" i="4"/>
  <c r="C36" i="4" s="1"/>
  <c r="B31" i="4"/>
  <c r="B36" i="4" s="1"/>
  <c r="L30" i="4"/>
  <c r="L35" i="4" s="1"/>
  <c r="J30" i="4"/>
  <c r="J35" i="4" s="1"/>
  <c r="H30" i="4"/>
  <c r="H35" i="4" s="1"/>
  <c r="F30" i="4"/>
  <c r="F35" i="4" s="1"/>
  <c r="E30" i="4"/>
  <c r="E35" i="4" s="1"/>
  <c r="C30" i="4"/>
  <c r="C35" i="4" s="1"/>
  <c r="B30" i="4"/>
  <c r="B35" i="4" s="1"/>
  <c r="L29" i="4"/>
  <c r="L34" i="4" s="1"/>
  <c r="J29" i="4"/>
  <c r="J34" i="4" s="1"/>
  <c r="H29" i="4"/>
  <c r="H34" i="4" s="1"/>
  <c r="F29" i="4"/>
  <c r="F34" i="4" s="1"/>
  <c r="E29" i="4"/>
  <c r="E34" i="4" s="1"/>
  <c r="C29" i="4"/>
  <c r="C34" i="4" s="1"/>
  <c r="B29" i="4"/>
  <c r="B34" i="4" s="1"/>
  <c r="L12" i="4"/>
  <c r="L18" i="4" s="1"/>
  <c r="J12" i="4"/>
  <c r="J18" i="4" s="1"/>
  <c r="H12" i="4"/>
  <c r="H18" i="4" s="1"/>
  <c r="F12" i="4"/>
  <c r="F18" i="4" s="1"/>
  <c r="E12" i="4"/>
  <c r="E18" i="4" s="1"/>
  <c r="C12" i="4"/>
  <c r="C18" i="4" s="1"/>
  <c r="B12" i="4"/>
  <c r="B18" i="4" s="1"/>
  <c r="L11" i="4"/>
  <c r="L17" i="4" s="1"/>
  <c r="J11" i="4"/>
  <c r="J17" i="4" s="1"/>
  <c r="H11" i="4"/>
  <c r="H17" i="4" s="1"/>
  <c r="F11" i="4"/>
  <c r="F17" i="4" s="1"/>
  <c r="E11" i="4"/>
  <c r="E17" i="4" s="1"/>
  <c r="C11" i="4"/>
  <c r="C17" i="4" s="1"/>
  <c r="B11" i="4"/>
  <c r="B17" i="4" s="1"/>
  <c r="L10" i="4"/>
  <c r="L16" i="4" s="1"/>
  <c r="J10" i="4"/>
  <c r="J16" i="4" s="1"/>
  <c r="H10" i="4"/>
  <c r="H16" i="4" s="1"/>
  <c r="F10" i="4"/>
  <c r="F16" i="4" s="1"/>
  <c r="E10" i="4"/>
  <c r="E16" i="4" s="1"/>
  <c r="C10" i="4"/>
  <c r="C16" i="4" s="1"/>
  <c r="B10" i="4"/>
  <c r="B16" i="4" s="1"/>
  <c r="L9" i="4"/>
  <c r="L15" i="4" s="1"/>
  <c r="J9" i="4"/>
  <c r="J15" i="4" s="1"/>
  <c r="H9" i="4"/>
  <c r="H15" i="4" s="1"/>
  <c r="F9" i="4"/>
  <c r="F15" i="4" s="1"/>
  <c r="E9" i="4"/>
  <c r="E15" i="4" s="1"/>
  <c r="C9" i="4"/>
  <c r="C15" i="4" s="1"/>
  <c r="B9" i="4"/>
  <c r="B15" i="4" s="1"/>
  <c r="F36" i="5"/>
  <c r="H35" i="5"/>
  <c r="F35" i="5"/>
  <c r="E35" i="5"/>
  <c r="L32" i="5"/>
  <c r="L37" i="5" s="1"/>
  <c r="J32" i="5"/>
  <c r="J37" i="5" s="1"/>
  <c r="H32" i="5"/>
  <c r="H37" i="5" s="1"/>
  <c r="F32" i="5"/>
  <c r="F37" i="5" s="1"/>
  <c r="E32" i="5"/>
  <c r="E37" i="5" s="1"/>
  <c r="C32" i="5"/>
  <c r="C37" i="5" s="1"/>
  <c r="B32" i="5"/>
  <c r="B37" i="5" s="1"/>
  <c r="L31" i="5"/>
  <c r="L36" i="5" s="1"/>
  <c r="J31" i="5"/>
  <c r="J36" i="5" s="1"/>
  <c r="H31" i="5"/>
  <c r="H36" i="5" s="1"/>
  <c r="F31" i="5"/>
  <c r="E31" i="5"/>
  <c r="E36" i="5" s="1"/>
  <c r="C31" i="5"/>
  <c r="C36" i="5" s="1"/>
  <c r="B31" i="5"/>
  <c r="B36" i="5" s="1"/>
  <c r="L30" i="5"/>
  <c r="L35" i="5" s="1"/>
  <c r="J30" i="5"/>
  <c r="J35" i="5" s="1"/>
  <c r="H30" i="5"/>
  <c r="F30" i="5"/>
  <c r="E30" i="5"/>
  <c r="C30" i="5"/>
  <c r="C35" i="5" s="1"/>
  <c r="B30" i="5"/>
  <c r="B35" i="5" s="1"/>
  <c r="L29" i="5"/>
  <c r="L34" i="5" s="1"/>
  <c r="J29" i="5"/>
  <c r="J34" i="5" s="1"/>
  <c r="H29" i="5"/>
  <c r="H34" i="5" s="1"/>
  <c r="F29" i="5"/>
  <c r="F34" i="5" s="1"/>
  <c r="E29" i="5"/>
  <c r="E34" i="5" s="1"/>
  <c r="C29" i="5"/>
  <c r="C34" i="5" s="1"/>
  <c r="B29" i="5"/>
  <c r="B34" i="5" s="1"/>
  <c r="L12" i="5"/>
  <c r="L18" i="5" s="1"/>
  <c r="J12" i="5"/>
  <c r="J18" i="5" s="1"/>
  <c r="H12" i="5"/>
  <c r="H18" i="5" s="1"/>
  <c r="F12" i="5"/>
  <c r="F18" i="5" s="1"/>
  <c r="E12" i="5"/>
  <c r="E18" i="5" s="1"/>
  <c r="C12" i="5"/>
  <c r="C18" i="5" s="1"/>
  <c r="B12" i="5"/>
  <c r="B18" i="5" s="1"/>
  <c r="L11" i="5"/>
  <c r="L17" i="5" s="1"/>
  <c r="J11" i="5"/>
  <c r="J17" i="5" s="1"/>
  <c r="H11" i="5"/>
  <c r="H17" i="5" s="1"/>
  <c r="F11" i="5"/>
  <c r="F17" i="5" s="1"/>
  <c r="E11" i="5"/>
  <c r="E17" i="5" s="1"/>
  <c r="C11" i="5"/>
  <c r="C17" i="5" s="1"/>
  <c r="B11" i="5"/>
  <c r="B17" i="5" s="1"/>
  <c r="L10" i="5"/>
  <c r="L16" i="5" s="1"/>
  <c r="J10" i="5"/>
  <c r="J16" i="5" s="1"/>
  <c r="H10" i="5"/>
  <c r="H16" i="5" s="1"/>
  <c r="F10" i="5"/>
  <c r="F16" i="5" s="1"/>
  <c r="E10" i="5"/>
  <c r="E16" i="5" s="1"/>
  <c r="C10" i="5"/>
  <c r="C16" i="5" s="1"/>
  <c r="B10" i="5"/>
  <c r="B16" i="5" s="1"/>
  <c r="L9" i="5"/>
  <c r="L15" i="5" s="1"/>
  <c r="J9" i="5"/>
  <c r="J15" i="5" s="1"/>
  <c r="H9" i="5"/>
  <c r="H15" i="5" s="1"/>
  <c r="F9" i="5"/>
  <c r="F15" i="5" s="1"/>
  <c r="E9" i="5"/>
  <c r="E15" i="5" s="1"/>
  <c r="C9" i="5"/>
  <c r="C15" i="5" s="1"/>
  <c r="B9" i="5"/>
  <c r="B15" i="5" s="1"/>
</calcChain>
</file>

<file path=xl/sharedStrings.xml><?xml version="1.0" encoding="utf-8"?>
<sst xmlns="http://schemas.openxmlformats.org/spreadsheetml/2006/main" count="88" uniqueCount="21">
  <si>
    <t>errorg_L2</t>
  </si>
  <si>
    <t>erroru_L2</t>
  </si>
  <si>
    <t>erroru_3</t>
  </si>
  <si>
    <t>N=8</t>
  </si>
  <si>
    <t>N=16</t>
  </si>
  <si>
    <t>N=32</t>
  </si>
  <si>
    <t>N=64</t>
  </si>
  <si>
    <t>N=128</t>
  </si>
  <si>
    <t>Ratio errores</t>
  </si>
  <si>
    <t>erroru_L2_inf</t>
  </si>
  <si>
    <t>erroru_3_inf</t>
  </si>
  <si>
    <t>errorg_L2_inf</t>
  </si>
  <si>
    <t>error_sigma_sigmah_inf</t>
  </si>
  <si>
    <t>errorp_L2</t>
  </si>
  <si>
    <t>errorp_3</t>
  </si>
  <si>
    <t>errorp_L2_inf</t>
  </si>
  <si>
    <t>errorp_3_inf</t>
  </si>
  <si>
    <t>error_sigma_sigmah_L2</t>
  </si>
  <si>
    <t>error_z_zh_L2</t>
  </si>
  <si>
    <t>error_z_zh_inf</t>
  </si>
  <si>
    <t>Órden 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</si>
</sst>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26" sqref="B26:L2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5" max="5" width="12.1796875" bestFit="1" customWidth="1"/>
    <col min="6" max="6" width="11.36328125" bestFit="1" customWidth="1"/>
    <col min="8" max="8" width="17.54296875" bestFit="1" customWidth="1"/>
    <col min="10" max="10" width="21.1796875" bestFit="1" customWidth="1"/>
    <col min="12" max="12" width="17.54296875" bestFit="1" customWidth="1"/>
  </cols>
  <sheetData>
    <row r="1" spans="1:12" x14ac:dyDescent="0.35">
      <c r="B1" s="1" t="s">
        <v>9</v>
      </c>
      <c r="C1" s="9" t="s">
        <v>10</v>
      </c>
      <c r="D1" s="9"/>
      <c r="E1" s="1" t="s">
        <v>15</v>
      </c>
      <c r="F1" s="9" t="s">
        <v>16</v>
      </c>
      <c r="G1" s="9"/>
      <c r="H1" s="9" t="s">
        <v>11</v>
      </c>
      <c r="J1" s="9" t="s">
        <v>12</v>
      </c>
      <c r="K1" s="10"/>
      <c r="L1" s="9" t="s">
        <v>19</v>
      </c>
    </row>
    <row r="2" spans="1:12" x14ac:dyDescent="0.35">
      <c r="A2" t="s">
        <v>3</v>
      </c>
      <c r="B2" s="10">
        <v>0.52159999999999995</v>
      </c>
      <c r="C2" s="3">
        <v>0.5181</v>
      </c>
      <c r="D2" s="10"/>
      <c r="E2" s="10">
        <v>0.1123</v>
      </c>
      <c r="F2" s="10">
        <v>8.3199999999999996E-2</v>
      </c>
      <c r="G2" s="10"/>
      <c r="H2" s="10">
        <v>1.3089</v>
      </c>
      <c r="J2" s="10">
        <v>10.8095</v>
      </c>
      <c r="K2" s="10"/>
      <c r="L2" s="10">
        <v>2.4498000000000002</v>
      </c>
    </row>
    <row r="3" spans="1:12" x14ac:dyDescent="0.35">
      <c r="A3" t="s">
        <v>4</v>
      </c>
      <c r="B3" s="10">
        <v>0.51329999999999998</v>
      </c>
      <c r="C3" s="10">
        <v>0.51229999999999998</v>
      </c>
      <c r="D3" s="10"/>
      <c r="E3" s="2">
        <v>4.5699999999999998E-2</v>
      </c>
      <c r="F3" s="10">
        <v>2.3E-2</v>
      </c>
      <c r="G3" s="10"/>
      <c r="H3" s="10">
        <v>1.3852</v>
      </c>
      <c r="J3" s="10">
        <v>10.7095</v>
      </c>
      <c r="K3" s="10"/>
      <c r="L3" s="10">
        <v>0.92549999999999999</v>
      </c>
    </row>
    <row r="4" spans="1:12" x14ac:dyDescent="0.35">
      <c r="A4" t="s">
        <v>5</v>
      </c>
      <c r="B4" s="10">
        <v>0.5121</v>
      </c>
      <c r="C4" s="3">
        <v>0.51180000000000003</v>
      </c>
      <c r="D4" s="3"/>
      <c r="E4" s="10">
        <v>2.2599999999999999E-2</v>
      </c>
      <c r="F4" s="3">
        <v>1.06E-2</v>
      </c>
      <c r="G4" s="3"/>
      <c r="H4" s="10">
        <v>1.4239999999999999</v>
      </c>
      <c r="J4" s="10">
        <v>10.7044</v>
      </c>
      <c r="K4" s="10"/>
      <c r="L4" s="10">
        <v>0.3579</v>
      </c>
    </row>
    <row r="5" spans="1:12" x14ac:dyDescent="0.35">
      <c r="A5" t="s">
        <v>6</v>
      </c>
      <c r="B5" s="10">
        <v>0.51190000000000002</v>
      </c>
      <c r="C5" s="3">
        <v>0.51180000000000003</v>
      </c>
      <c r="D5" s="3"/>
      <c r="E5" s="10">
        <v>1.3599999999999999E-2</v>
      </c>
      <c r="F5" s="3">
        <v>9.1999999999999998E-3</v>
      </c>
      <c r="G5" s="3"/>
      <c r="H5" s="3">
        <v>1.4378</v>
      </c>
      <c r="J5" s="10">
        <v>10.7066</v>
      </c>
      <c r="K5" s="10"/>
      <c r="L5" s="10">
        <v>0.43690000000000001</v>
      </c>
    </row>
    <row r="6" spans="1:12" x14ac:dyDescent="0.35">
      <c r="A6" t="s">
        <v>7</v>
      </c>
      <c r="B6" s="10">
        <v>0.51190000000000002</v>
      </c>
      <c r="C6" s="3">
        <v>0.51190000000000002</v>
      </c>
      <c r="D6" s="10"/>
      <c r="E6" s="10">
        <v>1.03E-2</v>
      </c>
      <c r="F6" s="10">
        <v>8.9999999999999993E-3</v>
      </c>
      <c r="G6" s="10"/>
      <c r="H6" s="10">
        <v>1.4418</v>
      </c>
      <c r="J6" s="2">
        <v>10.707599999999999</v>
      </c>
      <c r="K6" s="10"/>
      <c r="L6" s="2">
        <v>0.65690000000000004</v>
      </c>
    </row>
    <row r="8" spans="1:12" x14ac:dyDescent="0.35">
      <c r="B8" s="11" t="s">
        <v>8</v>
      </c>
      <c r="C8" s="11"/>
      <c r="D8" s="9"/>
      <c r="E8" s="11" t="s">
        <v>8</v>
      </c>
      <c r="F8" s="11"/>
      <c r="G8" s="9"/>
      <c r="H8" s="9" t="s">
        <v>8</v>
      </c>
      <c r="J8" s="9" t="s">
        <v>8</v>
      </c>
      <c r="K8" s="9"/>
      <c r="L8" s="9" t="s">
        <v>8</v>
      </c>
    </row>
    <row r="9" spans="1:12" x14ac:dyDescent="0.35">
      <c r="B9" s="4">
        <f t="shared" ref="B9:C12" si="0">B2/B3</f>
        <v>1.0161698811611144</v>
      </c>
      <c r="C9" s="4">
        <f t="shared" si="0"/>
        <v>1.0113214913136834</v>
      </c>
      <c r="D9" s="4"/>
      <c r="E9" s="4">
        <f t="shared" ref="E9:F12" si="1">E2/E3</f>
        <v>2.4573304157549236</v>
      </c>
      <c r="F9" s="4">
        <f t="shared" si="1"/>
        <v>3.6173913043478261</v>
      </c>
      <c r="G9" s="4"/>
      <c r="H9" s="4">
        <f>H2/H3</f>
        <v>0.94491770141495812</v>
      </c>
      <c r="J9" s="4">
        <f>J2/J3</f>
        <v>1.009337504085158</v>
      </c>
      <c r="K9" s="4"/>
      <c r="L9" s="4">
        <f>L2/L3</f>
        <v>2.6470016207455433</v>
      </c>
    </row>
    <row r="10" spans="1:12" x14ac:dyDescent="0.35">
      <c r="B10" s="4">
        <f t="shared" si="0"/>
        <v>1.0023432923257176</v>
      </c>
      <c r="C10" s="4">
        <f t="shared" si="0"/>
        <v>1.0009769441187963</v>
      </c>
      <c r="D10" s="4"/>
      <c r="E10" s="4">
        <f t="shared" si="1"/>
        <v>2.0221238938053099</v>
      </c>
      <c r="F10" s="4">
        <f t="shared" si="1"/>
        <v>2.1698113207547167</v>
      </c>
      <c r="G10" s="4"/>
      <c r="H10" s="4">
        <f>H3/H4</f>
        <v>0.97275280898876404</v>
      </c>
      <c r="J10" s="4">
        <f>J3/J4</f>
        <v>1.000476439594933</v>
      </c>
      <c r="K10" s="4"/>
      <c r="L10" s="4">
        <f>L3/L4</f>
        <v>2.5859178541492036</v>
      </c>
    </row>
    <row r="11" spans="1:12" x14ac:dyDescent="0.35">
      <c r="B11" s="4">
        <f t="shared" si="0"/>
        <v>1.0003907013088493</v>
      </c>
      <c r="C11" s="4">
        <f t="shared" si="0"/>
        <v>1</v>
      </c>
      <c r="D11" s="4"/>
      <c r="E11" s="4">
        <f t="shared" si="1"/>
        <v>1.661764705882353</v>
      </c>
      <c r="F11" s="4">
        <f t="shared" si="1"/>
        <v>1.1521739130434783</v>
      </c>
      <c r="G11" s="4"/>
      <c r="H11" s="4">
        <f>H4/H5</f>
        <v>0.99040200306023085</v>
      </c>
      <c r="J11" s="4">
        <f>J4/J5</f>
        <v>0.99979451926848861</v>
      </c>
      <c r="K11" s="4"/>
      <c r="L11" s="4">
        <f>L4/L5</f>
        <v>0.81918059052414738</v>
      </c>
    </row>
    <row r="12" spans="1:12" x14ac:dyDescent="0.35">
      <c r="B12" s="4">
        <f t="shared" si="0"/>
        <v>1</v>
      </c>
      <c r="C12" s="4">
        <f t="shared" si="0"/>
        <v>0.99980464934557534</v>
      </c>
      <c r="D12" s="4"/>
      <c r="E12" s="4">
        <f t="shared" si="1"/>
        <v>1.320388349514563</v>
      </c>
      <c r="F12" s="4">
        <f t="shared" si="1"/>
        <v>1.0222222222222224</v>
      </c>
      <c r="G12" s="4"/>
      <c r="H12" s="4">
        <f>H5/H6</f>
        <v>0.99722569010958528</v>
      </c>
      <c r="J12" s="4">
        <f>J5/J6</f>
        <v>0.99990660839030232</v>
      </c>
      <c r="K12" s="4"/>
      <c r="L12" s="4">
        <f>L5/L6</f>
        <v>0.66509362155579232</v>
      </c>
    </row>
    <row r="14" spans="1:12" x14ac:dyDescent="0.35">
      <c r="B14" s="11" t="s">
        <v>20</v>
      </c>
      <c r="C14" s="11"/>
      <c r="D14" s="9"/>
      <c r="E14" s="11" t="s">
        <v>20</v>
      </c>
      <c r="F14" s="11"/>
      <c r="G14" s="9"/>
      <c r="H14" s="9" t="s">
        <v>20</v>
      </c>
      <c r="J14" s="9" t="s">
        <v>20</v>
      </c>
      <c r="K14" s="9"/>
      <c r="L14" s="9" t="s">
        <v>20</v>
      </c>
    </row>
    <row r="15" spans="1:12" x14ac:dyDescent="0.35">
      <c r="B15" s="5">
        <f t="shared" ref="B15:C18" si="2">LN(B9)/LN(2)</f>
        <v>2.3141609020508051E-2</v>
      </c>
      <c r="C15" s="5">
        <f t="shared" si="2"/>
        <v>1.6241691795516773E-2</v>
      </c>
      <c r="D15" s="5"/>
      <c r="E15" s="5">
        <f t="shared" ref="E15:F18" si="3">LN(E9)/LN(2)</f>
        <v>1.2970918573425316</v>
      </c>
      <c r="F15" s="5">
        <f t="shared" si="3"/>
        <v>1.8549496671967172</v>
      </c>
      <c r="G15" s="5"/>
      <c r="H15" s="5">
        <f>LN(H9)/LN(2)</f>
        <v>-8.1739413099572431E-2</v>
      </c>
      <c r="J15" s="5">
        <f>LN(J9)/LN(2)</f>
        <v>1.3408666072642626E-2</v>
      </c>
      <c r="K15" s="5"/>
      <c r="L15" s="5">
        <f>LN(L9)/LN(2)</f>
        <v>1.4043590781883708</v>
      </c>
    </row>
    <row r="16" spans="1:12" x14ac:dyDescent="0.35">
      <c r="B16" s="5">
        <f t="shared" si="2"/>
        <v>3.3767014616752542E-3</v>
      </c>
      <c r="C16" s="5">
        <f t="shared" si="2"/>
        <v>1.40874441511727E-3</v>
      </c>
      <c r="D16" s="5"/>
      <c r="E16" s="5">
        <f t="shared" si="3"/>
        <v>1.0158713926428822</v>
      </c>
      <c r="F16" s="5">
        <f t="shared" si="3"/>
        <v>1.1175695963811758</v>
      </c>
      <c r="G16" s="5"/>
      <c r="H16" s="5">
        <f>LN(H10)/LN(2)</f>
        <v>-3.9854853656531714E-2</v>
      </c>
      <c r="J16" s="5">
        <f>LN(J10)/LN(2)</f>
        <v>6.8719335082819983E-4</v>
      </c>
      <c r="K16" s="5"/>
      <c r="L16" s="5">
        <f>LN(L10)/LN(2)</f>
        <v>1.3706764463415522</v>
      </c>
    </row>
    <row r="17" spans="1:12" x14ac:dyDescent="0.35">
      <c r="B17" s="5">
        <f t="shared" si="2"/>
        <v>5.6355275751311402E-4</v>
      </c>
      <c r="C17" s="5">
        <f t="shared" si="2"/>
        <v>0</v>
      </c>
      <c r="D17" s="5"/>
      <c r="E17" s="5">
        <f t="shared" si="3"/>
        <v>0.73271612116484852</v>
      </c>
      <c r="F17" s="5">
        <f t="shared" si="3"/>
        <v>0.20435849850618631</v>
      </c>
      <c r="G17" s="5"/>
      <c r="H17" s="5">
        <f>LN(H11)/LN(2)</f>
        <v>-1.3913862522039171E-2</v>
      </c>
      <c r="J17" s="5">
        <f>LN(J11)/LN(2)</f>
        <v>-2.9647649349636243E-4</v>
      </c>
      <c r="K17" s="5"/>
      <c r="L17" s="5">
        <f>LN(L11)/LN(2)</f>
        <v>-0.28774656202783333</v>
      </c>
    </row>
    <row r="18" spans="1:12" x14ac:dyDescent="0.35">
      <c r="A18" s="6"/>
      <c r="B18" s="5">
        <f t="shared" si="2"/>
        <v>0</v>
      </c>
      <c r="C18" s="5">
        <f t="shared" si="2"/>
        <v>-2.8185895193467769E-4</v>
      </c>
      <c r="D18" s="5"/>
      <c r="E18" s="5">
        <f t="shared" si="3"/>
        <v>0.40096231406712085</v>
      </c>
      <c r="F18" s="5">
        <f t="shared" si="3"/>
        <v>3.1708859727338362E-2</v>
      </c>
      <c r="G18" s="5"/>
      <c r="H18" s="5">
        <f>LN(H12)/LN(2)</f>
        <v>-4.0080454752232271E-3</v>
      </c>
      <c r="J18" s="5">
        <f>LN(J12)/LN(2)</f>
        <v>-1.3474190415108038E-4</v>
      </c>
      <c r="K18" s="5"/>
      <c r="L18" s="5">
        <f>LN(L12)/LN(2)</f>
        <v>-0.58837065976605685</v>
      </c>
    </row>
    <row r="21" spans="1:12" x14ac:dyDescent="0.35">
      <c r="B21" s="9" t="s">
        <v>1</v>
      </c>
      <c r="C21" s="9" t="s">
        <v>2</v>
      </c>
      <c r="D21" s="9"/>
      <c r="E21" s="9" t="s">
        <v>13</v>
      </c>
      <c r="F21" s="9" t="s">
        <v>14</v>
      </c>
      <c r="G21" s="9"/>
      <c r="H21" s="9" t="s">
        <v>0</v>
      </c>
      <c r="J21" s="9" t="s">
        <v>17</v>
      </c>
      <c r="K21" s="10"/>
      <c r="L21" s="9" t="s">
        <v>18</v>
      </c>
    </row>
    <row r="22" spans="1:12" x14ac:dyDescent="0.35">
      <c r="A22" t="s">
        <v>3</v>
      </c>
      <c r="B22" s="10">
        <v>0.52159999999999995</v>
      </c>
      <c r="C22" s="3">
        <v>0.5181</v>
      </c>
      <c r="D22" s="10"/>
      <c r="E22" s="10">
        <v>0.112</v>
      </c>
      <c r="F22" s="10">
        <v>8.2799999999999999E-2</v>
      </c>
      <c r="G22" s="10"/>
      <c r="H22" s="10">
        <v>1.3089</v>
      </c>
      <c r="J22" s="10">
        <v>10.8095</v>
      </c>
      <c r="K22" s="10"/>
      <c r="L22" s="10">
        <v>2.3197999999999999</v>
      </c>
    </row>
    <row r="23" spans="1:12" x14ac:dyDescent="0.35">
      <c r="A23" t="s">
        <v>4</v>
      </c>
      <c r="B23" s="10">
        <v>0.51329999999999998</v>
      </c>
      <c r="C23" s="10">
        <v>0.51229999999999998</v>
      </c>
      <c r="D23" s="10"/>
      <c r="E23" s="2">
        <v>4.5699999999999998E-2</v>
      </c>
      <c r="F23" s="10">
        <v>2.3E-2</v>
      </c>
      <c r="G23" s="10"/>
      <c r="H23" s="10">
        <v>1.3852</v>
      </c>
      <c r="J23" s="10">
        <v>10.7095</v>
      </c>
      <c r="K23" s="10"/>
      <c r="L23" s="10">
        <v>0.83489999999999998</v>
      </c>
    </row>
    <row r="24" spans="1:12" x14ac:dyDescent="0.35">
      <c r="A24" t="s">
        <v>5</v>
      </c>
      <c r="B24" s="10">
        <v>0.5121</v>
      </c>
      <c r="C24" s="3">
        <v>0.51180000000000003</v>
      </c>
      <c r="D24" s="3"/>
      <c r="E24" s="10">
        <v>2.2599999999999999E-2</v>
      </c>
      <c r="F24" s="3">
        <v>1.06E-2</v>
      </c>
      <c r="G24" s="3"/>
      <c r="H24" s="10">
        <v>1.4239999999999999</v>
      </c>
      <c r="J24" s="10">
        <v>10.7044</v>
      </c>
      <c r="K24" s="10"/>
      <c r="L24" s="10">
        <v>0.3579</v>
      </c>
    </row>
    <row r="25" spans="1:12" x14ac:dyDescent="0.35">
      <c r="A25" t="s">
        <v>6</v>
      </c>
      <c r="B25" s="10">
        <v>0.51190000000000002</v>
      </c>
      <c r="C25" s="3">
        <v>0.51180000000000003</v>
      </c>
      <c r="D25" s="3"/>
      <c r="E25" s="10">
        <v>1.3599999999999999E-2</v>
      </c>
      <c r="F25" s="3">
        <v>9.1999999999999998E-3</v>
      </c>
      <c r="G25" s="3"/>
      <c r="H25" s="3">
        <v>1.4378</v>
      </c>
      <c r="J25" s="10">
        <v>10.7066</v>
      </c>
      <c r="K25" s="10"/>
      <c r="L25" s="10">
        <v>0.43690000000000001</v>
      </c>
    </row>
    <row r="26" spans="1:12" x14ac:dyDescent="0.35">
      <c r="A26" t="s">
        <v>7</v>
      </c>
      <c r="B26" s="10">
        <v>0.51190000000000002</v>
      </c>
      <c r="C26" s="3">
        <v>0.51190000000000002</v>
      </c>
      <c r="D26" s="10"/>
      <c r="E26" s="10">
        <v>1.03E-2</v>
      </c>
      <c r="F26" s="10">
        <v>8.9999999999999993E-3</v>
      </c>
      <c r="G26" s="10"/>
      <c r="H26" s="10">
        <v>1.4418</v>
      </c>
      <c r="J26" s="2">
        <v>10.707599999999999</v>
      </c>
      <c r="K26" s="10"/>
      <c r="L26" s="2">
        <v>0.65690000000000004</v>
      </c>
    </row>
    <row r="28" spans="1:12" x14ac:dyDescent="0.35">
      <c r="B28" s="11" t="s">
        <v>8</v>
      </c>
      <c r="C28" s="11"/>
      <c r="D28" s="9"/>
      <c r="E28" s="11" t="s">
        <v>8</v>
      </c>
      <c r="F28" s="11"/>
      <c r="G28" s="9"/>
      <c r="H28" s="9" t="s">
        <v>8</v>
      </c>
      <c r="J28" s="9" t="s">
        <v>8</v>
      </c>
      <c r="K28" s="9"/>
      <c r="L28" s="9" t="s">
        <v>8</v>
      </c>
    </row>
    <row r="29" spans="1:12" x14ac:dyDescent="0.35">
      <c r="B29" s="4">
        <f t="shared" ref="B29:C32" si="4">B22/B23</f>
        <v>1.0161698811611144</v>
      </c>
      <c r="C29" s="4">
        <f t="shared" si="4"/>
        <v>1.0113214913136834</v>
      </c>
      <c r="D29" s="4"/>
      <c r="E29" s="4">
        <f t="shared" ref="E29:F32" si="5">E22/E23</f>
        <v>2.4507658643326042</v>
      </c>
      <c r="F29" s="4">
        <f t="shared" si="5"/>
        <v>3.6</v>
      </c>
      <c r="G29" s="4"/>
      <c r="H29" s="4">
        <f>H22/H23</f>
        <v>0.94491770141495812</v>
      </c>
      <c r="J29" s="4">
        <f>J22/J23</f>
        <v>1.009337504085158</v>
      </c>
      <c r="K29" s="4"/>
      <c r="L29" s="4">
        <f>L22/L23</f>
        <v>2.778536351658881</v>
      </c>
    </row>
    <row r="30" spans="1:12" x14ac:dyDescent="0.35">
      <c r="B30" s="4">
        <f t="shared" si="4"/>
        <v>1.0023432923257176</v>
      </c>
      <c r="C30" s="4">
        <f t="shared" si="4"/>
        <v>1.0009769441187963</v>
      </c>
      <c r="D30" s="4"/>
      <c r="E30" s="4">
        <f t="shared" si="5"/>
        <v>2.0221238938053099</v>
      </c>
      <c r="F30" s="4">
        <f t="shared" si="5"/>
        <v>2.1698113207547167</v>
      </c>
      <c r="G30" s="4"/>
      <c r="H30" s="4">
        <f>H23/H24</f>
        <v>0.97275280898876404</v>
      </c>
      <c r="J30" s="4">
        <f>J23/J24</f>
        <v>1.000476439594933</v>
      </c>
      <c r="K30" s="4"/>
      <c r="L30" s="4">
        <f>L23/L24</f>
        <v>2.3327745180217936</v>
      </c>
    </row>
    <row r="31" spans="1:12" x14ac:dyDescent="0.35">
      <c r="B31" s="4">
        <f t="shared" si="4"/>
        <v>1.0003907013088493</v>
      </c>
      <c r="C31" s="4">
        <f t="shared" si="4"/>
        <v>1</v>
      </c>
      <c r="D31" s="4"/>
      <c r="E31" s="4">
        <f t="shared" si="5"/>
        <v>1.661764705882353</v>
      </c>
      <c r="F31" s="4">
        <f t="shared" si="5"/>
        <v>1.1521739130434783</v>
      </c>
      <c r="G31" s="4"/>
      <c r="H31" s="4">
        <f>H24/H25</f>
        <v>0.99040200306023085</v>
      </c>
      <c r="J31" s="4">
        <f>J24/J25</f>
        <v>0.99979451926848861</v>
      </c>
      <c r="K31" s="4"/>
      <c r="L31" s="4">
        <f>L24/L25</f>
        <v>0.81918059052414738</v>
      </c>
    </row>
    <row r="32" spans="1:12" x14ac:dyDescent="0.35">
      <c r="B32" s="4">
        <f t="shared" si="4"/>
        <v>1</v>
      </c>
      <c r="C32" s="4">
        <f t="shared" si="4"/>
        <v>0.99980464934557534</v>
      </c>
      <c r="D32" s="4"/>
      <c r="E32" s="4">
        <f t="shared" si="5"/>
        <v>1.320388349514563</v>
      </c>
      <c r="F32" s="4">
        <f t="shared" si="5"/>
        <v>1.0222222222222224</v>
      </c>
      <c r="G32" s="4"/>
      <c r="H32" s="4">
        <f>H25/H26</f>
        <v>0.99722569010958528</v>
      </c>
      <c r="J32" s="4">
        <f>J25/J26</f>
        <v>0.99990660839030232</v>
      </c>
      <c r="K32" s="4"/>
      <c r="L32" s="4">
        <f>L25/L26</f>
        <v>0.66509362155579232</v>
      </c>
    </row>
    <row r="33" spans="1:12" x14ac:dyDescent="0.35">
      <c r="B33" s="11" t="s">
        <v>20</v>
      </c>
      <c r="C33" s="11"/>
      <c r="D33" s="9"/>
      <c r="E33" s="11" t="s">
        <v>20</v>
      </c>
      <c r="F33" s="11"/>
      <c r="G33" s="9"/>
      <c r="H33" s="9" t="s">
        <v>20</v>
      </c>
      <c r="J33" s="9" t="s">
        <v>20</v>
      </c>
      <c r="K33" s="9"/>
      <c r="L33" s="9" t="s">
        <v>20</v>
      </c>
    </row>
    <row r="34" spans="1:12" x14ac:dyDescent="0.35">
      <c r="B34" s="5">
        <f>LN(B29)/LN(2)</f>
        <v>2.3141609020508051E-2</v>
      </c>
      <c r="C34" s="5">
        <f t="shared" ref="C34:C35" si="6">LN(C29)/LN(2)</f>
        <v>1.6241691795516773E-2</v>
      </c>
      <c r="D34" s="5"/>
      <c r="E34" s="5">
        <f t="shared" ref="E34:F35" si="7">LN(E29)/LN(2)</f>
        <v>1.293232661886897</v>
      </c>
      <c r="F34" s="5">
        <f t="shared" si="7"/>
        <v>1.84799690655495</v>
      </c>
      <c r="G34" s="5"/>
      <c r="H34" s="5">
        <f t="shared" ref="H34:H36" si="8">LN(H29)/LN(2)</f>
        <v>-8.1739413099572431E-2</v>
      </c>
      <c r="J34" s="5">
        <f>LN(J29)/LN(2)</f>
        <v>1.3408666072642626E-2</v>
      </c>
      <c r="K34" s="5"/>
      <c r="L34" s="5">
        <f>LN(L29)/LN(2)</f>
        <v>1.4743251152262924</v>
      </c>
    </row>
    <row r="35" spans="1:12" x14ac:dyDescent="0.35">
      <c r="B35" s="5">
        <f>LN(B30)/LN(2)</f>
        <v>3.3767014616752542E-3</v>
      </c>
      <c r="C35" s="5">
        <f t="shared" si="6"/>
        <v>1.40874441511727E-3</v>
      </c>
      <c r="D35" s="5"/>
      <c r="E35" s="5">
        <f>LN(E30)/LN(2)</f>
        <v>1.0158713926428822</v>
      </c>
      <c r="F35" s="5">
        <f t="shared" si="7"/>
        <v>1.1175695963811758</v>
      </c>
      <c r="G35" s="5"/>
      <c r="H35" s="5">
        <f t="shared" si="8"/>
        <v>-3.9854853656531714E-2</v>
      </c>
      <c r="J35" s="5">
        <f>LN(J30)/LN(2)</f>
        <v>6.8719335082819983E-4</v>
      </c>
      <c r="K35" s="5"/>
      <c r="L35" s="5">
        <f>LN(L30)/LN(2)</f>
        <v>1.2220468656363792</v>
      </c>
    </row>
    <row r="36" spans="1:12" x14ac:dyDescent="0.35">
      <c r="B36" s="5">
        <f t="shared" ref="B36:C37" si="9">LN(B31)/LN(2)</f>
        <v>5.6355275751311402E-4</v>
      </c>
      <c r="C36" s="5">
        <f t="shared" si="9"/>
        <v>0</v>
      </c>
      <c r="D36" s="5"/>
      <c r="E36" s="5">
        <f t="shared" ref="E36:F37" si="10">LN(E31)/LN(2)</f>
        <v>0.73271612116484852</v>
      </c>
      <c r="F36" s="5">
        <f t="shared" si="10"/>
        <v>0.20435849850618631</v>
      </c>
      <c r="G36" s="5"/>
      <c r="H36" s="5">
        <f t="shared" si="8"/>
        <v>-1.3913862522039171E-2</v>
      </c>
      <c r="J36" s="5">
        <f t="shared" ref="J36:J37" si="11">LN(J31)/LN(2)</f>
        <v>-2.9647649349636243E-4</v>
      </c>
      <c r="K36" s="5"/>
      <c r="L36" s="5">
        <f t="shared" ref="L36:L37" si="12">LN(L31)/LN(2)</f>
        <v>-0.28774656202783333</v>
      </c>
    </row>
    <row r="37" spans="1:12" x14ac:dyDescent="0.35">
      <c r="A37" s="6"/>
      <c r="B37" s="5">
        <f t="shared" si="9"/>
        <v>0</v>
      </c>
      <c r="C37" s="5">
        <f t="shared" si="9"/>
        <v>-2.8185895193467769E-4</v>
      </c>
      <c r="D37" s="5"/>
      <c r="E37" s="5">
        <f>LN(E32)/LN(2)</f>
        <v>0.40096231406712085</v>
      </c>
      <c r="F37" s="5">
        <f t="shared" si="10"/>
        <v>3.1708859727338362E-2</v>
      </c>
      <c r="G37" s="5"/>
      <c r="H37" s="5">
        <f>LN(H32)/LN(2)</f>
        <v>-4.0080454752232271E-3</v>
      </c>
      <c r="J37" s="5">
        <f t="shared" si="11"/>
        <v>-1.3474190415108038E-4</v>
      </c>
      <c r="K37" s="5"/>
      <c r="L37" s="5">
        <f t="shared" si="12"/>
        <v>-0.58837065976605685</v>
      </c>
    </row>
  </sheetData>
  <mergeCells count="8">
    <mergeCell ref="B33:C33"/>
    <mergeCell ref="E33:F33"/>
    <mergeCell ref="B8:C8"/>
    <mergeCell ref="E8:F8"/>
    <mergeCell ref="B14:C14"/>
    <mergeCell ref="E14:F14"/>
    <mergeCell ref="B28:C28"/>
    <mergeCell ref="E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26" sqref="B26:L26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5" max="5" width="12.1796875" bestFit="1" customWidth="1"/>
    <col min="6" max="6" width="11.36328125" bestFit="1" customWidth="1"/>
    <col min="8" max="8" width="17.54296875" bestFit="1" customWidth="1"/>
    <col min="10" max="10" width="21.1796875" bestFit="1" customWidth="1"/>
    <col min="12" max="12" width="17.54296875" bestFit="1" customWidth="1"/>
  </cols>
  <sheetData>
    <row r="1" spans="1:12" x14ac:dyDescent="0.35">
      <c r="B1" s="1" t="s">
        <v>9</v>
      </c>
      <c r="C1" s="7" t="s">
        <v>10</v>
      </c>
      <c r="D1" s="7"/>
      <c r="E1" s="1" t="s">
        <v>15</v>
      </c>
      <c r="F1" s="7" t="s">
        <v>16</v>
      </c>
      <c r="G1" s="7"/>
      <c r="H1" s="7" t="s">
        <v>11</v>
      </c>
      <c r="J1" s="7" t="s">
        <v>12</v>
      </c>
      <c r="K1" s="8"/>
      <c r="L1" s="7" t="s">
        <v>19</v>
      </c>
    </row>
    <row r="2" spans="1:12" x14ac:dyDescent="0.35">
      <c r="A2" t="s">
        <v>3</v>
      </c>
      <c r="B2" s="10">
        <v>0.51590000000000003</v>
      </c>
      <c r="C2" s="3">
        <v>0.5121</v>
      </c>
      <c r="D2" s="10"/>
      <c r="E2" s="10">
        <v>0.11269999999999999</v>
      </c>
      <c r="F2" s="10">
        <v>8.2900000000000001E-2</v>
      </c>
      <c r="G2" s="10"/>
      <c r="H2" s="10">
        <v>1.2977000000000001</v>
      </c>
      <c r="J2" s="10">
        <v>10.7127</v>
      </c>
      <c r="K2" s="10"/>
      <c r="L2" s="10">
        <v>2.5352999999999999</v>
      </c>
    </row>
    <row r="3" spans="1:12" x14ac:dyDescent="0.35">
      <c r="A3" t="s">
        <v>4</v>
      </c>
      <c r="B3" s="10">
        <v>0.50800000000000001</v>
      </c>
      <c r="C3" s="10">
        <v>0.50700000000000001</v>
      </c>
      <c r="D3" s="10"/>
      <c r="E3" s="2">
        <v>4.6199999999999998E-2</v>
      </c>
      <c r="F3" s="10">
        <v>2.3099999999999999E-2</v>
      </c>
      <c r="G3" s="10"/>
      <c r="H3" s="10">
        <v>1.3765000000000001</v>
      </c>
      <c r="J3" s="10">
        <v>10.626300000000001</v>
      </c>
      <c r="K3" s="10"/>
      <c r="L3" s="10">
        <v>0.97689999999999999</v>
      </c>
    </row>
    <row r="4" spans="1:12" x14ac:dyDescent="0.35">
      <c r="A4" t="s">
        <v>5</v>
      </c>
      <c r="B4" s="10">
        <v>0.5071</v>
      </c>
      <c r="C4" s="3">
        <v>0.50680000000000003</v>
      </c>
      <c r="D4" s="3"/>
      <c r="E4" s="10">
        <v>2.29E-2</v>
      </c>
      <c r="F4" s="3">
        <v>1.06E-2</v>
      </c>
      <c r="G4" s="3"/>
      <c r="H4" s="10">
        <v>1.4168000000000001</v>
      </c>
      <c r="J4" s="10">
        <v>10.626200000000001</v>
      </c>
      <c r="K4" s="10"/>
      <c r="L4" s="10">
        <v>0.38040000000000002</v>
      </c>
    </row>
    <row r="5" spans="1:12" x14ac:dyDescent="0.35">
      <c r="A5" t="s">
        <v>6</v>
      </c>
      <c r="B5" s="10">
        <v>0.50700000000000001</v>
      </c>
      <c r="C5" s="3">
        <v>0.50690000000000002</v>
      </c>
      <c r="D5" s="3"/>
      <c r="E5" s="10">
        <v>1.37E-2</v>
      </c>
      <c r="F5" s="3">
        <v>9.1999999999999998E-3</v>
      </c>
      <c r="G5" s="3"/>
      <c r="H5" s="3">
        <v>1.4312</v>
      </c>
      <c r="J5" s="10">
        <v>10.6297</v>
      </c>
      <c r="K5" s="10"/>
      <c r="L5" s="10">
        <v>0.44469999999999998</v>
      </c>
    </row>
    <row r="6" spans="1:12" x14ac:dyDescent="0.35">
      <c r="A6" t="s">
        <v>7</v>
      </c>
      <c r="B6" s="10">
        <v>0.50700000000000001</v>
      </c>
      <c r="C6" s="3">
        <v>0.50690000000000002</v>
      </c>
      <c r="D6" s="10"/>
      <c r="E6" s="10">
        <v>1.04E-2</v>
      </c>
      <c r="F6" s="10">
        <v>8.9999999999999993E-3</v>
      </c>
      <c r="G6" s="10"/>
      <c r="H6" s="10">
        <v>1.4354</v>
      </c>
      <c r="J6" s="2">
        <v>10.631</v>
      </c>
      <c r="K6" s="10"/>
      <c r="L6" s="2">
        <v>0.66520000000000001</v>
      </c>
    </row>
    <row r="8" spans="1:12" x14ac:dyDescent="0.35">
      <c r="B8" s="11" t="s">
        <v>8</v>
      </c>
      <c r="C8" s="11"/>
      <c r="D8" s="9"/>
      <c r="E8" s="11" t="s">
        <v>8</v>
      </c>
      <c r="F8" s="11"/>
      <c r="G8" s="9"/>
      <c r="H8" s="9" t="s">
        <v>8</v>
      </c>
      <c r="J8" s="9" t="s">
        <v>8</v>
      </c>
      <c r="K8" s="9"/>
      <c r="L8" s="9" t="s">
        <v>8</v>
      </c>
    </row>
    <row r="9" spans="1:12" x14ac:dyDescent="0.35">
      <c r="B9" s="4">
        <f t="shared" ref="B9:C12" si="0">B2/B3</f>
        <v>1.0155511811023623</v>
      </c>
      <c r="C9" s="4">
        <f t="shared" si="0"/>
        <v>1.010059171597633</v>
      </c>
      <c r="D9" s="4"/>
      <c r="E9" s="4">
        <f t="shared" ref="E9:F12" si="1">E2/E3</f>
        <v>2.4393939393939394</v>
      </c>
      <c r="F9" s="4">
        <f t="shared" si="1"/>
        <v>3.5887445887445888</v>
      </c>
      <c r="G9" s="4"/>
      <c r="H9" s="4">
        <f>H2/H3</f>
        <v>0.94275335997094079</v>
      </c>
      <c r="J9" s="4">
        <f>J2/J3</f>
        <v>1.0081307698822732</v>
      </c>
      <c r="K9" s="4"/>
      <c r="L9" s="4">
        <f>L2/L3</f>
        <v>2.5952502815027128</v>
      </c>
    </row>
    <row r="10" spans="1:12" x14ac:dyDescent="0.35">
      <c r="B10" s="4">
        <f t="shared" si="0"/>
        <v>1.0017747978702425</v>
      </c>
      <c r="C10" s="4">
        <f t="shared" si="0"/>
        <v>1.000394632991318</v>
      </c>
      <c r="D10" s="4"/>
      <c r="E10" s="4">
        <f t="shared" si="1"/>
        <v>2.017467248908297</v>
      </c>
      <c r="F10" s="4">
        <f t="shared" si="1"/>
        <v>2.1792452830188678</v>
      </c>
      <c r="G10" s="4"/>
      <c r="H10" s="4">
        <f>H3/H4</f>
        <v>0.97155561829474868</v>
      </c>
      <c r="J10" s="4">
        <f>J3/J4</f>
        <v>1.0000094107018502</v>
      </c>
      <c r="K10" s="4"/>
      <c r="L10" s="4">
        <f>L3/L4</f>
        <v>2.5680862250262879</v>
      </c>
    </row>
    <row r="11" spans="1:12" x14ac:dyDescent="0.35">
      <c r="B11" s="4">
        <f t="shared" si="0"/>
        <v>1.0001972386587772</v>
      </c>
      <c r="C11" s="4">
        <f t="shared" si="0"/>
        <v>0.99980272243045964</v>
      </c>
      <c r="D11" s="4"/>
      <c r="E11" s="4">
        <f t="shared" si="1"/>
        <v>1.6715328467153285</v>
      </c>
      <c r="F11" s="4">
        <f t="shared" si="1"/>
        <v>1.1521739130434783</v>
      </c>
      <c r="G11" s="4"/>
      <c r="H11" s="4">
        <f>H4/H5</f>
        <v>0.98993851313583014</v>
      </c>
      <c r="J11" s="4">
        <f>J4/J5</f>
        <v>0.99967073388712768</v>
      </c>
      <c r="K11" s="4"/>
      <c r="L11" s="4">
        <f>L4/L5</f>
        <v>0.85540814031931645</v>
      </c>
    </row>
    <row r="12" spans="1:12" x14ac:dyDescent="0.35">
      <c r="B12" s="4">
        <f t="shared" si="0"/>
        <v>1</v>
      </c>
      <c r="C12" s="4">
        <f t="shared" si="0"/>
        <v>1</v>
      </c>
      <c r="D12" s="4"/>
      <c r="E12" s="4">
        <f t="shared" si="1"/>
        <v>1.3173076923076925</v>
      </c>
      <c r="F12" s="4">
        <f t="shared" si="1"/>
        <v>1.0222222222222224</v>
      </c>
      <c r="G12" s="4"/>
      <c r="H12" s="4">
        <f>H5/H6</f>
        <v>0.99707398634526967</v>
      </c>
      <c r="J12" s="4">
        <f>J5/J6</f>
        <v>0.9998777161132536</v>
      </c>
      <c r="K12" s="4"/>
      <c r="L12" s="4">
        <f>L5/L6</f>
        <v>0.66852074564040886</v>
      </c>
    </row>
    <row r="14" spans="1:12" x14ac:dyDescent="0.35">
      <c r="B14" s="11" t="s">
        <v>20</v>
      </c>
      <c r="C14" s="11"/>
      <c r="D14" s="9"/>
      <c r="E14" s="11" t="s">
        <v>20</v>
      </c>
      <c r="F14" s="11"/>
      <c r="G14" s="9"/>
      <c r="H14" s="9" t="s">
        <v>20</v>
      </c>
      <c r="J14" s="9" t="s">
        <v>20</v>
      </c>
      <c r="K14" s="9"/>
      <c r="L14" s="9" t="s">
        <v>20</v>
      </c>
    </row>
    <row r="15" spans="1:12" x14ac:dyDescent="0.35">
      <c r="B15" s="5">
        <f t="shared" ref="B15:C18" si="2">LN(B9)/LN(2)</f>
        <v>2.2262949493145747E-2</v>
      </c>
      <c r="C15" s="5">
        <f t="shared" si="2"/>
        <v>1.4439811858191284E-2</v>
      </c>
      <c r="D15" s="5"/>
      <c r="E15" s="5">
        <f t="shared" ref="E15:F18" si="3">LN(E9)/LN(2)</f>
        <v>1.2865227587561636</v>
      </c>
      <c r="F15" s="5">
        <f t="shared" si="3"/>
        <v>1.843479250079693</v>
      </c>
      <c r="G15" s="5"/>
      <c r="H15" s="5">
        <f>LN(H9)/LN(2)</f>
        <v>-8.5047707749247581E-2</v>
      </c>
      <c r="J15" s="5">
        <f>LN(J9)/LN(2)</f>
        <v>1.1682790448961099E-2</v>
      </c>
      <c r="K15" s="5"/>
      <c r="L15" s="5">
        <f>LN(L9)/LN(2)</f>
        <v>1.3758736763370161</v>
      </c>
    </row>
    <row r="16" spans="1:12" x14ac:dyDescent="0.35">
      <c r="B16" s="5">
        <f t="shared" si="2"/>
        <v>2.5582225928928643E-3</v>
      </c>
      <c r="C16" s="5">
        <f t="shared" si="2"/>
        <v>5.6922274989332352E-4</v>
      </c>
      <c r="D16" s="5"/>
      <c r="E16" s="5">
        <f t="shared" si="3"/>
        <v>1.0125452533191137</v>
      </c>
      <c r="F16" s="5">
        <f t="shared" si="3"/>
        <v>1.1238285868528584</v>
      </c>
      <c r="G16" s="5"/>
      <c r="H16" s="5">
        <f>LN(H10)/LN(2)</f>
        <v>-4.1631507268990786E-2</v>
      </c>
      <c r="J16" s="5">
        <f>LN(J10)/LN(2)</f>
        <v>1.3576709007534314E-5</v>
      </c>
      <c r="K16" s="5"/>
      <c r="L16" s="5">
        <f>LN(L10)/LN(2)</f>
        <v>1.3606936426196634</v>
      </c>
    </row>
    <row r="17" spans="1:12" x14ac:dyDescent="0.35">
      <c r="B17" s="5">
        <f t="shared" si="2"/>
        <v>2.8452717593248074E-4</v>
      </c>
      <c r="C17" s="5">
        <f t="shared" si="2"/>
        <v>-2.8463944866704665E-4</v>
      </c>
      <c r="D17" s="5"/>
      <c r="E17" s="5">
        <f t="shared" si="3"/>
        <v>0.74117170513641728</v>
      </c>
      <c r="F17" s="5">
        <f t="shared" si="3"/>
        <v>0.20435849850618631</v>
      </c>
      <c r="G17" s="5"/>
      <c r="H17" s="5">
        <f>LN(H11)/LN(2)</f>
        <v>-1.4589175299993873E-2</v>
      </c>
      <c r="J17" s="5">
        <f>LN(J11)/LN(2)</f>
        <v>-4.7510881108254961E-4</v>
      </c>
      <c r="K17" s="5"/>
      <c r="L17" s="5">
        <f>LN(L11)/LN(2)</f>
        <v>-0.22531515849094458</v>
      </c>
    </row>
    <row r="18" spans="1:12" x14ac:dyDescent="0.35">
      <c r="A18" s="6"/>
      <c r="B18" s="5">
        <f t="shared" si="2"/>
        <v>0</v>
      </c>
      <c r="C18" s="5">
        <f t="shared" si="2"/>
        <v>0</v>
      </c>
      <c r="D18" s="5"/>
      <c r="E18" s="5">
        <f t="shared" si="3"/>
        <v>0.39759236481943483</v>
      </c>
      <c r="F18" s="5">
        <f t="shared" si="3"/>
        <v>3.1708859727338362E-2</v>
      </c>
      <c r="G18" s="5"/>
      <c r="H18" s="5">
        <f>LN(H12)/LN(2)</f>
        <v>-4.227533319972345E-3</v>
      </c>
      <c r="J18" s="5">
        <f>LN(J12)/LN(2)</f>
        <v>-1.764291444302801E-4</v>
      </c>
      <c r="K18" s="5"/>
      <c r="L18" s="5">
        <f>LN(L12)/LN(2)</f>
        <v>-0.58095576393576109</v>
      </c>
    </row>
    <row r="21" spans="1:12" x14ac:dyDescent="0.35">
      <c r="B21" s="9" t="s">
        <v>1</v>
      </c>
      <c r="C21" s="9" t="s">
        <v>2</v>
      </c>
      <c r="D21" s="9"/>
      <c r="E21" s="9" t="s">
        <v>13</v>
      </c>
      <c r="F21" s="9" t="s">
        <v>14</v>
      </c>
      <c r="G21" s="9"/>
      <c r="H21" s="9" t="s">
        <v>0</v>
      </c>
      <c r="J21" s="9" t="s">
        <v>17</v>
      </c>
      <c r="K21" s="10"/>
      <c r="L21" s="9" t="s">
        <v>18</v>
      </c>
    </row>
    <row r="22" spans="1:12" x14ac:dyDescent="0.35">
      <c r="A22" t="s">
        <v>3</v>
      </c>
      <c r="B22" s="10">
        <v>0.51590000000000003</v>
      </c>
      <c r="C22" s="3">
        <v>0.5121</v>
      </c>
      <c r="D22" s="10"/>
      <c r="E22" s="10">
        <v>0.1124</v>
      </c>
      <c r="F22" s="10">
        <v>8.2400000000000001E-2</v>
      </c>
      <c r="G22" s="10"/>
      <c r="H22" s="10">
        <v>1.2977000000000001</v>
      </c>
      <c r="J22" s="10">
        <v>10.7127</v>
      </c>
      <c r="K22" s="10"/>
      <c r="L22" s="10">
        <v>2.3990999999999998</v>
      </c>
    </row>
    <row r="23" spans="1:12" x14ac:dyDescent="0.35">
      <c r="A23" t="s">
        <v>4</v>
      </c>
      <c r="B23" s="10">
        <v>0.50800000000000001</v>
      </c>
      <c r="C23" s="10">
        <v>0.50700000000000001</v>
      </c>
      <c r="D23" s="10"/>
      <c r="E23" s="2">
        <v>4.6199999999999998E-2</v>
      </c>
      <c r="F23" s="10">
        <v>2.3099999999999999E-2</v>
      </c>
      <c r="G23" s="10"/>
      <c r="H23" s="10">
        <v>1.3765000000000001</v>
      </c>
      <c r="J23" s="10">
        <v>10.626300000000001</v>
      </c>
      <c r="K23" s="10"/>
      <c r="L23" s="10">
        <v>0.88260000000000005</v>
      </c>
    </row>
    <row r="24" spans="1:12" x14ac:dyDescent="0.35">
      <c r="A24" t="s">
        <v>5</v>
      </c>
      <c r="B24" s="10">
        <v>0.5071</v>
      </c>
      <c r="C24" s="3">
        <v>0.50680000000000003</v>
      </c>
      <c r="D24" s="3"/>
      <c r="E24" s="10">
        <v>2.29E-2</v>
      </c>
      <c r="F24" s="3">
        <v>1.06E-2</v>
      </c>
      <c r="G24" s="3"/>
      <c r="H24" s="10">
        <v>1.4168000000000001</v>
      </c>
      <c r="J24" s="10">
        <v>10.626200000000001</v>
      </c>
      <c r="K24" s="10"/>
      <c r="L24" s="10">
        <v>0.38040000000000002</v>
      </c>
    </row>
    <row r="25" spans="1:12" x14ac:dyDescent="0.35">
      <c r="A25" t="s">
        <v>6</v>
      </c>
      <c r="B25" s="10">
        <v>0.50700000000000001</v>
      </c>
      <c r="C25" s="3">
        <v>0.50690000000000002</v>
      </c>
      <c r="D25" s="3"/>
      <c r="E25" s="10">
        <v>1.37E-2</v>
      </c>
      <c r="F25" s="3">
        <v>9.1999999999999998E-3</v>
      </c>
      <c r="G25" s="3"/>
      <c r="H25" s="3">
        <v>1.4312</v>
      </c>
      <c r="J25" s="10">
        <v>10.6297</v>
      </c>
      <c r="K25" s="10"/>
      <c r="L25" s="10">
        <v>0.44469999999999998</v>
      </c>
    </row>
    <row r="26" spans="1:12" x14ac:dyDescent="0.35">
      <c r="A26" t="s">
        <v>7</v>
      </c>
      <c r="B26" s="10">
        <v>0.50700000000000001</v>
      </c>
      <c r="C26" s="3">
        <v>0.50690000000000002</v>
      </c>
      <c r="D26" s="10"/>
      <c r="E26" s="10">
        <v>1.04E-2</v>
      </c>
      <c r="F26" s="10">
        <v>8.9999999999999993E-3</v>
      </c>
      <c r="G26" s="10"/>
      <c r="H26" s="10">
        <v>1.4354</v>
      </c>
      <c r="J26" s="2">
        <v>10.631</v>
      </c>
      <c r="K26" s="10"/>
      <c r="L26" s="2">
        <v>0.66520000000000001</v>
      </c>
    </row>
    <row r="28" spans="1:12" x14ac:dyDescent="0.35">
      <c r="B28" s="11" t="s">
        <v>8</v>
      </c>
      <c r="C28" s="11"/>
      <c r="D28" s="9"/>
      <c r="E28" s="11" t="s">
        <v>8</v>
      </c>
      <c r="F28" s="11"/>
      <c r="G28" s="9"/>
      <c r="H28" s="9" t="s">
        <v>8</v>
      </c>
      <c r="J28" s="9" t="s">
        <v>8</v>
      </c>
      <c r="K28" s="9"/>
      <c r="L28" s="9" t="s">
        <v>8</v>
      </c>
    </row>
    <row r="29" spans="1:12" x14ac:dyDescent="0.35">
      <c r="B29" s="4">
        <f t="shared" ref="B29:C32" si="4">B22/B23</f>
        <v>1.0155511811023623</v>
      </c>
      <c r="C29" s="4">
        <f t="shared" si="4"/>
        <v>1.010059171597633</v>
      </c>
      <c r="D29" s="4"/>
      <c r="E29" s="4">
        <f t="shared" ref="E29:F32" si="5">E22/E23</f>
        <v>2.4329004329004329</v>
      </c>
      <c r="F29" s="4">
        <f t="shared" si="5"/>
        <v>3.5670995670995671</v>
      </c>
      <c r="G29" s="4"/>
      <c r="H29" s="4">
        <f>H22/H23</f>
        <v>0.94275335997094079</v>
      </c>
      <c r="J29" s="4">
        <f>J22/J23</f>
        <v>1.0081307698822732</v>
      </c>
      <c r="K29" s="4"/>
      <c r="L29" s="4">
        <f>L22/L23</f>
        <v>2.7182188987083613</v>
      </c>
    </row>
    <row r="30" spans="1:12" x14ac:dyDescent="0.35">
      <c r="B30" s="4">
        <f t="shared" si="4"/>
        <v>1.0017747978702425</v>
      </c>
      <c r="C30" s="4">
        <f t="shared" si="4"/>
        <v>1.000394632991318</v>
      </c>
      <c r="D30" s="4"/>
      <c r="E30" s="4">
        <f t="shared" si="5"/>
        <v>2.017467248908297</v>
      </c>
      <c r="F30" s="4">
        <f t="shared" si="5"/>
        <v>2.1792452830188678</v>
      </c>
      <c r="G30" s="4"/>
      <c r="H30" s="4">
        <f>H23/H24</f>
        <v>0.97155561829474868</v>
      </c>
      <c r="J30" s="4">
        <f>J23/J24</f>
        <v>1.0000094107018502</v>
      </c>
      <c r="K30" s="4"/>
      <c r="L30" s="4">
        <f>L23/L24</f>
        <v>2.3201892744479498</v>
      </c>
    </row>
    <row r="31" spans="1:12" x14ac:dyDescent="0.35">
      <c r="B31" s="4">
        <f t="shared" si="4"/>
        <v>1.0001972386587772</v>
      </c>
      <c r="C31" s="4">
        <f t="shared" si="4"/>
        <v>0.99980272243045964</v>
      </c>
      <c r="D31" s="4"/>
      <c r="E31" s="4">
        <f t="shared" si="5"/>
        <v>1.6715328467153285</v>
      </c>
      <c r="F31" s="4">
        <f t="shared" si="5"/>
        <v>1.1521739130434783</v>
      </c>
      <c r="G31" s="4"/>
      <c r="H31" s="4">
        <f>H24/H25</f>
        <v>0.98993851313583014</v>
      </c>
      <c r="J31" s="4">
        <f>J24/J25</f>
        <v>0.99967073388712768</v>
      </c>
      <c r="K31" s="4"/>
      <c r="L31" s="4">
        <f>L24/L25</f>
        <v>0.85540814031931645</v>
      </c>
    </row>
    <row r="32" spans="1:12" x14ac:dyDescent="0.35">
      <c r="B32" s="4">
        <f t="shared" si="4"/>
        <v>1</v>
      </c>
      <c r="C32" s="4">
        <f t="shared" si="4"/>
        <v>1</v>
      </c>
      <c r="D32" s="4"/>
      <c r="E32" s="4">
        <f t="shared" si="5"/>
        <v>1.3173076923076925</v>
      </c>
      <c r="F32" s="4">
        <f t="shared" si="5"/>
        <v>1.0222222222222224</v>
      </c>
      <c r="G32" s="4"/>
      <c r="H32" s="4">
        <f>H25/H26</f>
        <v>0.99707398634526967</v>
      </c>
      <c r="J32" s="4">
        <f>J25/J26</f>
        <v>0.9998777161132536</v>
      </c>
      <c r="K32" s="4"/>
      <c r="L32" s="4">
        <f>L25/L26</f>
        <v>0.66852074564040886</v>
      </c>
    </row>
    <row r="33" spans="1:12" x14ac:dyDescent="0.35">
      <c r="B33" s="11" t="s">
        <v>20</v>
      </c>
      <c r="C33" s="11"/>
      <c r="D33" s="9"/>
      <c r="E33" s="11" t="s">
        <v>20</v>
      </c>
      <c r="F33" s="11"/>
      <c r="G33" s="9"/>
      <c r="H33" s="9" t="s">
        <v>20</v>
      </c>
      <c r="J33" s="9" t="s">
        <v>20</v>
      </c>
      <c r="K33" s="9"/>
      <c r="L33" s="9" t="s">
        <v>20</v>
      </c>
    </row>
    <row r="34" spans="1:12" x14ac:dyDescent="0.35">
      <c r="B34" s="5">
        <f>LN(B29)/LN(2)</f>
        <v>2.2262949493145747E-2</v>
      </c>
      <c r="C34" s="5">
        <f t="shared" ref="C34:C35" si="6">LN(C29)/LN(2)</f>
        <v>1.4439811858191284E-2</v>
      </c>
      <c r="D34" s="5"/>
      <c r="E34" s="5">
        <f t="shared" ref="E34:F35" si="7">LN(E29)/LN(2)</f>
        <v>1.2826772788048686</v>
      </c>
      <c r="F34" s="5">
        <f t="shared" si="7"/>
        <v>1.834751485767161</v>
      </c>
      <c r="G34" s="5"/>
      <c r="H34" s="5">
        <f t="shared" ref="H34:H36" si="8">LN(H29)/LN(2)</f>
        <v>-8.5047707749247581E-2</v>
      </c>
      <c r="J34" s="5">
        <f>LN(J29)/LN(2)</f>
        <v>1.1682790448961099E-2</v>
      </c>
      <c r="K34" s="5"/>
      <c r="L34" s="5">
        <f>LN(L29)/LN(2)</f>
        <v>1.4426616413020614</v>
      </c>
    </row>
    <row r="35" spans="1:12" x14ac:dyDescent="0.35">
      <c r="B35" s="5">
        <f>LN(B30)/LN(2)</f>
        <v>2.5582225928928643E-3</v>
      </c>
      <c r="C35" s="5">
        <f t="shared" si="6"/>
        <v>5.6922274989332352E-4</v>
      </c>
      <c r="D35" s="5"/>
      <c r="E35" s="5">
        <f>LN(E30)/LN(2)</f>
        <v>1.0125452533191137</v>
      </c>
      <c r="F35" s="5">
        <f t="shared" si="7"/>
        <v>1.1238285868528584</v>
      </c>
      <c r="G35" s="5"/>
      <c r="H35" s="5">
        <f t="shared" si="8"/>
        <v>-4.1631507268990786E-2</v>
      </c>
      <c r="J35" s="5">
        <f>LN(J30)/LN(2)</f>
        <v>1.3576709007534314E-5</v>
      </c>
      <c r="K35" s="5"/>
      <c r="L35" s="5">
        <f>LN(L30)/LN(2)</f>
        <v>1.214242501115423</v>
      </c>
    </row>
    <row r="36" spans="1:12" x14ac:dyDescent="0.35">
      <c r="B36" s="5">
        <f t="shared" ref="B36:C37" si="9">LN(B31)/LN(2)</f>
        <v>2.8452717593248074E-4</v>
      </c>
      <c r="C36" s="5">
        <f t="shared" si="9"/>
        <v>-2.8463944866704665E-4</v>
      </c>
      <c r="D36" s="5"/>
      <c r="E36" s="5">
        <f t="shared" ref="E36:F37" si="10">LN(E31)/LN(2)</f>
        <v>0.74117170513641728</v>
      </c>
      <c r="F36" s="5">
        <f t="shared" si="10"/>
        <v>0.20435849850618631</v>
      </c>
      <c r="G36" s="5"/>
      <c r="H36" s="5">
        <f t="shared" si="8"/>
        <v>-1.4589175299993873E-2</v>
      </c>
      <c r="J36" s="5">
        <f t="shared" ref="J36:J37" si="11">LN(J31)/LN(2)</f>
        <v>-4.7510881108254961E-4</v>
      </c>
      <c r="K36" s="5"/>
      <c r="L36" s="5">
        <f t="shared" ref="L36:L37" si="12">LN(L31)/LN(2)</f>
        <v>-0.22531515849094458</v>
      </c>
    </row>
    <row r="37" spans="1:12" x14ac:dyDescent="0.35">
      <c r="A37" s="6"/>
      <c r="B37" s="5">
        <f t="shared" si="9"/>
        <v>0</v>
      </c>
      <c r="C37" s="5">
        <f t="shared" si="9"/>
        <v>0</v>
      </c>
      <c r="D37" s="5"/>
      <c r="E37" s="5">
        <f>LN(E32)/LN(2)</f>
        <v>0.39759236481943483</v>
      </c>
      <c r="F37" s="5">
        <f t="shared" si="10"/>
        <v>3.1708859727338362E-2</v>
      </c>
      <c r="G37" s="5"/>
      <c r="H37" s="5">
        <f>LN(H32)/LN(2)</f>
        <v>-4.227533319972345E-3</v>
      </c>
      <c r="J37" s="5">
        <f t="shared" si="11"/>
        <v>-1.764291444302801E-4</v>
      </c>
      <c r="K37" s="5"/>
      <c r="L37" s="5">
        <f t="shared" si="12"/>
        <v>-0.58095576393576109</v>
      </c>
    </row>
  </sheetData>
  <mergeCells count="8">
    <mergeCell ref="B33:C33"/>
    <mergeCell ref="E33:F33"/>
    <mergeCell ref="B8:C8"/>
    <mergeCell ref="E8:F8"/>
    <mergeCell ref="B14:C14"/>
    <mergeCell ref="E14:F14"/>
    <mergeCell ref="B28:C28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mesh0</vt:lpstr>
      <vt:lpstr>mesh3_Biot's_Implicit_Euler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2022-04-13T12:46:06Z</dcterms:created>
  <dcterms:modified xsi:type="dcterms:W3CDTF">2022-07-04T21:15:07Z</dcterms:modified>
</cp:coreProperties>
</file>