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Doctorado\Becas Zaragoza 2019-20\Tesis\MATLAB\Pruebas\MSMFE-MFMFE\Versión nueva\Problema 2 Biot\Matrices locales\"/>
    </mc:Choice>
  </mc:AlternateContent>
  <bookViews>
    <workbookView minimized="1" xWindow="0" yWindow="0" windowWidth="19200" windowHeight="7050" firstSheet="2" activeTab="5"/>
  </bookViews>
  <sheets>
    <sheet name="Hoja1" sheetId="1" r:id="rId1"/>
    <sheet name="mesh3_redefined" sheetId="2" r:id="rId2"/>
    <sheet name="mesh3_Biot's_article" sheetId="3" r:id="rId3"/>
    <sheet name="mesh3_Biot's_Implicit_Euler" sheetId="4" r:id="rId4"/>
    <sheet name="Hoja2" sheetId="5" r:id="rId5"/>
    <sheet name="decoupled problem_mesh0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6" l="1"/>
  <c r="L34" i="6" l="1"/>
  <c r="L39" i="6" s="1"/>
  <c r="J34" i="6"/>
  <c r="J39" i="6" s="1"/>
  <c r="H34" i="6"/>
  <c r="H39" i="6" s="1"/>
  <c r="F34" i="6"/>
  <c r="F39" i="6" s="1"/>
  <c r="E34" i="6"/>
  <c r="E39" i="6" s="1"/>
  <c r="C34" i="6"/>
  <c r="C39" i="6" s="1"/>
  <c r="B34" i="6"/>
  <c r="B39" i="6" s="1"/>
  <c r="L33" i="6"/>
  <c r="L38" i="6" s="1"/>
  <c r="J33" i="6"/>
  <c r="J38" i="6" s="1"/>
  <c r="H33" i="6"/>
  <c r="H38" i="6" s="1"/>
  <c r="F33" i="6"/>
  <c r="F38" i="6" s="1"/>
  <c r="E33" i="6"/>
  <c r="E38" i="6" s="1"/>
  <c r="C33" i="6"/>
  <c r="C38" i="6" s="1"/>
  <c r="B33" i="6"/>
  <c r="B38" i="6" s="1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6" i="6"/>
  <c r="L13" i="6"/>
  <c r="L19" i="6" s="1"/>
  <c r="J13" i="6"/>
  <c r="J19" i="6" s="1"/>
  <c r="H13" i="6"/>
  <c r="H19" i="6" s="1"/>
  <c r="F13" i="6"/>
  <c r="F19" i="6" s="1"/>
  <c r="E13" i="6"/>
  <c r="E19" i="6" s="1"/>
  <c r="C13" i="6"/>
  <c r="C19" i="6" s="1"/>
  <c r="B13" i="6"/>
  <c r="B19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33" i="5" l="1"/>
  <c r="L38" i="5" s="1"/>
  <c r="J33" i="5"/>
  <c r="J38" i="5" s="1"/>
  <c r="H33" i="5"/>
  <c r="H38" i="5" s="1"/>
  <c r="F33" i="5"/>
  <c r="F38" i="5" s="1"/>
  <c r="E33" i="5"/>
  <c r="E38" i="5" s="1"/>
  <c r="C33" i="5"/>
  <c r="C38" i="5" s="1"/>
  <c r="B33" i="5"/>
  <c r="B38" i="5" s="1"/>
  <c r="L32" i="5"/>
  <c r="L37" i="5" s="1"/>
  <c r="J32" i="5"/>
  <c r="J37" i="5" s="1"/>
  <c r="H32" i="5"/>
  <c r="H37" i="5" s="1"/>
  <c r="F32" i="5"/>
  <c r="F37" i="5" s="1"/>
  <c r="E32" i="5"/>
  <c r="E37" i="5" s="1"/>
  <c r="C32" i="5"/>
  <c r="C37" i="5" s="1"/>
  <c r="B32" i="5"/>
  <c r="B37" i="5" s="1"/>
  <c r="L31" i="5"/>
  <c r="L36" i="5" s="1"/>
  <c r="J31" i="5"/>
  <c r="J36" i="5" s="1"/>
  <c r="H31" i="5"/>
  <c r="H36" i="5" s="1"/>
  <c r="F31" i="5"/>
  <c r="F36" i="5" s="1"/>
  <c r="E31" i="5"/>
  <c r="E36" i="5" s="1"/>
  <c r="C31" i="5"/>
  <c r="C36" i="5" s="1"/>
  <c r="B31" i="5"/>
  <c r="B36" i="5" s="1"/>
  <c r="L30" i="5"/>
  <c r="L35" i="5" s="1"/>
  <c r="J30" i="5"/>
  <c r="J35" i="5" s="1"/>
  <c r="H30" i="5"/>
  <c r="H35" i="5" s="1"/>
  <c r="F30" i="5"/>
  <c r="F35" i="5" s="1"/>
  <c r="E30" i="5"/>
  <c r="E35" i="5" s="1"/>
  <c r="C30" i="5"/>
  <c r="C35" i="5" s="1"/>
  <c r="B30" i="5"/>
  <c r="B35" i="5" s="1"/>
  <c r="L13" i="5"/>
  <c r="L19" i="5" s="1"/>
  <c r="J13" i="5"/>
  <c r="J19" i="5" s="1"/>
  <c r="H13" i="5"/>
  <c r="H19" i="5" s="1"/>
  <c r="F13" i="5"/>
  <c r="F19" i="5" s="1"/>
  <c r="E13" i="5"/>
  <c r="E19" i="5" s="1"/>
  <c r="C13" i="5"/>
  <c r="C19" i="5" s="1"/>
  <c r="B13" i="5"/>
  <c r="B19" i="5" s="1"/>
  <c r="L12" i="5"/>
  <c r="L18" i="5" s="1"/>
  <c r="J12" i="5"/>
  <c r="J18" i="5" s="1"/>
  <c r="H12" i="5"/>
  <c r="H18" i="5" s="1"/>
  <c r="F12" i="5"/>
  <c r="F18" i="5" s="1"/>
  <c r="E12" i="5"/>
  <c r="E18" i="5" s="1"/>
  <c r="C12" i="5"/>
  <c r="C18" i="5" s="1"/>
  <c r="B12" i="5"/>
  <c r="B18" i="5" s="1"/>
  <c r="L11" i="5"/>
  <c r="L17" i="5" s="1"/>
  <c r="J11" i="5"/>
  <c r="J17" i="5" s="1"/>
  <c r="H11" i="5"/>
  <c r="H17" i="5" s="1"/>
  <c r="F11" i="5"/>
  <c r="F17" i="5" s="1"/>
  <c r="E11" i="5"/>
  <c r="E17" i="5" s="1"/>
  <c r="C11" i="5"/>
  <c r="C17" i="5" s="1"/>
  <c r="B11" i="5"/>
  <c r="B17" i="5" s="1"/>
  <c r="L10" i="5"/>
  <c r="L16" i="5" s="1"/>
  <c r="J10" i="5"/>
  <c r="J16" i="5" s="1"/>
  <c r="H10" i="5"/>
  <c r="H16" i="5" s="1"/>
  <c r="F10" i="5"/>
  <c r="F16" i="5" s="1"/>
  <c r="E10" i="5"/>
  <c r="E16" i="5" s="1"/>
  <c r="C10" i="5"/>
  <c r="C16" i="5" s="1"/>
  <c r="B10" i="5"/>
  <c r="B16" i="5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  <c r="H36" i="3" l="1"/>
  <c r="F36" i="3"/>
  <c r="J35" i="3"/>
  <c r="E34" i="3"/>
  <c r="C34" i="3"/>
  <c r="L32" i="3"/>
  <c r="L37" i="3" s="1"/>
  <c r="J32" i="3"/>
  <c r="J37" i="3" s="1"/>
  <c r="H32" i="3"/>
  <c r="H37" i="3" s="1"/>
  <c r="F32" i="3"/>
  <c r="F37" i="3" s="1"/>
  <c r="E32" i="3"/>
  <c r="E37" i="3" s="1"/>
  <c r="C32" i="3"/>
  <c r="C37" i="3" s="1"/>
  <c r="B32" i="3"/>
  <c r="B37" i="3" s="1"/>
  <c r="L31" i="3"/>
  <c r="L36" i="3" s="1"/>
  <c r="J31" i="3"/>
  <c r="J36" i="3" s="1"/>
  <c r="H31" i="3"/>
  <c r="F31" i="3"/>
  <c r="E31" i="3"/>
  <c r="E36" i="3" s="1"/>
  <c r="C31" i="3"/>
  <c r="C36" i="3" s="1"/>
  <c r="B31" i="3"/>
  <c r="B36" i="3" s="1"/>
  <c r="L30" i="3"/>
  <c r="L35" i="3" s="1"/>
  <c r="J30" i="3"/>
  <c r="H30" i="3"/>
  <c r="H35" i="3" s="1"/>
  <c r="F30" i="3"/>
  <c r="F35" i="3" s="1"/>
  <c r="E30" i="3"/>
  <c r="E35" i="3" s="1"/>
  <c r="C30" i="3"/>
  <c r="C35" i="3" s="1"/>
  <c r="B30" i="3"/>
  <c r="B35" i="3" s="1"/>
  <c r="L29" i="3"/>
  <c r="L34" i="3" s="1"/>
  <c r="J29" i="3"/>
  <c r="J34" i="3" s="1"/>
  <c r="H29" i="3"/>
  <c r="H34" i="3" s="1"/>
  <c r="F29" i="3"/>
  <c r="F34" i="3" s="1"/>
  <c r="E29" i="3"/>
  <c r="C29" i="3"/>
  <c r="B29" i="3"/>
  <c r="B34" i="3" s="1"/>
  <c r="L12" i="3"/>
  <c r="L18" i="3" s="1"/>
  <c r="J12" i="3"/>
  <c r="J18" i="3" s="1"/>
  <c r="H12" i="3"/>
  <c r="H18" i="3" s="1"/>
  <c r="F12" i="3"/>
  <c r="F18" i="3" s="1"/>
  <c r="E12" i="3"/>
  <c r="E18" i="3" s="1"/>
  <c r="C12" i="3"/>
  <c r="C18" i="3" s="1"/>
  <c r="B12" i="3"/>
  <c r="B18" i="3" s="1"/>
  <c r="L11" i="3"/>
  <c r="L17" i="3" s="1"/>
  <c r="J11" i="3"/>
  <c r="J17" i="3" s="1"/>
  <c r="H11" i="3"/>
  <c r="H17" i="3" s="1"/>
  <c r="F11" i="3"/>
  <c r="F17" i="3" s="1"/>
  <c r="E11" i="3"/>
  <c r="E17" i="3" s="1"/>
  <c r="C11" i="3"/>
  <c r="C17" i="3" s="1"/>
  <c r="B11" i="3"/>
  <c r="B17" i="3" s="1"/>
  <c r="L10" i="3"/>
  <c r="L16" i="3" s="1"/>
  <c r="J10" i="3"/>
  <c r="J16" i="3" s="1"/>
  <c r="H10" i="3"/>
  <c r="H16" i="3" s="1"/>
  <c r="F10" i="3"/>
  <c r="F16" i="3" s="1"/>
  <c r="E10" i="3"/>
  <c r="E16" i="3" s="1"/>
  <c r="C10" i="3"/>
  <c r="C16" i="3" s="1"/>
  <c r="B10" i="3"/>
  <c r="B16" i="3" s="1"/>
  <c r="L9" i="3"/>
  <c r="L15" i="3" s="1"/>
  <c r="J9" i="3"/>
  <c r="J15" i="3" s="1"/>
  <c r="H9" i="3"/>
  <c r="H15" i="3" s="1"/>
  <c r="F9" i="3"/>
  <c r="F15" i="3" s="1"/>
  <c r="E9" i="3"/>
  <c r="E15" i="3" s="1"/>
  <c r="C9" i="3"/>
  <c r="C15" i="3" s="1"/>
  <c r="B9" i="3"/>
  <c r="B15" i="3" s="1"/>
  <c r="L32" i="2" l="1"/>
  <c r="L37" i="2" s="1"/>
  <c r="J32" i="2"/>
  <c r="J37" i="2" s="1"/>
  <c r="H32" i="2"/>
  <c r="H37" i="2" s="1"/>
  <c r="F32" i="2"/>
  <c r="F37" i="2" s="1"/>
  <c r="E32" i="2"/>
  <c r="E37" i="2" s="1"/>
  <c r="C32" i="2"/>
  <c r="C37" i="2" s="1"/>
  <c r="B32" i="2"/>
  <c r="B37" i="2" s="1"/>
  <c r="L31" i="2"/>
  <c r="L36" i="2" s="1"/>
  <c r="J31" i="2"/>
  <c r="J36" i="2" s="1"/>
  <c r="H31" i="2"/>
  <c r="H36" i="2" s="1"/>
  <c r="F31" i="2"/>
  <c r="F36" i="2" s="1"/>
  <c r="E31" i="2"/>
  <c r="E36" i="2" s="1"/>
  <c r="C31" i="2"/>
  <c r="C36" i="2" s="1"/>
  <c r="B31" i="2"/>
  <c r="B36" i="2" s="1"/>
  <c r="L30" i="2"/>
  <c r="L35" i="2" s="1"/>
  <c r="J30" i="2"/>
  <c r="J35" i="2" s="1"/>
  <c r="H30" i="2"/>
  <c r="H35" i="2" s="1"/>
  <c r="F30" i="2"/>
  <c r="F35" i="2" s="1"/>
  <c r="E30" i="2"/>
  <c r="E35" i="2" s="1"/>
  <c r="C30" i="2"/>
  <c r="C35" i="2" s="1"/>
  <c r="B30" i="2"/>
  <c r="B35" i="2" s="1"/>
  <c r="L29" i="2"/>
  <c r="L34" i="2" s="1"/>
  <c r="J29" i="2"/>
  <c r="J34" i="2" s="1"/>
  <c r="H29" i="2"/>
  <c r="H34" i="2" s="1"/>
  <c r="F29" i="2"/>
  <c r="F34" i="2" s="1"/>
  <c r="E29" i="2"/>
  <c r="E34" i="2" s="1"/>
  <c r="C29" i="2"/>
  <c r="C34" i="2" s="1"/>
  <c r="B29" i="2"/>
  <c r="B34" i="2" s="1"/>
  <c r="F12" i="2"/>
  <c r="F18" i="2" s="1"/>
  <c r="E12" i="2"/>
  <c r="E18" i="2" s="1"/>
  <c r="F11" i="2"/>
  <c r="F17" i="2" s="1"/>
  <c r="E11" i="2"/>
  <c r="E17" i="2" s="1"/>
  <c r="F10" i="2"/>
  <c r="F16" i="2" s="1"/>
  <c r="E10" i="2"/>
  <c r="E16" i="2" s="1"/>
  <c r="F9" i="2"/>
  <c r="F15" i="2" s="1"/>
  <c r="E9" i="2"/>
  <c r="E15" i="2" s="1"/>
  <c r="L12" i="2"/>
  <c r="L18" i="2" s="1"/>
  <c r="J12" i="2"/>
  <c r="J18" i="2" s="1"/>
  <c r="L11" i="2"/>
  <c r="L17" i="2" s="1"/>
  <c r="J11" i="2"/>
  <c r="J17" i="2" s="1"/>
  <c r="L10" i="2"/>
  <c r="L16" i="2" s="1"/>
  <c r="J10" i="2"/>
  <c r="J16" i="2" s="1"/>
  <c r="L9" i="2"/>
  <c r="L15" i="2" s="1"/>
  <c r="J9" i="2"/>
  <c r="J15" i="2" s="1"/>
  <c r="H12" i="2"/>
  <c r="H18" i="2" s="1"/>
  <c r="C12" i="2"/>
  <c r="C18" i="2" s="1"/>
  <c r="B12" i="2"/>
  <c r="B18" i="2" s="1"/>
  <c r="H11" i="2"/>
  <c r="H17" i="2" s="1"/>
  <c r="C11" i="2"/>
  <c r="C17" i="2" s="1"/>
  <c r="B11" i="2"/>
  <c r="B17" i="2" s="1"/>
  <c r="H10" i="2"/>
  <c r="H16" i="2" s="1"/>
  <c r="C10" i="2"/>
  <c r="C16" i="2" s="1"/>
  <c r="B10" i="2"/>
  <c r="B16" i="2" s="1"/>
  <c r="H9" i="2"/>
  <c r="H15" i="2" s="1"/>
  <c r="C9" i="2"/>
  <c r="C15" i="2" s="1"/>
  <c r="B9" i="2"/>
  <c r="B15" i="2" s="1"/>
  <c r="BB24" i="1" l="1"/>
  <c r="AT22" i="1"/>
  <c r="AU20" i="1"/>
  <c r="BC17" i="1"/>
  <c r="BC24" i="1" s="1"/>
  <c r="BB17" i="1"/>
  <c r="AY17" i="1"/>
  <c r="AY24" i="1" s="1"/>
  <c r="AX17" i="1"/>
  <c r="AX24" i="1" s="1"/>
  <c r="AU17" i="1"/>
  <c r="AU24" i="1" s="1"/>
  <c r="AT17" i="1"/>
  <c r="AT24" i="1" s="1"/>
  <c r="BC16" i="1"/>
  <c r="BC23" i="1" s="1"/>
  <c r="BB16" i="1"/>
  <c r="BB23" i="1" s="1"/>
  <c r="AY16" i="1"/>
  <c r="AY23" i="1" s="1"/>
  <c r="AX16" i="1"/>
  <c r="AX23" i="1" s="1"/>
  <c r="AU16" i="1"/>
  <c r="AU23" i="1" s="1"/>
  <c r="AT16" i="1"/>
  <c r="AT23" i="1" s="1"/>
  <c r="BC15" i="1"/>
  <c r="BC22" i="1" s="1"/>
  <c r="BB15" i="1"/>
  <c r="BB22" i="1" s="1"/>
  <c r="AY15" i="1"/>
  <c r="AY22" i="1" s="1"/>
  <c r="AX15" i="1"/>
  <c r="AX22" i="1" s="1"/>
  <c r="AU15" i="1"/>
  <c r="AU22" i="1" s="1"/>
  <c r="AT15" i="1"/>
  <c r="BC14" i="1"/>
  <c r="BC21" i="1" s="1"/>
  <c r="BB14" i="1"/>
  <c r="BB21" i="1" s="1"/>
  <c r="AY14" i="1"/>
  <c r="AY21" i="1" s="1"/>
  <c r="AX14" i="1"/>
  <c r="AX21" i="1" s="1"/>
  <c r="AU14" i="1"/>
  <c r="AU21" i="1" s="1"/>
  <c r="AT14" i="1"/>
  <c r="AT21" i="1" s="1"/>
  <c r="BC13" i="1"/>
  <c r="BC20" i="1" s="1"/>
  <c r="BB13" i="1"/>
  <c r="BB20" i="1" s="1"/>
  <c r="AY13" i="1"/>
  <c r="AY20" i="1" s="1"/>
  <c r="AX13" i="1"/>
  <c r="AX20" i="1" s="1"/>
  <c r="AU13" i="1"/>
  <c r="AT13" i="1"/>
  <c r="AT20" i="1" s="1"/>
  <c r="AA17" i="1"/>
  <c r="AA24" i="1" s="1"/>
  <c r="Z17" i="1"/>
  <c r="Z24" i="1" s="1"/>
  <c r="AA16" i="1"/>
  <c r="AA23" i="1" s="1"/>
  <c r="Z16" i="1"/>
  <c r="Z23" i="1" s="1"/>
  <c r="AA15" i="1"/>
  <c r="AA22" i="1" s="1"/>
  <c r="Z15" i="1"/>
  <c r="Z22" i="1" s="1"/>
  <c r="AA14" i="1"/>
  <c r="AA21" i="1" s="1"/>
  <c r="Z14" i="1"/>
  <c r="Z21" i="1" s="1"/>
  <c r="AA13" i="1"/>
  <c r="AA20" i="1" s="1"/>
  <c r="Z13" i="1"/>
  <c r="Z20" i="1" s="1"/>
  <c r="W17" i="1"/>
  <c r="W24" i="1" s="1"/>
  <c r="V17" i="1"/>
  <c r="V24" i="1" s="1"/>
  <c r="S17" i="1"/>
  <c r="S24" i="1" s="1"/>
  <c r="R17" i="1"/>
  <c r="R24" i="1" s="1"/>
  <c r="W16" i="1"/>
  <c r="W23" i="1" s="1"/>
  <c r="V16" i="1"/>
  <c r="V23" i="1" s="1"/>
  <c r="S16" i="1"/>
  <c r="S23" i="1" s="1"/>
  <c r="R16" i="1"/>
  <c r="R23" i="1" s="1"/>
  <c r="W15" i="1"/>
  <c r="W22" i="1" s="1"/>
  <c r="V15" i="1"/>
  <c r="V22" i="1" s="1"/>
  <c r="S15" i="1"/>
  <c r="S22" i="1" s="1"/>
  <c r="R15" i="1"/>
  <c r="R22" i="1" s="1"/>
  <c r="W14" i="1"/>
  <c r="W21" i="1" s="1"/>
  <c r="V14" i="1"/>
  <c r="V21" i="1" s="1"/>
  <c r="S14" i="1"/>
  <c r="S21" i="1" s="1"/>
  <c r="R14" i="1"/>
  <c r="R21" i="1" s="1"/>
  <c r="W13" i="1"/>
  <c r="W20" i="1" s="1"/>
  <c r="V13" i="1"/>
  <c r="V20" i="1" s="1"/>
  <c r="S13" i="1"/>
  <c r="S20" i="1" s="1"/>
  <c r="R13" i="1"/>
  <c r="R20" i="1" s="1"/>
  <c r="AQ17" i="1"/>
  <c r="AQ24" i="1" s="1"/>
  <c r="AP17" i="1"/>
  <c r="AP24" i="1" s="1"/>
  <c r="AM17" i="1"/>
  <c r="AM24" i="1" s="1"/>
  <c r="AL17" i="1"/>
  <c r="AL24" i="1" s="1"/>
  <c r="AI17" i="1"/>
  <c r="AI24" i="1" s="1"/>
  <c r="AH17" i="1"/>
  <c r="AH24" i="1" s="1"/>
  <c r="AE17" i="1"/>
  <c r="AE24" i="1" s="1"/>
  <c r="AD17" i="1"/>
  <c r="AD24" i="1" s="1"/>
  <c r="AQ16" i="1"/>
  <c r="AQ23" i="1" s="1"/>
  <c r="AP16" i="1"/>
  <c r="AP23" i="1" s="1"/>
  <c r="AM16" i="1"/>
  <c r="AM23" i="1" s="1"/>
  <c r="AL16" i="1"/>
  <c r="AL23" i="1" s="1"/>
  <c r="AI16" i="1"/>
  <c r="AI23" i="1" s="1"/>
  <c r="AH16" i="1"/>
  <c r="AH23" i="1" s="1"/>
  <c r="AE16" i="1"/>
  <c r="AE23" i="1" s="1"/>
  <c r="AD16" i="1"/>
  <c r="AD23" i="1" s="1"/>
  <c r="AQ15" i="1"/>
  <c r="AQ22" i="1" s="1"/>
  <c r="AP15" i="1"/>
  <c r="AP22" i="1" s="1"/>
  <c r="AM15" i="1"/>
  <c r="AM22" i="1" s="1"/>
  <c r="AL15" i="1"/>
  <c r="AL22" i="1" s="1"/>
  <c r="AI15" i="1"/>
  <c r="AI22" i="1" s="1"/>
  <c r="AH15" i="1"/>
  <c r="AH22" i="1" s="1"/>
  <c r="AE15" i="1"/>
  <c r="AE22" i="1" s="1"/>
  <c r="AD15" i="1"/>
  <c r="AD22" i="1" s="1"/>
  <c r="AQ14" i="1"/>
  <c r="AQ21" i="1" s="1"/>
  <c r="AP14" i="1"/>
  <c r="AP21" i="1" s="1"/>
  <c r="AM14" i="1"/>
  <c r="AM21" i="1" s="1"/>
  <c r="AL14" i="1"/>
  <c r="AL21" i="1" s="1"/>
  <c r="AI14" i="1"/>
  <c r="AI21" i="1" s="1"/>
  <c r="AH14" i="1"/>
  <c r="AH21" i="1" s="1"/>
  <c r="AE14" i="1"/>
  <c r="AE21" i="1" s="1"/>
  <c r="AD14" i="1"/>
  <c r="AD21" i="1" s="1"/>
  <c r="AQ13" i="1"/>
  <c r="AQ20" i="1" s="1"/>
  <c r="AP13" i="1"/>
  <c r="AP20" i="1" s="1"/>
  <c r="AM13" i="1"/>
  <c r="AM20" i="1" s="1"/>
  <c r="AL13" i="1"/>
  <c r="AL20" i="1" s="1"/>
  <c r="AI13" i="1"/>
  <c r="AI20" i="1" s="1"/>
  <c r="AH13" i="1"/>
  <c r="AH20" i="1" s="1"/>
  <c r="AE13" i="1"/>
  <c r="AE20" i="1" s="1"/>
  <c r="AD13" i="1"/>
  <c r="AD20" i="1" s="1"/>
  <c r="O17" i="1" l="1"/>
  <c r="O24" i="1" s="1"/>
  <c r="N17" i="1"/>
  <c r="N24" i="1" s="1"/>
  <c r="K17" i="1"/>
  <c r="K24" i="1" s="1"/>
  <c r="J17" i="1"/>
  <c r="J24" i="1" s="1"/>
  <c r="G17" i="1"/>
  <c r="G24" i="1" s="1"/>
  <c r="F17" i="1"/>
  <c r="F24" i="1" s="1"/>
  <c r="C17" i="1"/>
  <c r="C24" i="1" s="1"/>
  <c r="B17" i="1"/>
  <c r="B24" i="1" s="1"/>
  <c r="O16" i="1"/>
  <c r="O23" i="1" s="1"/>
  <c r="N16" i="1"/>
  <c r="N23" i="1" s="1"/>
  <c r="K16" i="1"/>
  <c r="K23" i="1" s="1"/>
  <c r="J16" i="1"/>
  <c r="J23" i="1" s="1"/>
  <c r="G16" i="1"/>
  <c r="G23" i="1" s="1"/>
  <c r="F16" i="1"/>
  <c r="F23" i="1" s="1"/>
  <c r="C16" i="1"/>
  <c r="C23" i="1" s="1"/>
  <c r="B16" i="1"/>
  <c r="B23" i="1" s="1"/>
  <c r="O15" i="1"/>
  <c r="O22" i="1" s="1"/>
  <c r="N15" i="1"/>
  <c r="N22" i="1" s="1"/>
  <c r="K15" i="1"/>
  <c r="K22" i="1" s="1"/>
  <c r="J15" i="1"/>
  <c r="J22" i="1" s="1"/>
  <c r="G15" i="1"/>
  <c r="G22" i="1" s="1"/>
  <c r="F15" i="1"/>
  <c r="F22" i="1" s="1"/>
  <c r="C15" i="1"/>
  <c r="C22" i="1" s="1"/>
  <c r="B15" i="1"/>
  <c r="B22" i="1" s="1"/>
  <c r="O14" i="1"/>
  <c r="O21" i="1" s="1"/>
  <c r="N14" i="1"/>
  <c r="N21" i="1" s="1"/>
  <c r="K14" i="1"/>
  <c r="K21" i="1" s="1"/>
  <c r="J14" i="1"/>
  <c r="J21" i="1" s="1"/>
  <c r="G14" i="1"/>
  <c r="G21" i="1" s="1"/>
  <c r="F14" i="1"/>
  <c r="F21" i="1" s="1"/>
  <c r="C14" i="1"/>
  <c r="C21" i="1" s="1"/>
  <c r="B14" i="1"/>
  <c r="B21" i="1" s="1"/>
  <c r="O13" i="1"/>
  <c r="O20" i="1" s="1"/>
  <c r="N13" i="1"/>
  <c r="N20" i="1" s="1"/>
  <c r="K13" i="1"/>
  <c r="K20" i="1" s="1"/>
  <c r="J13" i="1"/>
  <c r="J20" i="1" s="1"/>
  <c r="G13" i="1"/>
  <c r="G20" i="1" s="1"/>
  <c r="F13" i="1"/>
  <c r="F20" i="1" s="1"/>
  <c r="C13" i="1"/>
  <c r="C20" i="1" s="1"/>
  <c r="B13" i="1"/>
  <c r="B20" i="1" s="1"/>
</calcChain>
</file>

<file path=xl/sharedStrings.xml><?xml version="1.0" encoding="utf-8"?>
<sst xmlns="http://schemas.openxmlformats.org/spreadsheetml/2006/main" count="389" uniqueCount="38">
  <si>
    <t>Displacement</t>
  </si>
  <si>
    <t>Rotation</t>
  </si>
  <si>
    <t>Stress</t>
  </si>
  <si>
    <t>mesh=0</t>
  </si>
  <si>
    <t>mesh=3</t>
  </si>
  <si>
    <t>errorg_L2</t>
  </si>
  <si>
    <t>error_sigma_sigmah</t>
  </si>
  <si>
    <t>erroru_L2</t>
  </si>
  <si>
    <t>erroru_3</t>
  </si>
  <si>
    <t>N=4</t>
  </si>
  <si>
    <t>N=8</t>
  </si>
  <si>
    <t>N=16</t>
  </si>
  <si>
    <t>N=32</t>
  </si>
  <si>
    <t>N=64</t>
  </si>
  <si>
    <t>N=128</t>
  </si>
  <si>
    <t>Ratio errores</t>
  </si>
  <si>
    <t>Orden convergencia</t>
  </si>
  <si>
    <t>erroru_L2_inf</t>
  </si>
  <si>
    <t>erroru_3_inf</t>
  </si>
  <si>
    <t>errorg_L2_inf</t>
  </si>
  <si>
    <t>error_sigma_sigmah_inf</t>
  </si>
  <si>
    <t>Pressure</t>
  </si>
  <si>
    <t>errorp_L2</t>
  </si>
  <si>
    <t>errorp_3</t>
  </si>
  <si>
    <t>errorp_L2_inf</t>
  </si>
  <si>
    <t>errorp_3_inf</t>
  </si>
  <si>
    <t>Velocity</t>
  </si>
  <si>
    <t>errorz_L2_inf</t>
  </si>
  <si>
    <t>errorz_L2</t>
  </si>
  <si>
    <t>error_sigma_sigmah_L2</t>
  </si>
  <si>
    <t>error_z_zh_L2</t>
  </si>
  <si>
    <t>error_z_zh_inf</t>
  </si>
  <si>
    <t>Órden convergencia</t>
  </si>
  <si>
    <r>
      <t xml:space="preserve">Quitando </t>
    </r>
    <r>
      <rPr>
        <sz val="11"/>
        <color theme="1"/>
        <rFont val="Calibri"/>
        <family val="2"/>
      </rPr>
      <t>Δt*q_indep y dejando sólo q_indep (soluciones numércias salen mal)</t>
    </r>
  </si>
  <si>
    <t>Haciendo Δt*(q_indep + gDp): Lo peor, soluciones numéricas tb. Salen mal</t>
  </si>
  <si>
    <t xml:space="preserve">      α=0            c0=0</t>
  </si>
  <si>
    <t>Same errors for L2 norm</t>
  </si>
  <si>
    <t xml:space="preserve">      α=0            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</si>
</sst>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"/>
  <sheetViews>
    <sheetView topLeftCell="P1" workbookViewId="0">
      <selection activeCell="M4" sqref="M4:AA24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6" max="6" width="12.1796875" bestFit="1" customWidth="1"/>
    <col min="7" max="7" width="11.36328125" bestFit="1" customWidth="1"/>
    <col min="18" max="18" width="12.1796875" bestFit="1" customWidth="1"/>
    <col min="19" max="19" width="11.36328125" bestFit="1" customWidth="1"/>
    <col min="22" max="22" width="12.1796875" bestFit="1" customWidth="1"/>
    <col min="23" max="23" width="11.36328125" bestFit="1" customWidth="1"/>
    <col min="24" max="26" width="11.36328125" customWidth="1"/>
  </cols>
  <sheetData>
    <row r="1" spans="1:55" x14ac:dyDescent="0.35">
      <c r="B1" s="19" t="s">
        <v>0</v>
      </c>
      <c r="C1" s="19"/>
      <c r="D1" s="19"/>
      <c r="E1" s="19"/>
      <c r="F1" s="19"/>
      <c r="G1" s="19"/>
      <c r="J1" s="19" t="s">
        <v>1</v>
      </c>
      <c r="K1" s="19"/>
      <c r="N1" s="19" t="s">
        <v>2</v>
      </c>
      <c r="O1" s="19"/>
      <c r="P1" s="1"/>
      <c r="R1" s="19" t="s">
        <v>21</v>
      </c>
      <c r="S1" s="19"/>
      <c r="T1" s="19"/>
      <c r="U1" s="19"/>
      <c r="V1" s="19"/>
      <c r="W1" s="19"/>
      <c r="X1" s="1"/>
      <c r="Z1" s="19" t="s">
        <v>26</v>
      </c>
      <c r="AA1" s="19"/>
      <c r="AB1" s="1"/>
      <c r="AD1" s="19" t="s">
        <v>0</v>
      </c>
      <c r="AE1" s="19"/>
      <c r="AF1" s="19"/>
      <c r="AG1" s="19"/>
      <c r="AH1" s="19"/>
      <c r="AI1" s="19"/>
      <c r="AL1" s="19" t="s">
        <v>1</v>
      </c>
      <c r="AM1" s="19"/>
      <c r="AP1" s="19" t="s">
        <v>2</v>
      </c>
      <c r="AQ1" s="19"/>
      <c r="AT1" s="19" t="s">
        <v>21</v>
      </c>
      <c r="AU1" s="19"/>
      <c r="AV1" s="19"/>
      <c r="AW1" s="19"/>
      <c r="AX1" s="19"/>
      <c r="AY1" s="19"/>
      <c r="AZ1" s="1"/>
      <c r="BB1" s="19" t="s">
        <v>26</v>
      </c>
      <c r="BC1" s="19"/>
    </row>
    <row r="2" spans="1:55" x14ac:dyDescent="0.35">
      <c r="B2" s="19"/>
      <c r="C2" s="19"/>
      <c r="D2" s="19"/>
      <c r="E2" s="19"/>
      <c r="F2" s="19"/>
      <c r="G2" s="19"/>
      <c r="J2" s="19"/>
      <c r="K2" s="19"/>
      <c r="N2" s="19"/>
      <c r="O2" s="19"/>
      <c r="P2" s="1"/>
      <c r="R2" s="19"/>
      <c r="S2" s="19"/>
      <c r="T2" s="19"/>
      <c r="U2" s="19"/>
      <c r="V2" s="19"/>
      <c r="W2" s="19"/>
      <c r="X2" s="1"/>
      <c r="Z2" s="19"/>
      <c r="AA2" s="19"/>
      <c r="AB2" s="1"/>
      <c r="AD2" s="19"/>
      <c r="AE2" s="19"/>
      <c r="AF2" s="19"/>
      <c r="AG2" s="19"/>
      <c r="AH2" s="19"/>
      <c r="AI2" s="19"/>
      <c r="AL2" s="19"/>
      <c r="AM2" s="19"/>
      <c r="AP2" s="19"/>
      <c r="AQ2" s="19"/>
      <c r="AT2" s="19"/>
      <c r="AU2" s="19"/>
      <c r="AV2" s="19"/>
      <c r="AW2" s="19"/>
      <c r="AX2" s="19"/>
      <c r="AY2" s="19"/>
      <c r="AZ2" s="1"/>
      <c r="BB2" s="19"/>
      <c r="BC2" s="19"/>
    </row>
    <row r="3" spans="1:55" x14ac:dyDescent="0.35">
      <c r="B3" s="20" t="s">
        <v>3</v>
      </c>
      <c r="C3" s="20"/>
      <c r="F3" s="20" t="s">
        <v>4</v>
      </c>
      <c r="G3" s="20"/>
      <c r="J3" s="18" t="s">
        <v>19</v>
      </c>
      <c r="K3" s="18"/>
      <c r="N3" s="18" t="s">
        <v>20</v>
      </c>
      <c r="O3" s="18"/>
      <c r="P3" s="3"/>
      <c r="R3" s="20" t="s">
        <v>3</v>
      </c>
      <c r="S3" s="20"/>
      <c r="V3" s="20" t="s">
        <v>4</v>
      </c>
      <c r="W3" s="20"/>
      <c r="X3" s="4"/>
      <c r="Z3" s="18" t="s">
        <v>27</v>
      </c>
      <c r="AA3" s="18"/>
      <c r="AB3" s="3"/>
      <c r="AD3" s="20" t="s">
        <v>3</v>
      </c>
      <c r="AE3" s="20"/>
      <c r="AH3" s="20" t="s">
        <v>4</v>
      </c>
      <c r="AI3" s="20"/>
      <c r="AL3" s="18" t="s">
        <v>5</v>
      </c>
      <c r="AM3" s="18"/>
      <c r="AP3" s="18" t="s">
        <v>6</v>
      </c>
      <c r="AQ3" s="18"/>
      <c r="AT3" s="20" t="s">
        <v>3</v>
      </c>
      <c r="AU3" s="20"/>
      <c r="AX3" s="20" t="s">
        <v>4</v>
      </c>
      <c r="AY3" s="20"/>
      <c r="AZ3" s="4"/>
      <c r="BB3" s="18" t="s">
        <v>28</v>
      </c>
      <c r="BC3" s="18"/>
    </row>
    <row r="4" spans="1:55" x14ac:dyDescent="0.35">
      <c r="B4" s="2" t="s">
        <v>17</v>
      </c>
      <c r="C4" s="3" t="s">
        <v>18</v>
      </c>
      <c r="F4" s="2" t="s">
        <v>17</v>
      </c>
      <c r="G4" s="3" t="s">
        <v>18</v>
      </c>
      <c r="J4" t="s">
        <v>3</v>
      </c>
      <c r="K4" t="s">
        <v>4</v>
      </c>
      <c r="N4" s="4" t="s">
        <v>3</v>
      </c>
      <c r="O4" s="4" t="s">
        <v>4</v>
      </c>
      <c r="P4" s="4"/>
      <c r="R4" s="2" t="s">
        <v>24</v>
      </c>
      <c r="S4" s="3" t="s">
        <v>25</v>
      </c>
      <c r="V4" s="2" t="s">
        <v>24</v>
      </c>
      <c r="W4" s="3" t="s">
        <v>25</v>
      </c>
      <c r="X4" s="3"/>
      <c r="Z4" t="s">
        <v>3</v>
      </c>
      <c r="AA4" t="s">
        <v>4</v>
      </c>
      <c r="AD4" s="2" t="s">
        <v>7</v>
      </c>
      <c r="AE4" s="3" t="s">
        <v>8</v>
      </c>
      <c r="AH4" s="2" t="s">
        <v>7</v>
      </c>
      <c r="AI4" s="3" t="s">
        <v>8</v>
      </c>
      <c r="AL4" t="s">
        <v>3</v>
      </c>
      <c r="AM4" t="s">
        <v>4</v>
      </c>
      <c r="AP4" s="4" t="s">
        <v>3</v>
      </c>
      <c r="AQ4" s="4" t="s">
        <v>4</v>
      </c>
      <c r="AT4" s="2" t="s">
        <v>22</v>
      </c>
      <c r="AU4" s="3" t="s">
        <v>23</v>
      </c>
      <c r="AX4" s="2" t="s">
        <v>22</v>
      </c>
      <c r="AY4" s="3" t="s">
        <v>23</v>
      </c>
      <c r="AZ4" s="3"/>
      <c r="BB4" t="s">
        <v>3</v>
      </c>
      <c r="BC4" t="s">
        <v>4</v>
      </c>
    </row>
    <row r="5" spans="1:55" x14ac:dyDescent="0.35">
      <c r="A5" t="s">
        <v>9</v>
      </c>
      <c r="B5" s="5">
        <v>0.1575</v>
      </c>
      <c r="C5" s="4">
        <v>3.6900000000000002E-2</v>
      </c>
      <c r="E5" t="s">
        <v>9</v>
      </c>
      <c r="F5" s="5"/>
      <c r="G5" s="4"/>
      <c r="I5" t="s">
        <v>9</v>
      </c>
      <c r="J5" s="4">
        <v>0.27060000000000001</v>
      </c>
      <c r="K5" s="4"/>
      <c r="M5" t="s">
        <v>9</v>
      </c>
      <c r="N5" s="4">
        <v>1.8383</v>
      </c>
      <c r="O5" s="4"/>
      <c r="P5" s="4"/>
      <c r="Q5" t="s">
        <v>9</v>
      </c>
      <c r="R5" s="5"/>
      <c r="S5" s="4"/>
      <c r="U5" t="s">
        <v>9</v>
      </c>
      <c r="V5" s="5"/>
      <c r="W5" s="4"/>
      <c r="X5" s="4"/>
      <c r="Y5" t="s">
        <v>9</v>
      </c>
      <c r="Z5" s="4"/>
      <c r="AA5" s="4"/>
      <c r="AB5" s="4"/>
      <c r="AC5" t="s">
        <v>9</v>
      </c>
      <c r="AD5" s="5">
        <v>0.1575</v>
      </c>
      <c r="AE5" s="4">
        <v>3.6900000000000002E-2</v>
      </c>
      <c r="AG5" t="s">
        <v>9</v>
      </c>
      <c r="AH5" s="5"/>
      <c r="AI5" s="4"/>
      <c r="AK5" t="s">
        <v>9</v>
      </c>
      <c r="AL5" s="4">
        <v>0.27060000000000001</v>
      </c>
      <c r="AM5" s="4"/>
      <c r="AO5" t="s">
        <v>9</v>
      </c>
      <c r="AP5" s="4">
        <v>1.8383</v>
      </c>
      <c r="AQ5" s="4"/>
      <c r="AS5" t="s">
        <v>9</v>
      </c>
      <c r="AT5" s="5"/>
      <c r="AU5" s="4"/>
      <c r="AW5" t="s">
        <v>9</v>
      </c>
      <c r="AX5" s="5"/>
      <c r="AY5" s="4"/>
      <c r="AZ5" s="4"/>
      <c r="BA5" t="s">
        <v>9</v>
      </c>
      <c r="BB5" s="4"/>
      <c r="BC5" s="4"/>
    </row>
    <row r="6" spans="1:55" x14ac:dyDescent="0.35">
      <c r="A6" t="s">
        <v>10</v>
      </c>
      <c r="B6" s="4">
        <v>7.8100000000000003E-2</v>
      </c>
      <c r="C6" s="4">
        <v>1.0999999999999999E-2</v>
      </c>
      <c r="E6" t="s">
        <v>10</v>
      </c>
      <c r="F6" s="4">
        <v>8.0799999999999997E-2</v>
      </c>
      <c r="G6" s="4">
        <v>1.2E-2</v>
      </c>
      <c r="I6" t="s">
        <v>10</v>
      </c>
      <c r="J6" s="4">
        <v>0.1087</v>
      </c>
      <c r="K6" s="4">
        <v>0.13070000000000001</v>
      </c>
      <c r="M6" t="s">
        <v>10</v>
      </c>
      <c r="N6" s="4">
        <v>0.99270000000000003</v>
      </c>
      <c r="O6" s="4">
        <v>1.1386000000000001</v>
      </c>
      <c r="P6" s="4"/>
      <c r="Q6" t="s">
        <v>10</v>
      </c>
      <c r="R6" s="4">
        <v>8.0699999999999994E-2</v>
      </c>
      <c r="S6" s="4">
        <v>1.0200000000000001E-2</v>
      </c>
      <c r="U6" t="s">
        <v>10</v>
      </c>
      <c r="V6" s="4">
        <v>8.4699999999999998E-2</v>
      </c>
      <c r="W6" s="4">
        <v>1.04E-2</v>
      </c>
      <c r="X6" s="4"/>
      <c r="Y6" t="s">
        <v>10</v>
      </c>
      <c r="Z6" s="4">
        <v>0.73680000000000001</v>
      </c>
      <c r="AA6" s="4">
        <v>0.79530000000000001</v>
      </c>
      <c r="AB6" s="4"/>
      <c r="AC6" t="s">
        <v>10</v>
      </c>
      <c r="AD6" s="4">
        <v>7.8100000000000003E-2</v>
      </c>
      <c r="AE6" s="4">
        <v>1.0999999999999999E-2</v>
      </c>
      <c r="AG6" t="s">
        <v>10</v>
      </c>
      <c r="AH6" s="4">
        <v>8.0799999999999997E-2</v>
      </c>
      <c r="AI6" s="4">
        <v>1.2E-2</v>
      </c>
      <c r="AK6" t="s">
        <v>10</v>
      </c>
      <c r="AL6" s="4">
        <v>0.1087</v>
      </c>
      <c r="AM6" s="4">
        <v>0.13070000000000001</v>
      </c>
      <c r="AO6" t="s">
        <v>10</v>
      </c>
      <c r="AP6" s="4">
        <v>0.99270000000000003</v>
      </c>
      <c r="AQ6" s="4">
        <v>1.1386000000000001</v>
      </c>
      <c r="AS6" t="s">
        <v>10</v>
      </c>
      <c r="AT6" s="4">
        <v>8.0699999999999994E-2</v>
      </c>
      <c r="AU6" s="4">
        <v>1.0200000000000001E-2</v>
      </c>
      <c r="AW6" t="s">
        <v>10</v>
      </c>
      <c r="AX6" s="4">
        <v>8.4699999999999998E-2</v>
      </c>
      <c r="AY6" s="4">
        <v>1.04E-2</v>
      </c>
      <c r="AZ6" s="4"/>
      <c r="BA6" t="s">
        <v>10</v>
      </c>
      <c r="BB6" s="4">
        <v>0.73680000000000001</v>
      </c>
      <c r="BC6" s="4">
        <v>0.79530000000000001</v>
      </c>
    </row>
    <row r="7" spans="1:55" x14ac:dyDescent="0.35">
      <c r="A7" t="s">
        <v>11</v>
      </c>
      <c r="B7" s="5">
        <v>3.8800000000000001E-2</v>
      </c>
      <c r="C7" s="4">
        <v>3.0000000000000001E-3</v>
      </c>
      <c r="E7" t="s">
        <v>11</v>
      </c>
      <c r="F7" s="4">
        <v>4.0300000000000002E-2</v>
      </c>
      <c r="G7" s="4">
        <v>3.3E-3</v>
      </c>
      <c r="I7" t="s">
        <v>11</v>
      </c>
      <c r="J7" s="4">
        <v>4.0899999999999999E-2</v>
      </c>
      <c r="K7" s="4">
        <v>5.1299999999999998E-2</v>
      </c>
      <c r="M7" t="s">
        <v>11</v>
      </c>
      <c r="N7" s="4">
        <v>0.49590000000000001</v>
      </c>
      <c r="O7" s="4">
        <v>0.60109999999999997</v>
      </c>
      <c r="P7" s="4"/>
      <c r="Q7" t="s">
        <v>11</v>
      </c>
      <c r="R7" s="5">
        <v>4.1300000000000003E-2</v>
      </c>
      <c r="S7" s="4">
        <v>0.01</v>
      </c>
      <c r="U7" t="s">
        <v>11</v>
      </c>
      <c r="V7" s="4">
        <v>4.3499999999999997E-2</v>
      </c>
      <c r="W7" s="4">
        <v>0.01</v>
      </c>
      <c r="X7" s="4"/>
      <c r="Y7" t="s">
        <v>11</v>
      </c>
      <c r="Z7" s="4">
        <v>0.43140000000000001</v>
      </c>
      <c r="AA7" s="4">
        <v>0.4708</v>
      </c>
      <c r="AB7" s="4"/>
      <c r="AC7" t="s">
        <v>11</v>
      </c>
      <c r="AD7" s="5">
        <v>3.8800000000000001E-2</v>
      </c>
      <c r="AE7" s="4">
        <v>3.0000000000000001E-3</v>
      </c>
      <c r="AG7" t="s">
        <v>11</v>
      </c>
      <c r="AH7" s="4">
        <v>4.0300000000000002E-2</v>
      </c>
      <c r="AI7" s="4">
        <v>3.3E-3</v>
      </c>
      <c r="AK7" t="s">
        <v>11</v>
      </c>
      <c r="AL7" s="4">
        <v>4.0899999999999999E-2</v>
      </c>
      <c r="AM7" s="4">
        <v>5.1299999999999998E-2</v>
      </c>
      <c r="AO7" t="s">
        <v>11</v>
      </c>
      <c r="AP7" s="4">
        <v>0.49590000000000001</v>
      </c>
      <c r="AQ7" s="4">
        <v>0.60109999999999997</v>
      </c>
      <c r="AS7" t="s">
        <v>11</v>
      </c>
      <c r="AT7" s="5">
        <v>4.1300000000000003E-2</v>
      </c>
      <c r="AU7" s="4">
        <v>0.01</v>
      </c>
      <c r="AW7" t="s">
        <v>11</v>
      </c>
      <c r="AX7" s="4">
        <v>4.3499999999999997E-2</v>
      </c>
      <c r="AY7" s="4">
        <v>0.01</v>
      </c>
      <c r="AZ7" s="4"/>
      <c r="BA7" t="s">
        <v>11</v>
      </c>
      <c r="BB7" s="4">
        <v>0.43140000000000001</v>
      </c>
      <c r="BC7" s="4">
        <v>0.4708</v>
      </c>
    </row>
    <row r="8" spans="1:55" x14ac:dyDescent="0.35">
      <c r="A8" t="s">
        <v>12</v>
      </c>
      <c r="B8" s="4">
        <v>1.9400000000000001E-2</v>
      </c>
      <c r="C8" s="6">
        <v>8.0829000000000003E-4</v>
      </c>
      <c r="E8" t="s">
        <v>12</v>
      </c>
      <c r="F8" s="4">
        <v>2.0199999999999999E-2</v>
      </c>
      <c r="G8" s="6">
        <v>8.9972000000000001E-4</v>
      </c>
      <c r="I8" t="s">
        <v>12</v>
      </c>
      <c r="J8" s="4">
        <v>1.46E-2</v>
      </c>
      <c r="K8" s="4">
        <v>1.8499999999999999E-2</v>
      </c>
      <c r="M8" t="s">
        <v>12</v>
      </c>
      <c r="N8" s="4">
        <v>0.24590000000000001</v>
      </c>
      <c r="O8" s="4">
        <v>0.30099999999999999</v>
      </c>
      <c r="P8" s="4"/>
      <c r="Q8" t="s">
        <v>12</v>
      </c>
      <c r="R8" s="4">
        <v>2.24E-2</v>
      </c>
      <c r="S8" s="6">
        <v>0.01</v>
      </c>
      <c r="U8" t="s">
        <v>12</v>
      </c>
      <c r="V8" s="4">
        <v>2.35E-2</v>
      </c>
      <c r="W8" s="6">
        <v>0.01</v>
      </c>
      <c r="X8" s="6"/>
      <c r="Y8" t="s">
        <v>12</v>
      </c>
      <c r="Z8" s="4">
        <v>0.40770000000000001</v>
      </c>
      <c r="AA8" s="4">
        <v>0.42620000000000002</v>
      </c>
      <c r="AB8" s="4"/>
      <c r="AC8" t="s">
        <v>12</v>
      </c>
      <c r="AD8" s="4">
        <v>1.9400000000000001E-2</v>
      </c>
      <c r="AE8" s="6">
        <v>8.0829000000000003E-4</v>
      </c>
      <c r="AG8" t="s">
        <v>12</v>
      </c>
      <c r="AH8" s="4">
        <v>2.0199999999999999E-2</v>
      </c>
      <c r="AI8" s="6">
        <v>8.9972000000000001E-4</v>
      </c>
      <c r="AK8" t="s">
        <v>12</v>
      </c>
      <c r="AL8" s="4">
        <v>1.46E-2</v>
      </c>
      <c r="AM8" s="4">
        <v>1.8499999999999999E-2</v>
      </c>
      <c r="AO8" t="s">
        <v>12</v>
      </c>
      <c r="AP8" s="4">
        <v>0.24590000000000001</v>
      </c>
      <c r="AQ8" s="4">
        <v>0.30099999999999999</v>
      </c>
      <c r="AS8" t="s">
        <v>12</v>
      </c>
      <c r="AT8" s="4">
        <v>2.24E-2</v>
      </c>
      <c r="AU8" s="6">
        <v>0.01</v>
      </c>
      <c r="AW8" t="s">
        <v>12</v>
      </c>
      <c r="AX8" s="4">
        <v>2.35E-2</v>
      </c>
      <c r="AY8" s="6">
        <v>0.01</v>
      </c>
      <c r="AZ8" s="6"/>
      <c r="BA8" t="s">
        <v>12</v>
      </c>
      <c r="BB8" s="4">
        <v>0.40770000000000001</v>
      </c>
      <c r="BC8" s="4">
        <v>0.42620000000000002</v>
      </c>
    </row>
    <row r="9" spans="1:55" x14ac:dyDescent="0.35">
      <c r="A9" t="s">
        <v>13</v>
      </c>
      <c r="B9" s="4">
        <v>9.7000000000000003E-3</v>
      </c>
      <c r="C9" s="6">
        <v>2.7117999999999999E-4</v>
      </c>
      <c r="E9" t="s">
        <v>13</v>
      </c>
      <c r="F9" s="4">
        <v>1.01E-2</v>
      </c>
      <c r="G9" s="6">
        <v>2.8633E-4</v>
      </c>
      <c r="I9" t="s">
        <v>13</v>
      </c>
      <c r="J9" s="4">
        <v>5.4000000000000003E-3</v>
      </c>
      <c r="K9" s="6">
        <v>6.7000000000000002E-3</v>
      </c>
      <c r="M9" t="s">
        <v>13</v>
      </c>
      <c r="N9" s="4">
        <v>0.1237</v>
      </c>
      <c r="O9" s="4">
        <v>0.1512</v>
      </c>
      <c r="P9" s="4"/>
      <c r="Q9" t="s">
        <v>13</v>
      </c>
      <c r="R9" s="4">
        <v>1.4200000000000001E-2</v>
      </c>
      <c r="S9" s="6">
        <v>0.01</v>
      </c>
      <c r="U9" t="s">
        <v>13</v>
      </c>
      <c r="V9" s="4">
        <v>1.46E-2</v>
      </c>
      <c r="W9" s="6">
        <v>0.01</v>
      </c>
      <c r="X9" s="6"/>
      <c r="Y9" t="s">
        <v>13</v>
      </c>
      <c r="Z9" s="4">
        <v>0.53559999999999997</v>
      </c>
      <c r="AA9" s="6">
        <v>0.54930000000000001</v>
      </c>
      <c r="AB9" s="6"/>
      <c r="AC9" t="s">
        <v>13</v>
      </c>
      <c r="AD9" s="4">
        <v>9.7000000000000003E-3</v>
      </c>
      <c r="AE9" s="6">
        <v>2.7117999999999999E-4</v>
      </c>
      <c r="AG9" t="s">
        <v>13</v>
      </c>
      <c r="AH9" s="4">
        <v>1.01E-2</v>
      </c>
      <c r="AI9" s="6">
        <v>2.8633E-4</v>
      </c>
      <c r="AK9" t="s">
        <v>13</v>
      </c>
      <c r="AL9" s="4">
        <v>5.4000000000000003E-3</v>
      </c>
      <c r="AM9" s="6">
        <v>6.7000000000000002E-3</v>
      </c>
      <c r="AO9" t="s">
        <v>13</v>
      </c>
      <c r="AP9" s="4">
        <v>0.1237</v>
      </c>
      <c r="AQ9" s="4">
        <v>0.1512</v>
      </c>
      <c r="AS9" t="s">
        <v>13</v>
      </c>
      <c r="AT9" s="4">
        <v>1.4200000000000001E-2</v>
      </c>
      <c r="AU9" s="6">
        <v>0.01</v>
      </c>
      <c r="AW9" t="s">
        <v>13</v>
      </c>
      <c r="AX9" s="4">
        <v>1.46E-2</v>
      </c>
      <c r="AY9" s="6">
        <v>0.01</v>
      </c>
      <c r="AZ9" s="6"/>
      <c r="BA9" t="s">
        <v>13</v>
      </c>
      <c r="BB9" s="4">
        <v>0.53559999999999997</v>
      </c>
      <c r="BC9" s="6">
        <v>0.54930000000000001</v>
      </c>
    </row>
    <row r="10" spans="1:55" x14ac:dyDescent="0.35">
      <c r="A10" t="s">
        <v>14</v>
      </c>
      <c r="B10" s="5">
        <v>4.7999999999999996E-3</v>
      </c>
      <c r="C10" s="6">
        <v>1.5210000000000001E-4</v>
      </c>
      <c r="E10" t="s">
        <v>14</v>
      </c>
      <c r="F10" s="5">
        <v>5.0000000000000001E-3</v>
      </c>
      <c r="G10" s="6">
        <v>1.5203999999999999E-4</v>
      </c>
      <c r="I10" t="s">
        <v>14</v>
      </c>
      <c r="J10" s="5">
        <v>2.5999999999999999E-3</v>
      </c>
      <c r="K10" s="6">
        <v>2.8999999999999998E-3</v>
      </c>
      <c r="M10" t="s">
        <v>14</v>
      </c>
      <c r="N10" s="5">
        <v>6.5000000000000002E-2</v>
      </c>
      <c r="O10" s="4">
        <v>7.8299999999999995E-2</v>
      </c>
      <c r="P10" s="4"/>
      <c r="Q10" t="s">
        <v>14</v>
      </c>
      <c r="R10" s="5">
        <v>1.12E-2</v>
      </c>
      <c r="S10" s="6">
        <v>0.01</v>
      </c>
      <c r="U10" t="s">
        <v>14</v>
      </c>
      <c r="V10" s="5">
        <v>1.1299999999999999E-2</v>
      </c>
      <c r="W10" s="6">
        <v>0.01</v>
      </c>
      <c r="X10" s="6"/>
      <c r="Y10" t="s">
        <v>14</v>
      </c>
      <c r="Z10" s="5">
        <v>0.75190000000000001</v>
      </c>
      <c r="AA10" s="6">
        <v>0.76859999999999995</v>
      </c>
      <c r="AB10" s="6"/>
      <c r="AC10" t="s">
        <v>14</v>
      </c>
      <c r="AD10" s="5">
        <v>4.7999999999999996E-3</v>
      </c>
      <c r="AE10" s="6">
        <v>1.5210000000000001E-4</v>
      </c>
      <c r="AG10" t="s">
        <v>14</v>
      </c>
      <c r="AH10" s="5">
        <v>5.0000000000000001E-3</v>
      </c>
      <c r="AI10" s="6">
        <v>1.5203999999999999E-4</v>
      </c>
      <c r="AK10" t="s">
        <v>14</v>
      </c>
      <c r="AL10" s="5">
        <v>2.5999999999999999E-3</v>
      </c>
      <c r="AM10" s="6">
        <v>2.8999999999999998E-3</v>
      </c>
      <c r="AO10" t="s">
        <v>14</v>
      </c>
      <c r="AP10" s="5">
        <v>6.5000000000000002E-2</v>
      </c>
      <c r="AQ10" s="4">
        <v>7.8299999999999995E-2</v>
      </c>
      <c r="AS10" t="s">
        <v>14</v>
      </c>
      <c r="AT10" s="5">
        <v>1.12E-2</v>
      </c>
      <c r="AU10" s="6">
        <v>0.01</v>
      </c>
      <c r="AW10" t="s">
        <v>14</v>
      </c>
      <c r="AX10" s="5">
        <v>1.1299999999999999E-2</v>
      </c>
      <c r="AY10" s="6">
        <v>0.01</v>
      </c>
      <c r="AZ10" s="6"/>
      <c r="BA10" t="s">
        <v>14</v>
      </c>
      <c r="BB10" s="5">
        <v>0.75190000000000001</v>
      </c>
      <c r="BC10" s="6">
        <v>0.76859999999999995</v>
      </c>
    </row>
    <row r="12" spans="1:55" x14ac:dyDescent="0.35">
      <c r="B12" s="18" t="s">
        <v>15</v>
      </c>
      <c r="C12" s="18"/>
      <c r="F12" s="18" t="s">
        <v>15</v>
      </c>
      <c r="G12" s="18"/>
      <c r="J12" s="18" t="s">
        <v>15</v>
      </c>
      <c r="K12" s="18"/>
      <c r="N12" s="18" t="s">
        <v>15</v>
      </c>
      <c r="O12" s="18"/>
      <c r="P12" s="3"/>
      <c r="R12" s="18" t="s">
        <v>15</v>
      </c>
      <c r="S12" s="18"/>
      <c r="V12" s="18" t="s">
        <v>15</v>
      </c>
      <c r="W12" s="18"/>
      <c r="X12" s="3"/>
      <c r="Z12" s="18" t="s">
        <v>15</v>
      </c>
      <c r="AA12" s="18"/>
      <c r="AB12" s="3"/>
      <c r="AD12" s="18" t="s">
        <v>15</v>
      </c>
      <c r="AE12" s="18"/>
      <c r="AH12" s="18" t="s">
        <v>15</v>
      </c>
      <c r="AI12" s="18"/>
      <c r="AL12" s="18" t="s">
        <v>15</v>
      </c>
      <c r="AM12" s="18"/>
      <c r="AP12" s="18" t="s">
        <v>15</v>
      </c>
      <c r="AQ12" s="18"/>
      <c r="AT12" s="18" t="s">
        <v>15</v>
      </c>
      <c r="AU12" s="18"/>
      <c r="AX12" s="18" t="s">
        <v>15</v>
      </c>
      <c r="AY12" s="18"/>
      <c r="AZ12" s="3"/>
      <c r="BB12" s="18" t="s">
        <v>15</v>
      </c>
      <c r="BC12" s="18"/>
    </row>
    <row r="13" spans="1:55" x14ac:dyDescent="0.35">
      <c r="B13" s="7">
        <f>B5/B6</f>
        <v>2.0166453265044813</v>
      </c>
      <c r="C13" s="7">
        <f>C5/C6</f>
        <v>3.3545454545454549</v>
      </c>
      <c r="F13" s="7">
        <f>F5/F6</f>
        <v>0</v>
      </c>
      <c r="G13" s="7">
        <f>G5/G6</f>
        <v>0</v>
      </c>
      <c r="J13" s="7">
        <f>J5/J6</f>
        <v>2.4894204231830726</v>
      </c>
      <c r="K13" s="7">
        <f>K5/K6</f>
        <v>0</v>
      </c>
      <c r="N13" s="7">
        <f>N5/N6</f>
        <v>1.8518182733957893</v>
      </c>
      <c r="O13" s="7">
        <f>O5/O6</f>
        <v>0</v>
      </c>
      <c r="P13" s="7"/>
      <c r="R13" s="7">
        <f>R5/R6</f>
        <v>0</v>
      </c>
      <c r="S13" s="7">
        <f>S5/S6</f>
        <v>0</v>
      </c>
      <c r="V13" s="7">
        <f>V5/V6</f>
        <v>0</v>
      </c>
      <c r="W13" s="7">
        <f>W5/W6</f>
        <v>0</v>
      </c>
      <c r="X13" s="7"/>
      <c r="Z13" s="7">
        <f>Z5/Z6</f>
        <v>0</v>
      </c>
      <c r="AA13" s="7">
        <f>AA5/AA6</f>
        <v>0</v>
      </c>
      <c r="AB13" s="7"/>
      <c r="AD13" s="7">
        <f>AD5/AD6</f>
        <v>2.0166453265044813</v>
      </c>
      <c r="AE13" s="7">
        <f>AE5/AE6</f>
        <v>3.3545454545454549</v>
      </c>
      <c r="AH13" s="7">
        <f>AH5/AH6</f>
        <v>0</v>
      </c>
      <c r="AI13" s="7">
        <f>AI5/AI6</f>
        <v>0</v>
      </c>
      <c r="AL13" s="7">
        <f>AL5/AL6</f>
        <v>2.4894204231830726</v>
      </c>
      <c r="AM13" s="7">
        <f>AM5/AM6</f>
        <v>0</v>
      </c>
      <c r="AP13" s="7">
        <f>AP5/AP6</f>
        <v>1.8518182733957893</v>
      </c>
      <c r="AQ13" s="7">
        <f>AQ5/AQ6</f>
        <v>0</v>
      </c>
      <c r="AT13" s="7">
        <f>AT5/AT6</f>
        <v>0</v>
      </c>
      <c r="AU13" s="7">
        <f>AU5/AU6</f>
        <v>0</v>
      </c>
      <c r="AX13" s="7">
        <f>AX5/AX6</f>
        <v>0</v>
      </c>
      <c r="AY13" s="7">
        <f>AY5/AY6</f>
        <v>0</v>
      </c>
      <c r="AZ13" s="7"/>
      <c r="BB13" s="7">
        <f>BB5/BB6</f>
        <v>0</v>
      </c>
      <c r="BC13" s="7">
        <f>BC5/BC6</f>
        <v>0</v>
      </c>
    </row>
    <row r="14" spans="1:55" x14ac:dyDescent="0.35">
      <c r="B14" s="7">
        <f t="shared" ref="B14:C17" si="0">B6/B7</f>
        <v>2.0128865979381443</v>
      </c>
      <c r="C14" s="7">
        <f t="shared" si="0"/>
        <v>3.6666666666666665</v>
      </c>
      <c r="F14" s="7">
        <f t="shared" ref="F14:G17" si="1">F6/F7</f>
        <v>2.0049627791563274</v>
      </c>
      <c r="G14" s="7">
        <f t="shared" si="1"/>
        <v>3.6363636363636362</v>
      </c>
      <c r="J14" s="7">
        <f t="shared" ref="J14:K16" si="2">J6/J7</f>
        <v>2.6577017114914425</v>
      </c>
      <c r="K14" s="7">
        <f t="shared" si="2"/>
        <v>2.5477582846003903</v>
      </c>
      <c r="N14" s="7">
        <f t="shared" ref="N14:O16" si="3">N6/N7</f>
        <v>2.0018148820326678</v>
      </c>
      <c r="O14" s="7">
        <f t="shared" si="3"/>
        <v>1.8941939777075363</v>
      </c>
      <c r="P14" s="7"/>
      <c r="R14" s="7">
        <f t="shared" ref="R14:S14" si="4">R6/R7</f>
        <v>1.9539951573849876</v>
      </c>
      <c r="S14" s="7">
        <f t="shared" si="4"/>
        <v>1.02</v>
      </c>
      <c r="V14" s="7">
        <f t="shared" ref="V14:W14" si="5">V6/V7</f>
        <v>1.9471264367816092</v>
      </c>
      <c r="W14" s="7">
        <f t="shared" si="5"/>
        <v>1.04</v>
      </c>
      <c r="X14" s="7"/>
      <c r="Z14" s="7">
        <f t="shared" ref="Z14:AA14" si="6">Z6/Z7</f>
        <v>1.7079276773296246</v>
      </c>
      <c r="AA14" s="7">
        <f t="shared" si="6"/>
        <v>1.6892523364485981</v>
      </c>
      <c r="AB14" s="7"/>
      <c r="AD14" s="7">
        <f t="shared" ref="AD14:AE14" si="7">AD6/AD7</f>
        <v>2.0128865979381443</v>
      </c>
      <c r="AE14" s="7">
        <f t="shared" si="7"/>
        <v>3.6666666666666665</v>
      </c>
      <c r="AH14" s="7">
        <f t="shared" ref="AH14:AI14" si="8">AH6/AH7</f>
        <v>2.0049627791563274</v>
      </c>
      <c r="AI14" s="7">
        <f t="shared" si="8"/>
        <v>3.6363636363636362</v>
      </c>
      <c r="AL14" s="7">
        <f t="shared" ref="AL14:AM14" si="9">AL6/AL7</f>
        <v>2.6577017114914425</v>
      </c>
      <c r="AM14" s="7">
        <f t="shared" si="9"/>
        <v>2.5477582846003903</v>
      </c>
      <c r="AP14" s="7">
        <f t="shared" ref="AP14:AQ14" si="10">AP6/AP7</f>
        <v>2.0018148820326678</v>
      </c>
      <c r="AQ14" s="7">
        <f t="shared" si="10"/>
        <v>1.8941939777075363</v>
      </c>
      <c r="AT14" s="7">
        <f t="shared" ref="AT14:AU14" si="11">AT6/AT7</f>
        <v>1.9539951573849876</v>
      </c>
      <c r="AU14" s="7">
        <f t="shared" si="11"/>
        <v>1.02</v>
      </c>
      <c r="AX14" s="7">
        <f t="shared" ref="AX14:AY14" si="12">AX6/AX7</f>
        <v>1.9471264367816092</v>
      </c>
      <c r="AY14" s="7">
        <f t="shared" si="12"/>
        <v>1.04</v>
      </c>
      <c r="AZ14" s="7"/>
      <c r="BB14" s="7">
        <f t="shared" ref="BB14:BC14" si="13">BB6/BB7</f>
        <v>1.7079276773296246</v>
      </c>
      <c r="BC14" s="7">
        <f t="shared" si="13"/>
        <v>1.6892523364485981</v>
      </c>
    </row>
    <row r="15" spans="1:55" x14ac:dyDescent="0.35">
      <c r="B15" s="7">
        <f t="shared" si="0"/>
        <v>2</v>
      </c>
      <c r="C15" s="7">
        <f t="shared" si="0"/>
        <v>3.7115391752959952</v>
      </c>
      <c r="F15" s="7">
        <f t="shared" si="1"/>
        <v>1.9950495049504953</v>
      </c>
      <c r="G15" s="7">
        <f t="shared" si="1"/>
        <v>3.6678077624149736</v>
      </c>
      <c r="J15" s="7">
        <f t="shared" si="2"/>
        <v>2.8013698630136985</v>
      </c>
      <c r="K15" s="7">
        <f t="shared" si="2"/>
        <v>2.7729729729729731</v>
      </c>
      <c r="N15" s="7">
        <f t="shared" si="3"/>
        <v>2.0166734444896299</v>
      </c>
      <c r="O15" s="7">
        <f t="shared" si="3"/>
        <v>1.9970099667774086</v>
      </c>
      <c r="P15" s="7"/>
      <c r="R15" s="7">
        <f t="shared" ref="R15:S15" si="14">R7/R8</f>
        <v>1.8437500000000002</v>
      </c>
      <c r="S15" s="7">
        <f t="shared" si="14"/>
        <v>1</v>
      </c>
      <c r="V15" s="7">
        <f t="shared" ref="V15:W15" si="15">V7/V8</f>
        <v>1.8510638297872339</v>
      </c>
      <c r="W15" s="7">
        <f t="shared" si="15"/>
        <v>1</v>
      </c>
      <c r="X15" s="7"/>
      <c r="Z15" s="7">
        <f t="shared" ref="Z15:AA15" si="16">Z7/Z8</f>
        <v>1.05813097866078</v>
      </c>
      <c r="AA15" s="7">
        <f t="shared" si="16"/>
        <v>1.1046457062412012</v>
      </c>
      <c r="AB15" s="7"/>
      <c r="AD15" s="7">
        <f t="shared" ref="AD15:AE15" si="17">AD7/AD8</f>
        <v>2</v>
      </c>
      <c r="AE15" s="7">
        <f t="shared" si="17"/>
        <v>3.7115391752959952</v>
      </c>
      <c r="AH15" s="7">
        <f t="shared" ref="AH15:AI15" si="18">AH7/AH8</f>
        <v>1.9950495049504953</v>
      </c>
      <c r="AI15" s="7">
        <f t="shared" si="18"/>
        <v>3.6678077624149736</v>
      </c>
      <c r="AL15" s="7">
        <f t="shared" ref="AL15:AM15" si="19">AL7/AL8</f>
        <v>2.8013698630136985</v>
      </c>
      <c r="AM15" s="7">
        <f t="shared" si="19"/>
        <v>2.7729729729729731</v>
      </c>
      <c r="AP15" s="7">
        <f t="shared" ref="AP15:AQ15" si="20">AP7/AP8</f>
        <v>2.0166734444896299</v>
      </c>
      <c r="AQ15" s="7">
        <f t="shared" si="20"/>
        <v>1.9970099667774086</v>
      </c>
      <c r="AT15" s="7">
        <f t="shared" ref="AT15:AU15" si="21">AT7/AT8</f>
        <v>1.8437500000000002</v>
      </c>
      <c r="AU15" s="7">
        <f t="shared" si="21"/>
        <v>1</v>
      </c>
      <c r="AX15" s="7">
        <f t="shared" ref="AX15:AY17" si="22">AX7/AX8</f>
        <v>1.8510638297872339</v>
      </c>
      <c r="AY15" s="7">
        <f t="shared" si="22"/>
        <v>1</v>
      </c>
      <c r="AZ15" s="7"/>
      <c r="BB15" s="7">
        <f t="shared" ref="BB15:BC16" si="23">BB7/BB8</f>
        <v>1.05813097866078</v>
      </c>
      <c r="BC15" s="7">
        <f t="shared" si="23"/>
        <v>1.1046457062412012</v>
      </c>
    </row>
    <row r="16" spans="1:55" x14ac:dyDescent="0.35">
      <c r="B16" s="7">
        <f t="shared" si="0"/>
        <v>2</v>
      </c>
      <c r="C16" s="7">
        <f t="shared" si="0"/>
        <v>2.9806401652039236</v>
      </c>
      <c r="F16" s="7">
        <f>F8/F9</f>
        <v>2</v>
      </c>
      <c r="G16" s="7">
        <f t="shared" si="1"/>
        <v>3.1422484545803795</v>
      </c>
      <c r="J16" s="7">
        <f>J8/J9</f>
        <v>2.7037037037037037</v>
      </c>
      <c r="K16" s="7">
        <f t="shared" si="2"/>
        <v>2.761194029850746</v>
      </c>
      <c r="N16" s="7">
        <f>N8/N9</f>
        <v>1.9878738884397735</v>
      </c>
      <c r="O16" s="7">
        <f t="shared" si="3"/>
        <v>1.9907407407407407</v>
      </c>
      <c r="P16" s="7"/>
      <c r="R16" s="7">
        <f t="shared" ref="R16:S16" si="24">R8/R9</f>
        <v>1.5774647887323943</v>
      </c>
      <c r="S16" s="7">
        <f t="shared" si="24"/>
        <v>1</v>
      </c>
      <c r="V16" s="7">
        <f>V8/V9</f>
        <v>1.6095890410958904</v>
      </c>
      <c r="W16" s="7">
        <f t="shared" ref="W16" si="25">W8/W9</f>
        <v>1</v>
      </c>
      <c r="X16" s="7"/>
      <c r="Z16" s="7">
        <f>Z8/Z9</f>
        <v>0.76120238984316657</v>
      </c>
      <c r="AA16" s="7">
        <f t="shared" ref="AA16" si="26">AA8/AA9</f>
        <v>0.77589659566721281</v>
      </c>
      <c r="AB16" s="7"/>
      <c r="AD16" s="7">
        <f t="shared" ref="AD16:AE16" si="27">AD8/AD9</f>
        <v>2</v>
      </c>
      <c r="AE16" s="7">
        <f t="shared" si="27"/>
        <v>2.9806401652039236</v>
      </c>
      <c r="AH16" s="7">
        <f>AH8/AH9</f>
        <v>2</v>
      </c>
      <c r="AI16" s="7">
        <f t="shared" ref="AI16" si="28">AI8/AI9</f>
        <v>3.1422484545803795</v>
      </c>
      <c r="AL16" s="7">
        <f>AL8/AL9</f>
        <v>2.7037037037037037</v>
      </c>
      <c r="AM16" s="7">
        <f t="shared" ref="AM16" si="29">AM8/AM9</f>
        <v>2.761194029850746</v>
      </c>
      <c r="AP16" s="7">
        <f>AP8/AP9</f>
        <v>1.9878738884397735</v>
      </c>
      <c r="AQ16" s="7">
        <f t="shared" ref="AQ16" si="30">AQ8/AQ9</f>
        <v>1.9907407407407407</v>
      </c>
      <c r="AT16" s="7">
        <f t="shared" ref="AT16:AU16" si="31">AT8/AT9</f>
        <v>1.5774647887323943</v>
      </c>
      <c r="AU16" s="7">
        <f t="shared" si="31"/>
        <v>1</v>
      </c>
      <c r="AX16" s="7">
        <f>AX8/AX9</f>
        <v>1.6095890410958904</v>
      </c>
      <c r="AY16" s="7">
        <f t="shared" si="22"/>
        <v>1</v>
      </c>
      <c r="AZ16" s="7"/>
      <c r="BB16" s="7">
        <f>BB8/BB9</f>
        <v>0.76120238984316657</v>
      </c>
      <c r="BC16" s="7">
        <f t="shared" si="23"/>
        <v>0.77589659566721281</v>
      </c>
    </row>
    <row r="17" spans="2:55" x14ac:dyDescent="0.35">
      <c r="B17" s="7">
        <f>B9/B10</f>
        <v>2.0208333333333335</v>
      </c>
      <c r="C17" s="7">
        <f t="shared" si="0"/>
        <v>1.7829059829059828</v>
      </c>
      <c r="F17" s="7">
        <f>F9/F10</f>
        <v>2.02</v>
      </c>
      <c r="G17" s="7">
        <f t="shared" si="1"/>
        <v>1.8832544067350698</v>
      </c>
      <c r="J17" s="7">
        <f>J9/J10</f>
        <v>2.0769230769230771</v>
      </c>
      <c r="K17" s="7">
        <f>K9/K10</f>
        <v>2.3103448275862073</v>
      </c>
      <c r="N17" s="7">
        <f>N9/N10</f>
        <v>1.9030769230769231</v>
      </c>
      <c r="O17" s="7">
        <f>O9/O10</f>
        <v>1.9310344827586208</v>
      </c>
      <c r="P17" s="7"/>
      <c r="R17" s="7">
        <f>R9/R10</f>
        <v>1.267857142857143</v>
      </c>
      <c r="S17" s="7">
        <f t="shared" ref="S17" si="32">S9/S10</f>
        <v>1</v>
      </c>
      <c r="V17" s="7">
        <f>V9/V10</f>
        <v>1.2920353982300885</v>
      </c>
      <c r="W17" s="7">
        <f t="shared" ref="W17" si="33">W9/W10</f>
        <v>1</v>
      </c>
      <c r="X17" s="7"/>
      <c r="Z17" s="7">
        <f>Z9/Z10</f>
        <v>0.71232876712328763</v>
      </c>
      <c r="AA17" s="7">
        <f>AA9/AA10</f>
        <v>0.71467603434816551</v>
      </c>
      <c r="AB17" s="7"/>
      <c r="AD17" s="7">
        <f>AD9/AD10</f>
        <v>2.0208333333333335</v>
      </c>
      <c r="AE17" s="7">
        <f t="shared" ref="AE17" si="34">AE9/AE10</f>
        <v>1.7829059829059828</v>
      </c>
      <c r="AH17" s="7">
        <f>AH9/AH10</f>
        <v>2.02</v>
      </c>
      <c r="AI17" s="7">
        <f t="shared" ref="AI17" si="35">AI9/AI10</f>
        <v>1.8832544067350698</v>
      </c>
      <c r="AL17" s="7">
        <f>AL9/AL10</f>
        <v>2.0769230769230771</v>
      </c>
      <c r="AM17" s="7">
        <f>AM9/AM10</f>
        <v>2.3103448275862073</v>
      </c>
      <c r="AP17" s="7">
        <f>AP9/AP10</f>
        <v>1.9030769230769231</v>
      </c>
      <c r="AQ17" s="7">
        <f>AQ9/AQ10</f>
        <v>1.9310344827586208</v>
      </c>
      <c r="AT17" s="7">
        <f>AT9/AT10</f>
        <v>1.267857142857143</v>
      </c>
      <c r="AU17" s="7">
        <f t="shared" ref="AU17" si="36">AU9/AU10</f>
        <v>1</v>
      </c>
      <c r="AX17" s="7">
        <f>AX9/AX10</f>
        <v>1.2920353982300885</v>
      </c>
      <c r="AY17" s="7">
        <f t="shared" si="22"/>
        <v>1</v>
      </c>
      <c r="AZ17" s="7"/>
      <c r="BB17" s="7">
        <f>BB9/BB10</f>
        <v>0.71232876712328763</v>
      </c>
      <c r="BC17" s="7">
        <f>BC9/BC10</f>
        <v>0.71467603434816551</v>
      </c>
    </row>
    <row r="19" spans="2:55" x14ac:dyDescent="0.35">
      <c r="B19" s="18" t="s">
        <v>16</v>
      </c>
      <c r="C19" s="18"/>
      <c r="F19" s="18" t="s">
        <v>16</v>
      </c>
      <c r="G19" s="18"/>
      <c r="J19" s="18" t="s">
        <v>16</v>
      </c>
      <c r="K19" s="18"/>
      <c r="N19" s="18" t="s">
        <v>16</v>
      </c>
      <c r="O19" s="18"/>
      <c r="P19" s="3"/>
      <c r="R19" s="18" t="s">
        <v>16</v>
      </c>
      <c r="S19" s="18"/>
      <c r="V19" s="18" t="s">
        <v>16</v>
      </c>
      <c r="W19" s="18"/>
      <c r="X19" s="3"/>
      <c r="Z19" s="18" t="s">
        <v>16</v>
      </c>
      <c r="AA19" s="18"/>
      <c r="AB19" s="3"/>
      <c r="AD19" s="18" t="s">
        <v>16</v>
      </c>
      <c r="AE19" s="18"/>
      <c r="AH19" s="18" t="s">
        <v>16</v>
      </c>
      <c r="AI19" s="18"/>
      <c r="AL19" s="18" t="s">
        <v>16</v>
      </c>
      <c r="AM19" s="18"/>
      <c r="AP19" s="18" t="s">
        <v>16</v>
      </c>
      <c r="AQ19" s="18"/>
      <c r="AT19" s="18" t="s">
        <v>16</v>
      </c>
      <c r="AU19" s="18"/>
      <c r="AX19" s="18" t="s">
        <v>16</v>
      </c>
      <c r="AY19" s="18"/>
      <c r="AZ19" s="3"/>
      <c r="BB19" s="18" t="s">
        <v>16</v>
      </c>
      <c r="BC19" s="18"/>
    </row>
    <row r="20" spans="2:55" x14ac:dyDescent="0.35">
      <c r="B20" s="8">
        <f>LN(B13)/LN(2)</f>
        <v>1.0119573751326616</v>
      </c>
      <c r="C20" s="8">
        <f>LN(C13)/LN(2)</f>
        <v>1.7461172925357369</v>
      </c>
      <c r="F20" s="8" t="e">
        <f>LN(F13)/LN(2)</f>
        <v>#NUM!</v>
      </c>
      <c r="G20" s="8" t="e">
        <f>LN(G13)/LN(2)</f>
        <v>#NUM!</v>
      </c>
      <c r="J20" s="8">
        <f>LN(J13)/LN(2)</f>
        <v>1.315809898949228</v>
      </c>
      <c r="K20" s="8" t="e">
        <f>LN(K13)/LN(2)</f>
        <v>#NUM!</v>
      </c>
      <c r="N20" s="8">
        <f>LN(N13)/LN(2)</f>
        <v>0.88894252789918393</v>
      </c>
      <c r="O20" s="8" t="e">
        <f>LN(O13)/LN(2)</f>
        <v>#NUM!</v>
      </c>
      <c r="P20" s="8"/>
      <c r="R20" s="8" t="e">
        <f>LN(R13)/LN(2)</f>
        <v>#NUM!</v>
      </c>
      <c r="S20" s="8" t="e">
        <f>LN(S13)/LN(2)</f>
        <v>#NUM!</v>
      </c>
      <c r="V20" s="8" t="e">
        <f>LN(V13)/LN(2)</f>
        <v>#NUM!</v>
      </c>
      <c r="W20" s="8" t="e">
        <f>LN(W13)/LN(2)</f>
        <v>#NUM!</v>
      </c>
      <c r="X20" s="8"/>
      <c r="Z20" s="8" t="e">
        <f>LN(Z13)/LN(2)</f>
        <v>#NUM!</v>
      </c>
      <c r="AA20" s="8" t="e">
        <f>LN(AA13)/LN(2)</f>
        <v>#NUM!</v>
      </c>
      <c r="AB20" s="8"/>
      <c r="AD20" s="8">
        <f>LN(AD13)/LN(2)</f>
        <v>1.0119573751326616</v>
      </c>
      <c r="AE20" s="8">
        <f>LN(AE13)/LN(2)</f>
        <v>1.7461172925357369</v>
      </c>
      <c r="AH20" s="8" t="e">
        <f>LN(AH13)/LN(2)</f>
        <v>#NUM!</v>
      </c>
      <c r="AI20" s="8" t="e">
        <f>LN(AI13)/LN(2)</f>
        <v>#NUM!</v>
      </c>
      <c r="AL20" s="8">
        <f>LN(AL13)/LN(2)</f>
        <v>1.315809898949228</v>
      </c>
      <c r="AM20" s="8" t="e">
        <f>LN(AM13)/LN(2)</f>
        <v>#NUM!</v>
      </c>
      <c r="AP20" s="8">
        <f>LN(AP13)/LN(2)</f>
        <v>0.88894252789918393</v>
      </c>
      <c r="AQ20" s="8" t="e">
        <f>LN(AQ13)/LN(2)</f>
        <v>#NUM!</v>
      </c>
      <c r="AT20" s="8" t="e">
        <f>LN(AT13)/LN(2)</f>
        <v>#NUM!</v>
      </c>
      <c r="AU20" s="8" t="e">
        <f>LN(AU13)/LN(2)</f>
        <v>#NUM!</v>
      </c>
      <c r="AX20" s="8" t="e">
        <f>LN(AX13)/LN(2)</f>
        <v>#NUM!</v>
      </c>
      <c r="AY20" s="8" t="e">
        <f>LN(AY13)/LN(2)</f>
        <v>#NUM!</v>
      </c>
      <c r="AZ20" s="8"/>
      <c r="BB20" s="8" t="e">
        <f>LN(BB13)/LN(2)</f>
        <v>#NUM!</v>
      </c>
      <c r="BC20" s="8" t="e">
        <f>LN(BC13)/LN(2)</f>
        <v>#NUM!</v>
      </c>
    </row>
    <row r="21" spans="2:55" x14ac:dyDescent="0.35">
      <c r="B21" s="8">
        <f t="shared" ref="B21:C22" si="37">LN(B14)/LN(2)</f>
        <v>1.0092658959548517</v>
      </c>
      <c r="C21" s="8">
        <f t="shared" si="37"/>
        <v>1.8744691179161412</v>
      </c>
      <c r="F21" s="8">
        <f>LN(F14)/LN(2)</f>
        <v>1.0035754542238273</v>
      </c>
      <c r="G21" s="8">
        <f t="shared" ref="G21:G22" si="38">LN(G14)/LN(2)</f>
        <v>1.8624964762500653</v>
      </c>
      <c r="J21" s="8">
        <f>LN(J14)/LN(2)</f>
        <v>1.4101791920855604</v>
      </c>
      <c r="K21" s="8">
        <f t="shared" ref="K21:K22" si="39">LN(K14)/LN(2)</f>
        <v>1.3492284101883794</v>
      </c>
      <c r="N21" s="8">
        <f>LN(N14)/LN(2)</f>
        <v>1.0013085670202251</v>
      </c>
      <c r="O21" s="8">
        <f t="shared" ref="O21:O22" si="40">LN(O14)/LN(2)</f>
        <v>0.92158407966952782</v>
      </c>
      <c r="P21" s="8"/>
      <c r="R21" s="8">
        <f t="shared" ref="R21:S21" si="41">LN(R14)/LN(2)</f>
        <v>0.96642689185833475</v>
      </c>
      <c r="S21" s="8">
        <f t="shared" si="41"/>
        <v>2.8569152196770919E-2</v>
      </c>
      <c r="V21" s="8">
        <f>LN(V14)/LN(2)</f>
        <v>0.96134656859610812</v>
      </c>
      <c r="W21" s="8">
        <f t="shared" ref="W21:W22" si="42">LN(W14)/LN(2)</f>
        <v>5.6583528366367514E-2</v>
      </c>
      <c r="X21" s="8"/>
      <c r="Z21" s="8">
        <f>LN(Z14)/LN(2)</f>
        <v>0.77224688493088167</v>
      </c>
      <c r="AA21" s="8">
        <f t="shared" ref="AA21:AA22" si="43">LN(AA14)/LN(2)</f>
        <v>0.75638485054997084</v>
      </c>
      <c r="AB21" s="8"/>
      <c r="AD21" s="8">
        <f t="shared" ref="AD21:AE21" si="44">LN(AD14)/LN(2)</f>
        <v>1.0092658959548517</v>
      </c>
      <c r="AE21" s="8">
        <f t="shared" si="44"/>
        <v>1.8744691179161412</v>
      </c>
      <c r="AH21" s="8">
        <f>LN(AH14)/LN(2)</f>
        <v>1.0035754542238273</v>
      </c>
      <c r="AI21" s="8">
        <f t="shared" ref="AI21:AI22" si="45">LN(AI14)/LN(2)</f>
        <v>1.8624964762500653</v>
      </c>
      <c r="AL21" s="8">
        <f>LN(AL14)/LN(2)</f>
        <v>1.4101791920855604</v>
      </c>
      <c r="AM21" s="8">
        <f t="shared" ref="AM21:AM22" si="46">LN(AM14)/LN(2)</f>
        <v>1.3492284101883794</v>
      </c>
      <c r="AP21" s="8">
        <f>LN(AP14)/LN(2)</f>
        <v>1.0013085670202251</v>
      </c>
      <c r="AQ21" s="8">
        <f t="shared" ref="AQ21:AQ22" si="47">LN(AQ14)/LN(2)</f>
        <v>0.92158407966952782</v>
      </c>
      <c r="AT21" s="8">
        <f t="shared" ref="AT21:AU21" si="48">LN(AT14)/LN(2)</f>
        <v>0.96642689185833475</v>
      </c>
      <c r="AU21" s="8">
        <f t="shared" si="48"/>
        <v>2.8569152196770919E-2</v>
      </c>
      <c r="AX21" s="8">
        <f>LN(AX14)/LN(2)</f>
        <v>0.96134656859610812</v>
      </c>
      <c r="AY21" s="8">
        <f t="shared" ref="AY21:AY22" si="49">LN(AY14)/LN(2)</f>
        <v>5.6583528366367514E-2</v>
      </c>
      <c r="AZ21" s="8"/>
      <c r="BB21" s="8">
        <f>LN(BB14)/LN(2)</f>
        <v>0.77224688493088167</v>
      </c>
      <c r="BC21" s="8">
        <f t="shared" ref="BC21:BC22" si="50">LN(BC14)/LN(2)</f>
        <v>0.75638485054997084</v>
      </c>
    </row>
    <row r="22" spans="2:55" x14ac:dyDescent="0.35">
      <c r="B22" s="8">
        <f>LN(B15)/LN(2)</f>
        <v>1</v>
      </c>
      <c r="C22" s="8">
        <f t="shared" si="37"/>
        <v>1.892017596568369</v>
      </c>
      <c r="F22" s="8">
        <f>LN(F15)/LN(2)</f>
        <v>0.9964245457761729</v>
      </c>
      <c r="G22" s="8">
        <f t="shared" si="38"/>
        <v>1.8749180262071066</v>
      </c>
      <c r="J22" s="8">
        <f>LN(J15)/LN(2)</f>
        <v>1.4861324740617317</v>
      </c>
      <c r="K22" s="8">
        <f t="shared" si="39"/>
        <v>1.471433555090742</v>
      </c>
      <c r="N22" s="8">
        <f>LN(N15)/LN(2)</f>
        <v>1.0119774904173875</v>
      </c>
      <c r="O22" s="8">
        <f t="shared" si="40"/>
        <v>0.99784153307455425</v>
      </c>
      <c r="P22" s="8"/>
      <c r="R22" s="8">
        <f>LN(R15)/LN(2)</f>
        <v>0.88264304936184146</v>
      </c>
      <c r="S22" s="8">
        <f t="shared" ref="S22" si="51">LN(S15)/LN(2)</f>
        <v>0</v>
      </c>
      <c r="V22" s="8">
        <f>LN(V15)/LN(2)</f>
        <v>0.88835464417109089</v>
      </c>
      <c r="W22" s="8">
        <f t="shared" si="42"/>
        <v>0</v>
      </c>
      <c r="X22" s="8"/>
      <c r="Z22" s="8">
        <f>LN(Z15)/LN(2)</f>
        <v>8.1518219671906547E-2</v>
      </c>
      <c r="AA22" s="8">
        <f t="shared" si="43"/>
        <v>0.14358372725574059</v>
      </c>
      <c r="AB22" s="8"/>
      <c r="AD22" s="8">
        <f>LN(AD15)/LN(2)</f>
        <v>1</v>
      </c>
      <c r="AE22" s="8">
        <f t="shared" ref="AE22" si="52">LN(AE15)/LN(2)</f>
        <v>1.892017596568369</v>
      </c>
      <c r="AH22" s="8">
        <f>LN(AH15)/LN(2)</f>
        <v>0.9964245457761729</v>
      </c>
      <c r="AI22" s="8">
        <f t="shared" si="45"/>
        <v>1.8749180262071066</v>
      </c>
      <c r="AL22" s="8">
        <f>LN(AL15)/LN(2)</f>
        <v>1.4861324740617317</v>
      </c>
      <c r="AM22" s="8">
        <f t="shared" si="46"/>
        <v>1.471433555090742</v>
      </c>
      <c r="AP22" s="8">
        <f>LN(AP15)/LN(2)</f>
        <v>1.0119774904173875</v>
      </c>
      <c r="AQ22" s="8">
        <f t="shared" si="47"/>
        <v>0.99784153307455425</v>
      </c>
      <c r="AT22" s="8">
        <f>LN(AT15)/LN(2)</f>
        <v>0.88264304936184146</v>
      </c>
      <c r="AU22" s="8">
        <f t="shared" ref="AU22" si="53">LN(AU15)/LN(2)</f>
        <v>0</v>
      </c>
      <c r="AX22" s="8">
        <f>LN(AX15)/LN(2)</f>
        <v>0.88835464417109089</v>
      </c>
      <c r="AY22" s="8">
        <f t="shared" si="49"/>
        <v>0</v>
      </c>
      <c r="AZ22" s="8"/>
      <c r="BB22" s="8">
        <f>LN(BB15)/LN(2)</f>
        <v>8.1518219671906547E-2</v>
      </c>
      <c r="BC22" s="8">
        <f t="shared" si="50"/>
        <v>0.14358372725574059</v>
      </c>
    </row>
    <row r="23" spans="2:55" x14ac:dyDescent="0.35">
      <c r="B23" s="8">
        <f t="shared" ref="B23:C24" si="54">LN(B16)/LN(2)</f>
        <v>1</v>
      </c>
      <c r="C23" s="8">
        <f t="shared" si="54"/>
        <v>1.5756222179287414</v>
      </c>
      <c r="F23" s="8">
        <f t="shared" ref="F23:G24" si="55">LN(F16)/LN(2)</f>
        <v>1</v>
      </c>
      <c r="G23" s="8">
        <f t="shared" si="55"/>
        <v>1.6517972576593871</v>
      </c>
      <c r="J23" s="8">
        <f t="shared" ref="J23:K24" si="56">LN(J16)/LN(2)</f>
        <v>1.4349370567165487</v>
      </c>
      <c r="K23" s="8">
        <f t="shared" si="56"/>
        <v>1.4652922700585396</v>
      </c>
      <c r="N23" s="8">
        <f t="shared" ref="N23:O24" si="57">LN(N16)/LN(2)</f>
        <v>0.9912262346197126</v>
      </c>
      <c r="O23" s="8">
        <f t="shared" si="57"/>
        <v>0.99330534742599175</v>
      </c>
      <c r="P23" s="8"/>
      <c r="R23" s="8">
        <f t="shared" ref="R23:S23" si="58">LN(R16)/LN(2)</f>
        <v>0.65760780255292195</v>
      </c>
      <c r="S23" s="8">
        <f t="shared" si="58"/>
        <v>0</v>
      </c>
      <c r="V23" s="8">
        <f t="shared" ref="V23:W23" si="59">LN(V16)/LN(2)</f>
        <v>0.68669238768498253</v>
      </c>
      <c r="W23" s="8">
        <f t="shared" si="59"/>
        <v>0</v>
      </c>
      <c r="X23" s="8"/>
      <c r="Z23" s="8">
        <f t="shared" ref="Z23:AA23" si="60">LN(Z16)/LN(2)</f>
        <v>-0.39364800383576309</v>
      </c>
      <c r="AA23" s="8">
        <f t="shared" si="60"/>
        <v>-0.36606369873578992</v>
      </c>
      <c r="AB23" s="8"/>
      <c r="AD23" s="8">
        <f t="shared" ref="AD23:AE23" si="61">LN(AD16)/LN(2)</f>
        <v>1</v>
      </c>
      <c r="AE23" s="8">
        <f t="shared" si="61"/>
        <v>1.5756222179287414</v>
      </c>
      <c r="AH23" s="8">
        <f t="shared" ref="AH23:AI23" si="62">LN(AH16)/LN(2)</f>
        <v>1</v>
      </c>
      <c r="AI23" s="8">
        <f t="shared" si="62"/>
        <v>1.6517972576593871</v>
      </c>
      <c r="AL23" s="8">
        <f t="shared" ref="AL23:AM23" si="63">LN(AL16)/LN(2)</f>
        <v>1.4349370567165487</v>
      </c>
      <c r="AM23" s="8">
        <f t="shared" si="63"/>
        <v>1.4652922700585396</v>
      </c>
      <c r="AP23" s="8">
        <f t="shared" ref="AP23:AQ23" si="64">LN(AP16)/LN(2)</f>
        <v>0.9912262346197126</v>
      </c>
      <c r="AQ23" s="8">
        <f t="shared" si="64"/>
        <v>0.99330534742599175</v>
      </c>
      <c r="AT23" s="8">
        <f t="shared" ref="AT23:AU23" si="65">LN(AT16)/LN(2)</f>
        <v>0.65760780255292195</v>
      </c>
      <c r="AU23" s="8">
        <f t="shared" si="65"/>
        <v>0</v>
      </c>
      <c r="AX23" s="8">
        <f t="shared" ref="AX23:AY23" si="66">LN(AX16)/LN(2)</f>
        <v>0.68669238768498253</v>
      </c>
      <c r="AY23" s="8">
        <f t="shared" si="66"/>
        <v>0</v>
      </c>
      <c r="AZ23" s="8"/>
      <c r="BB23" s="8">
        <f t="shared" ref="BB23:BC23" si="67">LN(BB16)/LN(2)</f>
        <v>-0.39364800383576309</v>
      </c>
      <c r="BC23" s="8">
        <f t="shared" si="67"/>
        <v>-0.36606369873578992</v>
      </c>
    </row>
    <row r="24" spans="2:55" x14ac:dyDescent="0.35">
      <c r="B24" s="8">
        <f>LN(B17)/LN(2)</f>
        <v>1.0149503414659717</v>
      </c>
      <c r="C24" s="8">
        <f t="shared" si="54"/>
        <v>0.83423062804899872</v>
      </c>
      <c r="D24" s="9"/>
      <c r="E24" s="9"/>
      <c r="F24" s="8">
        <f t="shared" si="55"/>
        <v>1.0143552929770701</v>
      </c>
      <c r="G24" s="8">
        <f t="shared" si="55"/>
        <v>0.91322790517944386</v>
      </c>
      <c r="H24" s="9"/>
      <c r="I24" s="9"/>
      <c r="J24" s="8">
        <f t="shared" si="56"/>
        <v>1.0544477840223765</v>
      </c>
      <c r="K24" s="8">
        <f>LN(K17)/LN(2)</f>
        <v>1.2081081953302006</v>
      </c>
      <c r="M24" s="9"/>
      <c r="N24" s="8">
        <f t="shared" si="57"/>
        <v>0.92833387706055293</v>
      </c>
      <c r="O24" s="8">
        <f>LN(O17)/LN(2)</f>
        <v>0.94937392693003209</v>
      </c>
      <c r="P24" s="8"/>
      <c r="R24" s="8">
        <f>LN(R17)/LN(2)</f>
        <v>0.34239219744707816</v>
      </c>
      <c r="S24" s="8">
        <f t="shared" ref="S24" si="68">LN(S17)/LN(2)</f>
        <v>0</v>
      </c>
      <c r="T24" s="9"/>
      <c r="U24" s="9"/>
      <c r="V24" s="8">
        <f t="shared" ref="V24:W24" si="69">LN(V17)/LN(2)</f>
        <v>0.36964559646482953</v>
      </c>
      <c r="W24" s="8">
        <f t="shared" si="69"/>
        <v>0</v>
      </c>
      <c r="X24" s="8"/>
      <c r="Y24" s="9"/>
      <c r="Z24" s="8">
        <f t="shared" ref="Z24" si="70">LN(Z17)/LN(2)</f>
        <v>-0.48938484073892513</v>
      </c>
      <c r="AA24" s="8">
        <f>LN(AA17)/LN(2)</f>
        <v>-0.48463868454430947</v>
      </c>
      <c r="AB24" s="8"/>
      <c r="AD24" s="8">
        <f>LN(AD17)/LN(2)</f>
        <v>1.0149503414659717</v>
      </c>
      <c r="AE24" s="8">
        <f t="shared" ref="AE24" si="71">LN(AE17)/LN(2)</f>
        <v>0.83423062804899872</v>
      </c>
      <c r="AF24" s="9"/>
      <c r="AG24" s="9"/>
      <c r="AH24" s="8">
        <f t="shared" ref="AH24:AI24" si="72">LN(AH17)/LN(2)</f>
        <v>1.0143552929770701</v>
      </c>
      <c r="AI24" s="8">
        <f t="shared" si="72"/>
        <v>0.91322790517944386</v>
      </c>
      <c r="AJ24" s="9"/>
      <c r="AK24" s="9"/>
      <c r="AL24" s="8">
        <f t="shared" ref="AL24" si="73">LN(AL17)/LN(2)</f>
        <v>1.0544477840223765</v>
      </c>
      <c r="AM24" s="8">
        <f>LN(AM17)/LN(2)</f>
        <v>1.2081081953302006</v>
      </c>
      <c r="AO24" s="9"/>
      <c r="AP24" s="8">
        <f t="shared" ref="AP24" si="74">LN(AP17)/LN(2)</f>
        <v>0.92833387706055293</v>
      </c>
      <c r="AQ24" s="8">
        <f>LN(AQ17)/LN(2)</f>
        <v>0.94937392693003209</v>
      </c>
      <c r="AT24" s="8">
        <f>LN(AT17)/LN(2)</f>
        <v>0.34239219744707816</v>
      </c>
      <c r="AU24" s="8">
        <f t="shared" ref="AU24" si="75">LN(AU17)/LN(2)</f>
        <v>0</v>
      </c>
      <c r="AV24" s="9"/>
      <c r="AW24" s="9"/>
      <c r="AX24" s="8">
        <f t="shared" ref="AX24:AY24" si="76">LN(AX17)/LN(2)</f>
        <v>0.36964559646482953</v>
      </c>
      <c r="AY24" s="8">
        <f t="shared" si="76"/>
        <v>0</v>
      </c>
      <c r="AZ24" s="8"/>
      <c r="BA24" s="9"/>
      <c r="BB24" s="8">
        <f t="shared" ref="BB24" si="77">LN(BB17)/LN(2)</f>
        <v>-0.48938484073892513</v>
      </c>
      <c r="BC24" s="8">
        <f>LN(BC17)/LN(2)</f>
        <v>-0.48463868454430947</v>
      </c>
    </row>
  </sheetData>
  <mergeCells count="52">
    <mergeCell ref="B19:C19"/>
    <mergeCell ref="F19:G19"/>
    <mergeCell ref="J19:K19"/>
    <mergeCell ref="N19:O19"/>
    <mergeCell ref="B3:C3"/>
    <mergeCell ref="F3:G3"/>
    <mergeCell ref="J3:K3"/>
    <mergeCell ref="N3:O3"/>
    <mergeCell ref="B12:C12"/>
    <mergeCell ref="F12:G12"/>
    <mergeCell ref="J12:K12"/>
    <mergeCell ref="N12:O12"/>
    <mergeCell ref="B1:G2"/>
    <mergeCell ref="J1:K2"/>
    <mergeCell ref="N1:O2"/>
    <mergeCell ref="AD1:AI2"/>
    <mergeCell ref="AL1:AM2"/>
    <mergeCell ref="R1:W2"/>
    <mergeCell ref="Z1:AA2"/>
    <mergeCell ref="AP1:AQ2"/>
    <mergeCell ref="AD3:AE3"/>
    <mergeCell ref="AH3:AI3"/>
    <mergeCell ref="AL3:AM3"/>
    <mergeCell ref="AP3:AQ3"/>
    <mergeCell ref="AL12:AM12"/>
    <mergeCell ref="AP12:AQ12"/>
    <mergeCell ref="AD19:AE19"/>
    <mergeCell ref="AH19:AI19"/>
    <mergeCell ref="AL19:AM19"/>
    <mergeCell ref="AP19:AQ19"/>
    <mergeCell ref="R3:S3"/>
    <mergeCell ref="V3:W3"/>
    <mergeCell ref="R12:S12"/>
    <mergeCell ref="V12:W12"/>
    <mergeCell ref="R19:S19"/>
    <mergeCell ref="V19:W19"/>
    <mergeCell ref="Z3:AA3"/>
    <mergeCell ref="Z12:AA12"/>
    <mergeCell ref="Z19:AA19"/>
    <mergeCell ref="AT1:AY2"/>
    <mergeCell ref="BB1:BC2"/>
    <mergeCell ref="AT3:AU3"/>
    <mergeCell ref="AX3:AY3"/>
    <mergeCell ref="BB3:BC3"/>
    <mergeCell ref="AT12:AU12"/>
    <mergeCell ref="AX12:AY12"/>
    <mergeCell ref="BB12:BC12"/>
    <mergeCell ref="AT19:AU19"/>
    <mergeCell ref="AX19:AY19"/>
    <mergeCell ref="BB19:BC19"/>
    <mergeCell ref="AD12:AE12"/>
    <mergeCell ref="AH12:A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H22" sqref="H2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1.36328125" customWidth="1"/>
    <col min="5" max="5" width="12.1796875" bestFit="1" customWidth="1"/>
    <col min="6" max="6" width="11.36328125" bestFit="1" customWidth="1"/>
    <col min="7" max="7" width="11.36328125" customWidth="1"/>
    <col min="8" max="8" width="17.54296875" bestFit="1" customWidth="1"/>
    <col min="10" max="10" width="24" bestFit="1" customWidth="1"/>
    <col min="12" max="12" width="17.54296875" bestFit="1" customWidth="1"/>
  </cols>
  <sheetData>
    <row r="1" spans="1:13" x14ac:dyDescent="0.35">
      <c r="B1" s="2" t="s">
        <v>17</v>
      </c>
      <c r="C1" s="3" t="s">
        <v>18</v>
      </c>
      <c r="D1" s="3"/>
      <c r="E1" s="2" t="s">
        <v>24</v>
      </c>
      <c r="F1" s="3" t="s">
        <v>25</v>
      </c>
      <c r="G1" s="3"/>
      <c r="H1" s="3" t="s">
        <v>19</v>
      </c>
      <c r="J1" s="3" t="s">
        <v>20</v>
      </c>
      <c r="K1" s="4"/>
      <c r="L1" s="3" t="s">
        <v>31</v>
      </c>
    </row>
    <row r="2" spans="1:13" x14ac:dyDescent="0.35">
      <c r="A2" t="s">
        <v>10</v>
      </c>
      <c r="B2" s="4">
        <v>7.9799999999999996E-2</v>
      </c>
      <c r="C2" s="4">
        <v>1.1299999999999999E-2</v>
      </c>
      <c r="D2" s="4"/>
      <c r="E2" s="4">
        <v>8.3000000000000004E-2</v>
      </c>
      <c r="F2" s="4">
        <v>1.0200000000000001E-2</v>
      </c>
      <c r="G2" s="4"/>
      <c r="H2" s="4">
        <v>0.12130000000000001</v>
      </c>
      <c r="J2" s="4">
        <v>1.091</v>
      </c>
      <c r="K2" s="4"/>
      <c r="L2" s="4">
        <v>0.7853</v>
      </c>
      <c r="M2" s="4"/>
    </row>
    <row r="3" spans="1:13" x14ac:dyDescent="0.35">
      <c r="A3" t="s">
        <v>11</v>
      </c>
      <c r="B3" s="4">
        <v>4.1300000000000003E-2</v>
      </c>
      <c r="C3" s="4">
        <v>4.1999999999999997E-3</v>
      </c>
      <c r="D3" s="4"/>
      <c r="E3" s="5">
        <v>4.3499999999999997E-2</v>
      </c>
      <c r="F3" s="4">
        <v>0.01</v>
      </c>
      <c r="G3" s="4"/>
      <c r="H3" s="4">
        <v>7.9100000000000004E-2</v>
      </c>
      <c r="J3" s="4">
        <v>0.72109999999999996</v>
      </c>
      <c r="K3" s="4"/>
      <c r="L3" s="4">
        <v>0.53369999999999995</v>
      </c>
      <c r="M3" s="4"/>
    </row>
    <row r="4" spans="1:13" x14ac:dyDescent="0.35">
      <c r="A4" t="s">
        <v>12</v>
      </c>
      <c r="B4" s="4">
        <v>2.2200000000000001E-2</v>
      </c>
      <c r="C4" s="6">
        <v>5.0000000000000001E-3</v>
      </c>
      <c r="D4" s="6"/>
      <c r="E4" s="4">
        <v>2.41E-2</v>
      </c>
      <c r="F4" s="6">
        <v>0.01</v>
      </c>
      <c r="G4" s="6"/>
      <c r="H4" s="4">
        <v>8.8099999999999998E-2</v>
      </c>
      <c r="J4" s="4">
        <v>1.7384999999999999</v>
      </c>
      <c r="K4" s="4"/>
      <c r="L4" s="4">
        <v>1.5497000000000001</v>
      </c>
      <c r="M4" s="4"/>
    </row>
    <row r="5" spans="1:13" x14ac:dyDescent="0.35">
      <c r="A5" t="s">
        <v>13</v>
      </c>
      <c r="B5" s="4">
        <v>2.9899999999999999E-2</v>
      </c>
      <c r="C5" s="6">
        <v>2.7400000000000001E-2</v>
      </c>
      <c r="D5" s="6"/>
      <c r="E5" s="4">
        <v>1.5699999999999999E-2</v>
      </c>
      <c r="F5" s="6">
        <v>1.03E-2</v>
      </c>
      <c r="G5" s="6"/>
      <c r="H5" s="6">
        <v>0.3014</v>
      </c>
      <c r="J5" s="4">
        <v>4.4960000000000004</v>
      </c>
      <c r="K5" s="4"/>
      <c r="L5" s="4">
        <v>1.7623</v>
      </c>
      <c r="M5" s="6"/>
    </row>
    <row r="6" spans="1:13" x14ac:dyDescent="0.35">
      <c r="A6" t="s">
        <v>14</v>
      </c>
      <c r="B6" s="5">
        <v>4.41E-2</v>
      </c>
      <c r="C6" s="6">
        <v>4.3400000000000001E-2</v>
      </c>
      <c r="D6" s="6"/>
      <c r="E6" s="5">
        <v>1.2699999999999999E-2</v>
      </c>
      <c r="F6" s="6">
        <v>1.04E-2</v>
      </c>
      <c r="G6" s="6"/>
      <c r="H6" s="6">
        <v>0.45190000000000002</v>
      </c>
      <c r="J6" s="5">
        <v>5.8474000000000004</v>
      </c>
      <c r="K6" s="4"/>
      <c r="L6" s="5">
        <v>3.0451999999999999</v>
      </c>
      <c r="M6" s="6"/>
    </row>
    <row r="8" spans="1:13" x14ac:dyDescent="0.35">
      <c r="B8" s="18" t="s">
        <v>15</v>
      </c>
      <c r="C8" s="18"/>
      <c r="D8" s="3"/>
      <c r="E8" s="18" t="s">
        <v>15</v>
      </c>
      <c r="F8" s="18"/>
      <c r="G8" s="3"/>
      <c r="H8" s="3" t="s">
        <v>15</v>
      </c>
      <c r="J8" s="3" t="s">
        <v>15</v>
      </c>
      <c r="K8" s="3"/>
      <c r="L8" s="3" t="s">
        <v>15</v>
      </c>
      <c r="M8" s="12"/>
    </row>
    <row r="9" spans="1:13" x14ac:dyDescent="0.35">
      <c r="B9" s="7">
        <f t="shared" ref="B9:C12" si="0">B2/B3</f>
        <v>1.9322033898305082</v>
      </c>
      <c r="C9" s="7">
        <f t="shared" si="0"/>
        <v>2.6904761904761907</v>
      </c>
      <c r="D9" s="7"/>
      <c r="E9" s="7">
        <f t="shared" ref="E9:F12" si="1">E2/E3</f>
        <v>1.9080459770114946</v>
      </c>
      <c r="F9" s="7">
        <f t="shared" si="1"/>
        <v>1.02</v>
      </c>
      <c r="G9" s="7"/>
      <c r="H9" s="7">
        <f>H2/H3</f>
        <v>1.5335018963337548</v>
      </c>
      <c r="J9" s="7">
        <f>J2/J3</f>
        <v>1.5129663014838441</v>
      </c>
      <c r="K9" s="7"/>
      <c r="L9" s="7">
        <f>L2/L3</f>
        <v>1.4714258946973957</v>
      </c>
      <c r="M9" s="7"/>
    </row>
    <row r="10" spans="1:13" x14ac:dyDescent="0.35">
      <c r="B10" s="7">
        <f t="shared" si="0"/>
        <v>1.8603603603603605</v>
      </c>
      <c r="C10" s="7">
        <f t="shared" si="0"/>
        <v>0.84</v>
      </c>
      <c r="D10" s="7"/>
      <c r="E10" s="7">
        <f t="shared" si="1"/>
        <v>1.804979253112033</v>
      </c>
      <c r="F10" s="7">
        <f t="shared" si="1"/>
        <v>1</v>
      </c>
      <c r="G10" s="7"/>
      <c r="H10" s="7">
        <f>H3/H4</f>
        <v>0.89784335981838825</v>
      </c>
      <c r="J10" s="7">
        <f>J3/J4</f>
        <v>0.41478285878631005</v>
      </c>
      <c r="K10" s="7"/>
      <c r="L10" s="7">
        <f>L3/L4</f>
        <v>0.34438923662644377</v>
      </c>
      <c r="M10" s="7"/>
    </row>
    <row r="11" spans="1:13" x14ac:dyDescent="0.35">
      <c r="B11" s="7">
        <f t="shared" si="0"/>
        <v>0.74247491638795993</v>
      </c>
      <c r="C11" s="7">
        <f t="shared" si="0"/>
        <v>0.18248175182481752</v>
      </c>
      <c r="D11" s="7"/>
      <c r="E11" s="7">
        <f t="shared" si="1"/>
        <v>1.5350318471337581</v>
      </c>
      <c r="F11" s="7">
        <f t="shared" si="1"/>
        <v>0.970873786407767</v>
      </c>
      <c r="G11" s="7"/>
      <c r="H11" s="7">
        <f>H4/H5</f>
        <v>0.29230258792302588</v>
      </c>
      <c r="J11" s="7">
        <f>J4/J5</f>
        <v>0.38667704626334515</v>
      </c>
      <c r="K11" s="7"/>
      <c r="L11" s="7">
        <f>L4/L5</f>
        <v>0.8793621971287523</v>
      </c>
      <c r="M11" s="7"/>
    </row>
    <row r="12" spans="1:13" x14ac:dyDescent="0.35">
      <c r="B12" s="7">
        <f t="shared" si="0"/>
        <v>0.67800453514739223</v>
      </c>
      <c r="C12" s="7">
        <f t="shared" si="0"/>
        <v>0.63133640552995396</v>
      </c>
      <c r="D12" s="7"/>
      <c r="E12" s="7">
        <f t="shared" si="1"/>
        <v>1.2362204724409449</v>
      </c>
      <c r="F12" s="7">
        <f t="shared" si="1"/>
        <v>0.99038461538461542</v>
      </c>
      <c r="G12" s="7"/>
      <c r="H12" s="7">
        <f>H5/H6</f>
        <v>0.66696171719406949</v>
      </c>
      <c r="J12" s="7">
        <f>J5/J6</f>
        <v>0.76888873687450832</v>
      </c>
      <c r="K12" s="7"/>
      <c r="L12" s="7">
        <f>L5/L6</f>
        <v>0.57871404177065544</v>
      </c>
      <c r="M12" s="7"/>
    </row>
    <row r="14" spans="1:13" x14ac:dyDescent="0.35">
      <c r="B14" s="18" t="s">
        <v>16</v>
      </c>
      <c r="C14" s="18"/>
      <c r="D14" s="3"/>
      <c r="E14" s="18" t="s">
        <v>16</v>
      </c>
      <c r="F14" s="18"/>
      <c r="G14" s="3"/>
      <c r="H14" s="3" t="s">
        <v>16</v>
      </c>
      <c r="J14" s="3" t="s">
        <v>16</v>
      </c>
      <c r="K14" s="3"/>
      <c r="L14" s="3" t="s">
        <v>16</v>
      </c>
      <c r="M14" s="12"/>
    </row>
    <row r="15" spans="1:13" x14ac:dyDescent="0.35">
      <c r="B15" s="8">
        <f t="shared" ref="B15:C18" si="2">LN(B9)/LN(2)</f>
        <v>0.95024696480290016</v>
      </c>
      <c r="C15" s="8">
        <f t="shared" si="2"/>
        <v>1.4278615396364276</v>
      </c>
      <c r="D15" s="8"/>
      <c r="E15" s="8">
        <f t="shared" ref="E15:F18" si="3">LN(E9)/LN(2)</f>
        <v>0.9320959354981968</v>
      </c>
      <c r="F15" s="8">
        <f t="shared" si="3"/>
        <v>2.8569152196770919E-2</v>
      </c>
      <c r="G15" s="8"/>
      <c r="H15" s="8">
        <f>LN(H9)/LN(2)</f>
        <v>0.61682995064771851</v>
      </c>
      <c r="J15" s="8">
        <f>LN(J9)/LN(2)</f>
        <v>0.59737985455824405</v>
      </c>
      <c r="K15" s="8"/>
      <c r="L15" s="8">
        <f>LN(L9)/LN(2)</f>
        <v>0.5572148857749375</v>
      </c>
      <c r="M15" s="8"/>
    </row>
    <row r="16" spans="1:13" x14ac:dyDescent="0.35">
      <c r="B16" s="8">
        <f t="shared" si="2"/>
        <v>0.89558210506933955</v>
      </c>
      <c r="C16" s="8">
        <f t="shared" si="2"/>
        <v>-0.2515387669959645</v>
      </c>
      <c r="D16" s="8"/>
      <c r="E16" s="8">
        <f t="shared" si="3"/>
        <v>0.85198225450612886</v>
      </c>
      <c r="F16" s="8">
        <f t="shared" si="3"/>
        <v>0</v>
      </c>
      <c r="G16" s="8"/>
      <c r="H16" s="8">
        <f>LN(H10)/LN(2)</f>
        <v>-0.1554643244476217</v>
      </c>
      <c r="J16" s="8">
        <f>LN(J10)/LN(2)</f>
        <v>-1.2695718199622645</v>
      </c>
      <c r="K16" s="8"/>
      <c r="L16" s="8">
        <f>LN(L10)/LN(2)</f>
        <v>-1.5378880407365392</v>
      </c>
      <c r="M16" s="8"/>
    </row>
    <row r="17" spans="1:13" x14ac:dyDescent="0.35">
      <c r="B17" s="8">
        <f t="shared" si="2"/>
        <v>-0.42958580784799894</v>
      </c>
      <c r="C17" s="8">
        <f t="shared" si="2"/>
        <v>-2.454175893185802</v>
      </c>
      <c r="D17" s="8"/>
      <c r="E17" s="8">
        <f t="shared" si="3"/>
        <v>0.61826858733833479</v>
      </c>
      <c r="F17" s="8">
        <f t="shared" si="3"/>
        <v>-4.2644337408493667E-2</v>
      </c>
      <c r="G17" s="8"/>
      <c r="H17" s="8">
        <f>LN(H11)/LN(2)</f>
        <v>-1.7744654926774104</v>
      </c>
      <c r="J17" s="8">
        <f>LN(J11)/LN(2)</f>
        <v>-1.3707989684932984</v>
      </c>
      <c r="K17" s="8"/>
      <c r="L17" s="8">
        <f>LN(L11)/LN(2)</f>
        <v>-0.18547058097124622</v>
      </c>
      <c r="M17" s="8"/>
    </row>
    <row r="18" spans="1:13" x14ac:dyDescent="0.35">
      <c r="A18" s="9"/>
      <c r="B18" s="8">
        <f t="shared" si="2"/>
        <v>-0.56063317135941571</v>
      </c>
      <c r="C18" s="8">
        <f t="shared" si="2"/>
        <v>-0.66351914948395252</v>
      </c>
      <c r="D18" s="8"/>
      <c r="E18" s="8">
        <f t="shared" si="3"/>
        <v>0.30593606211946117</v>
      </c>
      <c r="F18" s="8">
        <f t="shared" si="3"/>
        <v>-1.3939190957873731E-2</v>
      </c>
      <c r="G18" s="8"/>
      <c r="H18" s="8">
        <f>LN(H12)/LN(2)</f>
        <v>-0.58432414007317957</v>
      </c>
      <c r="J18" s="8">
        <f>LN(J12)/LN(2)</f>
        <v>-0.37915324881062051</v>
      </c>
      <c r="K18" s="8"/>
      <c r="L18" s="8">
        <f>LN(L12)/LN(2)</f>
        <v>-0.78907744516812961</v>
      </c>
      <c r="M18" s="8"/>
    </row>
    <row r="21" spans="1:13" x14ac:dyDescent="0.35">
      <c r="B21" s="3" t="s">
        <v>7</v>
      </c>
      <c r="C21" s="3" t="s">
        <v>8</v>
      </c>
      <c r="D21" s="3"/>
      <c r="E21" s="3" t="s">
        <v>22</v>
      </c>
      <c r="F21" s="3" t="s">
        <v>23</v>
      </c>
      <c r="G21" s="3"/>
      <c r="H21" s="3" t="s">
        <v>5</v>
      </c>
      <c r="J21" s="3" t="s">
        <v>29</v>
      </c>
      <c r="K21" s="4"/>
      <c r="L21" s="3" t="s">
        <v>30</v>
      </c>
    </row>
    <row r="22" spans="1:13" x14ac:dyDescent="0.35">
      <c r="A22" t="s">
        <v>10</v>
      </c>
      <c r="B22" s="4">
        <v>7.9799999999999996E-2</v>
      </c>
      <c r="C22" s="4">
        <v>1.1299999999999999E-2</v>
      </c>
      <c r="D22" s="4"/>
      <c r="E22" s="4">
        <v>8.3000000000000004E-2</v>
      </c>
      <c r="F22" s="4">
        <v>1.0200000000000001E-2</v>
      </c>
      <c r="G22" s="4"/>
      <c r="H22" s="4">
        <v>0.12130000000000001</v>
      </c>
      <c r="J22" s="4">
        <v>1.091</v>
      </c>
      <c r="K22" s="4"/>
      <c r="L22" s="4">
        <v>0.7853</v>
      </c>
    </row>
    <row r="23" spans="1:13" x14ac:dyDescent="0.35">
      <c r="A23" t="s">
        <v>11</v>
      </c>
      <c r="B23" s="4">
        <v>4.1300000000000003E-2</v>
      </c>
      <c r="C23" s="4">
        <v>4.1999999999999997E-3</v>
      </c>
      <c r="D23" s="4"/>
      <c r="E23" s="5">
        <v>4.3499999999999997E-2</v>
      </c>
      <c r="F23" s="4">
        <v>0.01</v>
      </c>
      <c r="G23" s="4"/>
      <c r="H23" s="4">
        <v>7.9100000000000004E-2</v>
      </c>
      <c r="J23" s="4">
        <v>0.72109999999999996</v>
      </c>
      <c r="K23" s="4"/>
      <c r="L23" s="4">
        <v>0.53369999999999995</v>
      </c>
    </row>
    <row r="24" spans="1:13" x14ac:dyDescent="0.35">
      <c r="A24" t="s">
        <v>12</v>
      </c>
      <c r="B24" s="4">
        <v>2.2200000000000001E-2</v>
      </c>
      <c r="C24" s="6">
        <v>5.0000000000000001E-3</v>
      </c>
      <c r="D24" s="6"/>
      <c r="E24" s="4">
        <v>2.41E-2</v>
      </c>
      <c r="F24" s="6">
        <v>0.01</v>
      </c>
      <c r="G24" s="6"/>
      <c r="H24" s="4">
        <v>8.8099999999999998E-2</v>
      </c>
      <c r="J24" s="4">
        <v>1.7384999999999999</v>
      </c>
      <c r="K24" s="4"/>
      <c r="L24" s="4">
        <v>1.5497000000000001</v>
      </c>
    </row>
    <row r="25" spans="1:13" x14ac:dyDescent="0.35">
      <c r="A25" t="s">
        <v>13</v>
      </c>
      <c r="B25" s="4">
        <v>2.9899999999999999E-2</v>
      </c>
      <c r="C25" s="6">
        <v>2.7400000000000001E-2</v>
      </c>
      <c r="D25" s="6"/>
      <c r="E25" s="4">
        <v>1.5699999999999999E-2</v>
      </c>
      <c r="F25" s="6">
        <v>1.03E-2</v>
      </c>
      <c r="G25" s="6"/>
      <c r="H25" s="6">
        <v>0.3014</v>
      </c>
      <c r="J25" s="4">
        <v>4.4960000000000004</v>
      </c>
      <c r="K25" s="4"/>
      <c r="L25" s="4">
        <v>1.7623</v>
      </c>
    </row>
    <row r="26" spans="1:13" x14ac:dyDescent="0.35">
      <c r="A26" t="s">
        <v>14</v>
      </c>
      <c r="B26" s="5">
        <v>4.41E-2</v>
      </c>
      <c r="C26" s="6">
        <v>4.3400000000000001E-2</v>
      </c>
      <c r="D26" s="6"/>
      <c r="E26" s="5">
        <v>1.2699999999999999E-2</v>
      </c>
      <c r="F26" s="6">
        <v>1.04E-2</v>
      </c>
      <c r="G26" s="6"/>
      <c r="H26" s="6">
        <v>0.45190000000000002</v>
      </c>
      <c r="J26" s="5">
        <v>5.8474000000000004</v>
      </c>
      <c r="K26" s="4"/>
      <c r="L26" s="5">
        <v>3.0451999999999999</v>
      </c>
    </row>
    <row r="28" spans="1:13" x14ac:dyDescent="0.35">
      <c r="B28" s="18" t="s">
        <v>15</v>
      </c>
      <c r="C28" s="18"/>
      <c r="D28" s="3"/>
      <c r="E28" s="18" t="s">
        <v>15</v>
      </c>
      <c r="F28" s="18"/>
      <c r="G28" s="3"/>
      <c r="H28" s="3" t="s">
        <v>15</v>
      </c>
      <c r="J28" s="3" t="s">
        <v>15</v>
      </c>
      <c r="K28" s="3"/>
      <c r="L28" s="3" t="s">
        <v>15</v>
      </c>
    </row>
    <row r="29" spans="1:13" x14ac:dyDescent="0.35">
      <c r="B29" s="7">
        <f t="shared" ref="B29:C32" si="4">B22/B23</f>
        <v>1.9322033898305082</v>
      </c>
      <c r="C29" s="7">
        <f t="shared" si="4"/>
        <v>2.6904761904761907</v>
      </c>
      <c r="D29" s="7"/>
      <c r="E29" s="7">
        <f t="shared" ref="E29:F32" si="5">E22/E23</f>
        <v>1.9080459770114946</v>
      </c>
      <c r="F29" s="7">
        <f t="shared" si="5"/>
        <v>1.02</v>
      </c>
      <c r="G29" s="7"/>
      <c r="H29" s="7">
        <f>H22/H23</f>
        <v>1.5335018963337548</v>
      </c>
      <c r="J29" s="7">
        <f>J22/J23</f>
        <v>1.5129663014838441</v>
      </c>
      <c r="K29" s="7"/>
      <c r="L29" s="7">
        <f>L22/L23</f>
        <v>1.4714258946973957</v>
      </c>
    </row>
    <row r="30" spans="1:13" x14ac:dyDescent="0.35">
      <c r="B30" s="7">
        <f t="shared" si="4"/>
        <v>1.8603603603603605</v>
      </c>
      <c r="C30" s="7">
        <f t="shared" si="4"/>
        <v>0.84</v>
      </c>
      <c r="D30" s="7"/>
      <c r="E30" s="7">
        <f t="shared" si="5"/>
        <v>1.804979253112033</v>
      </c>
      <c r="F30" s="7">
        <f t="shared" si="5"/>
        <v>1</v>
      </c>
      <c r="G30" s="7"/>
      <c r="H30" s="7">
        <f>H23/H24</f>
        <v>0.89784335981838825</v>
      </c>
      <c r="J30" s="7">
        <f>J23/J24</f>
        <v>0.41478285878631005</v>
      </c>
      <c r="K30" s="7"/>
      <c r="L30" s="7">
        <f>L23/L24</f>
        <v>0.34438923662644377</v>
      </c>
    </row>
    <row r="31" spans="1:13" x14ac:dyDescent="0.35">
      <c r="B31" s="7">
        <f t="shared" si="4"/>
        <v>0.74247491638795993</v>
      </c>
      <c r="C31" s="7">
        <f t="shared" si="4"/>
        <v>0.18248175182481752</v>
      </c>
      <c r="D31" s="7"/>
      <c r="E31" s="7">
        <f t="shared" si="5"/>
        <v>1.5350318471337581</v>
      </c>
      <c r="F31" s="7">
        <f t="shared" si="5"/>
        <v>0.970873786407767</v>
      </c>
      <c r="G31" s="7"/>
      <c r="H31" s="7">
        <f>H24/H25</f>
        <v>0.29230258792302588</v>
      </c>
      <c r="J31" s="7">
        <f>J24/J25</f>
        <v>0.38667704626334515</v>
      </c>
      <c r="K31" s="7"/>
      <c r="L31" s="7">
        <f>L24/L25</f>
        <v>0.8793621971287523</v>
      </c>
    </row>
    <row r="32" spans="1:13" x14ac:dyDescent="0.35">
      <c r="B32" s="7">
        <f t="shared" si="4"/>
        <v>0.67800453514739223</v>
      </c>
      <c r="C32" s="7">
        <f t="shared" si="4"/>
        <v>0.63133640552995396</v>
      </c>
      <c r="D32" s="7"/>
      <c r="E32" s="7">
        <f t="shared" si="5"/>
        <v>1.2362204724409449</v>
      </c>
      <c r="F32" s="7">
        <f t="shared" si="5"/>
        <v>0.99038461538461542</v>
      </c>
      <c r="G32" s="7"/>
      <c r="H32" s="7">
        <f>H25/H26</f>
        <v>0.66696171719406949</v>
      </c>
      <c r="J32" s="7">
        <f>J25/J26</f>
        <v>0.76888873687450832</v>
      </c>
      <c r="K32" s="7"/>
      <c r="L32" s="7">
        <f>L25/L26</f>
        <v>0.57871404177065544</v>
      </c>
    </row>
    <row r="33" spans="1:12" x14ac:dyDescent="0.35">
      <c r="B33" s="18" t="s">
        <v>16</v>
      </c>
      <c r="C33" s="18"/>
      <c r="D33" s="3"/>
      <c r="E33" s="18" t="s">
        <v>16</v>
      </c>
      <c r="F33" s="18"/>
      <c r="G33" s="3"/>
      <c r="H33" s="3" t="s">
        <v>16</v>
      </c>
      <c r="J33" s="3" t="s">
        <v>16</v>
      </c>
      <c r="K33" s="3"/>
      <c r="L33" s="3" t="s">
        <v>16</v>
      </c>
    </row>
    <row r="34" spans="1:12" x14ac:dyDescent="0.35">
      <c r="B34" s="8">
        <f>LN(B29)/LN(2)</f>
        <v>0.95024696480290016</v>
      </c>
      <c r="C34" s="8">
        <f t="shared" ref="C34" si="6">LN(C29)/LN(2)</f>
        <v>1.4278615396364276</v>
      </c>
      <c r="D34" s="8"/>
      <c r="E34" s="8">
        <f t="shared" ref="E34:F35" si="7">LN(E29)/LN(2)</f>
        <v>0.9320959354981968</v>
      </c>
      <c r="F34" s="8">
        <f t="shared" si="7"/>
        <v>2.8569152196770919E-2</v>
      </c>
      <c r="G34" s="8"/>
      <c r="H34" s="8">
        <f t="shared" ref="H34:H36" si="8">LN(H29)/LN(2)</f>
        <v>0.61682995064771851</v>
      </c>
      <c r="J34" s="8">
        <f>LN(J29)/LN(2)</f>
        <v>0.59737985455824405</v>
      </c>
      <c r="K34" s="8"/>
      <c r="L34" s="8">
        <f>LN(L29)/LN(2)</f>
        <v>0.5572148857749375</v>
      </c>
    </row>
    <row r="35" spans="1:12" x14ac:dyDescent="0.35">
      <c r="B35" s="8">
        <f>LN(B30)/LN(2)</f>
        <v>0.89558210506933955</v>
      </c>
      <c r="C35" s="8">
        <f t="shared" ref="C35" si="9">LN(C30)/LN(2)</f>
        <v>-0.2515387669959645</v>
      </c>
      <c r="D35" s="8"/>
      <c r="E35" s="8">
        <f>LN(E30)/LN(2)</f>
        <v>0.85198225450612886</v>
      </c>
      <c r="F35" s="8">
        <f t="shared" si="7"/>
        <v>0</v>
      </c>
      <c r="G35" s="8"/>
      <c r="H35" s="8">
        <f t="shared" si="8"/>
        <v>-0.1554643244476217</v>
      </c>
      <c r="J35" s="8">
        <f>LN(J30)/LN(2)</f>
        <v>-1.2695718199622645</v>
      </c>
      <c r="K35" s="8"/>
      <c r="L35" s="8">
        <f>LN(L30)/LN(2)</f>
        <v>-1.5378880407365392</v>
      </c>
    </row>
    <row r="36" spans="1:12" x14ac:dyDescent="0.35">
      <c r="B36" s="8">
        <f t="shared" ref="B36:C36" si="10">LN(B31)/LN(2)</f>
        <v>-0.42958580784799894</v>
      </c>
      <c r="C36" s="8">
        <f t="shared" si="10"/>
        <v>-2.454175893185802</v>
      </c>
      <c r="D36" s="8"/>
      <c r="E36" s="8">
        <f t="shared" ref="E36:F37" si="11">LN(E31)/LN(2)</f>
        <v>0.61826858733833479</v>
      </c>
      <c r="F36" s="8">
        <f t="shared" si="11"/>
        <v>-4.2644337408493667E-2</v>
      </c>
      <c r="G36" s="8"/>
      <c r="H36" s="8">
        <f t="shared" si="8"/>
        <v>-1.7744654926774104</v>
      </c>
      <c r="J36" s="8">
        <f t="shared" ref="J36:J37" si="12">LN(J31)/LN(2)</f>
        <v>-1.3707989684932984</v>
      </c>
      <c r="K36" s="8"/>
      <c r="L36" s="8">
        <f t="shared" ref="L36:L37" si="13">LN(L31)/LN(2)</f>
        <v>-0.18547058097124622</v>
      </c>
    </row>
    <row r="37" spans="1:12" x14ac:dyDescent="0.35">
      <c r="A37" s="9"/>
      <c r="B37" s="8">
        <f t="shared" ref="B37:C37" si="14">LN(B32)/LN(2)</f>
        <v>-0.56063317135941571</v>
      </c>
      <c r="C37" s="8">
        <f t="shared" si="14"/>
        <v>-0.66351914948395252</v>
      </c>
      <c r="D37" s="8"/>
      <c r="E37" s="8">
        <f>LN(E32)/LN(2)</f>
        <v>0.30593606211946117</v>
      </c>
      <c r="F37" s="8">
        <f t="shared" si="11"/>
        <v>-1.3939190957873731E-2</v>
      </c>
      <c r="G37" s="8"/>
      <c r="H37" s="8">
        <f>LN(H32)/LN(2)</f>
        <v>-0.58432414007317957</v>
      </c>
      <c r="J37" s="8">
        <f t="shared" si="12"/>
        <v>-0.37915324881062051</v>
      </c>
      <c r="K37" s="8"/>
      <c r="L37" s="8">
        <f t="shared" si="13"/>
        <v>-0.78907744516812961</v>
      </c>
    </row>
  </sheetData>
  <mergeCells count="8">
    <mergeCell ref="B8:C8"/>
    <mergeCell ref="E8:F8"/>
    <mergeCell ref="B28:C28"/>
    <mergeCell ref="E28:F28"/>
    <mergeCell ref="B33:C33"/>
    <mergeCell ref="E33:F33"/>
    <mergeCell ref="B14:C14"/>
    <mergeCell ref="E14:F14"/>
  </mergeCells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F19" sqref="F19"/>
    </sheetView>
  </sheetViews>
  <sheetFormatPr baseColWidth="10" defaultRowHeight="14.5" x14ac:dyDescent="0.35"/>
  <cols>
    <col min="2" max="2" width="12.1796875" bestFit="1" customWidth="1"/>
    <col min="5" max="5" width="12.1796875" bestFit="1" customWidth="1"/>
    <col min="8" max="8" width="17.54296875" bestFit="1" customWidth="1"/>
    <col min="10" max="10" width="21.1796875" bestFit="1" customWidth="1"/>
    <col min="12" max="12" width="17.54296875" bestFit="1" customWidth="1"/>
  </cols>
  <sheetData>
    <row r="1" spans="1:12" x14ac:dyDescent="0.35">
      <c r="B1" s="2" t="s">
        <v>17</v>
      </c>
      <c r="C1" s="10" t="s">
        <v>18</v>
      </c>
      <c r="D1" s="10"/>
      <c r="E1" s="2" t="s">
        <v>24</v>
      </c>
      <c r="F1" s="10" t="s">
        <v>25</v>
      </c>
      <c r="G1" s="10"/>
      <c r="H1" s="10" t="s">
        <v>19</v>
      </c>
      <c r="J1" s="10" t="s">
        <v>20</v>
      </c>
      <c r="K1" s="11"/>
      <c r="L1" s="10" t="s">
        <v>31</v>
      </c>
    </row>
    <row r="2" spans="1:12" x14ac:dyDescent="0.35">
      <c r="A2" t="s">
        <v>10</v>
      </c>
      <c r="B2" s="11">
        <v>7.9699999999999993E-2</v>
      </c>
      <c r="C2" s="6">
        <v>1.21E-2</v>
      </c>
      <c r="D2" s="11"/>
      <c r="E2" s="11">
        <v>8.1799999999999998E-2</v>
      </c>
      <c r="F2" s="11">
        <v>1.04E-2</v>
      </c>
      <c r="G2" s="11"/>
      <c r="H2" s="11">
        <v>0.13830000000000001</v>
      </c>
      <c r="J2" s="11">
        <v>1.1793</v>
      </c>
      <c r="K2" s="11"/>
      <c r="L2" s="11">
        <v>0.79790000000000005</v>
      </c>
    </row>
    <row r="3" spans="1:12" x14ac:dyDescent="0.35">
      <c r="A3" t="s">
        <v>11</v>
      </c>
      <c r="B3" s="11">
        <v>3.9600000000000003E-2</v>
      </c>
      <c r="C3" s="11">
        <v>3.2000000000000002E-3</v>
      </c>
      <c r="D3" s="11"/>
      <c r="E3" s="5">
        <v>4.1799999999999997E-2</v>
      </c>
      <c r="F3" s="11">
        <v>0.01</v>
      </c>
      <c r="G3" s="11"/>
      <c r="H3" s="11">
        <v>5.1299999999999998E-2</v>
      </c>
      <c r="J3" s="11">
        <v>0.60070000000000001</v>
      </c>
      <c r="K3" s="11"/>
      <c r="L3" s="11">
        <v>0.45989999999999998</v>
      </c>
    </row>
    <row r="4" spans="1:12" x14ac:dyDescent="0.35">
      <c r="A4" t="s">
        <v>12</v>
      </c>
      <c r="B4" s="11">
        <v>1.9800000000000002E-2</v>
      </c>
      <c r="C4" s="6">
        <v>8.7571999999999997E-4</v>
      </c>
      <c r="D4" s="6"/>
      <c r="E4" s="11">
        <v>2.2599999999999999E-2</v>
      </c>
      <c r="F4" s="6">
        <v>0.01</v>
      </c>
      <c r="G4" s="6"/>
      <c r="H4" s="11">
        <v>1.83E-2</v>
      </c>
      <c r="J4" s="11">
        <v>0.29899999999999999</v>
      </c>
      <c r="K4" s="11"/>
      <c r="L4" s="11">
        <v>0.4194</v>
      </c>
    </row>
    <row r="5" spans="1:12" x14ac:dyDescent="0.35">
      <c r="A5" t="s">
        <v>13</v>
      </c>
      <c r="B5" s="11">
        <v>9.9000000000000008E-3</v>
      </c>
      <c r="C5" s="6">
        <v>2.8033000000000002E-4</v>
      </c>
      <c r="D5" s="6"/>
      <c r="E5" s="11">
        <v>1.43E-2</v>
      </c>
      <c r="F5" s="6">
        <v>0.01</v>
      </c>
      <c r="G5" s="6"/>
      <c r="H5" s="6">
        <v>6.7000000000000002E-3</v>
      </c>
      <c r="J5" s="11">
        <v>0.14990000000000001</v>
      </c>
      <c r="K5" s="11"/>
      <c r="L5" s="11">
        <v>0.54410000000000003</v>
      </c>
    </row>
    <row r="6" spans="1:12" x14ac:dyDescent="0.35">
      <c r="A6" t="s">
        <v>14</v>
      </c>
      <c r="B6" s="11">
        <v>4.8999999999999998E-3</v>
      </c>
      <c r="C6" s="6">
        <v>1.5084000000000001E-4</v>
      </c>
      <c r="D6" s="11"/>
      <c r="E6" s="11">
        <v>1.12E-2</v>
      </c>
      <c r="F6" s="11">
        <v>0.01</v>
      </c>
      <c r="G6" s="11"/>
      <c r="H6" s="11">
        <v>3.0999999999999999E-3</v>
      </c>
      <c r="J6" s="5">
        <v>7.7499999999999999E-2</v>
      </c>
      <c r="K6" s="11"/>
      <c r="L6" s="5">
        <v>0.76170000000000004</v>
      </c>
    </row>
    <row r="8" spans="1:12" x14ac:dyDescent="0.35">
      <c r="B8" s="18" t="s">
        <v>15</v>
      </c>
      <c r="C8" s="18"/>
      <c r="D8" s="10"/>
      <c r="E8" s="18" t="s">
        <v>15</v>
      </c>
      <c r="F8" s="18"/>
      <c r="G8" s="10"/>
      <c r="H8" s="10" t="s">
        <v>15</v>
      </c>
      <c r="J8" s="10" t="s">
        <v>15</v>
      </c>
      <c r="K8" s="10"/>
      <c r="L8" s="10" t="s">
        <v>15</v>
      </c>
    </row>
    <row r="9" spans="1:12" x14ac:dyDescent="0.35">
      <c r="B9" s="7">
        <f t="shared" ref="B9:C12" si="0">B2/B3</f>
        <v>2.0126262626262621</v>
      </c>
      <c r="C9" s="7">
        <f t="shared" si="0"/>
        <v>3.7812499999999996</v>
      </c>
      <c r="D9" s="7"/>
      <c r="E9" s="7">
        <f t="shared" ref="E9:F12" si="1">E2/E3</f>
        <v>1.9569377990430623</v>
      </c>
      <c r="F9" s="7">
        <f t="shared" si="1"/>
        <v>1.04</v>
      </c>
      <c r="G9" s="7"/>
      <c r="H9" s="7">
        <f>H2/H3</f>
        <v>2.6959064327485383</v>
      </c>
      <c r="J9" s="7">
        <f>J2/J3</f>
        <v>1.9632095888130514</v>
      </c>
      <c r="K9" s="7"/>
      <c r="L9" s="7">
        <f>L2/L3</f>
        <v>1.7349423787779954</v>
      </c>
    </row>
    <row r="10" spans="1:12" x14ac:dyDescent="0.35">
      <c r="B10" s="7">
        <f t="shared" si="0"/>
        <v>2</v>
      </c>
      <c r="C10" s="7">
        <f t="shared" si="0"/>
        <v>3.6541360252135391</v>
      </c>
      <c r="D10" s="7"/>
      <c r="E10" s="7">
        <f t="shared" si="1"/>
        <v>1.8495575221238938</v>
      </c>
      <c r="F10" s="7">
        <f t="shared" si="1"/>
        <v>1</v>
      </c>
      <c r="G10" s="7"/>
      <c r="H10" s="7">
        <f>H3/H4</f>
        <v>2.8032786885245899</v>
      </c>
      <c r="J10" s="7">
        <f>J3/J4</f>
        <v>2.0090301003344484</v>
      </c>
      <c r="K10" s="7"/>
      <c r="L10" s="7">
        <f>L3/L4</f>
        <v>1.0965665236051503</v>
      </c>
    </row>
    <row r="11" spans="1:12" x14ac:dyDescent="0.35">
      <c r="B11" s="7">
        <f t="shared" si="0"/>
        <v>2</v>
      </c>
      <c r="C11" s="7">
        <f t="shared" si="0"/>
        <v>3.1238897014233222</v>
      </c>
      <c r="D11" s="7"/>
      <c r="E11" s="7">
        <f t="shared" si="1"/>
        <v>1.5804195804195802</v>
      </c>
      <c r="F11" s="7">
        <f t="shared" si="1"/>
        <v>1</v>
      </c>
      <c r="G11" s="7"/>
      <c r="H11" s="7">
        <f>H4/H5</f>
        <v>2.7313432835820897</v>
      </c>
      <c r="J11" s="7">
        <f>J4/J5</f>
        <v>1.9946631087391593</v>
      </c>
      <c r="K11" s="7"/>
      <c r="L11" s="7">
        <f>L4/L5</f>
        <v>0.77081418856827788</v>
      </c>
    </row>
    <row r="12" spans="1:12" x14ac:dyDescent="0.35">
      <c r="B12" s="7">
        <f t="shared" si="0"/>
        <v>2.0204081632653064</v>
      </c>
      <c r="C12" s="7">
        <f t="shared" si="0"/>
        <v>1.8584592946168126</v>
      </c>
      <c r="D12" s="7"/>
      <c r="E12" s="7">
        <f t="shared" si="1"/>
        <v>1.2767857142857144</v>
      </c>
      <c r="F12" s="7">
        <f t="shared" si="1"/>
        <v>1</v>
      </c>
      <c r="G12" s="7"/>
      <c r="H12" s="7">
        <f>H5/H6</f>
        <v>2.1612903225806455</v>
      </c>
      <c r="J12" s="7">
        <f>J5/J6</f>
        <v>1.9341935483870969</v>
      </c>
      <c r="K12" s="7"/>
      <c r="L12" s="7">
        <f>L5/L6</f>
        <v>0.71432322436654849</v>
      </c>
    </row>
    <row r="14" spans="1:12" x14ac:dyDescent="0.35">
      <c r="B14" s="18" t="s">
        <v>16</v>
      </c>
      <c r="C14" s="18"/>
      <c r="D14" s="10"/>
      <c r="E14" s="18" t="s">
        <v>16</v>
      </c>
      <c r="F14" s="18"/>
      <c r="G14" s="10"/>
      <c r="H14" s="10" t="s">
        <v>16</v>
      </c>
      <c r="J14" s="10" t="s">
        <v>16</v>
      </c>
      <c r="K14" s="10"/>
      <c r="L14" s="10" t="s">
        <v>16</v>
      </c>
    </row>
    <row r="15" spans="1:12" x14ac:dyDescent="0.35">
      <c r="B15" s="8">
        <f t="shared" ref="B15:C18" si="2">LN(B9)/LN(2)</f>
        <v>1.0090792939108617</v>
      </c>
      <c r="C15" s="8">
        <f t="shared" si="2"/>
        <v>1.9188632372745944</v>
      </c>
      <c r="D15" s="8"/>
      <c r="E15" s="8">
        <f t="shared" ref="E15:F18" si="3">LN(E9)/LN(2)</f>
        <v>0.96859790086086617</v>
      </c>
      <c r="F15" s="8">
        <f t="shared" si="3"/>
        <v>5.6583528366367514E-2</v>
      </c>
      <c r="G15" s="8"/>
      <c r="H15" s="8">
        <f>LN(H9)/LN(2)</f>
        <v>1.4307704255434404</v>
      </c>
      <c r="J15" s="8">
        <f>LN(J9)/LN(2)</f>
        <v>0.97321420061878039</v>
      </c>
      <c r="K15" s="8"/>
      <c r="L15" s="8">
        <f>LN(L9)/LN(2)</f>
        <v>0.79488774854896416</v>
      </c>
    </row>
    <row r="16" spans="1:12" x14ac:dyDescent="0.35">
      <c r="B16" s="8">
        <f t="shared" si="2"/>
        <v>1</v>
      </c>
      <c r="C16" s="8">
        <f t="shared" si="2"/>
        <v>1.8695303392878955</v>
      </c>
      <c r="D16" s="8"/>
      <c r="E16" s="8">
        <f t="shared" si="3"/>
        <v>0.88718016966569513</v>
      </c>
      <c r="F16" s="8">
        <f t="shared" si="3"/>
        <v>0</v>
      </c>
      <c r="G16" s="8"/>
      <c r="H16" s="8">
        <f>LN(H10)/LN(2)</f>
        <v>1.4871151773230114</v>
      </c>
      <c r="J16" s="8">
        <f>LN(J10)/LN(2)</f>
        <v>1.0064991794410028</v>
      </c>
      <c r="K16" s="8"/>
      <c r="L16" s="8">
        <f>LN(L10)/LN(2)</f>
        <v>0.13299333628334117</v>
      </c>
    </row>
    <row r="17" spans="1:12" x14ac:dyDescent="0.35">
      <c r="B17" s="8">
        <f t="shared" si="2"/>
        <v>1</v>
      </c>
      <c r="C17" s="8">
        <f t="shared" si="2"/>
        <v>1.6433435155737477</v>
      </c>
      <c r="D17" s="8"/>
      <c r="E17" s="8">
        <f t="shared" si="3"/>
        <v>0.66030762563679812</v>
      </c>
      <c r="F17" s="8">
        <f t="shared" si="3"/>
        <v>0</v>
      </c>
      <c r="G17" s="8"/>
      <c r="H17" s="8">
        <f>LN(H11)/LN(2)</f>
        <v>1.4496106478262702</v>
      </c>
      <c r="J17" s="8">
        <f>LN(J11)/LN(2)</f>
        <v>0.99614510113760768</v>
      </c>
      <c r="K17" s="8"/>
      <c r="L17" s="8">
        <f>LN(L11)/LN(2)</f>
        <v>-0.37554496696325801</v>
      </c>
    </row>
    <row r="18" spans="1:12" x14ac:dyDescent="0.35">
      <c r="A18" s="9"/>
      <c r="B18" s="8">
        <f t="shared" si="2"/>
        <v>1.0146467759644016</v>
      </c>
      <c r="C18" s="8">
        <f t="shared" si="2"/>
        <v>0.8941070895461426</v>
      </c>
      <c r="D18" s="8"/>
      <c r="E18" s="8">
        <f t="shared" si="3"/>
        <v>0.35251641472078549</v>
      </c>
      <c r="F18" s="8">
        <f t="shared" si="3"/>
        <v>0</v>
      </c>
      <c r="G18" s="8"/>
      <c r="H18" s="8">
        <f>LN(H12)/LN(2)</f>
        <v>1.1118928800708976</v>
      </c>
      <c r="J18" s="8">
        <f>LN(J12)/LN(2)</f>
        <v>0.9517321677862598</v>
      </c>
      <c r="K18" s="8"/>
      <c r="L18" s="8">
        <f>LN(L12)/LN(2)</f>
        <v>-0.48535106730881133</v>
      </c>
    </row>
    <row r="21" spans="1:12" x14ac:dyDescent="0.35">
      <c r="B21" s="10" t="s">
        <v>7</v>
      </c>
      <c r="C21" s="10" t="s">
        <v>8</v>
      </c>
      <c r="D21" s="10"/>
      <c r="E21" s="10" t="s">
        <v>22</v>
      </c>
      <c r="F21" s="10" t="s">
        <v>23</v>
      </c>
      <c r="G21" s="10"/>
      <c r="H21" s="10" t="s">
        <v>5</v>
      </c>
      <c r="J21" s="10" t="s">
        <v>29</v>
      </c>
      <c r="K21" s="11"/>
      <c r="L21" s="10" t="s">
        <v>30</v>
      </c>
    </row>
    <row r="22" spans="1:12" x14ac:dyDescent="0.35">
      <c r="A22" t="s">
        <v>10</v>
      </c>
      <c r="B22" s="11">
        <v>7.9699999999999993E-2</v>
      </c>
      <c r="C22" s="6">
        <v>1.21E-2</v>
      </c>
      <c r="D22" s="11"/>
      <c r="E22" s="11">
        <v>8.1799999999999998E-2</v>
      </c>
      <c r="F22" s="11">
        <v>1.04E-2</v>
      </c>
      <c r="G22" s="11"/>
      <c r="H22" s="11">
        <v>0.13830000000000001</v>
      </c>
      <c r="J22" s="11">
        <v>1.1793</v>
      </c>
      <c r="K22" s="11"/>
      <c r="L22" s="11">
        <v>0.79790000000000005</v>
      </c>
    </row>
    <row r="23" spans="1:12" x14ac:dyDescent="0.35">
      <c r="A23" t="s">
        <v>11</v>
      </c>
      <c r="B23" s="11">
        <v>3.9600000000000003E-2</v>
      </c>
      <c r="C23" s="11">
        <v>3.2000000000000002E-3</v>
      </c>
      <c r="D23" s="11"/>
      <c r="E23" s="5">
        <v>4.1799999999999997E-2</v>
      </c>
      <c r="F23" s="11">
        <v>0.01</v>
      </c>
      <c r="G23" s="11"/>
      <c r="H23" s="11">
        <v>5.1299999999999998E-2</v>
      </c>
      <c r="J23" s="11">
        <v>0.60070000000000001</v>
      </c>
      <c r="K23" s="11"/>
      <c r="L23" s="11">
        <v>0.45989999999999998</v>
      </c>
    </row>
    <row r="24" spans="1:12" x14ac:dyDescent="0.35">
      <c r="A24" t="s">
        <v>12</v>
      </c>
      <c r="B24" s="11">
        <v>1.9800000000000002E-2</v>
      </c>
      <c r="C24" s="6">
        <v>8.7571999999999997E-4</v>
      </c>
      <c r="D24" s="6"/>
      <c r="E24" s="11">
        <v>2.2599999999999999E-2</v>
      </c>
      <c r="F24" s="6">
        <v>0.01</v>
      </c>
      <c r="G24" s="6"/>
      <c r="H24" s="11">
        <v>1.83E-2</v>
      </c>
      <c r="J24" s="11">
        <v>0.29899999999999999</v>
      </c>
      <c r="K24" s="11"/>
      <c r="L24" s="11">
        <v>0.4194</v>
      </c>
    </row>
    <row r="25" spans="1:12" x14ac:dyDescent="0.35">
      <c r="A25" t="s">
        <v>13</v>
      </c>
      <c r="B25" s="11">
        <v>9.9000000000000008E-3</v>
      </c>
      <c r="C25" s="6">
        <v>2.8033000000000002E-4</v>
      </c>
      <c r="D25" s="6"/>
      <c r="E25" s="11">
        <v>1.43E-2</v>
      </c>
      <c r="F25" s="6">
        <v>0.01</v>
      </c>
      <c r="G25" s="6"/>
      <c r="H25" s="6">
        <v>6.7000000000000002E-3</v>
      </c>
      <c r="J25" s="11">
        <v>0.14990000000000001</v>
      </c>
      <c r="K25" s="11"/>
      <c r="L25" s="11">
        <v>0.54410000000000003</v>
      </c>
    </row>
    <row r="26" spans="1:12" x14ac:dyDescent="0.35">
      <c r="A26" t="s">
        <v>14</v>
      </c>
      <c r="B26" s="11">
        <v>4.8999999999999998E-3</v>
      </c>
      <c r="C26" s="6">
        <v>1.5084000000000001E-4</v>
      </c>
      <c r="D26" s="11"/>
      <c r="E26" s="11">
        <v>1.12E-2</v>
      </c>
      <c r="F26" s="11">
        <v>0.01</v>
      </c>
      <c r="G26" s="11"/>
      <c r="H26" s="11">
        <v>3.0999999999999999E-3</v>
      </c>
      <c r="J26" s="5">
        <v>7.7499999999999999E-2</v>
      </c>
      <c r="K26" s="11"/>
      <c r="L26" s="5">
        <v>0.76170000000000004</v>
      </c>
    </row>
    <row r="28" spans="1:12" x14ac:dyDescent="0.35">
      <c r="B28" s="18" t="s">
        <v>15</v>
      </c>
      <c r="C28" s="18"/>
      <c r="D28" s="10"/>
      <c r="E28" s="18" t="s">
        <v>15</v>
      </c>
      <c r="F28" s="18"/>
      <c r="G28" s="10"/>
      <c r="H28" s="10" t="s">
        <v>15</v>
      </c>
      <c r="J28" s="10" t="s">
        <v>15</v>
      </c>
      <c r="K28" s="10"/>
      <c r="L28" s="10" t="s">
        <v>15</v>
      </c>
    </row>
    <row r="29" spans="1:12" x14ac:dyDescent="0.35">
      <c r="B29" s="7">
        <f t="shared" ref="B29:C32" si="4">B22/B23</f>
        <v>2.0126262626262621</v>
      </c>
      <c r="C29" s="7">
        <f t="shared" si="4"/>
        <v>3.7812499999999996</v>
      </c>
      <c r="D29" s="7"/>
      <c r="E29" s="7">
        <f t="shared" ref="E29:F32" si="5">E22/E23</f>
        <v>1.9569377990430623</v>
      </c>
      <c r="F29" s="7">
        <f t="shared" si="5"/>
        <v>1.04</v>
      </c>
      <c r="G29" s="7"/>
      <c r="H29" s="7">
        <f>H22/H23</f>
        <v>2.6959064327485383</v>
      </c>
      <c r="J29" s="7">
        <f>J22/J23</f>
        <v>1.9632095888130514</v>
      </c>
      <c r="K29" s="7"/>
      <c r="L29" s="7">
        <f>L22/L23</f>
        <v>1.7349423787779954</v>
      </c>
    </row>
    <row r="30" spans="1:12" x14ac:dyDescent="0.35">
      <c r="B30" s="7">
        <f t="shared" si="4"/>
        <v>2</v>
      </c>
      <c r="C30" s="7">
        <f t="shared" si="4"/>
        <v>3.6541360252135391</v>
      </c>
      <c r="D30" s="7"/>
      <c r="E30" s="7">
        <f t="shared" si="5"/>
        <v>1.8495575221238938</v>
      </c>
      <c r="F30" s="7">
        <f t="shared" si="5"/>
        <v>1</v>
      </c>
      <c r="G30" s="7"/>
      <c r="H30" s="7">
        <f>H23/H24</f>
        <v>2.8032786885245899</v>
      </c>
      <c r="J30" s="7">
        <f>J23/J24</f>
        <v>2.0090301003344484</v>
      </c>
      <c r="K30" s="7"/>
      <c r="L30" s="7">
        <f>L23/L24</f>
        <v>1.0965665236051503</v>
      </c>
    </row>
    <row r="31" spans="1:12" x14ac:dyDescent="0.35">
      <c r="B31" s="7">
        <f t="shared" si="4"/>
        <v>2</v>
      </c>
      <c r="C31" s="7">
        <f t="shared" si="4"/>
        <v>3.1238897014233222</v>
      </c>
      <c r="D31" s="7"/>
      <c r="E31" s="7">
        <f t="shared" si="5"/>
        <v>1.5804195804195802</v>
      </c>
      <c r="F31" s="7">
        <f t="shared" si="5"/>
        <v>1</v>
      </c>
      <c r="G31" s="7"/>
      <c r="H31" s="7">
        <f>H24/H25</f>
        <v>2.7313432835820897</v>
      </c>
      <c r="J31" s="7">
        <f>J24/J25</f>
        <v>1.9946631087391593</v>
      </c>
      <c r="K31" s="7"/>
      <c r="L31" s="7">
        <f>L24/L25</f>
        <v>0.77081418856827788</v>
      </c>
    </row>
    <row r="32" spans="1:12" x14ac:dyDescent="0.35">
      <c r="B32" s="7">
        <f t="shared" si="4"/>
        <v>2.0204081632653064</v>
      </c>
      <c r="C32" s="7">
        <f t="shared" si="4"/>
        <v>1.8584592946168126</v>
      </c>
      <c r="D32" s="7"/>
      <c r="E32" s="7">
        <f t="shared" si="5"/>
        <v>1.2767857142857144</v>
      </c>
      <c r="F32" s="7">
        <f t="shared" si="5"/>
        <v>1</v>
      </c>
      <c r="G32" s="7"/>
      <c r="H32" s="7">
        <f>H25/H26</f>
        <v>2.1612903225806455</v>
      </c>
      <c r="J32" s="7">
        <f>J25/J26</f>
        <v>1.9341935483870969</v>
      </c>
      <c r="K32" s="7"/>
      <c r="L32" s="7">
        <f>L25/L26</f>
        <v>0.71432322436654849</v>
      </c>
    </row>
    <row r="33" spans="1:12" x14ac:dyDescent="0.35">
      <c r="B33" s="18" t="s">
        <v>16</v>
      </c>
      <c r="C33" s="18"/>
      <c r="D33" s="10"/>
      <c r="E33" s="18" t="s">
        <v>16</v>
      </c>
      <c r="F33" s="18"/>
      <c r="G33" s="10"/>
      <c r="H33" s="10" t="s">
        <v>16</v>
      </c>
      <c r="J33" s="10" t="s">
        <v>16</v>
      </c>
      <c r="K33" s="10"/>
      <c r="L33" s="10" t="s">
        <v>16</v>
      </c>
    </row>
    <row r="34" spans="1:12" x14ac:dyDescent="0.35">
      <c r="B34" s="8">
        <f>LN(B29)/LN(2)</f>
        <v>1.0090792939108617</v>
      </c>
      <c r="C34" s="8">
        <f t="shared" ref="C34:C35" si="6">LN(C29)/LN(2)</f>
        <v>1.9188632372745944</v>
      </c>
      <c r="D34" s="8"/>
      <c r="E34" s="8">
        <f t="shared" ref="E34:F35" si="7">LN(E29)/LN(2)</f>
        <v>0.96859790086086617</v>
      </c>
      <c r="F34" s="8">
        <f t="shared" si="7"/>
        <v>5.6583528366367514E-2</v>
      </c>
      <c r="G34" s="8"/>
      <c r="H34" s="8">
        <f t="shared" ref="H34:H36" si="8">LN(H29)/LN(2)</f>
        <v>1.4307704255434404</v>
      </c>
      <c r="J34" s="8">
        <f>LN(J29)/LN(2)</f>
        <v>0.97321420061878039</v>
      </c>
      <c r="K34" s="8"/>
      <c r="L34" s="8">
        <f>LN(L29)/LN(2)</f>
        <v>0.79488774854896416</v>
      </c>
    </row>
    <row r="35" spans="1:12" x14ac:dyDescent="0.35">
      <c r="B35" s="8">
        <f>LN(B30)/LN(2)</f>
        <v>1</v>
      </c>
      <c r="C35" s="8">
        <f t="shared" si="6"/>
        <v>1.8695303392878955</v>
      </c>
      <c r="D35" s="8"/>
      <c r="E35" s="8">
        <f>LN(E30)/LN(2)</f>
        <v>0.88718016966569513</v>
      </c>
      <c r="F35" s="8">
        <f t="shared" si="7"/>
        <v>0</v>
      </c>
      <c r="G35" s="8"/>
      <c r="H35" s="8">
        <f t="shared" si="8"/>
        <v>1.4871151773230114</v>
      </c>
      <c r="J35" s="8">
        <f>LN(J30)/LN(2)</f>
        <v>1.0064991794410028</v>
      </c>
      <c r="K35" s="8"/>
      <c r="L35" s="8">
        <f>LN(L30)/LN(2)</f>
        <v>0.13299333628334117</v>
      </c>
    </row>
    <row r="36" spans="1:12" x14ac:dyDescent="0.35">
      <c r="B36" s="8">
        <f t="shared" ref="B36:C37" si="9">LN(B31)/LN(2)</f>
        <v>1</v>
      </c>
      <c r="C36" s="8">
        <f t="shared" si="9"/>
        <v>1.6433435155737477</v>
      </c>
      <c r="D36" s="8"/>
      <c r="E36" s="8">
        <f t="shared" ref="E36:F37" si="10">LN(E31)/LN(2)</f>
        <v>0.66030762563679812</v>
      </c>
      <c r="F36" s="8">
        <f t="shared" si="10"/>
        <v>0</v>
      </c>
      <c r="G36" s="8"/>
      <c r="H36" s="8">
        <f t="shared" si="8"/>
        <v>1.4496106478262702</v>
      </c>
      <c r="J36" s="8">
        <f t="shared" ref="J36:J37" si="11">LN(J31)/LN(2)</f>
        <v>0.99614510113760768</v>
      </c>
      <c r="K36" s="8"/>
      <c r="L36" s="8">
        <f t="shared" ref="L36:L37" si="12">LN(L31)/LN(2)</f>
        <v>-0.37554496696325801</v>
      </c>
    </row>
    <row r="37" spans="1:12" x14ac:dyDescent="0.35">
      <c r="A37" s="9"/>
      <c r="B37" s="8">
        <f t="shared" si="9"/>
        <v>1.0146467759644016</v>
      </c>
      <c r="C37" s="8">
        <f t="shared" si="9"/>
        <v>0.8941070895461426</v>
      </c>
      <c r="D37" s="8"/>
      <c r="E37" s="8">
        <f>LN(E32)/LN(2)</f>
        <v>0.35251641472078549</v>
      </c>
      <c r="F37" s="8">
        <f t="shared" si="10"/>
        <v>0</v>
      </c>
      <c r="G37" s="8"/>
      <c r="H37" s="8">
        <f>LN(H32)/LN(2)</f>
        <v>1.1118928800708976</v>
      </c>
      <c r="J37" s="8">
        <f t="shared" si="11"/>
        <v>0.9517321677862598</v>
      </c>
      <c r="K37" s="8"/>
      <c r="L37" s="8">
        <f t="shared" si="12"/>
        <v>-0.48535106730881133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sqref="A1:L3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bestFit="1" customWidth="1"/>
    <col min="6" max="6" width="11.36328125" bestFit="1" customWidth="1"/>
    <col min="8" max="8" width="17.54296875" bestFit="1" customWidth="1"/>
    <col min="10" max="10" width="21.1796875" bestFit="1" customWidth="1"/>
    <col min="12" max="12" width="17.54296875" bestFit="1" customWidth="1"/>
  </cols>
  <sheetData>
    <row r="1" spans="1:12" x14ac:dyDescent="0.35">
      <c r="B1" s="2" t="s">
        <v>17</v>
      </c>
      <c r="C1" s="10" t="s">
        <v>18</v>
      </c>
      <c r="D1" s="10"/>
      <c r="E1" s="2" t="s">
        <v>24</v>
      </c>
      <c r="F1" s="10" t="s">
        <v>25</v>
      </c>
      <c r="G1" s="10"/>
      <c r="H1" s="10" t="s">
        <v>19</v>
      </c>
      <c r="J1" s="10" t="s">
        <v>20</v>
      </c>
      <c r="K1" s="11"/>
      <c r="L1" s="10" t="s">
        <v>31</v>
      </c>
    </row>
    <row r="2" spans="1:12" x14ac:dyDescent="0.35">
      <c r="A2" t="s">
        <v>10</v>
      </c>
      <c r="B2" s="11">
        <v>7.9699999999999993E-2</v>
      </c>
      <c r="C2" s="6">
        <v>1.21E-2</v>
      </c>
      <c r="D2" s="11"/>
      <c r="E2" s="11">
        <v>8.1600000000000006E-2</v>
      </c>
      <c r="F2" s="11">
        <v>9.4000000000000004E-3</v>
      </c>
      <c r="G2" s="11"/>
      <c r="H2" s="11">
        <v>0.13819999999999999</v>
      </c>
      <c r="J2" s="11">
        <v>1.1792</v>
      </c>
      <c r="K2" s="11"/>
      <c r="L2" s="11">
        <v>0.79420000000000002</v>
      </c>
    </row>
    <row r="3" spans="1:12" x14ac:dyDescent="0.35">
      <c r="A3" t="s">
        <v>11</v>
      </c>
      <c r="B3" s="11">
        <v>3.9600000000000003E-2</v>
      </c>
      <c r="C3" s="11">
        <v>3.2000000000000002E-3</v>
      </c>
      <c r="D3" s="11"/>
      <c r="E3" s="5">
        <v>4.1599999999999998E-2</v>
      </c>
      <c r="F3" s="11">
        <v>8.9999999999999993E-3</v>
      </c>
      <c r="G3" s="11"/>
      <c r="H3" s="11">
        <v>5.1200000000000002E-2</v>
      </c>
      <c r="J3" s="11">
        <v>0.60060000000000002</v>
      </c>
      <c r="K3" s="11"/>
      <c r="L3" s="11">
        <v>0.44629999999999997</v>
      </c>
    </row>
    <row r="4" spans="1:12" x14ac:dyDescent="0.35">
      <c r="A4" t="s">
        <v>12</v>
      </c>
      <c r="B4" s="11">
        <v>1.9800000000000002E-2</v>
      </c>
      <c r="C4" s="6">
        <v>8.2498999999999995E-4</v>
      </c>
      <c r="D4" s="6"/>
      <c r="E4" s="11">
        <v>2.2200000000000001E-2</v>
      </c>
      <c r="F4" s="6">
        <v>8.9999999999999993E-3</v>
      </c>
      <c r="G4" s="6"/>
      <c r="H4" s="11">
        <v>1.8200000000000001E-2</v>
      </c>
      <c r="J4" s="11">
        <v>0.29880000000000001</v>
      </c>
      <c r="K4" s="11"/>
      <c r="L4" s="11">
        <v>0.38650000000000001</v>
      </c>
    </row>
    <row r="5" spans="1:12" x14ac:dyDescent="0.35">
      <c r="A5" t="s">
        <v>13</v>
      </c>
      <c r="B5" s="11">
        <v>9.9000000000000008E-3</v>
      </c>
      <c r="C5" s="6">
        <v>2.1505E-4</v>
      </c>
      <c r="D5" s="6"/>
      <c r="E5" s="11">
        <v>1.3599999999999999E-2</v>
      </c>
      <c r="F5" s="6">
        <v>8.9999999999999993E-3</v>
      </c>
      <c r="G5" s="6"/>
      <c r="H5" s="6">
        <v>6.4000000000000003E-3</v>
      </c>
      <c r="J5" s="11">
        <v>0.14929999999999999</v>
      </c>
      <c r="K5" s="11"/>
      <c r="L5" s="11">
        <v>0.49130000000000001</v>
      </c>
    </row>
    <row r="6" spans="1:12" x14ac:dyDescent="0.35">
      <c r="A6" t="s">
        <v>14</v>
      </c>
      <c r="B6" s="11">
        <v>4.8999999999999998E-3</v>
      </c>
      <c r="C6" s="6">
        <v>6.1636000000000004E-5</v>
      </c>
      <c r="D6" s="11"/>
      <c r="E6" s="11">
        <v>1.03E-2</v>
      </c>
      <c r="F6" s="11">
        <v>8.9999999999999993E-3</v>
      </c>
      <c r="G6" s="11"/>
      <c r="H6" s="11">
        <v>2.3E-3</v>
      </c>
      <c r="J6" s="5">
        <v>7.5399999999999995E-2</v>
      </c>
      <c r="K6" s="11"/>
      <c r="L6" s="5">
        <v>0.6855</v>
      </c>
    </row>
    <row r="8" spans="1:12" x14ac:dyDescent="0.35">
      <c r="B8" s="18" t="s">
        <v>15</v>
      </c>
      <c r="C8" s="18"/>
      <c r="D8" s="10"/>
      <c r="E8" s="18" t="s">
        <v>15</v>
      </c>
      <c r="F8" s="18"/>
      <c r="G8" s="10"/>
      <c r="H8" s="10" t="s">
        <v>15</v>
      </c>
      <c r="J8" s="10" t="s">
        <v>15</v>
      </c>
      <c r="K8" s="10"/>
      <c r="L8" s="10" t="s">
        <v>15</v>
      </c>
    </row>
    <row r="9" spans="1:12" x14ac:dyDescent="0.35">
      <c r="B9" s="7">
        <f t="shared" ref="B9:C12" si="0">B2/B3</f>
        <v>2.0126262626262621</v>
      </c>
      <c r="C9" s="7">
        <f t="shared" si="0"/>
        <v>3.7812499999999996</v>
      </c>
      <c r="D9" s="7"/>
      <c r="E9" s="7">
        <f t="shared" ref="E9:F12" si="1">E2/E3</f>
        <v>1.9615384615384617</v>
      </c>
      <c r="F9" s="7">
        <f t="shared" si="1"/>
        <v>1.0444444444444445</v>
      </c>
      <c r="G9" s="7"/>
      <c r="H9" s="7">
        <f>H2/H3</f>
        <v>2.6992187499999996</v>
      </c>
      <c r="J9" s="7">
        <f>J2/J3</f>
        <v>1.9633699633699633</v>
      </c>
      <c r="K9" s="7"/>
      <c r="L9" s="7">
        <f>L2/L3</f>
        <v>1.7795205019045486</v>
      </c>
    </row>
    <row r="10" spans="1:12" x14ac:dyDescent="0.35">
      <c r="B10" s="7">
        <f t="shared" si="0"/>
        <v>2</v>
      </c>
      <c r="C10" s="7">
        <f t="shared" si="0"/>
        <v>3.8788348949684242</v>
      </c>
      <c r="D10" s="7"/>
      <c r="E10" s="7">
        <f t="shared" si="1"/>
        <v>1.8738738738738736</v>
      </c>
      <c r="F10" s="7">
        <f t="shared" si="1"/>
        <v>1</v>
      </c>
      <c r="G10" s="7"/>
      <c r="H10" s="7">
        <f>H3/H4</f>
        <v>2.813186813186813</v>
      </c>
      <c r="J10" s="7">
        <f>J3/J4</f>
        <v>2.0100401606425704</v>
      </c>
      <c r="K10" s="7"/>
      <c r="L10" s="7">
        <f>L3/L4</f>
        <v>1.1547218628719274</v>
      </c>
    </row>
    <row r="11" spans="1:12" x14ac:dyDescent="0.35">
      <c r="B11" s="7">
        <f t="shared" si="0"/>
        <v>2</v>
      </c>
      <c r="C11" s="7">
        <f t="shared" si="0"/>
        <v>3.8362706347361075</v>
      </c>
      <c r="D11" s="7"/>
      <c r="E11" s="7">
        <f t="shared" si="1"/>
        <v>1.6323529411764708</v>
      </c>
      <c r="F11" s="7">
        <f t="shared" si="1"/>
        <v>1</v>
      </c>
      <c r="G11" s="7"/>
      <c r="H11" s="7">
        <f>H4/H5</f>
        <v>2.84375</v>
      </c>
      <c r="J11" s="7">
        <f>J4/J5</f>
        <v>2.0013395847287345</v>
      </c>
      <c r="K11" s="7"/>
      <c r="L11" s="7">
        <f>L4/L5</f>
        <v>0.78668837777325462</v>
      </c>
    </row>
    <row r="12" spans="1:12" x14ac:dyDescent="0.35">
      <c r="B12" s="7">
        <f t="shared" si="0"/>
        <v>2.0204081632653064</v>
      </c>
      <c r="C12" s="7">
        <f t="shared" si="0"/>
        <v>3.48903238367188</v>
      </c>
      <c r="D12" s="7"/>
      <c r="E12" s="7">
        <f t="shared" si="1"/>
        <v>1.320388349514563</v>
      </c>
      <c r="F12" s="7">
        <f t="shared" si="1"/>
        <v>1</v>
      </c>
      <c r="G12" s="7"/>
      <c r="H12" s="7">
        <f>H5/H6</f>
        <v>2.7826086956521743</v>
      </c>
      <c r="J12" s="7">
        <f>J5/J6</f>
        <v>1.9801061007957559</v>
      </c>
      <c r="K12" s="7"/>
      <c r="L12" s="7">
        <f>L5/L6</f>
        <v>0.71670313639679073</v>
      </c>
    </row>
    <row r="14" spans="1:12" x14ac:dyDescent="0.35">
      <c r="B14" s="18" t="s">
        <v>32</v>
      </c>
      <c r="C14" s="18"/>
      <c r="D14" s="10"/>
      <c r="E14" s="18" t="s">
        <v>32</v>
      </c>
      <c r="F14" s="18"/>
      <c r="G14" s="10"/>
      <c r="H14" s="10" t="s">
        <v>32</v>
      </c>
      <c r="J14" s="10" t="s">
        <v>32</v>
      </c>
      <c r="K14" s="10"/>
      <c r="L14" s="10" t="s">
        <v>32</v>
      </c>
    </row>
    <row r="15" spans="1:12" x14ac:dyDescent="0.35">
      <c r="B15" s="8">
        <f t="shared" ref="B15:C18" si="2">LN(B9)/LN(2)</f>
        <v>1.0090792939108617</v>
      </c>
      <c r="C15" s="8">
        <f t="shared" si="2"/>
        <v>1.9188632372745944</v>
      </c>
      <c r="D15" s="8"/>
      <c r="E15" s="8">
        <f t="shared" ref="E15:F18" si="3">LN(E9)/LN(2)</f>
        <v>0.97198562383040354</v>
      </c>
      <c r="F15" s="8">
        <f t="shared" si="3"/>
        <v>6.2735755347962746E-2</v>
      </c>
      <c r="G15" s="8"/>
      <c r="H15" s="8">
        <f>LN(H9)/LN(2)</f>
        <v>1.4325419003882585</v>
      </c>
      <c r="J15" s="8">
        <f>LN(J9)/LN(2)</f>
        <v>0.97333204953791985</v>
      </c>
      <c r="K15" s="8"/>
      <c r="L15" s="8">
        <f>LN(L9)/LN(2)</f>
        <v>0.83148855427261326</v>
      </c>
    </row>
    <row r="16" spans="1:12" x14ac:dyDescent="0.35">
      <c r="B16" s="8">
        <f t="shared" si="2"/>
        <v>1</v>
      </c>
      <c r="C16" s="8">
        <f t="shared" si="2"/>
        <v>1.9556233679601476</v>
      </c>
      <c r="D16" s="8"/>
      <c r="E16" s="8">
        <f t="shared" si="3"/>
        <v>0.90602385179098599</v>
      </c>
      <c r="F16" s="8">
        <f t="shared" si="3"/>
        <v>0</v>
      </c>
      <c r="G16" s="8"/>
      <c r="H16" s="8">
        <f>LN(H10)/LN(2)</f>
        <v>1.4922053598013036</v>
      </c>
      <c r="J16" s="8">
        <f>LN(J10)/LN(2)</f>
        <v>1.0072243267679128</v>
      </c>
      <c r="K16" s="8"/>
      <c r="L16" s="8">
        <f>LN(L10)/LN(2)</f>
        <v>0.20754539243964512</v>
      </c>
    </row>
    <row r="17" spans="1:12" x14ac:dyDescent="0.35">
      <c r="B17" s="8">
        <f t="shared" si="2"/>
        <v>1</v>
      </c>
      <c r="C17" s="8">
        <f t="shared" si="2"/>
        <v>1.9397045007572902</v>
      </c>
      <c r="D17" s="8"/>
      <c r="E17" s="8">
        <f t="shared" si="3"/>
        <v>0.70695302509976676</v>
      </c>
      <c r="F17" s="8">
        <f t="shared" si="3"/>
        <v>0</v>
      </c>
      <c r="G17" s="8"/>
      <c r="H17" s="8">
        <f>LN(H11)/LN(2)</f>
        <v>1.5077946401986961</v>
      </c>
      <c r="J17" s="8">
        <f>LN(J11)/LN(2)</f>
        <v>1.0009659826546962</v>
      </c>
      <c r="K17" s="8"/>
      <c r="L17" s="8">
        <f>LN(L11)/LN(2)</f>
        <v>-0.34613582493880851</v>
      </c>
    </row>
    <row r="18" spans="1:12" x14ac:dyDescent="0.35">
      <c r="A18" s="9"/>
      <c r="B18" s="8">
        <f t="shared" si="2"/>
        <v>1.0146467759644016</v>
      </c>
      <c r="C18" s="8">
        <f t="shared" si="2"/>
        <v>1.8028269880585157</v>
      </c>
      <c r="D18" s="8"/>
      <c r="E18" s="8">
        <f t="shared" si="3"/>
        <v>0.40096231406712085</v>
      </c>
      <c r="F18" s="8">
        <f t="shared" si="3"/>
        <v>0</v>
      </c>
      <c r="G18" s="8"/>
      <c r="H18" s="8">
        <f>LN(H12)/LN(2)</f>
        <v>1.4764380439429874</v>
      </c>
      <c r="J18" s="8">
        <f>LN(J12)/LN(2)</f>
        <v>0.98557773686587702</v>
      </c>
      <c r="K18" s="8"/>
      <c r="L18" s="8">
        <f>LN(L12)/LN(2)</f>
        <v>-0.48055242691556993</v>
      </c>
    </row>
    <row r="21" spans="1:12" x14ac:dyDescent="0.35">
      <c r="B21" s="10" t="s">
        <v>7</v>
      </c>
      <c r="C21" s="10" t="s">
        <v>8</v>
      </c>
      <c r="D21" s="10"/>
      <c r="E21" s="10" t="s">
        <v>22</v>
      </c>
      <c r="F21" s="10" t="s">
        <v>23</v>
      </c>
      <c r="G21" s="10"/>
      <c r="H21" s="10" t="s">
        <v>5</v>
      </c>
      <c r="J21" s="10" t="s">
        <v>29</v>
      </c>
      <c r="K21" s="11"/>
      <c r="L21" s="10" t="s">
        <v>30</v>
      </c>
    </row>
    <row r="22" spans="1:12" x14ac:dyDescent="0.35">
      <c r="A22" t="s">
        <v>10</v>
      </c>
      <c r="B22" s="11">
        <v>7.9699999999999993E-2</v>
      </c>
      <c r="C22" s="6">
        <v>1.21E-2</v>
      </c>
      <c r="D22" s="11"/>
      <c r="E22" s="11">
        <v>8.1600000000000006E-2</v>
      </c>
      <c r="F22" s="11">
        <v>9.4000000000000004E-3</v>
      </c>
      <c r="G22" s="11"/>
      <c r="H22" s="11">
        <v>0.13819999999999999</v>
      </c>
      <c r="J22" s="11">
        <v>1.1792</v>
      </c>
      <c r="K22" s="11"/>
      <c r="L22" s="11">
        <v>0.79420000000000002</v>
      </c>
    </row>
    <row r="23" spans="1:12" x14ac:dyDescent="0.35">
      <c r="A23" t="s">
        <v>11</v>
      </c>
      <c r="B23" s="11">
        <v>3.9600000000000003E-2</v>
      </c>
      <c r="C23" s="11">
        <v>3.2000000000000002E-3</v>
      </c>
      <c r="D23" s="11"/>
      <c r="E23" s="5">
        <v>4.1599999999999998E-2</v>
      </c>
      <c r="F23" s="11">
        <v>8.9999999999999993E-3</v>
      </c>
      <c r="G23" s="11"/>
      <c r="H23" s="11">
        <v>5.1200000000000002E-2</v>
      </c>
      <c r="J23" s="11">
        <v>0.60060000000000002</v>
      </c>
      <c r="K23" s="11"/>
      <c r="L23" s="11">
        <v>0.44629999999999997</v>
      </c>
    </row>
    <row r="24" spans="1:12" x14ac:dyDescent="0.35">
      <c r="A24" t="s">
        <v>12</v>
      </c>
      <c r="B24" s="11">
        <v>1.9800000000000002E-2</v>
      </c>
      <c r="C24" s="6">
        <v>8.2498999999999995E-4</v>
      </c>
      <c r="D24" s="6"/>
      <c r="E24" s="11">
        <v>2.2200000000000001E-2</v>
      </c>
      <c r="F24" s="6">
        <v>8.9999999999999993E-3</v>
      </c>
      <c r="G24" s="6"/>
      <c r="H24" s="11">
        <v>1.8200000000000001E-2</v>
      </c>
      <c r="J24" s="11">
        <v>0.29880000000000001</v>
      </c>
      <c r="K24" s="11"/>
      <c r="L24" s="11">
        <v>0.38650000000000001</v>
      </c>
    </row>
    <row r="25" spans="1:12" x14ac:dyDescent="0.35">
      <c r="A25" t="s">
        <v>13</v>
      </c>
      <c r="B25" s="11">
        <v>9.9000000000000008E-3</v>
      </c>
      <c r="C25" s="6">
        <v>2.1505E-4</v>
      </c>
      <c r="D25" s="6"/>
      <c r="E25" s="11">
        <v>1.3599999999999999E-2</v>
      </c>
      <c r="F25" s="6">
        <v>8.9999999999999993E-3</v>
      </c>
      <c r="G25" s="6"/>
      <c r="H25" s="6">
        <v>6.4000000000000003E-3</v>
      </c>
      <c r="J25" s="11">
        <v>0.14929999999999999</v>
      </c>
      <c r="K25" s="11"/>
      <c r="L25" s="11">
        <v>0.49130000000000001</v>
      </c>
    </row>
    <row r="26" spans="1:12" x14ac:dyDescent="0.35">
      <c r="A26" t="s">
        <v>14</v>
      </c>
      <c r="B26" s="11">
        <v>4.8999999999999998E-3</v>
      </c>
      <c r="C26" s="6">
        <v>6.1636000000000004E-5</v>
      </c>
      <c r="D26" s="11"/>
      <c r="E26" s="11">
        <v>1.03E-2</v>
      </c>
      <c r="F26" s="11">
        <v>8.9999999999999993E-3</v>
      </c>
      <c r="G26" s="11"/>
      <c r="H26" s="11">
        <v>2.3E-3</v>
      </c>
      <c r="J26" s="5">
        <v>7.5399999999999995E-2</v>
      </c>
      <c r="K26" s="11"/>
      <c r="L26" s="5">
        <v>0.6855</v>
      </c>
    </row>
    <row r="28" spans="1:12" x14ac:dyDescent="0.35">
      <c r="B28" s="18" t="s">
        <v>15</v>
      </c>
      <c r="C28" s="18"/>
      <c r="D28" s="10"/>
      <c r="E28" s="18" t="s">
        <v>15</v>
      </c>
      <c r="F28" s="18"/>
      <c r="G28" s="10"/>
      <c r="H28" s="10" t="s">
        <v>15</v>
      </c>
      <c r="J28" s="10" t="s">
        <v>15</v>
      </c>
      <c r="K28" s="10"/>
      <c r="L28" s="10" t="s">
        <v>15</v>
      </c>
    </row>
    <row r="29" spans="1:12" x14ac:dyDescent="0.35">
      <c r="B29" s="7">
        <f t="shared" ref="B29:C32" si="4">B22/B23</f>
        <v>2.0126262626262621</v>
      </c>
      <c r="C29" s="7">
        <f t="shared" si="4"/>
        <v>3.7812499999999996</v>
      </c>
      <c r="D29" s="7"/>
      <c r="E29" s="7">
        <f t="shared" ref="E29:F32" si="5">E22/E23</f>
        <v>1.9615384615384617</v>
      </c>
      <c r="F29" s="7">
        <f t="shared" si="5"/>
        <v>1.0444444444444445</v>
      </c>
      <c r="G29" s="7"/>
      <c r="H29" s="7">
        <f>H22/H23</f>
        <v>2.6992187499999996</v>
      </c>
      <c r="J29" s="7">
        <f>J22/J23</f>
        <v>1.9633699633699633</v>
      </c>
      <c r="K29" s="7"/>
      <c r="L29" s="7">
        <f>L22/L23</f>
        <v>1.7795205019045486</v>
      </c>
    </row>
    <row r="30" spans="1:12" x14ac:dyDescent="0.35">
      <c r="B30" s="7">
        <f t="shared" si="4"/>
        <v>2</v>
      </c>
      <c r="C30" s="7">
        <f t="shared" si="4"/>
        <v>3.8788348949684242</v>
      </c>
      <c r="D30" s="7"/>
      <c r="E30" s="7">
        <f t="shared" si="5"/>
        <v>1.8738738738738736</v>
      </c>
      <c r="F30" s="7">
        <f t="shared" si="5"/>
        <v>1</v>
      </c>
      <c r="G30" s="7"/>
      <c r="H30" s="7">
        <f>H23/H24</f>
        <v>2.813186813186813</v>
      </c>
      <c r="J30" s="7">
        <f>J23/J24</f>
        <v>2.0100401606425704</v>
      </c>
      <c r="K30" s="7"/>
      <c r="L30" s="7">
        <f>L23/L24</f>
        <v>1.1547218628719274</v>
      </c>
    </row>
    <row r="31" spans="1:12" x14ac:dyDescent="0.35">
      <c r="B31" s="7">
        <f t="shared" si="4"/>
        <v>2</v>
      </c>
      <c r="C31" s="7">
        <f t="shared" si="4"/>
        <v>3.8362706347361075</v>
      </c>
      <c r="D31" s="7"/>
      <c r="E31" s="7">
        <f t="shared" si="5"/>
        <v>1.6323529411764708</v>
      </c>
      <c r="F31" s="7">
        <f t="shared" si="5"/>
        <v>1</v>
      </c>
      <c r="G31" s="7"/>
      <c r="H31" s="7">
        <f>H24/H25</f>
        <v>2.84375</v>
      </c>
      <c r="J31" s="7">
        <f>J24/J25</f>
        <v>2.0013395847287345</v>
      </c>
      <c r="K31" s="7"/>
      <c r="L31" s="7">
        <f>L24/L25</f>
        <v>0.78668837777325462</v>
      </c>
    </row>
    <row r="32" spans="1:12" x14ac:dyDescent="0.35">
      <c r="B32" s="7">
        <f t="shared" si="4"/>
        <v>2.0204081632653064</v>
      </c>
      <c r="C32" s="7">
        <f t="shared" si="4"/>
        <v>3.48903238367188</v>
      </c>
      <c r="D32" s="7"/>
      <c r="E32" s="7">
        <f t="shared" si="5"/>
        <v>1.320388349514563</v>
      </c>
      <c r="F32" s="7">
        <f t="shared" si="5"/>
        <v>1</v>
      </c>
      <c r="G32" s="7"/>
      <c r="H32" s="7">
        <f>H25/H26</f>
        <v>2.7826086956521743</v>
      </c>
      <c r="J32" s="7">
        <f>J25/J26</f>
        <v>1.9801061007957559</v>
      </c>
      <c r="K32" s="7"/>
      <c r="L32" s="7">
        <f>L25/L26</f>
        <v>0.71670313639679073</v>
      </c>
    </row>
    <row r="33" spans="1:12" x14ac:dyDescent="0.35">
      <c r="B33" s="18" t="s">
        <v>32</v>
      </c>
      <c r="C33" s="18"/>
      <c r="D33" s="10"/>
      <c r="E33" s="18" t="s">
        <v>32</v>
      </c>
      <c r="F33" s="18"/>
      <c r="G33" s="10"/>
      <c r="H33" s="10" t="s">
        <v>32</v>
      </c>
      <c r="J33" s="10" t="s">
        <v>32</v>
      </c>
      <c r="K33" s="10"/>
      <c r="L33" s="10" t="s">
        <v>32</v>
      </c>
    </row>
    <row r="34" spans="1:12" x14ac:dyDescent="0.35">
      <c r="B34" s="8">
        <f>LN(B29)/LN(2)</f>
        <v>1.0090792939108617</v>
      </c>
      <c r="C34" s="8">
        <f t="shared" ref="C34:C35" si="6">LN(C29)/LN(2)</f>
        <v>1.9188632372745944</v>
      </c>
      <c r="D34" s="8"/>
      <c r="E34" s="8">
        <f t="shared" ref="E34:F35" si="7">LN(E29)/LN(2)</f>
        <v>0.97198562383040354</v>
      </c>
      <c r="F34" s="8">
        <f t="shared" si="7"/>
        <v>6.2735755347962746E-2</v>
      </c>
      <c r="G34" s="8"/>
      <c r="H34" s="8">
        <f t="shared" ref="H34:H36" si="8">LN(H29)/LN(2)</f>
        <v>1.4325419003882585</v>
      </c>
      <c r="J34" s="8">
        <f>LN(J29)/LN(2)</f>
        <v>0.97333204953791985</v>
      </c>
      <c r="K34" s="8"/>
      <c r="L34" s="8">
        <f>LN(L29)/LN(2)</f>
        <v>0.83148855427261326</v>
      </c>
    </row>
    <row r="35" spans="1:12" x14ac:dyDescent="0.35">
      <c r="B35" s="8">
        <f>LN(B30)/LN(2)</f>
        <v>1</v>
      </c>
      <c r="C35" s="8">
        <f t="shared" si="6"/>
        <v>1.9556233679601476</v>
      </c>
      <c r="D35" s="8"/>
      <c r="E35" s="8">
        <f>LN(E30)/LN(2)</f>
        <v>0.90602385179098599</v>
      </c>
      <c r="F35" s="8">
        <f t="shared" si="7"/>
        <v>0</v>
      </c>
      <c r="G35" s="8"/>
      <c r="H35" s="8">
        <f t="shared" si="8"/>
        <v>1.4922053598013036</v>
      </c>
      <c r="J35" s="8">
        <f>LN(J30)/LN(2)</f>
        <v>1.0072243267679128</v>
      </c>
      <c r="K35" s="8"/>
      <c r="L35" s="8">
        <f>LN(L30)/LN(2)</f>
        <v>0.20754539243964512</v>
      </c>
    </row>
    <row r="36" spans="1:12" x14ac:dyDescent="0.35">
      <c r="B36" s="8">
        <f t="shared" ref="B36:C37" si="9">LN(B31)/LN(2)</f>
        <v>1</v>
      </c>
      <c r="C36" s="8">
        <f t="shared" si="9"/>
        <v>1.9397045007572902</v>
      </c>
      <c r="D36" s="8"/>
      <c r="E36" s="8">
        <f t="shared" ref="E36:F37" si="10">LN(E31)/LN(2)</f>
        <v>0.70695302509976676</v>
      </c>
      <c r="F36" s="8">
        <f t="shared" si="10"/>
        <v>0</v>
      </c>
      <c r="G36" s="8"/>
      <c r="H36" s="8">
        <f t="shared" si="8"/>
        <v>1.5077946401986961</v>
      </c>
      <c r="J36" s="8">
        <f t="shared" ref="J36:J37" si="11">LN(J31)/LN(2)</f>
        <v>1.0009659826546962</v>
      </c>
      <c r="K36" s="8"/>
      <c r="L36" s="8">
        <f t="shared" ref="L36:L37" si="12">LN(L31)/LN(2)</f>
        <v>-0.34613582493880851</v>
      </c>
    </row>
    <row r="37" spans="1:12" x14ac:dyDescent="0.35">
      <c r="A37" s="9"/>
      <c r="B37" s="8">
        <f t="shared" si="9"/>
        <v>1.0146467759644016</v>
      </c>
      <c r="C37" s="8">
        <f t="shared" si="9"/>
        <v>1.8028269880585157</v>
      </c>
      <c r="D37" s="8"/>
      <c r="E37" s="8">
        <f>LN(E32)/LN(2)</f>
        <v>0.40096231406712085</v>
      </c>
      <c r="F37" s="8">
        <f t="shared" si="10"/>
        <v>0</v>
      </c>
      <c r="G37" s="8"/>
      <c r="H37" s="8">
        <f>LN(H32)/LN(2)</f>
        <v>1.4764380439429874</v>
      </c>
      <c r="J37" s="8">
        <f t="shared" si="11"/>
        <v>0.98557773686587702</v>
      </c>
      <c r="K37" s="8"/>
      <c r="L37" s="8">
        <f t="shared" si="12"/>
        <v>-0.48055242691556993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A2" sqref="A2"/>
    </sheetView>
  </sheetViews>
  <sheetFormatPr baseColWidth="10" defaultRowHeight="14.5" x14ac:dyDescent="0.35"/>
  <cols>
    <col min="2" max="2" width="12.1796875" bestFit="1" customWidth="1"/>
    <col min="5" max="5" width="12.1796875" bestFit="1" customWidth="1"/>
    <col min="8" max="8" width="17.54296875" bestFit="1" customWidth="1"/>
    <col min="10" max="10" width="21.1796875" bestFit="1" customWidth="1"/>
    <col min="12" max="12" width="17.54296875" bestFit="1" customWidth="1"/>
  </cols>
  <sheetData>
    <row r="1" spans="1:12" x14ac:dyDescent="0.35">
      <c r="B1" s="20" t="s">
        <v>33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35">
      <c r="B2" s="2" t="s">
        <v>17</v>
      </c>
      <c r="C2" s="13" t="s">
        <v>18</v>
      </c>
      <c r="D2" s="13"/>
      <c r="E2" s="2" t="s">
        <v>24</v>
      </c>
      <c r="F2" s="13" t="s">
        <v>25</v>
      </c>
      <c r="G2" s="13"/>
      <c r="H2" s="13" t="s">
        <v>19</v>
      </c>
      <c r="J2" s="13" t="s">
        <v>20</v>
      </c>
      <c r="K2" s="14"/>
      <c r="L2" s="13" t="s">
        <v>31</v>
      </c>
    </row>
    <row r="3" spans="1:12" x14ac:dyDescent="0.35">
      <c r="A3" t="s">
        <v>10</v>
      </c>
      <c r="B3" s="14">
        <v>0.50360000000000005</v>
      </c>
      <c r="C3" s="6">
        <v>0.49859999999999999</v>
      </c>
      <c r="D3" s="14"/>
      <c r="E3" s="14">
        <v>13.7293</v>
      </c>
      <c r="F3" s="14">
        <v>13.723699999999999</v>
      </c>
      <c r="G3" s="14"/>
      <c r="H3" s="14">
        <v>1.1516</v>
      </c>
      <c r="J3" s="14">
        <v>12.796900000000001</v>
      </c>
      <c r="K3" s="14"/>
      <c r="L3" s="14">
        <v>349.33159999999998</v>
      </c>
    </row>
    <row r="4" spans="1:12" x14ac:dyDescent="0.35">
      <c r="A4" t="s">
        <v>11</v>
      </c>
      <c r="B4" s="14">
        <v>0.13320000000000001</v>
      </c>
      <c r="C4" s="14">
        <v>0.1275</v>
      </c>
      <c r="D4" s="14"/>
      <c r="E4" s="5">
        <v>3.4754999999999998</v>
      </c>
      <c r="F4" s="14">
        <v>3.4739</v>
      </c>
      <c r="G4" s="14"/>
      <c r="H4" s="14">
        <v>0.30309999999999998</v>
      </c>
      <c r="J4" s="14">
        <v>3.3454999999999999</v>
      </c>
      <c r="K4" s="14"/>
      <c r="L4" s="14">
        <v>114.8274</v>
      </c>
    </row>
    <row r="5" spans="1:12" x14ac:dyDescent="0.35">
      <c r="A5" t="s">
        <v>12</v>
      </c>
      <c r="B5" s="14">
        <v>3.7600000000000001E-2</v>
      </c>
      <c r="C5" s="6">
        <v>3.2099999999999997E-2</v>
      </c>
      <c r="D5" s="6"/>
      <c r="E5" s="14">
        <v>0.87260000000000004</v>
      </c>
      <c r="F5" s="6">
        <v>0.872</v>
      </c>
      <c r="G5" s="6"/>
      <c r="H5" s="14">
        <v>7.7899999999999997E-2</v>
      </c>
      <c r="J5" s="14">
        <v>0.88429999999999997</v>
      </c>
      <c r="K5" s="14"/>
      <c r="L5" s="14">
        <v>38.244599999999998</v>
      </c>
    </row>
    <row r="6" spans="1:12" x14ac:dyDescent="0.35">
      <c r="A6" t="s">
        <v>13</v>
      </c>
      <c r="B6" s="14">
        <v>1.2699999999999999E-2</v>
      </c>
      <c r="C6" s="6">
        <v>8.0000000000000002E-3</v>
      </c>
      <c r="D6" s="6"/>
      <c r="E6" s="14">
        <v>0.219</v>
      </c>
      <c r="F6" s="6">
        <v>0.21870000000000001</v>
      </c>
      <c r="G6" s="6"/>
      <c r="H6" s="6">
        <v>2.01E-2</v>
      </c>
      <c r="J6" s="14">
        <v>0.25729999999999997</v>
      </c>
      <c r="K6" s="14"/>
      <c r="L6" s="14">
        <v>13.0486</v>
      </c>
    </row>
    <row r="7" spans="1:12" x14ac:dyDescent="0.35">
      <c r="A7" t="s">
        <v>14</v>
      </c>
      <c r="B7" s="14">
        <v>5.3E-3</v>
      </c>
      <c r="C7" s="6">
        <v>2E-3</v>
      </c>
      <c r="D7" s="14"/>
      <c r="E7" s="14">
        <v>5.5899999999999998E-2</v>
      </c>
      <c r="F7" s="14">
        <v>5.5599999999999997E-2</v>
      </c>
      <c r="G7" s="14"/>
      <c r="H7" s="14">
        <v>5.3E-3</v>
      </c>
      <c r="J7" s="5">
        <v>9.2299999999999993E-2</v>
      </c>
      <c r="K7" s="14"/>
      <c r="L7" s="5">
        <v>4.6393000000000004</v>
      </c>
    </row>
    <row r="9" spans="1:12" x14ac:dyDescent="0.35">
      <c r="B9" s="18" t="s">
        <v>15</v>
      </c>
      <c r="C9" s="18"/>
      <c r="D9" s="13"/>
      <c r="E9" s="18" t="s">
        <v>15</v>
      </c>
      <c r="F9" s="18"/>
      <c r="G9" s="13"/>
      <c r="H9" s="13" t="s">
        <v>15</v>
      </c>
      <c r="J9" s="13" t="s">
        <v>15</v>
      </c>
      <c r="K9" s="13"/>
      <c r="L9" s="13" t="s">
        <v>15</v>
      </c>
    </row>
    <row r="10" spans="1:12" x14ac:dyDescent="0.35">
      <c r="B10" s="7">
        <f t="shared" ref="B10:C13" si="0">B3/B4</f>
        <v>3.7807807807807809</v>
      </c>
      <c r="C10" s="7">
        <f t="shared" si="0"/>
        <v>3.9105882352941177</v>
      </c>
      <c r="D10" s="7"/>
      <c r="E10" s="7">
        <f t="shared" ref="E10:F13" si="1">E3/E4</f>
        <v>3.9503093080132357</v>
      </c>
      <c r="F10" s="7">
        <f t="shared" si="1"/>
        <v>3.9505167103255703</v>
      </c>
      <c r="G10" s="7"/>
      <c r="H10" s="7">
        <f>H3/H4</f>
        <v>3.7994061365885847</v>
      </c>
      <c r="J10" s="7">
        <f>J3/J4</f>
        <v>3.8251083545060531</v>
      </c>
      <c r="K10" s="7"/>
      <c r="L10" s="7">
        <f>L3/L4</f>
        <v>3.0422320804964667</v>
      </c>
    </row>
    <row r="11" spans="1:12" x14ac:dyDescent="0.35">
      <c r="B11" s="7">
        <f t="shared" si="0"/>
        <v>3.542553191489362</v>
      </c>
      <c r="C11" s="7">
        <f t="shared" si="0"/>
        <v>3.9719626168224305</v>
      </c>
      <c r="D11" s="7"/>
      <c r="E11" s="7">
        <f t="shared" si="1"/>
        <v>3.9829245931698369</v>
      </c>
      <c r="F11" s="7">
        <f t="shared" si="1"/>
        <v>3.9838302752293577</v>
      </c>
      <c r="G11" s="7"/>
      <c r="H11" s="7">
        <f>H4/H5</f>
        <v>3.8908857509627728</v>
      </c>
      <c r="J11" s="7">
        <f>J4/J5</f>
        <v>3.7832183648083229</v>
      </c>
      <c r="K11" s="7"/>
      <c r="L11" s="7">
        <f>L4/L5</f>
        <v>3.0024474043394362</v>
      </c>
    </row>
    <row r="12" spans="1:12" x14ac:dyDescent="0.35">
      <c r="B12" s="7">
        <f t="shared" si="0"/>
        <v>2.9606299212598426</v>
      </c>
      <c r="C12" s="7">
        <f t="shared" si="0"/>
        <v>4.0124999999999993</v>
      </c>
      <c r="D12" s="7"/>
      <c r="E12" s="7">
        <f t="shared" si="1"/>
        <v>3.9844748858447492</v>
      </c>
      <c r="F12" s="7">
        <f t="shared" si="1"/>
        <v>3.9871970736168265</v>
      </c>
      <c r="G12" s="7"/>
      <c r="H12" s="7">
        <f>H5/H6</f>
        <v>3.8756218905472637</v>
      </c>
      <c r="J12" s="7">
        <f>J5/J6</f>
        <v>3.4368441507967358</v>
      </c>
      <c r="K12" s="7"/>
      <c r="L12" s="7">
        <f>L5/L6</f>
        <v>2.9309351194764188</v>
      </c>
    </row>
    <row r="13" spans="1:12" x14ac:dyDescent="0.35">
      <c r="B13" s="7">
        <f t="shared" si="0"/>
        <v>2.3962264150943393</v>
      </c>
      <c r="C13" s="7">
        <f t="shared" si="0"/>
        <v>4</v>
      </c>
      <c r="D13" s="7"/>
      <c r="E13" s="7">
        <f t="shared" si="1"/>
        <v>3.9177101967799643</v>
      </c>
      <c r="F13" s="7">
        <f t="shared" si="1"/>
        <v>3.9334532374100721</v>
      </c>
      <c r="G13" s="7"/>
      <c r="H13" s="7">
        <f>H6/H7</f>
        <v>3.7924528301886791</v>
      </c>
      <c r="J13" s="7">
        <f>J6/J7</f>
        <v>2.7876489707475622</v>
      </c>
      <c r="K13" s="7"/>
      <c r="L13" s="7">
        <f>L6/L7</f>
        <v>2.8126225939258078</v>
      </c>
    </row>
    <row r="15" spans="1:12" x14ac:dyDescent="0.35">
      <c r="B15" s="18" t="s">
        <v>32</v>
      </c>
      <c r="C15" s="18"/>
      <c r="D15" s="13"/>
      <c r="E15" s="18" t="s">
        <v>32</v>
      </c>
      <c r="F15" s="18"/>
      <c r="G15" s="13"/>
      <c r="H15" s="13" t="s">
        <v>32</v>
      </c>
      <c r="J15" s="13" t="s">
        <v>32</v>
      </c>
      <c r="K15" s="13"/>
      <c r="L15" s="13" t="s">
        <v>32</v>
      </c>
    </row>
    <row r="16" spans="1:12" x14ac:dyDescent="0.35">
      <c r="B16" s="8">
        <f t="shared" ref="B16:C19" si="2">LN(B10)/LN(2)</f>
        <v>1.9186842006477545</v>
      </c>
      <c r="C16" s="8">
        <f t="shared" si="2"/>
        <v>1.9673856357452806</v>
      </c>
      <c r="D16" s="8"/>
      <c r="E16" s="8">
        <f t="shared" ref="E16:F19" si="3">LN(E10)/LN(2)</f>
        <v>1.9819656202938496</v>
      </c>
      <c r="F16" s="8">
        <f t="shared" si="3"/>
        <v>1.9820413638393595</v>
      </c>
      <c r="G16" s="8"/>
      <c r="H16" s="8">
        <f>LN(H10)/LN(2)</f>
        <v>1.9257739367791056</v>
      </c>
      <c r="J16" s="8">
        <f>LN(J10)/LN(2)</f>
        <v>1.9355006158561214</v>
      </c>
      <c r="K16" s="8"/>
      <c r="L16" s="8">
        <f>LN(L10)/LN(2)</f>
        <v>1.6051302150643425</v>
      </c>
    </row>
    <row r="17" spans="1:12" x14ac:dyDescent="0.35">
      <c r="B17" s="8">
        <f t="shared" si="2"/>
        <v>1.8247895153936251</v>
      </c>
      <c r="C17" s="8">
        <f t="shared" si="2"/>
        <v>1.9898520446239174</v>
      </c>
      <c r="D17" s="8"/>
      <c r="E17" s="8">
        <f t="shared" si="3"/>
        <v>1.9938281660968404</v>
      </c>
      <c r="F17" s="8">
        <f t="shared" si="3"/>
        <v>1.9941561849810927</v>
      </c>
      <c r="G17" s="8"/>
      <c r="H17" s="8">
        <f>LN(H11)/LN(2)</f>
        <v>1.9600986187226599</v>
      </c>
      <c r="J17" s="8">
        <f>LN(J11)/LN(2)</f>
        <v>1.9196140501737355</v>
      </c>
      <c r="K17" s="8"/>
      <c r="L17" s="8">
        <f>LN(L11)/LN(2)</f>
        <v>1.5861389736034235</v>
      </c>
    </row>
    <row r="18" spans="1:12" x14ac:dyDescent="0.35">
      <c r="B18" s="8">
        <f t="shared" si="2"/>
        <v>1.5659041649054715</v>
      </c>
      <c r="C18" s="8">
        <f t="shared" si="2"/>
        <v>2.0045013922349408</v>
      </c>
      <c r="D18" s="8"/>
      <c r="E18" s="8">
        <f t="shared" si="3"/>
        <v>1.9943896038879643</v>
      </c>
      <c r="F18" s="8">
        <f t="shared" si="3"/>
        <v>1.9953749146161956</v>
      </c>
      <c r="G18" s="8"/>
      <c r="H18" s="8">
        <f>LN(H12)/LN(2)</f>
        <v>1.9544278268827406</v>
      </c>
      <c r="J18" s="8">
        <f>LN(J12)/LN(2)</f>
        <v>1.7810844318758985</v>
      </c>
      <c r="K18" s="8"/>
      <c r="L18" s="8">
        <f>LN(L12)/LN(2)</f>
        <v>1.5513610322220535</v>
      </c>
    </row>
    <row r="19" spans="1:12" x14ac:dyDescent="0.35">
      <c r="A19" s="9"/>
      <c r="B19" s="8">
        <f t="shared" si="2"/>
        <v>1.2607642322089665</v>
      </c>
      <c r="C19" s="8">
        <f t="shared" si="2"/>
        <v>2</v>
      </c>
      <c r="D19" s="8"/>
      <c r="E19" s="8">
        <f t="shared" si="3"/>
        <v>1.9700106816453455</v>
      </c>
      <c r="F19" s="8">
        <f t="shared" si="3"/>
        <v>1.975796432324586</v>
      </c>
      <c r="G19" s="8"/>
      <c r="H19" s="8">
        <f>LN(H13)/LN(2)</f>
        <v>1.9231312366157294</v>
      </c>
      <c r="J19" s="8">
        <f>LN(J13)/LN(2)</f>
        <v>1.4790489040880257</v>
      </c>
      <c r="K19" s="8"/>
      <c r="L19" s="8">
        <f>LN(L13)/LN(2)</f>
        <v>1.4919159805231765</v>
      </c>
    </row>
    <row r="21" spans="1:12" x14ac:dyDescent="0.35">
      <c r="B21" s="20" t="s">
        <v>34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35">
      <c r="B22" s="13" t="s">
        <v>7</v>
      </c>
      <c r="C22" s="13" t="s">
        <v>8</v>
      </c>
      <c r="D22" s="13"/>
      <c r="E22" s="13" t="s">
        <v>22</v>
      </c>
      <c r="F22" s="13" t="s">
        <v>23</v>
      </c>
      <c r="G22" s="13"/>
      <c r="H22" s="13" t="s">
        <v>5</v>
      </c>
      <c r="J22" s="13" t="s">
        <v>29</v>
      </c>
      <c r="K22" s="14"/>
      <c r="L22" s="13" t="s">
        <v>30</v>
      </c>
    </row>
    <row r="23" spans="1:12" x14ac:dyDescent="0.35">
      <c r="A23" t="s">
        <v>10</v>
      </c>
      <c r="B23" s="14">
        <v>0.1167</v>
      </c>
      <c r="C23" s="6">
        <v>8.4099999999999994E-2</v>
      </c>
      <c r="D23" s="14"/>
      <c r="E23" s="14">
        <v>2.9815999999999998</v>
      </c>
      <c r="F23" s="14">
        <v>2.9830999999999999</v>
      </c>
      <c r="G23" s="14"/>
      <c r="H23" s="14">
        <v>0.26840000000000003</v>
      </c>
      <c r="J23" s="14">
        <v>2.9681000000000002</v>
      </c>
      <c r="K23" s="14"/>
      <c r="L23" s="14">
        <v>99.782300000000006</v>
      </c>
    </row>
    <row r="24" spans="1:12" x14ac:dyDescent="0.35">
      <c r="A24" t="s">
        <v>11</v>
      </c>
      <c r="B24" s="14">
        <v>4.5600000000000002E-2</v>
      </c>
      <c r="C24" s="14">
        <v>2.23E-2</v>
      </c>
      <c r="D24" s="14"/>
      <c r="E24" s="5">
        <v>1.0121</v>
      </c>
      <c r="F24" s="14">
        <v>1.0118</v>
      </c>
      <c r="G24" s="14"/>
      <c r="H24" s="14">
        <v>8.5400000000000004E-2</v>
      </c>
      <c r="J24" s="14">
        <v>1.0811999999999999</v>
      </c>
      <c r="K24" s="14"/>
      <c r="L24" s="14">
        <v>62.180100000000003</v>
      </c>
    </row>
    <row r="25" spans="1:12" x14ac:dyDescent="0.35">
      <c r="A25" t="s">
        <v>12</v>
      </c>
      <c r="B25" s="14">
        <v>2.06E-2</v>
      </c>
      <c r="C25" s="6">
        <v>5.7000000000000002E-3</v>
      </c>
      <c r="D25" s="6"/>
      <c r="E25" s="14">
        <v>0.3528</v>
      </c>
      <c r="F25" s="6">
        <v>0.3523</v>
      </c>
      <c r="G25" s="6"/>
      <c r="H25" s="14">
        <v>2.64E-2</v>
      </c>
      <c r="J25" s="14">
        <v>0.42109999999999997</v>
      </c>
      <c r="K25" s="14"/>
      <c r="L25" s="14">
        <v>39.564700000000002</v>
      </c>
    </row>
    <row r="26" spans="1:12" x14ac:dyDescent="0.35">
      <c r="A26" t="s">
        <v>13</v>
      </c>
      <c r="B26" s="14">
        <v>0.01</v>
      </c>
      <c r="C26" s="6">
        <v>1.4E-3</v>
      </c>
      <c r="D26" s="6"/>
      <c r="E26" s="14">
        <v>0.12839999999999999</v>
      </c>
      <c r="F26" s="6">
        <v>0.128</v>
      </c>
      <c r="G26" s="6"/>
      <c r="H26" s="6">
        <v>8.3000000000000001E-3</v>
      </c>
      <c r="J26" s="14">
        <v>0.18210000000000001</v>
      </c>
      <c r="K26" s="14"/>
      <c r="L26" s="14">
        <v>25.8583</v>
      </c>
    </row>
    <row r="27" spans="1:12" x14ac:dyDescent="0.35">
      <c r="A27" t="s">
        <v>14</v>
      </c>
      <c r="B27" s="14">
        <v>5.0000000000000001E-3</v>
      </c>
      <c r="C27" s="6">
        <v>3.8182E-4</v>
      </c>
      <c r="D27" s="14"/>
      <c r="E27" s="14">
        <v>5.3199999999999997E-2</v>
      </c>
      <c r="F27" s="14">
        <v>5.2999999999999999E-2</v>
      </c>
      <c r="G27" s="14"/>
      <c r="H27" s="14">
        <v>2.7000000000000001E-3</v>
      </c>
      <c r="J27" s="5">
        <v>8.6699999999999999E-2</v>
      </c>
      <c r="K27" s="14"/>
      <c r="L27" s="5">
        <v>20.357900000000001</v>
      </c>
    </row>
    <row r="29" spans="1:12" x14ac:dyDescent="0.35">
      <c r="B29" s="18" t="s">
        <v>15</v>
      </c>
      <c r="C29" s="18"/>
      <c r="D29" s="13"/>
      <c r="E29" s="18" t="s">
        <v>15</v>
      </c>
      <c r="F29" s="18"/>
      <c r="G29" s="13"/>
      <c r="H29" s="13" t="s">
        <v>15</v>
      </c>
      <c r="J29" s="13" t="s">
        <v>15</v>
      </c>
      <c r="K29" s="13"/>
      <c r="L29" s="13" t="s">
        <v>15</v>
      </c>
    </row>
    <row r="30" spans="1:12" x14ac:dyDescent="0.35">
      <c r="B30" s="7">
        <f t="shared" ref="B30:C33" si="4">B23/B24</f>
        <v>2.5592105263157894</v>
      </c>
      <c r="C30" s="7">
        <f t="shared" si="4"/>
        <v>3.7713004484304928</v>
      </c>
      <c r="D30" s="7"/>
      <c r="E30" s="7">
        <f t="shared" ref="E30:F33" si="5">E23/E24</f>
        <v>2.9459539571188618</v>
      </c>
      <c r="F30" s="7">
        <f t="shared" si="5"/>
        <v>2.9483099426764179</v>
      </c>
      <c r="G30" s="7"/>
      <c r="H30" s="7">
        <f>H23/H24</f>
        <v>3.1428571428571432</v>
      </c>
      <c r="J30" s="7">
        <f>J23/J24</f>
        <v>2.7451905290418059</v>
      </c>
      <c r="K30" s="7"/>
      <c r="L30" s="7">
        <f>L23/L24</f>
        <v>1.6047304523472945</v>
      </c>
    </row>
    <row r="31" spans="1:12" x14ac:dyDescent="0.35">
      <c r="B31" s="7">
        <f t="shared" si="4"/>
        <v>2.2135922330097086</v>
      </c>
      <c r="C31" s="7">
        <f t="shared" si="4"/>
        <v>3.9122807017543857</v>
      </c>
      <c r="D31" s="7"/>
      <c r="E31" s="7">
        <f t="shared" si="5"/>
        <v>2.868764172335601</v>
      </c>
      <c r="F31" s="7">
        <f t="shared" si="5"/>
        <v>2.8719841044564292</v>
      </c>
      <c r="G31" s="7"/>
      <c r="H31" s="7">
        <f>H24/H25</f>
        <v>3.2348484848484849</v>
      </c>
      <c r="J31" s="7">
        <f>J24/J25</f>
        <v>2.5675611493706958</v>
      </c>
      <c r="K31" s="7"/>
      <c r="L31" s="7">
        <f>L24/L25</f>
        <v>1.5716054968191342</v>
      </c>
    </row>
    <row r="32" spans="1:12" x14ac:dyDescent="0.35">
      <c r="B32" s="7">
        <f t="shared" si="4"/>
        <v>2.06</v>
      </c>
      <c r="C32" s="7">
        <f t="shared" si="4"/>
        <v>4.0714285714285712</v>
      </c>
      <c r="D32" s="7"/>
      <c r="E32" s="7">
        <f t="shared" si="5"/>
        <v>2.7476635514018697</v>
      </c>
      <c r="F32" s="7">
        <f t="shared" si="5"/>
        <v>2.7523437500000001</v>
      </c>
      <c r="G32" s="7"/>
      <c r="H32" s="7">
        <f>H25/H26</f>
        <v>3.1807228915662651</v>
      </c>
      <c r="J32" s="7">
        <f>J25/J26</f>
        <v>2.3124656781987918</v>
      </c>
      <c r="K32" s="7"/>
      <c r="L32" s="7">
        <f>L25/L26</f>
        <v>1.5300580471260679</v>
      </c>
    </row>
    <row r="33" spans="1:12" x14ac:dyDescent="0.35">
      <c r="B33" s="7">
        <f t="shared" si="4"/>
        <v>2</v>
      </c>
      <c r="C33" s="7">
        <f t="shared" si="4"/>
        <v>3.6666492064323504</v>
      </c>
      <c r="D33" s="7"/>
      <c r="E33" s="7">
        <f t="shared" si="5"/>
        <v>2.4135338345864659</v>
      </c>
      <c r="F33" s="7">
        <f t="shared" si="5"/>
        <v>2.4150943396226414</v>
      </c>
      <c r="G33" s="7"/>
      <c r="H33" s="7">
        <f>H26/H27</f>
        <v>3.074074074074074</v>
      </c>
      <c r="J33" s="7">
        <f>J26/J27</f>
        <v>2.1003460207612457</v>
      </c>
      <c r="K33" s="7"/>
      <c r="L33" s="7">
        <f>L26/L27</f>
        <v>1.2701850387318927</v>
      </c>
    </row>
    <row r="34" spans="1:12" x14ac:dyDescent="0.35">
      <c r="B34" s="18" t="s">
        <v>32</v>
      </c>
      <c r="C34" s="18"/>
      <c r="D34" s="13"/>
      <c r="E34" s="18" t="s">
        <v>32</v>
      </c>
      <c r="F34" s="18"/>
      <c r="G34" s="13"/>
      <c r="H34" s="13" t="s">
        <v>32</v>
      </c>
      <c r="J34" s="13" t="s">
        <v>32</v>
      </c>
      <c r="K34" s="13"/>
      <c r="L34" s="13" t="s">
        <v>32</v>
      </c>
    </row>
    <row r="35" spans="1:12" x14ac:dyDescent="0.35">
      <c r="B35" s="8">
        <f>LN(B30)/LN(2)</f>
        <v>1.3556988315426064</v>
      </c>
      <c r="C35" s="8">
        <f t="shared" ref="C35:C36" si="6">LN(C30)/LN(2)</f>
        <v>1.9150620903348394</v>
      </c>
      <c r="D35" s="8"/>
      <c r="E35" s="8">
        <f t="shared" ref="E35:F36" si="7">LN(E30)/LN(2)</f>
        <v>1.5587348823916256</v>
      </c>
      <c r="F35" s="8">
        <f t="shared" si="7"/>
        <v>1.5598881965014413</v>
      </c>
      <c r="G35" s="8"/>
      <c r="H35" s="8">
        <f t="shared" ref="H35:H37" si="8">LN(H30)/LN(2)</f>
        <v>1.6520766965796934</v>
      </c>
      <c r="J35" s="8">
        <f>LN(J30)/LN(2)</f>
        <v>1.4569062824780961</v>
      </c>
      <c r="K35" s="8"/>
      <c r="L35" s="8">
        <f>LN(L30)/LN(2)</f>
        <v>0.68233098724177432</v>
      </c>
    </row>
    <row r="36" spans="1:12" x14ac:dyDescent="0.35">
      <c r="B36" s="8">
        <f>LN(B31)/LN(2)</f>
        <v>1.1463894869815232</v>
      </c>
      <c r="C36" s="8">
        <f t="shared" si="6"/>
        <v>1.968009885755563</v>
      </c>
      <c r="D36" s="8"/>
      <c r="E36" s="8">
        <f>LN(E31)/LN(2)</f>
        <v>1.5204293757797041</v>
      </c>
      <c r="F36" s="8">
        <f t="shared" si="7"/>
        <v>1.5220477643123069</v>
      </c>
      <c r="G36" s="8"/>
      <c r="H36" s="8">
        <f t="shared" si="8"/>
        <v>1.693698140262037</v>
      </c>
      <c r="J36" s="8">
        <f>LN(J31)/LN(2)</f>
        <v>1.3603986363656009</v>
      </c>
      <c r="K36" s="8"/>
      <c r="L36" s="8">
        <f>LN(L31)/LN(2)</f>
        <v>0.65223911886230246</v>
      </c>
    </row>
    <row r="37" spans="1:12" x14ac:dyDescent="0.35">
      <c r="B37" s="8">
        <f t="shared" ref="B37:C38" si="9">LN(B32)/LN(2)</f>
        <v>1.0426443374084939</v>
      </c>
      <c r="C37" s="8">
        <f t="shared" si="9"/>
        <v>2.0255350921071376</v>
      </c>
      <c r="D37" s="8"/>
      <c r="E37" s="8">
        <f t="shared" ref="E37:F38" si="10">LN(E32)/LN(2)</f>
        <v>1.4582053584352177</v>
      </c>
      <c r="F37" s="8">
        <f t="shared" si="10"/>
        <v>1.4606606646076015</v>
      </c>
      <c r="G37" s="8"/>
      <c r="H37" s="8">
        <f t="shared" si="8"/>
        <v>1.6693546880115286</v>
      </c>
      <c r="J37" s="8">
        <f t="shared" ref="J37:J38" si="11">LN(J32)/LN(2)</f>
        <v>1.2094319531922557</v>
      </c>
      <c r="K37" s="8"/>
      <c r="L37" s="8">
        <f t="shared" ref="L37:L38" si="12">LN(L32)/LN(2)</f>
        <v>0.61358638671685273</v>
      </c>
    </row>
    <row r="38" spans="1:12" x14ac:dyDescent="0.35">
      <c r="A38" s="9"/>
      <c r="B38" s="8">
        <f t="shared" si="9"/>
        <v>1</v>
      </c>
      <c r="C38" s="8">
        <f t="shared" si="9"/>
        <v>1.874462247956113</v>
      </c>
      <c r="D38" s="8"/>
      <c r="E38" s="8">
        <f>LN(E33)/LN(2)</f>
        <v>1.2711470516211134</v>
      </c>
      <c r="F38" s="8">
        <f t="shared" si="10"/>
        <v>1.2720795454368008</v>
      </c>
      <c r="G38" s="8"/>
      <c r="H38" s="8">
        <f>LN(H33)/LN(2)</f>
        <v>1.6201519291834563</v>
      </c>
      <c r="J38" s="8">
        <f t="shared" si="11"/>
        <v>1.0706270237550033</v>
      </c>
      <c r="K38" s="8"/>
      <c r="L38" s="8">
        <f t="shared" si="12"/>
        <v>0.34503868204874705</v>
      </c>
    </row>
  </sheetData>
  <mergeCells count="10">
    <mergeCell ref="B34:C34"/>
    <mergeCell ref="E34:F34"/>
    <mergeCell ref="B1:L1"/>
    <mergeCell ref="B21:L21"/>
    <mergeCell ref="B9:C9"/>
    <mergeCell ref="E9:F9"/>
    <mergeCell ref="B15:C15"/>
    <mergeCell ref="E15:F15"/>
    <mergeCell ref="B29:C29"/>
    <mergeCell ref="E29:F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8" workbookViewId="0">
      <selection activeCell="B37" sqref="B37"/>
    </sheetView>
  </sheetViews>
  <sheetFormatPr baseColWidth="10" defaultRowHeight="14.5" x14ac:dyDescent="0.35"/>
  <cols>
    <col min="2" max="2" width="12.08984375" customWidth="1"/>
    <col min="5" max="5" width="12.1796875" bestFit="1" customWidth="1"/>
    <col min="8" max="8" width="17.54296875" bestFit="1" customWidth="1"/>
    <col min="10" max="10" width="21.1796875" bestFit="1" customWidth="1"/>
    <col min="12" max="12" width="17.54296875" bestFit="1" customWidth="1"/>
  </cols>
  <sheetData>
    <row r="1" spans="1:12" x14ac:dyDescent="0.35">
      <c r="B1" s="20" t="s">
        <v>35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35">
      <c r="B2" s="2" t="s">
        <v>17</v>
      </c>
      <c r="C2" s="15" t="s">
        <v>18</v>
      </c>
      <c r="D2" s="15"/>
      <c r="E2" s="2" t="s">
        <v>24</v>
      </c>
      <c r="F2" s="15" t="s">
        <v>25</v>
      </c>
      <c r="G2" s="15"/>
      <c r="H2" s="15" t="s">
        <v>19</v>
      </c>
      <c r="J2" s="15" t="s">
        <v>20</v>
      </c>
      <c r="K2" s="16"/>
      <c r="L2" s="15" t="s">
        <v>31</v>
      </c>
    </row>
    <row r="3" spans="1:12" x14ac:dyDescent="0.35">
      <c r="A3" t="s">
        <v>10</v>
      </c>
      <c r="B3" s="16">
        <v>7.8100000000000003E-2</v>
      </c>
      <c r="C3" s="6">
        <v>1.09E-2</v>
      </c>
      <c r="D3" s="16"/>
      <c r="E3" s="16">
        <v>8.0699999999999994E-2</v>
      </c>
      <c r="F3" s="16">
        <v>6.4000000000000003E-3</v>
      </c>
      <c r="G3" s="16"/>
      <c r="H3" s="16">
        <v>0.1089</v>
      </c>
      <c r="J3" s="16">
        <v>0.9879</v>
      </c>
      <c r="K3" s="16"/>
      <c r="L3" s="16">
        <v>0.69189999999999996</v>
      </c>
    </row>
    <row r="4" spans="1:12" x14ac:dyDescent="0.35">
      <c r="A4" t="s">
        <v>11</v>
      </c>
      <c r="B4" s="16">
        <v>3.8800000000000001E-2</v>
      </c>
      <c r="C4" s="16">
        <v>2.8999999999999998E-3</v>
      </c>
      <c r="D4" s="16"/>
      <c r="E4" s="5">
        <v>4.02E-2</v>
      </c>
      <c r="F4" s="16">
        <v>1.6999999999999999E-3</v>
      </c>
      <c r="G4" s="16"/>
      <c r="H4" s="16">
        <v>4.1000000000000002E-2</v>
      </c>
      <c r="J4" s="16">
        <v>0.49349999999999999</v>
      </c>
      <c r="K4" s="16"/>
      <c r="L4" s="16">
        <v>0.34460000000000002</v>
      </c>
    </row>
    <row r="5" spans="1:12" x14ac:dyDescent="0.35">
      <c r="A5" t="s">
        <v>12</v>
      </c>
      <c r="B5" s="16">
        <v>1.9400000000000001E-2</v>
      </c>
      <c r="C5" s="6">
        <v>7.3134000000000003E-4</v>
      </c>
      <c r="D5" s="6"/>
      <c r="E5" s="16">
        <v>2.01E-2</v>
      </c>
      <c r="F5" s="6">
        <v>4.1754999999999998E-4</v>
      </c>
      <c r="G5" s="6"/>
      <c r="H5" s="16">
        <v>1.46E-2</v>
      </c>
      <c r="J5" s="16">
        <v>0.2442</v>
      </c>
      <c r="K5" s="16"/>
      <c r="L5" s="16">
        <v>0.1721</v>
      </c>
    </row>
    <row r="6" spans="1:12" x14ac:dyDescent="0.35">
      <c r="A6" t="s">
        <v>13</v>
      </c>
      <c r="B6" s="16">
        <v>9.7000000000000003E-3</v>
      </c>
      <c r="C6" s="6">
        <v>1.8412999999999999E-4</v>
      </c>
      <c r="D6" s="6"/>
      <c r="E6" s="16">
        <v>0.01</v>
      </c>
      <c r="F6" s="6">
        <v>1.0467999999999999E-4</v>
      </c>
      <c r="G6" s="6"/>
      <c r="H6" s="6">
        <v>5.1000000000000004E-3</v>
      </c>
      <c r="J6" s="16">
        <v>0.1217</v>
      </c>
      <c r="K6" s="16"/>
      <c r="L6" s="16">
        <v>8.5999999999999993E-2</v>
      </c>
    </row>
    <row r="7" spans="1:12" x14ac:dyDescent="0.35">
      <c r="A7" t="s">
        <v>14</v>
      </c>
      <c r="B7" s="16">
        <v>4.7999999999999996E-3</v>
      </c>
      <c r="C7" s="6">
        <v>4.6155000000000001E-5</v>
      </c>
      <c r="D7" s="16"/>
      <c r="E7" s="16">
        <v>5.0000000000000001E-3</v>
      </c>
      <c r="F7" s="6">
        <v>2.6190000000000002E-5</v>
      </c>
      <c r="G7" s="16"/>
      <c r="H7" s="16">
        <v>1.8E-3</v>
      </c>
      <c r="J7" s="5">
        <v>6.08E-2</v>
      </c>
      <c r="K7" s="16"/>
      <c r="L7" s="5">
        <v>4.2999999999999997E-2</v>
      </c>
    </row>
    <row r="9" spans="1:12" x14ac:dyDescent="0.35">
      <c r="B9" s="18" t="s">
        <v>15</v>
      </c>
      <c r="C9" s="18"/>
      <c r="D9" s="15"/>
      <c r="E9" s="18" t="s">
        <v>15</v>
      </c>
      <c r="F9" s="18"/>
      <c r="G9" s="15"/>
      <c r="H9" s="15" t="s">
        <v>15</v>
      </c>
      <c r="J9" s="15" t="s">
        <v>15</v>
      </c>
      <c r="K9" s="15"/>
      <c r="L9" s="15" t="s">
        <v>15</v>
      </c>
    </row>
    <row r="10" spans="1:12" x14ac:dyDescent="0.35">
      <c r="A10" s="17"/>
      <c r="B10" s="7">
        <f t="shared" ref="B10:C13" si="0">B3/B4</f>
        <v>2.0128865979381443</v>
      </c>
      <c r="C10" s="7">
        <f t="shared" si="0"/>
        <v>3.7586206896551726</v>
      </c>
      <c r="D10" s="7"/>
      <c r="E10" s="7">
        <f t="shared" ref="E10:F13" si="1">E3/E4</f>
        <v>2.0074626865671639</v>
      </c>
      <c r="F10" s="7">
        <f t="shared" si="1"/>
        <v>3.7647058823529416</v>
      </c>
      <c r="G10" s="7"/>
      <c r="H10" s="7">
        <f>H3/H4</f>
        <v>2.6560975609756095</v>
      </c>
      <c r="J10" s="7">
        <f>J3/J4</f>
        <v>2.001823708206687</v>
      </c>
      <c r="K10" s="7"/>
      <c r="L10" s="7">
        <f>L3/L4</f>
        <v>2.0078351712130003</v>
      </c>
    </row>
    <row r="11" spans="1:12" x14ac:dyDescent="0.35">
      <c r="A11" s="17"/>
      <c r="B11" s="7">
        <f t="shared" si="0"/>
        <v>2</v>
      </c>
      <c r="C11" s="7">
        <f t="shared" si="0"/>
        <v>3.9653239259441571</v>
      </c>
      <c r="D11" s="7"/>
      <c r="E11" s="7">
        <f t="shared" si="1"/>
        <v>2</v>
      </c>
      <c r="F11" s="7">
        <f t="shared" si="1"/>
        <v>4.0713686983594775</v>
      </c>
      <c r="G11" s="7"/>
      <c r="H11" s="7">
        <f>H4/H5</f>
        <v>2.8082191780821919</v>
      </c>
      <c r="J11" s="7">
        <f>J4/J5</f>
        <v>2.020884520884521</v>
      </c>
      <c r="K11" s="7"/>
      <c r="L11" s="7">
        <f>L4/L5</f>
        <v>2.0023242300987798</v>
      </c>
    </row>
    <row r="12" spans="1:12" x14ac:dyDescent="0.35">
      <c r="B12" s="7">
        <f t="shared" si="0"/>
        <v>2</v>
      </c>
      <c r="C12" s="7">
        <f t="shared" si="0"/>
        <v>3.9718677021669477</v>
      </c>
      <c r="D12" s="7"/>
      <c r="E12" s="7">
        <f t="shared" si="1"/>
        <v>2.0099999999999998</v>
      </c>
      <c r="F12" s="7">
        <f t="shared" si="1"/>
        <v>3.988823079862438</v>
      </c>
      <c r="G12" s="7"/>
      <c r="H12" s="7">
        <f>H5/H6</f>
        <v>2.8627450980392153</v>
      </c>
      <c r="J12" s="7">
        <f>J5/J6</f>
        <v>2.0065735414954808</v>
      </c>
      <c r="K12" s="7"/>
      <c r="L12" s="7">
        <f>L5/L6</f>
        <v>2.0011627906976748</v>
      </c>
    </row>
    <row r="13" spans="1:12" x14ac:dyDescent="0.35">
      <c r="B13" s="7">
        <f t="shared" si="0"/>
        <v>2.0208333333333335</v>
      </c>
      <c r="C13" s="7">
        <f t="shared" si="0"/>
        <v>3.9893835987433643</v>
      </c>
      <c r="D13" s="7"/>
      <c r="E13" s="7">
        <f t="shared" si="1"/>
        <v>2</v>
      </c>
      <c r="F13" s="7">
        <f t="shared" si="1"/>
        <v>3.9969453990072541</v>
      </c>
      <c r="G13" s="7"/>
      <c r="H13" s="7">
        <f>H6/H7</f>
        <v>2.8333333333333335</v>
      </c>
      <c r="J13" s="7">
        <f>J6/J7</f>
        <v>2.0016447368421053</v>
      </c>
      <c r="K13" s="7"/>
      <c r="L13" s="7">
        <f>L6/L7</f>
        <v>2</v>
      </c>
    </row>
    <row r="15" spans="1:12" x14ac:dyDescent="0.35">
      <c r="B15" s="18" t="s">
        <v>32</v>
      </c>
      <c r="C15" s="18"/>
      <c r="D15" s="15"/>
      <c r="E15" s="18" t="s">
        <v>32</v>
      </c>
      <c r="F15" s="18"/>
      <c r="G15" s="15"/>
      <c r="H15" s="15" t="s">
        <v>32</v>
      </c>
      <c r="J15" s="15" t="s">
        <v>32</v>
      </c>
      <c r="K15" s="15"/>
      <c r="L15" s="15" t="s">
        <v>32</v>
      </c>
    </row>
    <row r="16" spans="1:12" x14ac:dyDescent="0.35">
      <c r="B16" s="8">
        <f t="shared" ref="B16:C19" si="2">LN(B10)/LN(2)</f>
        <v>1.0092658959548517</v>
      </c>
      <c r="C16" s="8">
        <f t="shared" si="2"/>
        <v>1.9102033296493544</v>
      </c>
      <c r="D16" s="8"/>
      <c r="E16" s="8">
        <f t="shared" ref="E16:F19" si="3">LN(E10)/LN(2)</f>
        <v>1.0053731720988515</v>
      </c>
      <c r="F16" s="8">
        <f t="shared" si="3"/>
        <v>1.9125371587496607</v>
      </c>
      <c r="G16" s="8"/>
      <c r="H16" s="8">
        <f>LN(H10)/LN(2)</f>
        <v>1.4093081392114606</v>
      </c>
      <c r="J16" s="8">
        <f>LN(J10)/LN(2)</f>
        <v>1.0013149279727438</v>
      </c>
      <c r="K16" s="8"/>
      <c r="L16" s="8">
        <f>LN(L10)/LN(2)</f>
        <v>1.0056408392916381</v>
      </c>
    </row>
    <row r="17" spans="1:12" x14ac:dyDescent="0.35">
      <c r="B17" s="8">
        <f t="shared" si="2"/>
        <v>1</v>
      </c>
      <c r="C17" s="8">
        <f t="shared" si="2"/>
        <v>1.9874387240036211</v>
      </c>
      <c r="D17" s="8"/>
      <c r="E17" s="8">
        <f t="shared" si="3"/>
        <v>1</v>
      </c>
      <c r="F17" s="8">
        <f t="shared" si="3"/>
        <v>2.0255138761595943</v>
      </c>
      <c r="G17" s="8"/>
      <c r="H17" s="8">
        <f>LN(H11)/LN(2)</f>
        <v>1.4896555406254288</v>
      </c>
      <c r="J17" s="8">
        <f>LN(J11)/LN(2)</f>
        <v>1.0149868843563568</v>
      </c>
      <c r="K17" s="8"/>
      <c r="L17" s="8">
        <f>LN(L11)/LN(2)</f>
        <v>1.0016756041847446</v>
      </c>
    </row>
    <row r="18" spans="1:12" x14ac:dyDescent="0.35">
      <c r="B18" s="8">
        <f t="shared" si="2"/>
        <v>1</v>
      </c>
      <c r="C18" s="8">
        <f t="shared" si="2"/>
        <v>1.9898175693400102</v>
      </c>
      <c r="D18" s="8"/>
      <c r="E18" s="8">
        <f t="shared" si="3"/>
        <v>1.0071955014042038</v>
      </c>
      <c r="F18" s="8">
        <f t="shared" si="3"/>
        <v>1.9959631355921599</v>
      </c>
      <c r="G18" s="8"/>
      <c r="H18" s="8">
        <f>LN(H12)/LN(2)</f>
        <v>1.5173992169085215</v>
      </c>
      <c r="J18" s="8">
        <f>LN(J12)/LN(2)</f>
        <v>1.0047340322736749</v>
      </c>
      <c r="K18" s="8"/>
      <c r="L18" s="8">
        <f>LN(L12)/LN(2)</f>
        <v>1.0008385324507436</v>
      </c>
    </row>
    <row r="19" spans="1:12" x14ac:dyDescent="0.35">
      <c r="A19" s="9"/>
      <c r="B19" s="8">
        <f t="shared" si="2"/>
        <v>1.0149503414659717</v>
      </c>
      <c r="C19" s="8">
        <f t="shared" si="2"/>
        <v>1.9961658522786894</v>
      </c>
      <c r="D19" s="8"/>
      <c r="E19" s="8">
        <f t="shared" si="3"/>
        <v>1</v>
      </c>
      <c r="F19" s="8">
        <f t="shared" si="3"/>
        <v>1.9988978646974382</v>
      </c>
      <c r="G19" s="8"/>
      <c r="H19" s="8">
        <f>LN(H13)/LN(2)</f>
        <v>1.5025003405291835</v>
      </c>
      <c r="J19" s="8">
        <f>LN(J13)/LN(2)</f>
        <v>1.001185939270143</v>
      </c>
      <c r="K19" s="8"/>
      <c r="L19" s="8">
        <f>LN(L13)/LN(2)</f>
        <v>1</v>
      </c>
    </row>
    <row r="21" spans="1:12" x14ac:dyDescent="0.35">
      <c r="B21" s="20" t="s">
        <v>36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35">
      <c r="B22" s="20" t="s">
        <v>37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x14ac:dyDescent="0.35">
      <c r="B23" s="15" t="s">
        <v>7</v>
      </c>
      <c r="C23" s="15" t="s">
        <v>8</v>
      </c>
      <c r="D23" s="15"/>
      <c r="E23" s="15" t="s">
        <v>22</v>
      </c>
      <c r="F23" s="15" t="s">
        <v>23</v>
      </c>
      <c r="G23" s="15"/>
      <c r="H23" s="15" t="s">
        <v>5</v>
      </c>
      <c r="J23" s="15" t="s">
        <v>29</v>
      </c>
      <c r="K23" s="16"/>
      <c r="L23" s="15" t="s">
        <v>30</v>
      </c>
    </row>
    <row r="24" spans="1:12" x14ac:dyDescent="0.35">
      <c r="A24" t="s">
        <v>10</v>
      </c>
      <c r="B24" s="16">
        <v>7.8100000000000003E-2</v>
      </c>
      <c r="C24" s="6">
        <v>1.09E-2</v>
      </c>
      <c r="D24" s="16"/>
      <c r="E24" s="16">
        <v>8.0699999999999994E-2</v>
      </c>
      <c r="F24" s="16">
        <v>6.4000000000000003E-3</v>
      </c>
      <c r="G24" s="16"/>
      <c r="H24" s="16">
        <v>0.1089</v>
      </c>
      <c r="J24" s="16">
        <v>0.9879</v>
      </c>
      <c r="K24" s="16"/>
      <c r="L24" s="16">
        <v>0.69189999999999996</v>
      </c>
    </row>
    <row r="25" spans="1:12" x14ac:dyDescent="0.35">
      <c r="A25" t="s">
        <v>11</v>
      </c>
      <c r="B25" s="16">
        <v>3.8800000000000001E-2</v>
      </c>
      <c r="C25" s="16">
        <v>2.8999999999999998E-3</v>
      </c>
      <c r="D25" s="16"/>
      <c r="E25" s="5">
        <v>4.02E-2</v>
      </c>
      <c r="F25" s="16">
        <v>1.6999999999999999E-3</v>
      </c>
      <c r="G25" s="16"/>
      <c r="H25" s="16">
        <v>4.1000000000000002E-2</v>
      </c>
      <c r="J25" s="16">
        <v>0.49349999999999999</v>
      </c>
      <c r="K25" s="16"/>
      <c r="L25" s="16">
        <v>0.34470000000000001</v>
      </c>
    </row>
    <row r="26" spans="1:12" x14ac:dyDescent="0.35">
      <c r="A26" t="s">
        <v>12</v>
      </c>
      <c r="B26" s="16">
        <v>1.9400000000000001E-2</v>
      </c>
      <c r="C26" s="6">
        <v>7.3134000000000003E-4</v>
      </c>
      <c r="D26" s="6"/>
      <c r="E26" s="16">
        <v>2.01E-2</v>
      </c>
      <c r="F26" s="6">
        <v>1.9E-3</v>
      </c>
      <c r="G26" s="6"/>
      <c r="H26" s="16">
        <v>1.46E-2</v>
      </c>
      <c r="J26" s="16">
        <v>0.2442</v>
      </c>
      <c r="K26" s="16"/>
      <c r="L26" s="16">
        <v>0.17319999999999999</v>
      </c>
    </row>
    <row r="27" spans="1:12" x14ac:dyDescent="0.35">
      <c r="A27" t="s">
        <v>13</v>
      </c>
      <c r="B27" s="16">
        <v>9.7000000000000003E-3</v>
      </c>
      <c r="C27" s="6">
        <v>1.8412999999999999E-4</v>
      </c>
      <c r="D27" s="6"/>
      <c r="E27" s="16">
        <v>1.0999999999999999E-2</v>
      </c>
      <c r="F27" s="6">
        <v>4.4999999999999997E-3</v>
      </c>
      <c r="G27" s="6"/>
      <c r="H27" s="6">
        <v>5.1000000000000004E-3</v>
      </c>
      <c r="J27" s="16">
        <v>0.1217</v>
      </c>
      <c r="K27" s="16"/>
      <c r="L27" s="16">
        <v>0.1004</v>
      </c>
    </row>
    <row r="28" spans="1:12" x14ac:dyDescent="0.35">
      <c r="A28" t="s">
        <v>14</v>
      </c>
      <c r="B28" s="16">
        <v>4.7999999999999996E-3</v>
      </c>
      <c r="C28" s="6">
        <v>4.6155000000000001E-5</v>
      </c>
      <c r="D28" s="16"/>
      <c r="E28" s="16">
        <v>8.3999999999999995E-3</v>
      </c>
      <c r="F28" s="16">
        <v>6.7000000000000002E-3</v>
      </c>
      <c r="G28" s="16"/>
      <c r="H28" s="16">
        <v>1.8E-3</v>
      </c>
      <c r="J28" s="5">
        <v>6.08E-2</v>
      </c>
      <c r="K28" s="16"/>
      <c r="L28" s="5">
        <v>0.1011</v>
      </c>
    </row>
    <row r="30" spans="1:12" x14ac:dyDescent="0.35">
      <c r="B30" s="18" t="s">
        <v>15</v>
      </c>
      <c r="C30" s="18"/>
      <c r="D30" s="15"/>
      <c r="E30" s="18" t="s">
        <v>15</v>
      </c>
      <c r="F30" s="18"/>
      <c r="G30" s="15"/>
      <c r="H30" s="15" t="s">
        <v>15</v>
      </c>
      <c r="J30" s="15" t="s">
        <v>15</v>
      </c>
      <c r="K30" s="15"/>
      <c r="L30" s="15" t="s">
        <v>15</v>
      </c>
    </row>
    <row r="31" spans="1:12" x14ac:dyDescent="0.35">
      <c r="B31" s="7">
        <f>B24/B25</f>
        <v>2.0128865979381443</v>
      </c>
      <c r="C31" s="7">
        <f t="shared" ref="B31:C34" si="4">C24/C25</f>
        <v>3.7586206896551726</v>
      </c>
      <c r="D31" s="7"/>
      <c r="E31" s="7">
        <f t="shared" ref="E31:F34" si="5">E24/E25</f>
        <v>2.0074626865671639</v>
      </c>
      <c r="F31" s="7">
        <f t="shared" si="5"/>
        <v>3.7647058823529416</v>
      </c>
      <c r="G31" s="7"/>
      <c r="H31" s="7">
        <f>H24/H25</f>
        <v>2.6560975609756095</v>
      </c>
      <c r="J31" s="7">
        <f>J24/J25</f>
        <v>2.001823708206687</v>
      </c>
      <c r="K31" s="7"/>
      <c r="L31" s="7">
        <f>L24/L25</f>
        <v>2.0072526834928923</v>
      </c>
    </row>
    <row r="32" spans="1:12" x14ac:dyDescent="0.35">
      <c r="B32" s="7">
        <f t="shared" si="4"/>
        <v>2</v>
      </c>
      <c r="C32" s="7">
        <f t="shared" si="4"/>
        <v>3.9653239259441571</v>
      </c>
      <c r="D32" s="7"/>
      <c r="E32" s="7">
        <f t="shared" si="5"/>
        <v>2</v>
      </c>
      <c r="F32" s="7">
        <f t="shared" si="5"/>
        <v>0.89473684210526316</v>
      </c>
      <c r="G32" s="7"/>
      <c r="H32" s="7">
        <f>H25/H26</f>
        <v>2.8082191780821919</v>
      </c>
      <c r="J32" s="7">
        <f>J25/J26</f>
        <v>2.020884520884521</v>
      </c>
      <c r="K32" s="7"/>
      <c r="L32" s="7">
        <f>L25/L26</f>
        <v>1.9901847575057738</v>
      </c>
    </row>
    <row r="33" spans="1:12" x14ac:dyDescent="0.35">
      <c r="B33" s="7">
        <f t="shared" si="4"/>
        <v>2</v>
      </c>
      <c r="C33" s="7">
        <f t="shared" si="4"/>
        <v>3.9718677021669477</v>
      </c>
      <c r="D33" s="7"/>
      <c r="E33" s="7">
        <f t="shared" si="5"/>
        <v>1.8272727272727274</v>
      </c>
      <c r="F33" s="7">
        <f t="shared" si="5"/>
        <v>0.42222222222222228</v>
      </c>
      <c r="G33" s="7"/>
      <c r="H33" s="7">
        <f>H26/H27</f>
        <v>2.8627450980392153</v>
      </c>
      <c r="J33" s="7">
        <f>J26/J27</f>
        <v>2.0065735414954808</v>
      </c>
      <c r="K33" s="7"/>
      <c r="L33" s="7">
        <f>L26/L27</f>
        <v>1.7250996015936253</v>
      </c>
    </row>
    <row r="34" spans="1:12" x14ac:dyDescent="0.35">
      <c r="B34" s="7">
        <f t="shared" si="4"/>
        <v>2.0208333333333335</v>
      </c>
      <c r="C34" s="7">
        <f t="shared" si="4"/>
        <v>3.9893835987433643</v>
      </c>
      <c r="D34" s="7"/>
      <c r="E34" s="7">
        <f t="shared" si="5"/>
        <v>1.3095238095238095</v>
      </c>
      <c r="F34" s="7">
        <f t="shared" si="5"/>
        <v>0.67164179104477606</v>
      </c>
      <c r="G34" s="7"/>
      <c r="H34" s="7">
        <f>H27/H28</f>
        <v>2.8333333333333335</v>
      </c>
      <c r="J34" s="7">
        <f>J27/J28</f>
        <v>2.0016447368421053</v>
      </c>
      <c r="K34" s="7"/>
      <c r="L34" s="7">
        <f>L27/L28</f>
        <v>0.99307616221562822</v>
      </c>
    </row>
    <row r="35" spans="1:12" x14ac:dyDescent="0.35">
      <c r="B35" s="18" t="s">
        <v>32</v>
      </c>
      <c r="C35" s="18"/>
      <c r="D35" s="15"/>
      <c r="E35" s="18" t="s">
        <v>32</v>
      </c>
      <c r="F35" s="18"/>
      <c r="G35" s="15"/>
      <c r="H35" s="15" t="s">
        <v>32</v>
      </c>
      <c r="J35" s="15" t="s">
        <v>32</v>
      </c>
      <c r="K35" s="15"/>
      <c r="L35" s="15" t="s">
        <v>32</v>
      </c>
    </row>
    <row r="36" spans="1:12" x14ac:dyDescent="0.35">
      <c r="B36" s="8">
        <f>LN(B31)/LN(2)</f>
        <v>1.0092658959548517</v>
      </c>
      <c r="C36" s="8">
        <f t="shared" ref="C36:C37" si="6">LN(C31)/LN(2)</f>
        <v>1.9102033296493544</v>
      </c>
      <c r="D36" s="8"/>
      <c r="E36" s="8">
        <f t="shared" ref="E36:F37" si="7">LN(E31)/LN(2)</f>
        <v>1.0053731720988515</v>
      </c>
      <c r="F36" s="8">
        <f t="shared" si="7"/>
        <v>1.9125371587496607</v>
      </c>
      <c r="G36" s="8"/>
      <c r="H36" s="8">
        <f t="shared" ref="H36:H38" si="8">LN(H31)/LN(2)</f>
        <v>1.4093081392114606</v>
      </c>
      <c r="J36" s="8">
        <f>LN(J31)/LN(2)</f>
        <v>1.0013149279727438</v>
      </c>
      <c r="K36" s="8"/>
      <c r="L36" s="8">
        <f>LN(L31)/LN(2)</f>
        <v>1.0052222421493169</v>
      </c>
    </row>
    <row r="37" spans="1:12" x14ac:dyDescent="0.35">
      <c r="B37" s="8">
        <f>LN(B32)/LN(2)</f>
        <v>1</v>
      </c>
      <c r="C37" s="8">
        <f t="shared" si="6"/>
        <v>1.9874387240036211</v>
      </c>
      <c r="D37" s="8"/>
      <c r="E37" s="8">
        <f>LN(E32)/LN(2)</f>
        <v>1</v>
      </c>
      <c r="F37" s="8">
        <f t="shared" si="7"/>
        <v>-0.16046467219324609</v>
      </c>
      <c r="G37" s="8"/>
      <c r="H37" s="8">
        <f t="shared" si="8"/>
        <v>1.4896555406254288</v>
      </c>
      <c r="J37" s="8">
        <f>LN(J32)/LN(2)</f>
        <v>1.0149868843563568</v>
      </c>
      <c r="K37" s="8"/>
      <c r="L37" s="8">
        <f>LN(L32)/LN(2)</f>
        <v>0.99290236864054471</v>
      </c>
    </row>
    <row r="38" spans="1:12" x14ac:dyDescent="0.35">
      <c r="B38" s="8">
        <f t="shared" ref="B38:C39" si="9">LN(B33)/LN(2)</f>
        <v>1</v>
      </c>
      <c r="C38" s="8">
        <f t="shared" si="9"/>
        <v>1.9898175693400102</v>
      </c>
      <c r="D38" s="8"/>
      <c r="E38" s="8">
        <f t="shared" ref="E38:F39" si="10">LN(E33)/LN(2)</f>
        <v>0.8696919776542692</v>
      </c>
      <c r="F38" s="8">
        <f t="shared" si="10"/>
        <v>-1.2439255828860891</v>
      </c>
      <c r="G38" s="8"/>
      <c r="H38" s="8">
        <f t="shared" si="8"/>
        <v>1.5173992169085215</v>
      </c>
      <c r="J38" s="8">
        <f t="shared" ref="J38:J39" si="11">LN(J33)/LN(2)</f>
        <v>1.0047340322736749</v>
      </c>
      <c r="K38" s="8"/>
      <c r="L38" s="8">
        <f t="shared" ref="L38:L39" si="12">LN(L33)/LN(2)</f>
        <v>0.78667966077595275</v>
      </c>
    </row>
    <row r="39" spans="1:12" x14ac:dyDescent="0.35">
      <c r="A39" s="9"/>
      <c r="B39" s="8">
        <f t="shared" si="9"/>
        <v>1.0149503414659717</v>
      </c>
      <c r="C39" s="8">
        <f t="shared" si="9"/>
        <v>1.9961658522786894</v>
      </c>
      <c r="D39" s="8"/>
      <c r="E39" s="8">
        <f>LN(E34)/LN(2)</f>
        <v>0.3890422907458993</v>
      </c>
      <c r="F39" s="8">
        <f t="shared" si="10"/>
        <v>-0.57423609412809784</v>
      </c>
      <c r="G39" s="8"/>
      <c r="H39" s="8">
        <f>LN(H34)/LN(2)</f>
        <v>1.5025003405291835</v>
      </c>
      <c r="J39" s="8">
        <f t="shared" si="11"/>
        <v>1.001185939270143</v>
      </c>
      <c r="K39" s="8"/>
      <c r="L39" s="8">
        <f t="shared" si="12"/>
        <v>-1.0023727952242465E-2</v>
      </c>
    </row>
  </sheetData>
  <mergeCells count="11">
    <mergeCell ref="B35:C35"/>
    <mergeCell ref="E35:F35"/>
    <mergeCell ref="B1:L1"/>
    <mergeCell ref="B21:L21"/>
    <mergeCell ref="B22:L22"/>
    <mergeCell ref="B9:C9"/>
    <mergeCell ref="E9:F9"/>
    <mergeCell ref="B15:C15"/>
    <mergeCell ref="E15:F15"/>
    <mergeCell ref="B30:C30"/>
    <mergeCell ref="E30:F30"/>
  </mergeCells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mesh3_redefined</vt:lpstr>
      <vt:lpstr>mesh3_Biot's_article</vt:lpstr>
      <vt:lpstr>mesh3_Biot's_Implicit_Euler</vt:lpstr>
      <vt:lpstr>Hoja2</vt:lpstr>
      <vt:lpstr>decoupled problem_mesh0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2022-05-12T13:24:35Z</dcterms:modified>
</cp:coreProperties>
</file>