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CC_Dir_NH\V2_(GOOD)--Adding area of E_{j} in A_{pp} matrix terms__(Khattatov thesis)\Biot's problem 2 (article)\"/>
    </mc:Choice>
  </mc:AlternateContent>
  <bookViews>
    <workbookView xWindow="0" yWindow="0" windowWidth="19200" windowHeight="7050" activeTab="1"/>
  </bookViews>
  <sheets>
    <sheet name="mesh=0" sheetId="1" r:id="rId1"/>
    <sheet name="mesh3_Biot's_Implicit_Euler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37" i="4" l="1"/>
  <c r="P37" i="4"/>
  <c r="O37" i="4"/>
  <c r="N37" i="4"/>
  <c r="P36" i="4"/>
  <c r="O36" i="4"/>
  <c r="N36" i="4"/>
  <c r="M36" i="4"/>
  <c r="O35" i="4"/>
  <c r="N35" i="4"/>
  <c r="M35" i="4"/>
  <c r="L35" i="4"/>
  <c r="N34" i="4"/>
  <c r="M34" i="4"/>
  <c r="L34" i="4"/>
  <c r="K34" i="4"/>
  <c r="Q32" i="4"/>
  <c r="P32" i="4"/>
  <c r="O32" i="4"/>
  <c r="N32" i="4"/>
  <c r="M32" i="4"/>
  <c r="M37" i="4" s="1"/>
  <c r="L32" i="4"/>
  <c r="L37" i="4" s="1"/>
  <c r="K32" i="4"/>
  <c r="K37" i="4" s="1"/>
  <c r="Q31" i="4"/>
  <c r="Q36" i="4" s="1"/>
  <c r="P31" i="4"/>
  <c r="O31" i="4"/>
  <c r="N31" i="4"/>
  <c r="M31" i="4"/>
  <c r="L31" i="4"/>
  <c r="L36" i="4" s="1"/>
  <c r="K31" i="4"/>
  <c r="K36" i="4" s="1"/>
  <c r="Q30" i="4"/>
  <c r="Q35" i="4" s="1"/>
  <c r="P30" i="4"/>
  <c r="P35" i="4" s="1"/>
  <c r="O30" i="4"/>
  <c r="N30" i="4"/>
  <c r="M30" i="4"/>
  <c r="L30" i="4"/>
  <c r="K30" i="4"/>
  <c r="K35" i="4" s="1"/>
  <c r="Q29" i="4"/>
  <c r="Q34" i="4" s="1"/>
  <c r="P29" i="4"/>
  <c r="P34" i="4" s="1"/>
  <c r="O29" i="4"/>
  <c r="O34" i="4" s="1"/>
  <c r="N29" i="4"/>
  <c r="M29" i="4"/>
  <c r="L29" i="4"/>
  <c r="K29" i="4"/>
  <c r="Q18" i="4"/>
  <c r="P18" i="4"/>
  <c r="O18" i="4"/>
  <c r="N18" i="4"/>
  <c r="P17" i="4"/>
  <c r="O17" i="4"/>
  <c r="N17" i="4"/>
  <c r="M17" i="4"/>
  <c r="O16" i="4"/>
  <c r="N16" i="4"/>
  <c r="M16" i="4"/>
  <c r="L16" i="4"/>
  <c r="N15" i="4"/>
  <c r="M15" i="4"/>
  <c r="L15" i="4"/>
  <c r="K15" i="4"/>
  <c r="Q12" i="4"/>
  <c r="P12" i="4"/>
  <c r="O12" i="4"/>
  <c r="N12" i="4"/>
  <c r="M12" i="4"/>
  <c r="M18" i="4" s="1"/>
  <c r="L12" i="4"/>
  <c r="L18" i="4" s="1"/>
  <c r="K12" i="4"/>
  <c r="K18" i="4" s="1"/>
  <c r="Q11" i="4"/>
  <c r="Q17" i="4" s="1"/>
  <c r="P11" i="4"/>
  <c r="O11" i="4"/>
  <c r="N11" i="4"/>
  <c r="M11" i="4"/>
  <c r="L11" i="4"/>
  <c r="L17" i="4" s="1"/>
  <c r="K11" i="4"/>
  <c r="K17" i="4" s="1"/>
  <c r="Q10" i="4"/>
  <c r="Q16" i="4" s="1"/>
  <c r="P10" i="4"/>
  <c r="P16" i="4" s="1"/>
  <c r="O10" i="4"/>
  <c r="N10" i="4"/>
  <c r="M10" i="4"/>
  <c r="L10" i="4"/>
  <c r="K10" i="4"/>
  <c r="K16" i="4" s="1"/>
  <c r="Q9" i="4"/>
  <c r="Q15" i="4" s="1"/>
  <c r="P9" i="4"/>
  <c r="P15" i="4" s="1"/>
  <c r="O9" i="4"/>
  <c r="O15" i="4" s="1"/>
  <c r="N9" i="4"/>
  <c r="M9" i="4"/>
  <c r="L9" i="4"/>
  <c r="K9" i="4"/>
  <c r="P39" i="1"/>
  <c r="O39" i="1"/>
  <c r="N39" i="1"/>
  <c r="M39" i="1"/>
  <c r="O38" i="1"/>
  <c r="N38" i="1"/>
  <c r="M38" i="1"/>
  <c r="L38" i="1"/>
  <c r="N37" i="1"/>
  <c r="M37" i="1"/>
  <c r="L37" i="1"/>
  <c r="K37" i="1"/>
  <c r="M36" i="1"/>
  <c r="L36" i="1"/>
  <c r="K36" i="1"/>
  <c r="Q33" i="1"/>
  <c r="Q39" i="1" s="1"/>
  <c r="P33" i="1"/>
  <c r="O33" i="1"/>
  <c r="N33" i="1"/>
  <c r="M33" i="1"/>
  <c r="L33" i="1"/>
  <c r="L39" i="1" s="1"/>
  <c r="K33" i="1"/>
  <c r="K39" i="1" s="1"/>
  <c r="Q32" i="1"/>
  <c r="Q38" i="1" s="1"/>
  <c r="P32" i="1"/>
  <c r="P38" i="1" s="1"/>
  <c r="O32" i="1"/>
  <c r="N32" i="1"/>
  <c r="M32" i="1"/>
  <c r="L32" i="1"/>
  <c r="K32" i="1"/>
  <c r="K38" i="1" s="1"/>
  <c r="Q31" i="1"/>
  <c r="Q37" i="1" s="1"/>
  <c r="P31" i="1"/>
  <c r="P37" i="1" s="1"/>
  <c r="O31" i="1"/>
  <c r="O37" i="1" s="1"/>
  <c r="N31" i="1"/>
  <c r="M31" i="1"/>
  <c r="L31" i="1"/>
  <c r="K31" i="1"/>
  <c r="Q30" i="1"/>
  <c r="Q36" i="1" s="1"/>
  <c r="P30" i="1"/>
  <c r="P36" i="1" s="1"/>
  <c r="O30" i="1"/>
  <c r="O36" i="1" s="1"/>
  <c r="N30" i="1"/>
  <c r="N36" i="1" s="1"/>
  <c r="M30" i="1"/>
  <c r="L30" i="1"/>
  <c r="K30" i="1"/>
  <c r="P19" i="1"/>
  <c r="O19" i="1"/>
  <c r="N19" i="1"/>
  <c r="M19" i="1"/>
  <c r="O18" i="1"/>
  <c r="N18" i="1"/>
  <c r="M18" i="1"/>
  <c r="L18" i="1"/>
  <c r="N17" i="1"/>
  <c r="M17" i="1"/>
  <c r="L17" i="1"/>
  <c r="K17" i="1"/>
  <c r="M16" i="1"/>
  <c r="L16" i="1"/>
  <c r="K16" i="1"/>
  <c r="Q13" i="1"/>
  <c r="Q19" i="1" s="1"/>
  <c r="P13" i="1"/>
  <c r="O13" i="1"/>
  <c r="N13" i="1"/>
  <c r="M13" i="1"/>
  <c r="L13" i="1"/>
  <c r="L19" i="1" s="1"/>
  <c r="K13" i="1"/>
  <c r="K19" i="1" s="1"/>
  <c r="Q12" i="1"/>
  <c r="Q18" i="1" s="1"/>
  <c r="P12" i="1"/>
  <c r="P18" i="1" s="1"/>
  <c r="O12" i="1"/>
  <c r="N12" i="1"/>
  <c r="M12" i="1"/>
  <c r="L12" i="1"/>
  <c r="K12" i="1"/>
  <c r="K18" i="1" s="1"/>
  <c r="Q11" i="1"/>
  <c r="Q17" i="1" s="1"/>
  <c r="P11" i="1"/>
  <c r="P17" i="1" s="1"/>
  <c r="O11" i="1"/>
  <c r="O17" i="1" s="1"/>
  <c r="N11" i="1"/>
  <c r="M11" i="1"/>
  <c r="L11" i="1"/>
  <c r="K11" i="1"/>
  <c r="Q10" i="1"/>
  <c r="Q16" i="1" s="1"/>
  <c r="P10" i="1"/>
  <c r="P16" i="1" s="1"/>
  <c r="O10" i="1"/>
  <c r="O16" i="1" s="1"/>
  <c r="N10" i="1"/>
  <c r="N16" i="1" s="1"/>
  <c r="M10" i="1"/>
  <c r="L10" i="1"/>
  <c r="K10" i="1"/>
  <c r="E33" i="1"/>
  <c r="E39" i="1" s="1"/>
  <c r="D33" i="1"/>
  <c r="D39" i="1" s="1"/>
  <c r="E32" i="1"/>
  <c r="E38" i="1" s="1"/>
  <c r="D32" i="1"/>
  <c r="D38" i="1" s="1"/>
  <c r="E31" i="1"/>
  <c r="E37" i="1" s="1"/>
  <c r="D31" i="1"/>
  <c r="D37" i="1" s="1"/>
  <c r="E30" i="1"/>
  <c r="E36" i="1" s="1"/>
  <c r="D30" i="1"/>
  <c r="D36" i="1" s="1"/>
  <c r="E13" i="1"/>
  <c r="E19" i="1" s="1"/>
  <c r="D13" i="1"/>
  <c r="D19" i="1" s="1"/>
  <c r="E12" i="1"/>
  <c r="E18" i="1" s="1"/>
  <c r="D12" i="1"/>
  <c r="D18" i="1" s="1"/>
  <c r="E11" i="1"/>
  <c r="E17" i="1" s="1"/>
  <c r="D11" i="1"/>
  <c r="D17" i="1" s="1"/>
  <c r="E10" i="1"/>
  <c r="E16" i="1" s="1"/>
  <c r="D10" i="1"/>
  <c r="D16" i="1" s="1"/>
  <c r="H33" i="1" l="1"/>
  <c r="H39" i="1" s="1"/>
  <c r="G33" i="1"/>
  <c r="G39" i="1" s="1"/>
  <c r="F33" i="1"/>
  <c r="F39" i="1" s="1"/>
  <c r="C33" i="1"/>
  <c r="C39" i="1" s="1"/>
  <c r="B33" i="1"/>
  <c r="B39" i="1" s="1"/>
  <c r="H32" i="1"/>
  <c r="H38" i="1" s="1"/>
  <c r="G32" i="1"/>
  <c r="G38" i="1" s="1"/>
  <c r="F32" i="1"/>
  <c r="F38" i="1" s="1"/>
  <c r="C32" i="1"/>
  <c r="C38" i="1" s="1"/>
  <c r="B32" i="1"/>
  <c r="B38" i="1" s="1"/>
  <c r="H31" i="1"/>
  <c r="H37" i="1" s="1"/>
  <c r="G31" i="1"/>
  <c r="G37" i="1" s="1"/>
  <c r="F31" i="1"/>
  <c r="F37" i="1" s="1"/>
  <c r="C31" i="1"/>
  <c r="C37" i="1" s="1"/>
  <c r="B31" i="1"/>
  <c r="B37" i="1" s="1"/>
  <c r="H30" i="1"/>
  <c r="H36" i="1" s="1"/>
  <c r="G30" i="1"/>
  <c r="G36" i="1" s="1"/>
  <c r="F30" i="1"/>
  <c r="F36" i="1" s="1"/>
  <c r="C30" i="1"/>
  <c r="C36" i="1" s="1"/>
  <c r="B30" i="1"/>
  <c r="B36" i="1" s="1"/>
  <c r="H32" i="4" l="1"/>
  <c r="H37" i="4" s="1"/>
  <c r="G32" i="4"/>
  <c r="G37" i="4" s="1"/>
  <c r="F32" i="4"/>
  <c r="F37" i="4" s="1"/>
  <c r="E32" i="4"/>
  <c r="E37" i="4" s="1"/>
  <c r="D32" i="4"/>
  <c r="D37" i="4" s="1"/>
  <c r="C32" i="4"/>
  <c r="C37" i="4" s="1"/>
  <c r="B32" i="4"/>
  <c r="B37" i="4" s="1"/>
  <c r="H31" i="4"/>
  <c r="H36" i="4" s="1"/>
  <c r="G31" i="4"/>
  <c r="G36" i="4" s="1"/>
  <c r="F31" i="4"/>
  <c r="F36" i="4" s="1"/>
  <c r="E31" i="4"/>
  <c r="E36" i="4" s="1"/>
  <c r="D31" i="4"/>
  <c r="D36" i="4" s="1"/>
  <c r="C31" i="4"/>
  <c r="C36" i="4" s="1"/>
  <c r="B31" i="4"/>
  <c r="B36" i="4" s="1"/>
  <c r="H30" i="4"/>
  <c r="H35" i="4" s="1"/>
  <c r="G30" i="4"/>
  <c r="G35" i="4" s="1"/>
  <c r="F30" i="4"/>
  <c r="F35" i="4" s="1"/>
  <c r="E30" i="4"/>
  <c r="E35" i="4" s="1"/>
  <c r="D30" i="4"/>
  <c r="D35" i="4" s="1"/>
  <c r="C30" i="4"/>
  <c r="C35" i="4" s="1"/>
  <c r="B30" i="4"/>
  <c r="B35" i="4" s="1"/>
  <c r="H29" i="4"/>
  <c r="H34" i="4" s="1"/>
  <c r="G29" i="4"/>
  <c r="G34" i="4" s="1"/>
  <c r="F29" i="4"/>
  <c r="F34" i="4" s="1"/>
  <c r="E29" i="4"/>
  <c r="E34" i="4" s="1"/>
  <c r="D29" i="4"/>
  <c r="D34" i="4" s="1"/>
  <c r="C29" i="4"/>
  <c r="C34" i="4" s="1"/>
  <c r="B29" i="4"/>
  <c r="B34" i="4" s="1"/>
  <c r="H12" i="4"/>
  <c r="H18" i="4" s="1"/>
  <c r="G12" i="4"/>
  <c r="G18" i="4" s="1"/>
  <c r="F12" i="4"/>
  <c r="F18" i="4" s="1"/>
  <c r="E12" i="4"/>
  <c r="E18" i="4" s="1"/>
  <c r="D12" i="4"/>
  <c r="D18" i="4" s="1"/>
  <c r="C12" i="4"/>
  <c r="C18" i="4" s="1"/>
  <c r="B12" i="4"/>
  <c r="B18" i="4" s="1"/>
  <c r="H11" i="4"/>
  <c r="H17" i="4" s="1"/>
  <c r="G11" i="4"/>
  <c r="G17" i="4" s="1"/>
  <c r="F11" i="4"/>
  <c r="F17" i="4" s="1"/>
  <c r="E11" i="4"/>
  <c r="E17" i="4" s="1"/>
  <c r="D11" i="4"/>
  <c r="D17" i="4" s="1"/>
  <c r="C11" i="4"/>
  <c r="C17" i="4" s="1"/>
  <c r="B11" i="4"/>
  <c r="B17" i="4" s="1"/>
  <c r="H10" i="4"/>
  <c r="H16" i="4" s="1"/>
  <c r="G10" i="4"/>
  <c r="G16" i="4" s="1"/>
  <c r="F10" i="4"/>
  <c r="F16" i="4" s="1"/>
  <c r="E10" i="4"/>
  <c r="E16" i="4" s="1"/>
  <c r="D10" i="4"/>
  <c r="D16" i="4" s="1"/>
  <c r="C10" i="4"/>
  <c r="C16" i="4" s="1"/>
  <c r="B10" i="4"/>
  <c r="B16" i="4" s="1"/>
  <c r="H9" i="4"/>
  <c r="H15" i="4" s="1"/>
  <c r="G9" i="4"/>
  <c r="G15" i="4" s="1"/>
  <c r="F9" i="4"/>
  <c r="F15" i="4" s="1"/>
  <c r="E9" i="4"/>
  <c r="E15" i="4" s="1"/>
  <c r="D9" i="4"/>
  <c r="D15" i="4" s="1"/>
  <c r="C9" i="4"/>
  <c r="C15" i="4" s="1"/>
  <c r="B9" i="4"/>
  <c r="B15" i="4" s="1"/>
  <c r="H13" i="1" l="1"/>
  <c r="H19" i="1" s="1"/>
  <c r="H12" i="1"/>
  <c r="H18" i="1" s="1"/>
  <c r="H11" i="1"/>
  <c r="H17" i="1" s="1"/>
  <c r="H10" i="1"/>
  <c r="H16" i="1" s="1"/>
  <c r="G13" i="1" l="1"/>
  <c r="G19" i="1" s="1"/>
  <c r="F13" i="1"/>
  <c r="F19" i="1" s="1"/>
  <c r="C13" i="1"/>
  <c r="C19" i="1" s="1"/>
  <c r="B13" i="1"/>
  <c r="B19" i="1" s="1"/>
  <c r="G12" i="1"/>
  <c r="G18" i="1" s="1"/>
  <c r="F12" i="1"/>
  <c r="F18" i="1" s="1"/>
  <c r="C12" i="1"/>
  <c r="C18" i="1" s="1"/>
  <c r="B12" i="1"/>
  <c r="B18" i="1" s="1"/>
  <c r="G11" i="1"/>
  <c r="G17" i="1" s="1"/>
  <c r="F11" i="1"/>
  <c r="F17" i="1" s="1"/>
  <c r="C11" i="1"/>
  <c r="C17" i="1" s="1"/>
  <c r="B11" i="1"/>
  <c r="B17" i="1" s="1"/>
  <c r="G10" i="1"/>
  <c r="G16" i="1" s="1"/>
  <c r="F10" i="1"/>
  <c r="F16" i="1" s="1"/>
  <c r="C10" i="1"/>
  <c r="C16" i="1" s="1"/>
  <c r="B10" i="1"/>
  <c r="B16" i="1" s="1"/>
</calcChain>
</file>

<file path=xl/sharedStrings.xml><?xml version="1.0" encoding="utf-8"?>
<sst xmlns="http://schemas.openxmlformats.org/spreadsheetml/2006/main" count="202" uniqueCount="33">
  <si>
    <t>Displacement</t>
  </si>
  <si>
    <t>Rotation</t>
  </si>
  <si>
    <t>Stress</t>
  </si>
  <si>
    <t>errorg_L2</t>
  </si>
  <si>
    <t>error_sigma_sigmah</t>
  </si>
  <si>
    <t>erroru_L2</t>
  </si>
  <si>
    <t>erroru_3</t>
  </si>
  <si>
    <t>N=8</t>
  </si>
  <si>
    <t>N=16</t>
  </si>
  <si>
    <t>N=32</t>
  </si>
  <si>
    <t>N=64</t>
  </si>
  <si>
    <t>N=128</t>
  </si>
  <si>
    <t>Ratio errores</t>
  </si>
  <si>
    <t>Orden convergencia</t>
  </si>
  <si>
    <t>erroru_L2_inf</t>
  </si>
  <si>
    <t>erroru_3_inf</t>
  </si>
  <si>
    <t>errorg_L2_inf</t>
  </si>
  <si>
    <t>error_sigma_sigmah_inf</t>
  </si>
  <si>
    <t>Pressure</t>
  </si>
  <si>
    <t>errorp_L2</t>
  </si>
  <si>
    <t>errorp_3</t>
  </si>
  <si>
    <t>errorp_L2_inf</t>
  </si>
  <si>
    <t>errorp_3_inf</t>
  </si>
  <si>
    <t>Velocity</t>
  </si>
  <si>
    <t>errorz_L2_inf</t>
  </si>
  <si>
    <t>errorz_L2</t>
  </si>
  <si>
    <t>error_sigma_sigmah_L2</t>
  </si>
  <si>
    <t>error_z_zh_L2</t>
  </si>
  <si>
    <t>error_z_zh_inf</t>
  </si>
  <si>
    <t>Órden convergencia</t>
  </si>
  <si>
    <t>Previous</t>
  </si>
  <si>
    <t>Version</t>
  </si>
  <si>
    <t>f_indep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</si>
</sst>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1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2" fontId="0" fillId="0" borderId="0" xfId="0" applyNumberForma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9"/>
  <sheetViews>
    <sheetView workbookViewId="0">
      <selection activeCell="J9" sqref="J9:J10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</cols>
  <sheetData>
    <row r="1" spans="1:36" x14ac:dyDescent="0.35">
      <c r="B1" s="17" t="s">
        <v>0</v>
      </c>
      <c r="C1" s="17"/>
      <c r="D1" s="17" t="s">
        <v>18</v>
      </c>
      <c r="E1" s="17"/>
      <c r="F1" s="12" t="s">
        <v>1</v>
      </c>
      <c r="G1" s="12" t="s">
        <v>2</v>
      </c>
      <c r="H1" s="12" t="s">
        <v>23</v>
      </c>
      <c r="I1" s="1"/>
      <c r="K1" s="17" t="s">
        <v>0</v>
      </c>
      <c r="L1" s="17"/>
      <c r="M1" s="17" t="s">
        <v>18</v>
      </c>
      <c r="N1" s="17"/>
      <c r="O1" s="15" t="s">
        <v>1</v>
      </c>
      <c r="P1" s="15" t="s">
        <v>2</v>
      </c>
      <c r="Q1" s="15" t="s">
        <v>23</v>
      </c>
      <c r="S1" s="16"/>
      <c r="T1" s="16"/>
      <c r="W1" s="16"/>
      <c r="X1" s="16"/>
      <c r="AA1" s="16"/>
      <c r="AB1" s="16"/>
      <c r="AC1" s="16"/>
      <c r="AD1" s="16"/>
      <c r="AE1" s="16"/>
      <c r="AF1" s="16"/>
      <c r="AG1" s="12"/>
      <c r="AI1" s="16"/>
      <c r="AJ1" s="16"/>
    </row>
    <row r="2" spans="1:36" x14ac:dyDescent="0.35">
      <c r="B2" s="2" t="s">
        <v>14</v>
      </c>
      <c r="C2" s="3" t="s">
        <v>15</v>
      </c>
      <c r="D2" s="2" t="s">
        <v>21</v>
      </c>
      <c r="E2" s="14" t="s">
        <v>22</v>
      </c>
      <c r="F2" s="11" t="s">
        <v>16</v>
      </c>
      <c r="G2" s="11" t="s">
        <v>17</v>
      </c>
      <c r="H2" s="11" t="s">
        <v>24</v>
      </c>
      <c r="K2" s="2" t="s">
        <v>14</v>
      </c>
      <c r="L2" s="14" t="s">
        <v>15</v>
      </c>
      <c r="M2" s="2" t="s">
        <v>21</v>
      </c>
      <c r="N2" s="14" t="s">
        <v>22</v>
      </c>
      <c r="O2" s="14" t="s">
        <v>16</v>
      </c>
      <c r="P2" s="14" t="s">
        <v>17</v>
      </c>
      <c r="Q2" s="14" t="s">
        <v>24</v>
      </c>
      <c r="W2" s="4"/>
      <c r="X2" s="4"/>
      <c r="AA2" s="2"/>
      <c r="AB2" s="3"/>
      <c r="AE2" s="2"/>
      <c r="AF2" s="3"/>
      <c r="AG2" s="3"/>
    </row>
    <row r="3" spans="1:36" x14ac:dyDescent="0.35">
      <c r="A3" t="s">
        <v>7</v>
      </c>
      <c r="B3" s="13">
        <v>7.7899999999999997E-2</v>
      </c>
      <c r="C3" s="13">
        <v>9.7000000000000003E-3</v>
      </c>
      <c r="D3" s="13">
        <v>0.25790000000000002</v>
      </c>
      <c r="E3" s="13">
        <v>0.2422</v>
      </c>
      <c r="F3" s="13">
        <v>0.1069</v>
      </c>
      <c r="G3" s="13">
        <v>1.0145</v>
      </c>
      <c r="H3" s="13">
        <v>5.5015000000000001</v>
      </c>
      <c r="I3" s="4"/>
      <c r="J3" t="s">
        <v>7</v>
      </c>
      <c r="K3" s="13">
        <v>7.7899999999999997E-2</v>
      </c>
      <c r="L3" s="13">
        <v>9.7000000000000003E-3</v>
      </c>
      <c r="M3" s="13">
        <v>0.25790000000000002</v>
      </c>
      <c r="N3" s="13">
        <v>0.2422</v>
      </c>
      <c r="O3" s="13">
        <v>0.1069</v>
      </c>
      <c r="P3" s="13">
        <v>1.0145</v>
      </c>
      <c r="Q3" s="13">
        <v>5.5015000000000001</v>
      </c>
      <c r="S3" s="4"/>
      <c r="T3" s="4"/>
      <c r="W3" s="4"/>
      <c r="X3" s="4"/>
      <c r="AA3" s="4"/>
      <c r="AB3" s="4"/>
      <c r="AE3" s="4"/>
      <c r="AF3" s="4"/>
      <c r="AG3" s="4"/>
      <c r="AI3" s="4"/>
      <c r="AJ3" s="4"/>
    </row>
    <row r="4" spans="1:36" x14ac:dyDescent="0.35">
      <c r="A4" t="s">
        <v>8</v>
      </c>
      <c r="B4" s="5">
        <v>3.8800000000000001E-2</v>
      </c>
      <c r="C4" s="13">
        <v>2.7000000000000001E-3</v>
      </c>
      <c r="D4" s="5">
        <v>8.8300000000000003E-2</v>
      </c>
      <c r="E4" s="13">
        <v>7.8100000000000003E-2</v>
      </c>
      <c r="F4" s="13">
        <v>4.07E-2</v>
      </c>
      <c r="G4" s="13">
        <v>0.49659999999999999</v>
      </c>
      <c r="H4" s="13">
        <v>3.2536999999999998</v>
      </c>
      <c r="I4" s="4"/>
      <c r="J4" t="s">
        <v>8</v>
      </c>
      <c r="K4" s="5">
        <v>3.8800000000000001E-2</v>
      </c>
      <c r="L4" s="13">
        <v>2.7000000000000001E-3</v>
      </c>
      <c r="M4" s="5">
        <v>8.8300000000000003E-2</v>
      </c>
      <c r="N4" s="13">
        <v>7.8100000000000003E-2</v>
      </c>
      <c r="O4" s="13">
        <v>4.07E-2</v>
      </c>
      <c r="P4" s="13">
        <v>0.49659999999999999</v>
      </c>
      <c r="Q4" s="13">
        <v>3.2536999999999998</v>
      </c>
      <c r="S4" s="4"/>
      <c r="T4" s="4"/>
      <c r="W4" s="4"/>
      <c r="X4" s="4"/>
      <c r="AA4" s="5"/>
      <c r="AB4" s="4"/>
      <c r="AE4" s="4"/>
      <c r="AF4" s="4"/>
      <c r="AG4" s="4"/>
      <c r="AI4" s="4"/>
      <c r="AJ4" s="4"/>
    </row>
    <row r="5" spans="1:36" x14ac:dyDescent="0.35">
      <c r="A5" t="s">
        <v>9</v>
      </c>
      <c r="B5" s="13">
        <v>1.9400000000000001E-2</v>
      </c>
      <c r="C5" s="6">
        <v>7.0536999999999998E-4</v>
      </c>
      <c r="D5" s="13">
        <v>2.86E-2</v>
      </c>
      <c r="E5" s="6">
        <v>2.0299999999999999E-2</v>
      </c>
      <c r="F5" s="13">
        <v>1.4500000000000001E-2</v>
      </c>
      <c r="G5" s="13">
        <v>0.2452</v>
      </c>
      <c r="H5" s="13">
        <v>1.1574</v>
      </c>
      <c r="I5" s="4"/>
      <c r="J5" t="s">
        <v>9</v>
      </c>
      <c r="K5" s="13">
        <v>1.9400000000000001E-2</v>
      </c>
      <c r="L5" s="6">
        <v>7.0536999999999998E-4</v>
      </c>
      <c r="M5" s="13">
        <v>2.86E-2</v>
      </c>
      <c r="N5" s="6">
        <v>2.0299999999999999E-2</v>
      </c>
      <c r="O5" s="13">
        <v>1.4500000000000001E-2</v>
      </c>
      <c r="P5" s="13">
        <v>0.2452</v>
      </c>
      <c r="Q5" s="13">
        <v>1.1574</v>
      </c>
      <c r="S5" s="4"/>
      <c r="T5" s="4"/>
      <c r="W5" s="4"/>
      <c r="X5" s="4"/>
      <c r="AA5" s="4"/>
      <c r="AB5" s="6"/>
      <c r="AE5" s="4"/>
      <c r="AF5" s="6"/>
      <c r="AG5" s="6"/>
      <c r="AI5" s="4"/>
      <c r="AJ5" s="4"/>
    </row>
    <row r="6" spans="1:36" x14ac:dyDescent="0.35">
      <c r="A6" t="s">
        <v>10</v>
      </c>
      <c r="B6" s="13">
        <v>9.7000000000000003E-3</v>
      </c>
      <c r="C6" s="6">
        <v>1.7913E-4</v>
      </c>
      <c r="D6" s="13">
        <v>1.12E-2</v>
      </c>
      <c r="E6" s="6">
        <v>5.0000000000000001E-3</v>
      </c>
      <c r="F6" s="13">
        <v>5.1000000000000004E-3</v>
      </c>
      <c r="G6" s="13">
        <v>0.1222</v>
      </c>
      <c r="H6" s="13">
        <v>0.3145</v>
      </c>
      <c r="I6" s="6"/>
      <c r="J6" t="s">
        <v>10</v>
      </c>
      <c r="K6" s="13">
        <v>9.7000000000000003E-3</v>
      </c>
      <c r="L6" s="6">
        <v>1.7913E-4</v>
      </c>
      <c r="M6" s="13">
        <v>1.12E-2</v>
      </c>
      <c r="N6" s="6">
        <v>5.0000000000000001E-3</v>
      </c>
      <c r="O6" s="13">
        <v>5.1000000000000004E-3</v>
      </c>
      <c r="P6" s="13">
        <v>0.1222</v>
      </c>
      <c r="Q6" s="13">
        <v>0.3145</v>
      </c>
      <c r="S6" s="4"/>
      <c r="T6" s="6"/>
      <c r="W6" s="4"/>
      <c r="X6" s="4"/>
      <c r="AA6" s="4"/>
      <c r="AB6" s="6"/>
      <c r="AE6" s="4"/>
      <c r="AF6" s="6"/>
      <c r="AG6" s="6"/>
      <c r="AI6" s="4"/>
      <c r="AJ6" s="6"/>
    </row>
    <row r="7" spans="1:36" x14ac:dyDescent="0.35">
      <c r="A7" t="s">
        <v>11</v>
      </c>
      <c r="B7" s="5">
        <v>4.7999999999999996E-3</v>
      </c>
      <c r="C7" s="6">
        <v>4.5093999999999999E-5</v>
      </c>
      <c r="D7" s="5">
        <v>5.1999999999999998E-3</v>
      </c>
      <c r="E7" s="6">
        <v>1.2999999999999999E-3</v>
      </c>
      <c r="F7" s="5">
        <v>1.8E-3</v>
      </c>
      <c r="G7" s="5">
        <v>6.1100000000000002E-2</v>
      </c>
      <c r="H7" s="5">
        <v>8.4099999999999994E-2</v>
      </c>
      <c r="I7" s="6"/>
      <c r="J7" t="s">
        <v>11</v>
      </c>
      <c r="K7" s="5">
        <v>4.7999999999999996E-3</v>
      </c>
      <c r="L7" s="6">
        <v>4.5093999999999999E-5</v>
      </c>
      <c r="M7" s="5">
        <v>5.1999999999999998E-3</v>
      </c>
      <c r="N7" s="6">
        <v>1.2999999999999999E-3</v>
      </c>
      <c r="O7" s="5">
        <v>1.8E-3</v>
      </c>
      <c r="P7" s="5">
        <v>6.1100000000000002E-2</v>
      </c>
      <c r="Q7" s="5">
        <v>8.4099999999999994E-2</v>
      </c>
      <c r="S7" s="5"/>
      <c r="T7" s="6"/>
      <c r="W7" s="5"/>
      <c r="X7" s="4"/>
      <c r="AA7" s="5"/>
      <c r="AB7" s="6"/>
      <c r="AE7" s="5"/>
      <c r="AF7" s="6"/>
      <c r="AG7" s="6"/>
      <c r="AI7" s="5"/>
      <c r="AJ7" s="6"/>
    </row>
    <row r="9" spans="1:36" x14ac:dyDescent="0.35">
      <c r="A9" s="2" t="s">
        <v>32</v>
      </c>
      <c r="B9" s="18" t="s">
        <v>12</v>
      </c>
      <c r="C9" s="18"/>
      <c r="D9" s="18" t="s">
        <v>12</v>
      </c>
      <c r="E9" s="18"/>
      <c r="F9" s="11" t="s">
        <v>12</v>
      </c>
      <c r="G9" s="11" t="s">
        <v>12</v>
      </c>
      <c r="H9" s="11" t="s">
        <v>12</v>
      </c>
      <c r="I9" s="3"/>
      <c r="J9" s="15" t="s">
        <v>30</v>
      </c>
      <c r="K9" s="18" t="s">
        <v>12</v>
      </c>
      <c r="L9" s="18"/>
      <c r="M9" s="18" t="s">
        <v>12</v>
      </c>
      <c r="N9" s="18"/>
      <c r="O9" s="14" t="s">
        <v>12</v>
      </c>
      <c r="P9" s="14" t="s">
        <v>12</v>
      </c>
      <c r="Q9" s="14" t="s">
        <v>12</v>
      </c>
      <c r="S9" s="18"/>
      <c r="T9" s="18"/>
      <c r="W9" s="18"/>
      <c r="X9" s="18"/>
      <c r="AA9" s="18"/>
      <c r="AB9" s="18"/>
      <c r="AE9" s="18"/>
      <c r="AF9" s="18"/>
      <c r="AG9" s="3"/>
      <c r="AI9" s="18"/>
      <c r="AJ9" s="18"/>
    </row>
    <row r="10" spans="1:36" x14ac:dyDescent="0.35">
      <c r="A10" s="2"/>
      <c r="B10" s="7">
        <f t="shared" ref="B10:E13" si="0">B3/B4</f>
        <v>2.0077319587628866</v>
      </c>
      <c r="C10" s="7">
        <f t="shared" si="0"/>
        <v>3.5925925925925926</v>
      </c>
      <c r="D10" s="7">
        <f t="shared" si="0"/>
        <v>2.9207248018120047</v>
      </c>
      <c r="E10" s="7">
        <f t="shared" si="0"/>
        <v>3.1011523687580023</v>
      </c>
      <c r="F10" s="7">
        <f>F3/F4</f>
        <v>2.6265356265356266</v>
      </c>
      <c r="G10" s="7">
        <f>G3/G4</f>
        <v>2.0428916633105114</v>
      </c>
      <c r="H10" s="7">
        <f>H3/H4</f>
        <v>1.6908442696007624</v>
      </c>
      <c r="I10" s="7"/>
      <c r="J10" s="15" t="s">
        <v>31</v>
      </c>
      <c r="K10" s="7">
        <f t="shared" ref="K10:N10" si="1">K3/K4</f>
        <v>2.0077319587628866</v>
      </c>
      <c r="L10" s="7">
        <f t="shared" si="1"/>
        <v>3.5925925925925926</v>
      </c>
      <c r="M10" s="7">
        <f t="shared" si="1"/>
        <v>2.9207248018120047</v>
      </c>
      <c r="N10" s="7">
        <f t="shared" si="1"/>
        <v>3.1011523687580023</v>
      </c>
      <c r="O10" s="7">
        <f>O3/O4</f>
        <v>2.6265356265356266</v>
      </c>
      <c r="P10" s="7">
        <f>P3/P4</f>
        <v>2.0428916633105114</v>
      </c>
      <c r="Q10" s="7">
        <f>Q3/Q4</f>
        <v>1.6908442696007624</v>
      </c>
      <c r="S10" s="7"/>
      <c r="T10" s="7"/>
      <c r="W10" s="7"/>
      <c r="X10" s="7"/>
      <c r="AA10" s="7"/>
      <c r="AB10" s="7"/>
      <c r="AE10" s="7"/>
      <c r="AF10" s="7"/>
      <c r="AG10" s="7"/>
      <c r="AI10" s="7"/>
      <c r="AJ10" s="7"/>
    </row>
    <row r="11" spans="1:36" x14ac:dyDescent="0.35">
      <c r="B11" s="7">
        <f t="shared" si="0"/>
        <v>2</v>
      </c>
      <c r="C11" s="7">
        <f t="shared" si="0"/>
        <v>3.8277783291038747</v>
      </c>
      <c r="D11" s="7">
        <f t="shared" si="0"/>
        <v>3.0874125874125875</v>
      </c>
      <c r="E11" s="7">
        <f t="shared" si="0"/>
        <v>3.847290640394089</v>
      </c>
      <c r="F11" s="7">
        <f>F4/F5</f>
        <v>2.806896551724138</v>
      </c>
      <c r="G11" s="7">
        <f>G4/G5</f>
        <v>2.0252854812398042</v>
      </c>
      <c r="H11" s="7">
        <f>H4/H5</f>
        <v>2.8112147917746673</v>
      </c>
      <c r="I11" s="7"/>
      <c r="K11" s="7">
        <f t="shared" ref="K11:N11" si="2">K4/K5</f>
        <v>2</v>
      </c>
      <c r="L11" s="7">
        <f t="shared" si="2"/>
        <v>3.8277783291038747</v>
      </c>
      <c r="M11" s="7">
        <f t="shared" si="2"/>
        <v>3.0874125874125875</v>
      </c>
      <c r="N11" s="7">
        <f t="shared" si="2"/>
        <v>3.847290640394089</v>
      </c>
      <c r="O11" s="7">
        <f>O4/O5</f>
        <v>2.806896551724138</v>
      </c>
      <c r="P11" s="7">
        <f>P4/P5</f>
        <v>2.0252854812398042</v>
      </c>
      <c r="Q11" s="7">
        <f>Q4/Q5</f>
        <v>2.8112147917746673</v>
      </c>
      <c r="S11" s="7"/>
      <c r="T11" s="7"/>
      <c r="W11" s="7"/>
      <c r="X11" s="7"/>
      <c r="AA11" s="7"/>
      <c r="AB11" s="7"/>
      <c r="AE11" s="7"/>
      <c r="AF11" s="7"/>
      <c r="AG11" s="7"/>
      <c r="AI11" s="7"/>
      <c r="AJ11" s="7"/>
    </row>
    <row r="12" spans="1:36" x14ac:dyDescent="0.35">
      <c r="B12" s="7">
        <f t="shared" si="0"/>
        <v>2</v>
      </c>
      <c r="C12" s="7">
        <f t="shared" si="0"/>
        <v>3.9377547032881148</v>
      </c>
      <c r="D12" s="7">
        <f t="shared" si="0"/>
        <v>2.5535714285714288</v>
      </c>
      <c r="E12" s="7">
        <f t="shared" si="0"/>
        <v>4.0599999999999996</v>
      </c>
      <c r="F12" s="7">
        <f>F5/F6</f>
        <v>2.8431372549019609</v>
      </c>
      <c r="G12" s="7">
        <f>G5/G6</f>
        <v>2.0065466448445171</v>
      </c>
      <c r="H12" s="7">
        <f>H5/H6</f>
        <v>3.680127186009539</v>
      </c>
      <c r="I12" s="7"/>
      <c r="K12" s="7">
        <f t="shared" ref="K12:N12" si="3">K5/K6</f>
        <v>2</v>
      </c>
      <c r="L12" s="7">
        <f t="shared" si="3"/>
        <v>3.9377547032881148</v>
      </c>
      <c r="M12" s="7">
        <f t="shared" si="3"/>
        <v>2.5535714285714288</v>
      </c>
      <c r="N12" s="7">
        <f t="shared" si="3"/>
        <v>4.0599999999999996</v>
      </c>
      <c r="O12" s="7">
        <f>O5/O6</f>
        <v>2.8431372549019609</v>
      </c>
      <c r="P12" s="7">
        <f>P5/P6</f>
        <v>2.0065466448445171</v>
      </c>
      <c r="Q12" s="7">
        <f>Q5/Q6</f>
        <v>3.680127186009539</v>
      </c>
      <c r="S12" s="7"/>
      <c r="T12" s="7"/>
      <c r="W12" s="7"/>
      <c r="X12" s="7"/>
      <c r="AA12" s="7"/>
      <c r="AB12" s="7"/>
      <c r="AE12" s="7"/>
      <c r="AF12" s="7"/>
      <c r="AG12" s="7"/>
      <c r="AI12" s="7"/>
      <c r="AJ12" s="7"/>
    </row>
    <row r="13" spans="1:36" x14ac:dyDescent="0.35">
      <c r="B13" s="7">
        <f t="shared" si="0"/>
        <v>2.0208333333333335</v>
      </c>
      <c r="C13" s="7">
        <f t="shared" si="0"/>
        <v>3.9723688295560384</v>
      </c>
      <c r="D13" s="7">
        <f t="shared" si="0"/>
        <v>2.1538461538461537</v>
      </c>
      <c r="E13" s="7">
        <f t="shared" si="0"/>
        <v>3.8461538461538463</v>
      </c>
      <c r="F13" s="7">
        <f>F6/F7</f>
        <v>2.8333333333333335</v>
      </c>
      <c r="G13" s="7">
        <f>G6/G7</f>
        <v>2</v>
      </c>
      <c r="H13" s="7">
        <f>H6/H7</f>
        <v>3.7395957193816889</v>
      </c>
      <c r="I13" s="7"/>
      <c r="K13" s="7">
        <f t="shared" ref="K13:N13" si="4">K6/K7</f>
        <v>2.0208333333333335</v>
      </c>
      <c r="L13" s="7">
        <f t="shared" si="4"/>
        <v>3.9723688295560384</v>
      </c>
      <c r="M13" s="7">
        <f t="shared" si="4"/>
        <v>2.1538461538461537</v>
      </c>
      <c r="N13" s="7">
        <f t="shared" si="4"/>
        <v>3.8461538461538463</v>
      </c>
      <c r="O13" s="7">
        <f>O6/O7</f>
        <v>2.8333333333333335</v>
      </c>
      <c r="P13" s="7">
        <f>P6/P7</f>
        <v>2</v>
      </c>
      <c r="Q13" s="7">
        <f>Q6/Q7</f>
        <v>3.7395957193816889</v>
      </c>
      <c r="S13" s="7"/>
      <c r="T13" s="7"/>
      <c r="W13" s="7"/>
      <c r="X13" s="7"/>
      <c r="AA13" s="7"/>
      <c r="AB13" s="7"/>
      <c r="AE13" s="7"/>
      <c r="AF13" s="7"/>
      <c r="AG13" s="7"/>
      <c r="AI13" s="7"/>
      <c r="AJ13" s="7"/>
    </row>
    <row r="15" spans="1:36" x14ac:dyDescent="0.35">
      <c r="B15" s="18" t="s">
        <v>13</v>
      </c>
      <c r="C15" s="18"/>
      <c r="D15" s="18" t="s">
        <v>13</v>
      </c>
      <c r="E15" s="18"/>
      <c r="F15" s="11" t="s">
        <v>13</v>
      </c>
      <c r="G15" s="11" t="s">
        <v>13</v>
      </c>
      <c r="H15" s="11" t="s">
        <v>13</v>
      </c>
      <c r="I15" s="3"/>
      <c r="K15" s="18" t="s">
        <v>13</v>
      </c>
      <c r="L15" s="18"/>
      <c r="M15" s="18" t="s">
        <v>13</v>
      </c>
      <c r="N15" s="18"/>
      <c r="O15" s="14" t="s">
        <v>13</v>
      </c>
      <c r="P15" s="14" t="s">
        <v>13</v>
      </c>
      <c r="Q15" s="14" t="s">
        <v>13</v>
      </c>
      <c r="S15" s="18"/>
      <c r="T15" s="18"/>
      <c r="W15" s="18"/>
      <c r="X15" s="18"/>
      <c r="AA15" s="18"/>
      <c r="AB15" s="18"/>
      <c r="AE15" s="18"/>
      <c r="AF15" s="18"/>
      <c r="AG15" s="3"/>
      <c r="AI15" s="18"/>
      <c r="AJ15" s="18"/>
    </row>
    <row r="16" spans="1:36" x14ac:dyDescent="0.35">
      <c r="B16" s="8">
        <f t="shared" ref="B16:E17" si="5">LN(B10)/LN(2)</f>
        <v>1.0055666758745416</v>
      </c>
      <c r="C16" s="8">
        <f t="shared" si="5"/>
        <v>1.8450253400236591</v>
      </c>
      <c r="D16" s="8">
        <f t="shared" si="5"/>
        <v>1.5463264301407482</v>
      </c>
      <c r="E16" s="8">
        <f t="shared" si="5"/>
        <v>1.6328044115523495</v>
      </c>
      <c r="F16" s="8">
        <f>LN(F10)/LN(2)</f>
        <v>1.3931611534542436</v>
      </c>
      <c r="G16" s="8">
        <f>LN(G10)/LN(2)</f>
        <v>1.0306126984671804</v>
      </c>
      <c r="H16" s="8">
        <f>LN(H10)/LN(2)</f>
        <v>0.75774379054580199</v>
      </c>
      <c r="I16" s="8"/>
      <c r="K16" s="8">
        <f t="shared" ref="K16:N16" si="6">LN(K10)/LN(2)</f>
        <v>1.0055666758745416</v>
      </c>
      <c r="L16" s="8">
        <f t="shared" si="6"/>
        <v>1.8450253400236591</v>
      </c>
      <c r="M16" s="8">
        <f t="shared" si="6"/>
        <v>1.5463264301407482</v>
      </c>
      <c r="N16" s="8">
        <f t="shared" si="6"/>
        <v>1.6328044115523495</v>
      </c>
      <c r="O16" s="8">
        <f>LN(O10)/LN(2)</f>
        <v>1.3931611534542436</v>
      </c>
      <c r="P16" s="8">
        <f>LN(P10)/LN(2)</f>
        <v>1.0306126984671804</v>
      </c>
      <c r="Q16" s="8">
        <f>LN(Q10)/LN(2)</f>
        <v>0.75774379054580199</v>
      </c>
      <c r="S16" s="8"/>
      <c r="T16" s="8"/>
      <c r="W16" s="8"/>
      <c r="X16" s="8"/>
      <c r="AA16" s="8"/>
      <c r="AB16" s="8"/>
      <c r="AE16" s="8"/>
      <c r="AF16" s="8"/>
      <c r="AG16" s="8"/>
      <c r="AI16" s="8"/>
      <c r="AJ16" s="8"/>
    </row>
    <row r="17" spans="1:36" x14ac:dyDescent="0.35">
      <c r="B17" s="8">
        <f>LN(B11)/LN(2)</f>
        <v>1</v>
      </c>
      <c r="C17" s="8">
        <f t="shared" si="5"/>
        <v>1.9365072841702136</v>
      </c>
      <c r="D17" s="8">
        <f>LN(D11)/LN(2)</f>
        <v>1.6263982908700765</v>
      </c>
      <c r="E17" s="8">
        <f t="shared" si="5"/>
        <v>1.9438428209568033</v>
      </c>
      <c r="F17" s="8">
        <f>LN(F11)/LN(2)</f>
        <v>1.4889758942513127</v>
      </c>
      <c r="G17" s="8">
        <f>LN(G11)/LN(2)</f>
        <v>1.0181252824860594</v>
      </c>
      <c r="H17" s="8">
        <f>LN(H11)/LN(2)</f>
        <v>1.4911936875103695</v>
      </c>
      <c r="I17" s="8"/>
      <c r="K17" s="8">
        <f>LN(K11)/LN(2)</f>
        <v>1</v>
      </c>
      <c r="L17" s="8">
        <f t="shared" ref="L17:O17" si="7">LN(L11)/LN(2)</f>
        <v>1.9365072841702136</v>
      </c>
      <c r="M17" s="8">
        <f>LN(M11)/LN(2)</f>
        <v>1.6263982908700765</v>
      </c>
      <c r="N17" s="8">
        <f t="shared" ref="N17:Q17" si="8">LN(N11)/LN(2)</f>
        <v>1.9438428209568033</v>
      </c>
      <c r="O17" s="8">
        <f>LN(O11)/LN(2)</f>
        <v>1.4889758942513127</v>
      </c>
      <c r="P17" s="8">
        <f>LN(P11)/LN(2)</f>
        <v>1.0181252824860594</v>
      </c>
      <c r="Q17" s="8">
        <f>LN(Q11)/LN(2)</f>
        <v>1.4911936875103695</v>
      </c>
      <c r="S17" s="8"/>
      <c r="T17" s="8"/>
      <c r="W17" s="8"/>
      <c r="X17" s="8"/>
      <c r="AA17" s="8"/>
      <c r="AB17" s="8"/>
      <c r="AE17" s="8"/>
      <c r="AF17" s="8"/>
      <c r="AG17" s="8"/>
      <c r="AI17" s="8"/>
      <c r="AJ17" s="8"/>
    </row>
    <row r="18" spans="1:36" x14ac:dyDescent="0.35">
      <c r="B18" s="8">
        <f t="shared" ref="B18:E19" si="9">LN(B12)/LN(2)</f>
        <v>1</v>
      </c>
      <c r="C18" s="8">
        <f t="shared" si="9"/>
        <v>1.9773732434456537</v>
      </c>
      <c r="D18" s="8">
        <f t="shared" si="9"/>
        <v>1.3525164147207853</v>
      </c>
      <c r="E18" s="8">
        <f t="shared" si="9"/>
        <v>2.0214797274104517</v>
      </c>
      <c r="F18" s="8">
        <f t="shared" ref="F18:F19" si="10">LN(F12)/LN(2)</f>
        <v>1.5074837480434391</v>
      </c>
      <c r="G18" s="8">
        <f t="shared" ref="G18:G19" si="11">LN(G12)/LN(2)</f>
        <v>1.0047146938720519</v>
      </c>
      <c r="H18" s="8">
        <f t="shared" ref="H18" si="12">LN(H12)/LN(2)</f>
        <v>1.8797556270036084</v>
      </c>
      <c r="I18" s="8"/>
      <c r="K18" s="8">
        <f t="shared" ref="K18:Q19" si="13">LN(K12)/LN(2)</f>
        <v>1</v>
      </c>
      <c r="L18" s="8">
        <f t="shared" si="13"/>
        <v>1.9773732434456537</v>
      </c>
      <c r="M18" s="8">
        <f t="shared" si="13"/>
        <v>1.3525164147207853</v>
      </c>
      <c r="N18" s="8">
        <f t="shared" si="13"/>
        <v>2.0214797274104517</v>
      </c>
      <c r="O18" s="8">
        <f t="shared" si="13"/>
        <v>1.5074837480434391</v>
      </c>
      <c r="P18" s="8">
        <f t="shared" si="13"/>
        <v>1.0047146938720519</v>
      </c>
      <c r="Q18" s="8">
        <f t="shared" si="13"/>
        <v>1.8797556270036084</v>
      </c>
      <c r="S18" s="8"/>
      <c r="T18" s="8"/>
      <c r="W18" s="8"/>
      <c r="X18" s="8"/>
      <c r="AA18" s="8"/>
      <c r="AB18" s="8"/>
      <c r="AE18" s="8"/>
      <c r="AF18" s="8"/>
      <c r="AG18" s="8"/>
      <c r="AI18" s="8"/>
      <c r="AJ18" s="8"/>
    </row>
    <row r="19" spans="1:36" x14ac:dyDescent="0.35">
      <c r="B19" s="8">
        <f>LN(B13)/LN(2)</f>
        <v>1.0149503414659717</v>
      </c>
      <c r="C19" s="8">
        <f t="shared" si="9"/>
        <v>1.9899995815439939</v>
      </c>
      <c r="D19" s="8">
        <f>LN(D13)/LN(2)</f>
        <v>1.106915203916512</v>
      </c>
      <c r="E19" s="8">
        <f t="shared" si="9"/>
        <v>1.9434164716336328</v>
      </c>
      <c r="F19" s="8">
        <f t="shared" si="10"/>
        <v>1.5025003405291835</v>
      </c>
      <c r="G19" s="8">
        <f t="shared" si="11"/>
        <v>1</v>
      </c>
      <c r="H19" s="8">
        <f t="shared" ref="H19" si="14">LN(H13)/LN(2)</f>
        <v>1.9028823115115074</v>
      </c>
      <c r="I19" s="8"/>
      <c r="K19" s="8">
        <f>LN(K13)/LN(2)</f>
        <v>1.0149503414659717</v>
      </c>
      <c r="L19" s="8">
        <f t="shared" ref="L19:O19" si="15">LN(L13)/LN(2)</f>
        <v>1.9899995815439939</v>
      </c>
      <c r="M19" s="8">
        <f>LN(M13)/LN(2)</f>
        <v>1.106915203916512</v>
      </c>
      <c r="N19" s="8">
        <f t="shared" ref="N19:Q19" si="16">LN(N13)/LN(2)</f>
        <v>1.9434164716336328</v>
      </c>
      <c r="O19" s="8">
        <f t="shared" si="13"/>
        <v>1.5025003405291835</v>
      </c>
      <c r="P19" s="8">
        <f t="shared" si="13"/>
        <v>1</v>
      </c>
      <c r="Q19" s="8">
        <f t="shared" si="13"/>
        <v>1.9028823115115074</v>
      </c>
      <c r="R19" s="9"/>
      <c r="S19" s="8"/>
      <c r="T19" s="8"/>
      <c r="V19" s="9"/>
      <c r="W19" s="8"/>
      <c r="X19" s="8"/>
      <c r="AA19" s="8"/>
      <c r="AB19" s="8"/>
      <c r="AC19" s="9"/>
      <c r="AD19" s="9"/>
      <c r="AE19" s="8"/>
      <c r="AF19" s="8"/>
      <c r="AG19" s="8"/>
      <c r="AH19" s="9"/>
      <c r="AI19" s="8"/>
      <c r="AJ19" s="8"/>
    </row>
    <row r="21" spans="1:36" x14ac:dyDescent="0.35">
      <c r="B21" s="17" t="s">
        <v>0</v>
      </c>
      <c r="C21" s="17"/>
      <c r="D21" s="17" t="s">
        <v>18</v>
      </c>
      <c r="E21" s="17"/>
      <c r="F21" s="12" t="s">
        <v>1</v>
      </c>
      <c r="G21" s="12" t="s">
        <v>2</v>
      </c>
      <c r="H21" s="12" t="s">
        <v>23</v>
      </c>
      <c r="K21" s="17" t="s">
        <v>0</v>
      </c>
      <c r="L21" s="17"/>
      <c r="M21" s="17" t="s">
        <v>18</v>
      </c>
      <c r="N21" s="17"/>
      <c r="O21" s="15" t="s">
        <v>1</v>
      </c>
      <c r="P21" s="15" t="s">
        <v>2</v>
      </c>
      <c r="Q21" s="15" t="s">
        <v>23</v>
      </c>
    </row>
    <row r="22" spans="1:36" x14ac:dyDescent="0.35">
      <c r="B22" s="2" t="s">
        <v>5</v>
      </c>
      <c r="C22" s="11" t="s">
        <v>6</v>
      </c>
      <c r="D22" s="14" t="s">
        <v>19</v>
      </c>
      <c r="E22" s="14" t="s">
        <v>20</v>
      </c>
      <c r="F22" s="11" t="s">
        <v>3</v>
      </c>
      <c r="G22" s="11" t="s">
        <v>4</v>
      </c>
      <c r="H22" s="11" t="s">
        <v>25</v>
      </c>
      <c r="K22" s="2" t="s">
        <v>5</v>
      </c>
      <c r="L22" s="14" t="s">
        <v>6</v>
      </c>
      <c r="M22" s="14" t="s">
        <v>19</v>
      </c>
      <c r="N22" s="14" t="s">
        <v>20</v>
      </c>
      <c r="O22" s="14" t="s">
        <v>3</v>
      </c>
      <c r="P22" s="14" t="s">
        <v>4</v>
      </c>
      <c r="Q22" s="14" t="s">
        <v>25</v>
      </c>
    </row>
    <row r="23" spans="1:36" x14ac:dyDescent="0.35">
      <c r="A23" t="s">
        <v>7</v>
      </c>
      <c r="B23" s="13">
        <v>7.7899999999999997E-2</v>
      </c>
      <c r="C23" s="13">
        <v>9.7000000000000003E-3</v>
      </c>
      <c r="D23" s="13">
        <v>9.8599999999999993E-2</v>
      </c>
      <c r="E23" s="13">
        <v>5.3600000000000002E-2</v>
      </c>
      <c r="F23" s="13">
        <v>0.1069</v>
      </c>
      <c r="G23" s="13">
        <v>0.9929</v>
      </c>
      <c r="H23" s="13">
        <v>1.0046999999999999</v>
      </c>
      <c r="J23" t="s">
        <v>7</v>
      </c>
      <c r="K23" s="13">
        <v>7.7899999999999997E-2</v>
      </c>
      <c r="L23" s="13">
        <v>9.7000000000000003E-3</v>
      </c>
      <c r="M23" s="13">
        <v>9.8599999999999993E-2</v>
      </c>
      <c r="N23" s="13">
        <v>5.3600000000000002E-2</v>
      </c>
      <c r="O23" s="13">
        <v>0.1069</v>
      </c>
      <c r="P23" s="13">
        <v>0.9929</v>
      </c>
      <c r="Q23" s="13">
        <v>1.0046999999999999</v>
      </c>
    </row>
    <row r="24" spans="1:36" x14ac:dyDescent="0.35">
      <c r="A24" t="s">
        <v>8</v>
      </c>
      <c r="B24" s="5">
        <v>3.8800000000000001E-2</v>
      </c>
      <c r="C24" s="13">
        <v>2.7000000000000001E-3</v>
      </c>
      <c r="D24" s="5">
        <v>4.1099999999999998E-2</v>
      </c>
      <c r="E24" s="13">
        <v>8.0000000000000002E-3</v>
      </c>
      <c r="F24" s="13">
        <v>4.07E-2</v>
      </c>
      <c r="G24" s="13">
        <v>0.49540000000000001</v>
      </c>
      <c r="H24" s="13">
        <v>0.3654</v>
      </c>
      <c r="J24" t="s">
        <v>8</v>
      </c>
      <c r="K24" s="5">
        <v>3.8800000000000001E-2</v>
      </c>
      <c r="L24" s="13">
        <v>2.7000000000000001E-3</v>
      </c>
      <c r="M24" s="5">
        <v>4.1099999999999998E-2</v>
      </c>
      <c r="N24" s="13">
        <v>8.0000000000000002E-3</v>
      </c>
      <c r="O24" s="13">
        <v>4.07E-2</v>
      </c>
      <c r="P24" s="13">
        <v>0.49540000000000001</v>
      </c>
      <c r="Q24" s="13">
        <v>0.3654</v>
      </c>
    </row>
    <row r="25" spans="1:36" x14ac:dyDescent="0.35">
      <c r="A25" t="s">
        <v>9</v>
      </c>
      <c r="B25" s="13">
        <v>1.9400000000000001E-2</v>
      </c>
      <c r="C25" s="6">
        <v>7.0536999999999998E-4</v>
      </c>
      <c r="D25" s="13">
        <v>2.01E-2</v>
      </c>
      <c r="E25" s="6">
        <v>1.6000000000000001E-3</v>
      </c>
      <c r="F25" s="13">
        <v>1.4500000000000001E-2</v>
      </c>
      <c r="G25" s="13">
        <v>0.2452</v>
      </c>
      <c r="H25" s="13">
        <v>0.17419999999999999</v>
      </c>
      <c r="J25" t="s">
        <v>9</v>
      </c>
      <c r="K25" s="13">
        <v>1.9400000000000001E-2</v>
      </c>
      <c r="L25" s="6">
        <v>7.0536999999999998E-4</v>
      </c>
      <c r="M25" s="13">
        <v>2.01E-2</v>
      </c>
      <c r="N25" s="6">
        <v>1.6000000000000001E-3</v>
      </c>
      <c r="O25" s="13">
        <v>1.4500000000000001E-2</v>
      </c>
      <c r="P25" s="13">
        <v>0.2452</v>
      </c>
      <c r="Q25" s="13">
        <v>0.17419999999999999</v>
      </c>
    </row>
    <row r="26" spans="1:36" x14ac:dyDescent="0.35">
      <c r="A26" t="s">
        <v>10</v>
      </c>
      <c r="B26" s="13">
        <v>9.7000000000000003E-3</v>
      </c>
      <c r="C26" s="6">
        <v>1.7913E-4</v>
      </c>
      <c r="D26" s="13">
        <v>0.01</v>
      </c>
      <c r="E26" s="6">
        <v>3.7482999999999999E-4</v>
      </c>
      <c r="F26" s="13">
        <v>5.1000000000000004E-3</v>
      </c>
      <c r="G26" s="13">
        <v>0.1222</v>
      </c>
      <c r="H26" s="13">
        <v>8.6300000000000002E-2</v>
      </c>
      <c r="J26" t="s">
        <v>10</v>
      </c>
      <c r="K26" s="13">
        <v>9.7000000000000003E-3</v>
      </c>
      <c r="L26" s="6">
        <v>1.7913E-4</v>
      </c>
      <c r="M26" s="13">
        <v>0.01</v>
      </c>
      <c r="N26" s="6">
        <v>3.7482999999999999E-4</v>
      </c>
      <c r="O26" s="13">
        <v>5.1000000000000004E-3</v>
      </c>
      <c r="P26" s="13">
        <v>0.1222</v>
      </c>
      <c r="Q26" s="13">
        <v>8.6300000000000002E-2</v>
      </c>
    </row>
    <row r="27" spans="1:36" x14ac:dyDescent="0.35">
      <c r="A27" t="s">
        <v>11</v>
      </c>
      <c r="B27" s="5">
        <v>4.7999999999999996E-3</v>
      </c>
      <c r="C27" s="6">
        <v>4.5093999999999999E-5</v>
      </c>
      <c r="D27" s="5">
        <v>5.0000000000000001E-3</v>
      </c>
      <c r="E27" s="6">
        <v>9.0741000000000004E-5</v>
      </c>
      <c r="F27" s="5">
        <v>1.8E-3</v>
      </c>
      <c r="G27" s="5">
        <v>6.1100000000000002E-2</v>
      </c>
      <c r="H27" s="5">
        <v>4.2999999999999997E-2</v>
      </c>
      <c r="J27" t="s">
        <v>11</v>
      </c>
      <c r="K27" s="5">
        <v>4.7999999999999996E-3</v>
      </c>
      <c r="L27" s="6">
        <v>4.5093999999999999E-5</v>
      </c>
      <c r="M27" s="5">
        <v>5.0000000000000001E-3</v>
      </c>
      <c r="N27" s="6">
        <v>9.0741000000000004E-5</v>
      </c>
      <c r="O27" s="5">
        <v>1.8E-3</v>
      </c>
      <c r="P27" s="5">
        <v>6.1100000000000002E-2</v>
      </c>
      <c r="Q27" s="5">
        <v>4.2999999999999997E-2</v>
      </c>
    </row>
    <row r="29" spans="1:36" x14ac:dyDescent="0.35">
      <c r="B29" s="18" t="s">
        <v>12</v>
      </c>
      <c r="C29" s="18"/>
      <c r="D29" s="18" t="s">
        <v>12</v>
      </c>
      <c r="E29" s="18"/>
      <c r="F29" s="11" t="s">
        <v>12</v>
      </c>
      <c r="G29" s="11" t="s">
        <v>12</v>
      </c>
      <c r="H29" s="11" t="s">
        <v>12</v>
      </c>
      <c r="K29" s="18" t="s">
        <v>12</v>
      </c>
      <c r="L29" s="18"/>
      <c r="M29" s="18" t="s">
        <v>12</v>
      </c>
      <c r="N29" s="18"/>
      <c r="O29" s="14" t="s">
        <v>12</v>
      </c>
      <c r="P29" s="14" t="s">
        <v>12</v>
      </c>
      <c r="Q29" s="14" t="s">
        <v>12</v>
      </c>
    </row>
    <row r="30" spans="1:36" x14ac:dyDescent="0.35">
      <c r="B30" s="7">
        <f t="shared" ref="B30:E33" si="17">B23/B24</f>
        <v>2.0077319587628866</v>
      </c>
      <c r="C30" s="7">
        <f t="shared" si="17"/>
        <v>3.5925925925925926</v>
      </c>
      <c r="D30" s="7">
        <f t="shared" si="17"/>
        <v>2.3990267639902676</v>
      </c>
      <c r="E30" s="7">
        <f t="shared" si="17"/>
        <v>6.7</v>
      </c>
      <c r="F30" s="7">
        <f>F23/F24</f>
        <v>2.6265356265356266</v>
      </c>
      <c r="G30" s="7">
        <f>G23/G24</f>
        <v>2.0042389987888574</v>
      </c>
      <c r="H30" s="7">
        <f>H23/H24</f>
        <v>2.749589490968801</v>
      </c>
      <c r="K30" s="7">
        <f t="shared" ref="K30:N30" si="18">K23/K24</f>
        <v>2.0077319587628866</v>
      </c>
      <c r="L30" s="7">
        <f t="shared" si="18"/>
        <v>3.5925925925925926</v>
      </c>
      <c r="M30" s="7">
        <f t="shared" si="18"/>
        <v>2.3990267639902676</v>
      </c>
      <c r="N30" s="7">
        <f t="shared" si="18"/>
        <v>6.7</v>
      </c>
      <c r="O30" s="7">
        <f>O23/O24</f>
        <v>2.6265356265356266</v>
      </c>
      <c r="P30" s="7">
        <f>P23/P24</f>
        <v>2.0042389987888574</v>
      </c>
      <c r="Q30" s="7">
        <f>Q23/Q24</f>
        <v>2.749589490968801</v>
      </c>
    </row>
    <row r="31" spans="1:36" x14ac:dyDescent="0.35">
      <c r="B31" s="7">
        <f t="shared" si="17"/>
        <v>2</v>
      </c>
      <c r="C31" s="7">
        <f t="shared" si="17"/>
        <v>3.8277783291038747</v>
      </c>
      <c r="D31" s="7">
        <f t="shared" si="17"/>
        <v>2.044776119402985</v>
      </c>
      <c r="E31" s="7">
        <f t="shared" si="17"/>
        <v>5</v>
      </c>
      <c r="F31" s="7">
        <f>F24/F25</f>
        <v>2.806896551724138</v>
      </c>
      <c r="G31" s="7">
        <f>G24/G25</f>
        <v>2.0203915171288744</v>
      </c>
      <c r="H31" s="7">
        <f>H24/H25</f>
        <v>2.0975889781859931</v>
      </c>
      <c r="K31" s="7">
        <f t="shared" ref="K31:N31" si="19">K24/K25</f>
        <v>2</v>
      </c>
      <c r="L31" s="7">
        <f t="shared" si="19"/>
        <v>3.8277783291038747</v>
      </c>
      <c r="M31" s="7">
        <f t="shared" si="19"/>
        <v>2.044776119402985</v>
      </c>
      <c r="N31" s="7">
        <f t="shared" si="19"/>
        <v>5</v>
      </c>
      <c r="O31" s="7">
        <f>O24/O25</f>
        <v>2.806896551724138</v>
      </c>
      <c r="P31" s="7">
        <f>P24/P25</f>
        <v>2.0203915171288744</v>
      </c>
      <c r="Q31" s="7">
        <f>Q24/Q25</f>
        <v>2.0975889781859931</v>
      </c>
    </row>
    <row r="32" spans="1:36" x14ac:dyDescent="0.35">
      <c r="B32" s="7">
        <f t="shared" si="17"/>
        <v>2</v>
      </c>
      <c r="C32" s="7">
        <f t="shared" si="17"/>
        <v>3.9377547032881148</v>
      </c>
      <c r="D32" s="7">
        <f t="shared" si="17"/>
        <v>2.0099999999999998</v>
      </c>
      <c r="E32" s="7">
        <f t="shared" si="17"/>
        <v>4.2686017661339815</v>
      </c>
      <c r="F32" s="7">
        <f>F25/F26</f>
        <v>2.8431372549019609</v>
      </c>
      <c r="G32" s="7">
        <f>G25/G26</f>
        <v>2.0065466448445171</v>
      </c>
      <c r="H32" s="7">
        <f>H25/H26</f>
        <v>2.0185399768250289</v>
      </c>
      <c r="K32" s="7">
        <f t="shared" ref="K32:N32" si="20">K25/K26</f>
        <v>2</v>
      </c>
      <c r="L32" s="7">
        <f t="shared" si="20"/>
        <v>3.9377547032881148</v>
      </c>
      <c r="M32" s="7">
        <f t="shared" si="20"/>
        <v>2.0099999999999998</v>
      </c>
      <c r="N32" s="7">
        <f t="shared" si="20"/>
        <v>4.2686017661339815</v>
      </c>
      <c r="O32" s="7">
        <f>O25/O26</f>
        <v>2.8431372549019609</v>
      </c>
      <c r="P32" s="7">
        <f>P25/P26</f>
        <v>2.0065466448445171</v>
      </c>
      <c r="Q32" s="7">
        <f>Q25/Q26</f>
        <v>2.0185399768250289</v>
      </c>
    </row>
    <row r="33" spans="2:17" x14ac:dyDescent="0.35">
      <c r="B33" s="7">
        <f t="shared" si="17"/>
        <v>2.0208333333333335</v>
      </c>
      <c r="C33" s="7">
        <f t="shared" si="17"/>
        <v>3.9723688295560384</v>
      </c>
      <c r="D33" s="7">
        <f t="shared" si="17"/>
        <v>2</v>
      </c>
      <c r="E33" s="7">
        <f t="shared" si="17"/>
        <v>4.1307677896430492</v>
      </c>
      <c r="F33" s="7">
        <f>F26/F27</f>
        <v>2.8333333333333335</v>
      </c>
      <c r="G33" s="7">
        <f>G26/G27</f>
        <v>2</v>
      </c>
      <c r="H33" s="7">
        <f>H26/H27</f>
        <v>2.0069767441860469</v>
      </c>
      <c r="K33" s="7">
        <f t="shared" ref="K33:N33" si="21">K26/K27</f>
        <v>2.0208333333333335</v>
      </c>
      <c r="L33" s="7">
        <f t="shared" si="21"/>
        <v>3.9723688295560384</v>
      </c>
      <c r="M33" s="7">
        <f t="shared" si="21"/>
        <v>2</v>
      </c>
      <c r="N33" s="7">
        <f t="shared" si="21"/>
        <v>4.1307677896430492</v>
      </c>
      <c r="O33" s="7">
        <f>O26/O27</f>
        <v>2.8333333333333335</v>
      </c>
      <c r="P33" s="7">
        <f>P26/P27</f>
        <v>2</v>
      </c>
      <c r="Q33" s="7">
        <f>Q26/Q27</f>
        <v>2.0069767441860469</v>
      </c>
    </row>
    <row r="35" spans="2:17" x14ac:dyDescent="0.35">
      <c r="B35" s="18" t="s">
        <v>13</v>
      </c>
      <c r="C35" s="18"/>
      <c r="D35" s="18" t="s">
        <v>13</v>
      </c>
      <c r="E35" s="18"/>
      <c r="F35" s="11" t="s">
        <v>13</v>
      </c>
      <c r="G35" s="11" t="s">
        <v>13</v>
      </c>
      <c r="H35" s="11" t="s">
        <v>13</v>
      </c>
      <c r="K35" s="18" t="s">
        <v>13</v>
      </c>
      <c r="L35" s="18"/>
      <c r="M35" s="18" t="s">
        <v>13</v>
      </c>
      <c r="N35" s="18"/>
      <c r="O35" s="14" t="s">
        <v>13</v>
      </c>
      <c r="P35" s="14" t="s">
        <v>13</v>
      </c>
      <c r="Q35" s="14" t="s">
        <v>13</v>
      </c>
    </row>
    <row r="36" spans="2:17" x14ac:dyDescent="0.35">
      <c r="B36" s="8">
        <f t="shared" ref="B36:E36" si="22">LN(B30)/LN(2)</f>
        <v>1.0055666758745416</v>
      </c>
      <c r="C36" s="8">
        <f t="shared" si="22"/>
        <v>1.8450253400236591</v>
      </c>
      <c r="D36" s="8">
        <f t="shared" si="22"/>
        <v>1.2624492526962285</v>
      </c>
      <c r="E36" s="8">
        <f t="shared" si="22"/>
        <v>2.7441610955704103</v>
      </c>
      <c r="F36" s="8">
        <f>LN(F30)/LN(2)</f>
        <v>1.3931611534542436</v>
      </c>
      <c r="G36" s="8">
        <f>LN(G30)/LN(2)</f>
        <v>1.0030545553436911</v>
      </c>
      <c r="H36" s="8">
        <f>LN(H30)/LN(2)</f>
        <v>1.4592162428003832</v>
      </c>
      <c r="K36" s="8">
        <f t="shared" ref="K36:N37" si="23">LN(K30)/LN(2)</f>
        <v>1.0055666758745416</v>
      </c>
      <c r="L36" s="8">
        <f t="shared" si="23"/>
        <v>1.8450253400236591</v>
      </c>
      <c r="M36" s="8">
        <f t="shared" si="23"/>
        <v>1.2624492526962285</v>
      </c>
      <c r="N36" s="8">
        <f t="shared" si="23"/>
        <v>2.7441610955704103</v>
      </c>
      <c r="O36" s="8">
        <f>LN(O30)/LN(2)</f>
        <v>1.3931611534542436</v>
      </c>
      <c r="P36" s="8">
        <f>LN(P30)/LN(2)</f>
        <v>1.0030545553436911</v>
      </c>
      <c r="Q36" s="8">
        <f>LN(Q30)/LN(2)</f>
        <v>1.4592162428003832</v>
      </c>
    </row>
    <row r="37" spans="2:17" x14ac:dyDescent="0.35">
      <c r="B37" s="8">
        <f>LN(B31)/LN(2)</f>
        <v>1</v>
      </c>
      <c r="C37" s="8">
        <f t="shared" ref="C37" si="24">LN(C31)/LN(2)</f>
        <v>1.9365072841702136</v>
      </c>
      <c r="D37" s="8">
        <f>LN(D31)/LN(2)</f>
        <v>1.0319428925027543</v>
      </c>
      <c r="E37" s="8">
        <f t="shared" ref="E37" si="25">LN(E31)/LN(2)</f>
        <v>2.3219280948873622</v>
      </c>
      <c r="F37" s="8">
        <f>LN(F31)/LN(2)</f>
        <v>1.4889758942513127</v>
      </c>
      <c r="G37" s="8">
        <f>LN(G31)/LN(2)</f>
        <v>1.0146348895555817</v>
      </c>
      <c r="H37" s="8">
        <f>LN(H31)/LN(2)</f>
        <v>1.0687320100286239</v>
      </c>
      <c r="K37" s="8">
        <f>LN(K31)/LN(2)</f>
        <v>1</v>
      </c>
      <c r="L37" s="8">
        <f t="shared" si="23"/>
        <v>1.9365072841702136</v>
      </c>
      <c r="M37" s="8">
        <f>LN(M31)/LN(2)</f>
        <v>1.0319428925027543</v>
      </c>
      <c r="N37" s="8">
        <f t="shared" si="23"/>
        <v>2.3219280948873622</v>
      </c>
      <c r="O37" s="8">
        <f>LN(O31)/LN(2)</f>
        <v>1.4889758942513127</v>
      </c>
      <c r="P37" s="8">
        <f>LN(P31)/LN(2)</f>
        <v>1.0146348895555817</v>
      </c>
      <c r="Q37" s="8">
        <f>LN(Q31)/LN(2)</f>
        <v>1.0687320100286239</v>
      </c>
    </row>
    <row r="38" spans="2:17" x14ac:dyDescent="0.35">
      <c r="B38" s="8">
        <f t="shared" ref="B38:E38" si="26">LN(B32)/LN(2)</f>
        <v>1</v>
      </c>
      <c r="C38" s="8">
        <f t="shared" si="26"/>
        <v>1.9773732434456537</v>
      </c>
      <c r="D38" s="8">
        <f t="shared" si="26"/>
        <v>1.0071955014042038</v>
      </c>
      <c r="E38" s="8">
        <f t="shared" si="26"/>
        <v>2.0937635744331002</v>
      </c>
      <c r="F38" s="8">
        <f t="shared" ref="F38:F39" si="27">LN(F32)/LN(2)</f>
        <v>1.5074837480434391</v>
      </c>
      <c r="G38" s="8">
        <f t="shared" ref="G38:G39" si="28">LN(G32)/LN(2)</f>
        <v>1.0047146938720519</v>
      </c>
      <c r="H38" s="8">
        <f t="shared" ref="H38:H39" si="29">LN(H32)/LN(2)</f>
        <v>1.0133121594199095</v>
      </c>
      <c r="K38" s="8">
        <f t="shared" ref="K38:Q39" si="30">LN(K32)/LN(2)</f>
        <v>1</v>
      </c>
      <c r="L38" s="8">
        <f t="shared" si="30"/>
        <v>1.9773732434456537</v>
      </c>
      <c r="M38" s="8">
        <f t="shared" si="30"/>
        <v>1.0071955014042038</v>
      </c>
      <c r="N38" s="8">
        <f t="shared" si="30"/>
        <v>2.0937635744331002</v>
      </c>
      <c r="O38" s="8">
        <f t="shared" si="30"/>
        <v>1.5074837480434391</v>
      </c>
      <c r="P38" s="8">
        <f t="shared" si="30"/>
        <v>1.0047146938720519</v>
      </c>
      <c r="Q38" s="8">
        <f t="shared" si="30"/>
        <v>1.0133121594199095</v>
      </c>
    </row>
    <row r="39" spans="2:17" x14ac:dyDescent="0.35">
      <c r="B39" s="8">
        <f>LN(B33)/LN(2)</f>
        <v>1.0149503414659717</v>
      </c>
      <c r="C39" s="8">
        <f t="shared" ref="C39" si="31">LN(C33)/LN(2)</f>
        <v>1.9899995815439939</v>
      </c>
      <c r="D39" s="8">
        <f>LN(D33)/LN(2)</f>
        <v>1</v>
      </c>
      <c r="E39" s="8">
        <f t="shared" ref="E39" si="32">LN(E33)/LN(2)</f>
        <v>2.0464099616352178</v>
      </c>
      <c r="F39" s="8">
        <f t="shared" si="27"/>
        <v>1.5025003405291835</v>
      </c>
      <c r="G39" s="8">
        <f t="shared" si="28"/>
        <v>1</v>
      </c>
      <c r="H39" s="8">
        <f t="shared" si="29"/>
        <v>1.0050238995894949</v>
      </c>
      <c r="K39" s="8">
        <f>LN(K33)/LN(2)</f>
        <v>1.0149503414659717</v>
      </c>
      <c r="L39" s="8">
        <f t="shared" si="30"/>
        <v>1.9899995815439939</v>
      </c>
      <c r="M39" s="8">
        <f>LN(M33)/LN(2)</f>
        <v>1</v>
      </c>
      <c r="N39" s="8">
        <f t="shared" si="30"/>
        <v>2.0464099616352178</v>
      </c>
      <c r="O39" s="8">
        <f t="shared" si="30"/>
        <v>1.5025003405291835</v>
      </c>
      <c r="P39" s="8">
        <f t="shared" si="30"/>
        <v>1</v>
      </c>
      <c r="Q39" s="8">
        <f t="shared" si="30"/>
        <v>1.0050238995894949</v>
      </c>
    </row>
  </sheetData>
  <mergeCells count="34">
    <mergeCell ref="K29:L29"/>
    <mergeCell ref="M29:N29"/>
    <mergeCell ref="K35:L35"/>
    <mergeCell ref="M35:N35"/>
    <mergeCell ref="K1:L1"/>
    <mergeCell ref="M1:N1"/>
    <mergeCell ref="M9:N9"/>
    <mergeCell ref="M15:N15"/>
    <mergeCell ref="K21:L21"/>
    <mergeCell ref="M21:N21"/>
    <mergeCell ref="B1:C1"/>
    <mergeCell ref="B15:C15"/>
    <mergeCell ref="B9:C9"/>
    <mergeCell ref="D1:E1"/>
    <mergeCell ref="D9:E9"/>
    <mergeCell ref="D15:E15"/>
    <mergeCell ref="W9:X9"/>
    <mergeCell ref="K15:L15"/>
    <mergeCell ref="S15:T15"/>
    <mergeCell ref="W15:X15"/>
    <mergeCell ref="K9:L9"/>
    <mergeCell ref="S9:T9"/>
    <mergeCell ref="AA9:AB9"/>
    <mergeCell ref="AE9:AF9"/>
    <mergeCell ref="AI9:AJ9"/>
    <mergeCell ref="AA15:AB15"/>
    <mergeCell ref="AE15:AF15"/>
    <mergeCell ref="AI15:AJ15"/>
    <mergeCell ref="B21:C21"/>
    <mergeCell ref="B29:C29"/>
    <mergeCell ref="B35:C35"/>
    <mergeCell ref="D21:E21"/>
    <mergeCell ref="D29:E29"/>
    <mergeCell ref="D35:E35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7"/>
  <sheetViews>
    <sheetView tabSelected="1" workbookViewId="0">
      <selection activeCell="H26" sqref="H26"/>
    </sheetView>
  </sheetViews>
  <sheetFormatPr baseColWidth="10" defaultRowHeight="14.5" x14ac:dyDescent="0.35"/>
  <cols>
    <col min="2" max="2" width="12.1796875" bestFit="1" customWidth="1"/>
    <col min="3" max="3" width="11.36328125" bestFit="1" customWidth="1"/>
    <col min="4" max="4" width="12.1796875" bestFit="1" customWidth="1"/>
    <col min="5" max="5" width="11.36328125" bestFit="1" customWidth="1"/>
    <col min="6" max="6" width="17.54296875" bestFit="1" customWidth="1"/>
    <col min="7" max="7" width="21.1796875" bestFit="1" customWidth="1"/>
    <col min="8" max="8" width="17.54296875" bestFit="1" customWidth="1"/>
    <col min="11" max="11" width="12.1796875" bestFit="1" customWidth="1"/>
    <col min="12" max="12" width="11.36328125" bestFit="1" customWidth="1"/>
    <col min="13" max="13" width="12.1796875" bestFit="1" customWidth="1"/>
    <col min="14" max="14" width="11.36328125" bestFit="1" customWidth="1"/>
    <col min="15" max="15" width="17.54296875" bestFit="1" customWidth="1"/>
    <col min="16" max="16" width="21.1796875" bestFit="1" customWidth="1"/>
    <col min="17" max="17" width="17.54296875" bestFit="1" customWidth="1"/>
  </cols>
  <sheetData>
    <row r="1" spans="1:17" x14ac:dyDescent="0.35">
      <c r="B1" s="2" t="s">
        <v>14</v>
      </c>
      <c r="C1" s="10" t="s">
        <v>15</v>
      </c>
      <c r="D1" s="2" t="s">
        <v>21</v>
      </c>
      <c r="E1" s="10" t="s">
        <v>22</v>
      </c>
      <c r="F1" s="10" t="s">
        <v>16</v>
      </c>
      <c r="G1" s="10" t="s">
        <v>17</v>
      </c>
      <c r="H1" s="10" t="s">
        <v>28</v>
      </c>
      <c r="K1" s="2" t="s">
        <v>14</v>
      </c>
      <c r="L1" s="14" t="s">
        <v>15</v>
      </c>
      <c r="M1" s="2" t="s">
        <v>21</v>
      </c>
      <c r="N1" s="14" t="s">
        <v>22</v>
      </c>
      <c r="O1" s="14" t="s">
        <v>16</v>
      </c>
      <c r="P1" s="14" t="s">
        <v>17</v>
      </c>
      <c r="Q1" s="14" t="s">
        <v>28</v>
      </c>
    </row>
    <row r="2" spans="1:17" x14ac:dyDescent="0.35">
      <c r="A2" t="s">
        <v>7</v>
      </c>
      <c r="B2" s="13">
        <v>7.9500000000000001E-2</v>
      </c>
      <c r="C2" s="6">
        <v>1.1299999999999999E-2</v>
      </c>
      <c r="D2" s="13">
        <v>0.3009</v>
      </c>
      <c r="E2" s="13">
        <v>0.2873</v>
      </c>
      <c r="F2" s="13">
        <v>0.13689999999999999</v>
      </c>
      <c r="G2" s="13">
        <v>1.214</v>
      </c>
      <c r="H2" s="13">
        <v>6.6955</v>
      </c>
      <c r="J2" t="s">
        <v>7</v>
      </c>
      <c r="K2" s="13">
        <v>7.9500000000000001E-2</v>
      </c>
      <c r="L2" s="6">
        <v>1.1299999999999999E-2</v>
      </c>
      <c r="M2" s="13">
        <v>0.3009</v>
      </c>
      <c r="N2" s="13">
        <v>0.2873</v>
      </c>
      <c r="O2" s="13">
        <v>0.13689999999999999</v>
      </c>
      <c r="P2" s="13">
        <v>1.214</v>
      </c>
      <c r="Q2" s="13">
        <v>6.6955</v>
      </c>
    </row>
    <row r="3" spans="1:17" x14ac:dyDescent="0.35">
      <c r="A3" t="s">
        <v>8</v>
      </c>
      <c r="B3" s="13">
        <v>3.9600000000000003E-2</v>
      </c>
      <c r="C3" s="13">
        <v>3.0999999999999999E-3</v>
      </c>
      <c r="D3" s="5">
        <v>0.10440000000000001</v>
      </c>
      <c r="E3" s="13">
        <v>9.5799999999999996E-2</v>
      </c>
      <c r="F3" s="13">
        <v>5.11E-2</v>
      </c>
      <c r="G3" s="13">
        <v>0.60340000000000005</v>
      </c>
      <c r="H3" s="13">
        <v>3.7084000000000001</v>
      </c>
      <c r="J3" t="s">
        <v>8</v>
      </c>
      <c r="K3" s="13">
        <v>3.9600000000000003E-2</v>
      </c>
      <c r="L3" s="13">
        <v>3.0999999999999999E-3</v>
      </c>
      <c r="M3" s="5">
        <v>0.10440000000000001</v>
      </c>
      <c r="N3" s="13">
        <v>9.5799999999999996E-2</v>
      </c>
      <c r="O3" s="13">
        <v>5.11E-2</v>
      </c>
      <c r="P3" s="13">
        <v>0.60340000000000005</v>
      </c>
      <c r="Q3" s="13">
        <v>3.7084000000000001</v>
      </c>
    </row>
    <row r="4" spans="1:17" x14ac:dyDescent="0.35">
      <c r="A4" t="s">
        <v>9</v>
      </c>
      <c r="B4" s="13">
        <v>1.9800000000000002E-2</v>
      </c>
      <c r="C4" s="6">
        <v>8.1118E-4</v>
      </c>
      <c r="D4" s="13">
        <v>3.27E-2</v>
      </c>
      <c r="E4" s="6">
        <v>2.5600000000000001E-2</v>
      </c>
      <c r="F4" s="13">
        <v>1.8200000000000001E-2</v>
      </c>
      <c r="G4" s="13">
        <v>0.29849999999999999</v>
      </c>
      <c r="H4" s="13">
        <v>1.3138000000000001</v>
      </c>
      <c r="J4" t="s">
        <v>9</v>
      </c>
      <c r="K4" s="13">
        <v>1.9800000000000002E-2</v>
      </c>
      <c r="L4" s="6">
        <v>8.1118E-4</v>
      </c>
      <c r="M4" s="13">
        <v>3.27E-2</v>
      </c>
      <c r="N4" s="6">
        <v>2.5600000000000001E-2</v>
      </c>
      <c r="O4" s="13">
        <v>1.8200000000000001E-2</v>
      </c>
      <c r="P4" s="13">
        <v>0.29849999999999999</v>
      </c>
      <c r="Q4" s="13">
        <v>1.3138000000000001</v>
      </c>
    </row>
    <row r="5" spans="1:17" x14ac:dyDescent="0.35">
      <c r="A5" t="s">
        <v>10</v>
      </c>
      <c r="B5" s="13">
        <v>9.9000000000000008E-3</v>
      </c>
      <c r="C5" s="6">
        <v>2.0693E-4</v>
      </c>
      <c r="D5" s="13">
        <v>1.2E-2</v>
      </c>
      <c r="E5" s="6">
        <v>6.4000000000000003E-3</v>
      </c>
      <c r="F5" s="6">
        <v>6.4000000000000003E-3</v>
      </c>
      <c r="G5" s="13">
        <v>0.14879999999999999</v>
      </c>
      <c r="H5" s="13">
        <v>0.36670000000000003</v>
      </c>
      <c r="J5" t="s">
        <v>10</v>
      </c>
      <c r="K5" s="13">
        <v>9.9000000000000008E-3</v>
      </c>
      <c r="L5" s="6">
        <v>2.0693E-4</v>
      </c>
      <c r="M5" s="13">
        <v>1.2E-2</v>
      </c>
      <c r="N5" s="6">
        <v>6.4000000000000003E-3</v>
      </c>
      <c r="O5" s="6">
        <v>6.4000000000000003E-3</v>
      </c>
      <c r="P5" s="13">
        <v>0.14879999999999999</v>
      </c>
      <c r="Q5" s="13">
        <v>0.36670000000000003</v>
      </c>
    </row>
    <row r="6" spans="1:17" x14ac:dyDescent="0.35">
      <c r="A6" t="s">
        <v>11</v>
      </c>
      <c r="B6" s="13">
        <v>4.8999999999999998E-3</v>
      </c>
      <c r="C6" s="6">
        <v>5.2151000000000003E-5</v>
      </c>
      <c r="D6" s="13">
        <v>5.3E-3</v>
      </c>
      <c r="E6" s="13">
        <v>1.6999999999999999E-3</v>
      </c>
      <c r="F6" s="13">
        <v>2.3E-3</v>
      </c>
      <c r="G6" s="5">
        <v>7.4300000000000005E-2</v>
      </c>
      <c r="H6" s="5">
        <v>0.1</v>
      </c>
      <c r="J6" t="s">
        <v>11</v>
      </c>
      <c r="K6" s="13">
        <v>4.8999999999999998E-3</v>
      </c>
      <c r="L6" s="6">
        <v>5.2151000000000003E-5</v>
      </c>
      <c r="M6" s="13">
        <v>5.3E-3</v>
      </c>
      <c r="N6" s="13">
        <v>1.6999999999999999E-3</v>
      </c>
      <c r="O6" s="13">
        <v>2.3E-3</v>
      </c>
      <c r="P6" s="5">
        <v>7.4300000000000005E-2</v>
      </c>
      <c r="Q6" s="5">
        <v>0.1</v>
      </c>
    </row>
    <row r="8" spans="1:17" x14ac:dyDescent="0.35">
      <c r="A8" s="2" t="s">
        <v>32</v>
      </c>
      <c r="B8" s="18" t="s">
        <v>12</v>
      </c>
      <c r="C8" s="18"/>
      <c r="D8" s="18" t="s">
        <v>12</v>
      </c>
      <c r="E8" s="18"/>
      <c r="F8" s="10" t="s">
        <v>12</v>
      </c>
      <c r="G8" s="10" t="s">
        <v>12</v>
      </c>
      <c r="H8" s="10" t="s">
        <v>12</v>
      </c>
      <c r="J8" s="15" t="s">
        <v>30</v>
      </c>
      <c r="K8" s="18" t="s">
        <v>12</v>
      </c>
      <c r="L8" s="18"/>
      <c r="M8" s="18" t="s">
        <v>12</v>
      </c>
      <c r="N8" s="18"/>
      <c r="O8" s="14" t="s">
        <v>12</v>
      </c>
      <c r="P8" s="14" t="s">
        <v>12</v>
      </c>
      <c r="Q8" s="14" t="s">
        <v>12</v>
      </c>
    </row>
    <row r="9" spans="1:17" x14ac:dyDescent="0.35">
      <c r="B9" s="7">
        <f t="shared" ref="B9:C12" si="0">B2/B3</f>
        <v>2.0075757575757573</v>
      </c>
      <c r="C9" s="7">
        <f t="shared" si="0"/>
        <v>3.6451612903225805</v>
      </c>
      <c r="D9" s="7">
        <f t="shared" ref="D9:E12" si="1">D2/D3</f>
        <v>2.882183908045977</v>
      </c>
      <c r="E9" s="7">
        <f t="shared" si="1"/>
        <v>2.9989561586638831</v>
      </c>
      <c r="F9" s="7">
        <f>F2/F3</f>
        <v>2.679060665362035</v>
      </c>
      <c r="G9" s="7">
        <f>G2/G3</f>
        <v>2.0119323831620815</v>
      </c>
      <c r="H9" s="7">
        <f>H2/H3</f>
        <v>1.8054956315392081</v>
      </c>
      <c r="J9" s="15" t="s">
        <v>31</v>
      </c>
      <c r="K9" s="7">
        <f t="shared" ref="K9:N9" si="2">K2/K3</f>
        <v>2.0075757575757573</v>
      </c>
      <c r="L9" s="7">
        <f t="shared" si="2"/>
        <v>3.6451612903225805</v>
      </c>
      <c r="M9" s="7">
        <f t="shared" si="2"/>
        <v>2.882183908045977</v>
      </c>
      <c r="N9" s="7">
        <f t="shared" si="2"/>
        <v>2.9989561586638831</v>
      </c>
      <c r="O9" s="7">
        <f>O2/O3</f>
        <v>2.679060665362035</v>
      </c>
      <c r="P9" s="7">
        <f>P2/P3</f>
        <v>2.0119323831620815</v>
      </c>
      <c r="Q9" s="7">
        <f>Q2/Q3</f>
        <v>1.8054956315392081</v>
      </c>
    </row>
    <row r="10" spans="1:17" x14ac:dyDescent="0.35">
      <c r="B10" s="7">
        <f t="shared" si="0"/>
        <v>2</v>
      </c>
      <c r="C10" s="7">
        <f t="shared" si="0"/>
        <v>3.8215932345472026</v>
      </c>
      <c r="D10" s="7">
        <f t="shared" si="1"/>
        <v>3.192660550458716</v>
      </c>
      <c r="E10" s="7">
        <f t="shared" si="1"/>
        <v>3.7421874999999996</v>
      </c>
      <c r="F10" s="7">
        <f>F3/F4</f>
        <v>2.8076923076923075</v>
      </c>
      <c r="G10" s="7">
        <f>G3/G4</f>
        <v>2.0214405360134005</v>
      </c>
      <c r="H10" s="7">
        <f>H3/H4</f>
        <v>2.82265184959659</v>
      </c>
      <c r="K10" s="7">
        <f t="shared" ref="K10:N10" si="3">K3/K4</f>
        <v>2</v>
      </c>
      <c r="L10" s="7">
        <f t="shared" si="3"/>
        <v>3.8215932345472026</v>
      </c>
      <c r="M10" s="7">
        <f t="shared" si="3"/>
        <v>3.192660550458716</v>
      </c>
      <c r="N10" s="7">
        <f t="shared" si="3"/>
        <v>3.7421874999999996</v>
      </c>
      <c r="O10" s="7">
        <f>O3/O4</f>
        <v>2.8076923076923075</v>
      </c>
      <c r="P10" s="7">
        <f>P3/P4</f>
        <v>2.0214405360134005</v>
      </c>
      <c r="Q10" s="7">
        <f>Q3/Q4</f>
        <v>2.82265184959659</v>
      </c>
    </row>
    <row r="11" spans="1:17" x14ac:dyDescent="0.35">
      <c r="B11" s="7">
        <f t="shared" si="0"/>
        <v>2</v>
      </c>
      <c r="C11" s="7">
        <f t="shared" si="0"/>
        <v>3.9200695887498189</v>
      </c>
      <c r="D11" s="7">
        <f t="shared" si="1"/>
        <v>2.7250000000000001</v>
      </c>
      <c r="E11" s="7">
        <f t="shared" si="1"/>
        <v>4</v>
      </c>
      <c r="F11" s="7">
        <f>F4/F5</f>
        <v>2.84375</v>
      </c>
      <c r="G11" s="7">
        <f>G4/G5</f>
        <v>2.0060483870967745</v>
      </c>
      <c r="H11" s="7">
        <f>H4/H5</f>
        <v>3.5827652031633486</v>
      </c>
      <c r="K11" s="7">
        <f t="shared" ref="K11:N11" si="4">K4/K5</f>
        <v>2</v>
      </c>
      <c r="L11" s="7">
        <f t="shared" si="4"/>
        <v>3.9200695887498189</v>
      </c>
      <c r="M11" s="7">
        <f t="shared" si="4"/>
        <v>2.7250000000000001</v>
      </c>
      <c r="N11" s="7">
        <f t="shared" si="4"/>
        <v>4</v>
      </c>
      <c r="O11" s="7">
        <f>O4/O5</f>
        <v>2.84375</v>
      </c>
      <c r="P11" s="7">
        <f>P4/P5</f>
        <v>2.0060483870967745</v>
      </c>
      <c r="Q11" s="7">
        <f>Q4/Q5</f>
        <v>3.5827652031633486</v>
      </c>
    </row>
    <row r="12" spans="1:17" x14ac:dyDescent="0.35">
      <c r="B12" s="7">
        <f t="shared" si="0"/>
        <v>2.0204081632653064</v>
      </c>
      <c r="C12" s="7">
        <f t="shared" si="0"/>
        <v>3.9679009031466315</v>
      </c>
      <c r="D12" s="7">
        <f t="shared" si="1"/>
        <v>2.2641509433962264</v>
      </c>
      <c r="E12" s="7">
        <f t="shared" si="1"/>
        <v>3.7647058823529416</v>
      </c>
      <c r="F12" s="7">
        <f>F5/F6</f>
        <v>2.7826086956521743</v>
      </c>
      <c r="G12" s="7">
        <f>G5/G6</f>
        <v>2.0026917900403767</v>
      </c>
      <c r="H12" s="7">
        <f>H5/H6</f>
        <v>3.6670000000000003</v>
      </c>
      <c r="K12" s="7">
        <f t="shared" ref="K12:N12" si="5">K5/K6</f>
        <v>2.0204081632653064</v>
      </c>
      <c r="L12" s="7">
        <f t="shared" si="5"/>
        <v>3.9679009031466315</v>
      </c>
      <c r="M12" s="7">
        <f t="shared" si="5"/>
        <v>2.2641509433962264</v>
      </c>
      <c r="N12" s="7">
        <f t="shared" si="5"/>
        <v>3.7647058823529416</v>
      </c>
      <c r="O12" s="7">
        <f>O5/O6</f>
        <v>2.7826086956521743</v>
      </c>
      <c r="P12" s="7">
        <f>P5/P6</f>
        <v>2.0026917900403767</v>
      </c>
      <c r="Q12" s="7">
        <f>Q5/Q6</f>
        <v>3.6670000000000003</v>
      </c>
    </row>
    <row r="14" spans="1:17" x14ac:dyDescent="0.35">
      <c r="B14" s="18" t="s">
        <v>29</v>
      </c>
      <c r="C14" s="18"/>
      <c r="D14" s="18" t="s">
        <v>29</v>
      </c>
      <c r="E14" s="18"/>
      <c r="F14" s="10" t="s">
        <v>29</v>
      </c>
      <c r="G14" s="10" t="s">
        <v>29</v>
      </c>
      <c r="H14" s="10" t="s">
        <v>29</v>
      </c>
      <c r="K14" s="18" t="s">
        <v>29</v>
      </c>
      <c r="L14" s="18"/>
      <c r="M14" s="18" t="s">
        <v>29</v>
      </c>
      <c r="N14" s="18"/>
      <c r="O14" s="14" t="s">
        <v>29</v>
      </c>
      <c r="P14" s="14" t="s">
        <v>29</v>
      </c>
      <c r="Q14" s="14" t="s">
        <v>29</v>
      </c>
    </row>
    <row r="15" spans="1:17" x14ac:dyDescent="0.35">
      <c r="B15" s="8">
        <f t="shared" ref="B15:C18" si="6">LN(B9)/LN(2)</f>
        <v>1.005454430092108</v>
      </c>
      <c r="C15" s="8">
        <f t="shared" si="6"/>
        <v>1.8659826520283125</v>
      </c>
      <c r="D15" s="8">
        <f t="shared" ref="D15:E18" si="7">LN(D9)/LN(2)</f>
        <v>1.5271623947634523</v>
      </c>
      <c r="E15" s="8">
        <f t="shared" si="7"/>
        <v>1.5844604317963438</v>
      </c>
      <c r="F15" s="8">
        <f>LN(F9)/LN(2)</f>
        <v>1.4217272503202782</v>
      </c>
      <c r="G15" s="8">
        <f>LN(G9)/LN(2)</f>
        <v>1.0085818199963421</v>
      </c>
      <c r="H15" s="8">
        <f>LN(H9)/LN(2)</f>
        <v>0.85239492963889563</v>
      </c>
      <c r="K15" s="8">
        <f t="shared" ref="K15:N15" si="8">LN(K9)/LN(2)</f>
        <v>1.005454430092108</v>
      </c>
      <c r="L15" s="8">
        <f t="shared" si="8"/>
        <v>1.8659826520283125</v>
      </c>
      <c r="M15" s="8">
        <f t="shared" si="8"/>
        <v>1.5271623947634523</v>
      </c>
      <c r="N15" s="8">
        <f t="shared" si="8"/>
        <v>1.5844604317963438</v>
      </c>
      <c r="O15" s="8">
        <f>LN(O9)/LN(2)</f>
        <v>1.4217272503202782</v>
      </c>
      <c r="P15" s="8">
        <f>LN(P9)/LN(2)</f>
        <v>1.0085818199963421</v>
      </c>
      <c r="Q15" s="8">
        <f>LN(Q9)/LN(2)</f>
        <v>0.85239492963889563</v>
      </c>
    </row>
    <row r="16" spans="1:17" x14ac:dyDescent="0.35">
      <c r="B16" s="8">
        <f t="shared" si="6"/>
        <v>1</v>
      </c>
      <c r="C16" s="8">
        <f t="shared" si="6"/>
        <v>1.9341742278884688</v>
      </c>
      <c r="D16" s="8">
        <f t="shared" si="7"/>
        <v>1.6747591710718022</v>
      </c>
      <c r="E16" s="8">
        <f t="shared" si="7"/>
        <v>1.9038818457361804</v>
      </c>
      <c r="F16" s="8">
        <f>LN(F10)/LN(2)</f>
        <v>1.489384840738925</v>
      </c>
      <c r="G16" s="8">
        <f>LN(G10)/LN(2)</f>
        <v>1.015383764994535</v>
      </c>
      <c r="H16" s="8">
        <f>LN(H10)/LN(2)</f>
        <v>1.4970511954419088</v>
      </c>
      <c r="K16" s="8">
        <f t="shared" ref="K16:N16" si="9">LN(K10)/LN(2)</f>
        <v>1</v>
      </c>
      <c r="L16" s="8">
        <f t="shared" si="9"/>
        <v>1.9341742278884688</v>
      </c>
      <c r="M16" s="8">
        <f t="shared" si="9"/>
        <v>1.6747591710718022</v>
      </c>
      <c r="N16" s="8">
        <f t="shared" si="9"/>
        <v>1.9038818457361804</v>
      </c>
      <c r="O16" s="8">
        <f>LN(O10)/LN(2)</f>
        <v>1.489384840738925</v>
      </c>
      <c r="P16" s="8">
        <f>LN(P10)/LN(2)</f>
        <v>1.015383764994535</v>
      </c>
      <c r="Q16" s="8">
        <f>LN(Q10)/LN(2)</f>
        <v>1.4970511954419088</v>
      </c>
    </row>
    <row r="17" spans="1:17" x14ac:dyDescent="0.35">
      <c r="B17" s="8">
        <f t="shared" si="6"/>
        <v>1</v>
      </c>
      <c r="C17" s="8">
        <f t="shared" si="6"/>
        <v>1.9708792651703702</v>
      </c>
      <c r="D17" s="8">
        <f t="shared" si="7"/>
        <v>1.446256229889564</v>
      </c>
      <c r="E17" s="8">
        <f t="shared" si="7"/>
        <v>2</v>
      </c>
      <c r="F17" s="8">
        <f>LN(F11)/LN(2)</f>
        <v>1.5077946401986961</v>
      </c>
      <c r="G17" s="8">
        <f>LN(G11)/LN(2)</f>
        <v>1.0043564050441363</v>
      </c>
      <c r="H17" s="8">
        <f>LN(H11)/LN(2)</f>
        <v>1.8410734994986082</v>
      </c>
      <c r="K17" s="8">
        <f t="shared" ref="K17:N17" si="10">LN(K11)/LN(2)</f>
        <v>1</v>
      </c>
      <c r="L17" s="8">
        <f t="shared" si="10"/>
        <v>1.9708792651703702</v>
      </c>
      <c r="M17" s="8">
        <f t="shared" si="10"/>
        <v>1.446256229889564</v>
      </c>
      <c r="N17" s="8">
        <f t="shared" si="10"/>
        <v>2</v>
      </c>
      <c r="O17" s="8">
        <f>LN(O11)/LN(2)</f>
        <v>1.5077946401986961</v>
      </c>
      <c r="P17" s="8">
        <f>LN(P11)/LN(2)</f>
        <v>1.0043564050441363</v>
      </c>
      <c r="Q17" s="8">
        <f>LN(Q11)/LN(2)</f>
        <v>1.8410734994986082</v>
      </c>
    </row>
    <row r="18" spans="1:17" x14ac:dyDescent="0.35">
      <c r="A18" s="9"/>
      <c r="B18" s="8">
        <f t="shared" si="6"/>
        <v>1.0146467759644016</v>
      </c>
      <c r="C18" s="8">
        <f t="shared" si="6"/>
        <v>1.9883759954011551</v>
      </c>
      <c r="D18" s="8">
        <f t="shared" si="7"/>
        <v>1.1789701410453195</v>
      </c>
      <c r="E18" s="8">
        <f t="shared" si="7"/>
        <v>1.9125371587496607</v>
      </c>
      <c r="F18" s="8">
        <f>LN(F12)/LN(2)</f>
        <v>1.4764380439429874</v>
      </c>
      <c r="G18" s="8">
        <f>LN(G12)/LN(2)</f>
        <v>1.0019404105694349</v>
      </c>
      <c r="H18" s="8">
        <f>LN(H12)/LN(2)</f>
        <v>1.8746002660495791</v>
      </c>
      <c r="J18" s="9"/>
      <c r="K18" s="8">
        <f t="shared" ref="K18:N18" si="11">LN(K12)/LN(2)</f>
        <v>1.0146467759644016</v>
      </c>
      <c r="L18" s="8">
        <f t="shared" si="11"/>
        <v>1.9883759954011551</v>
      </c>
      <c r="M18" s="8">
        <f t="shared" si="11"/>
        <v>1.1789701410453195</v>
      </c>
      <c r="N18" s="8">
        <f t="shared" si="11"/>
        <v>1.9125371587496607</v>
      </c>
      <c r="O18" s="8">
        <f>LN(O12)/LN(2)</f>
        <v>1.4764380439429874</v>
      </c>
      <c r="P18" s="8">
        <f>LN(P12)/LN(2)</f>
        <v>1.0019404105694349</v>
      </c>
      <c r="Q18" s="8">
        <f>LN(Q12)/LN(2)</f>
        <v>1.8746002660495791</v>
      </c>
    </row>
    <row r="21" spans="1:17" x14ac:dyDescent="0.35">
      <c r="B21" s="10" t="s">
        <v>5</v>
      </c>
      <c r="C21" s="10" t="s">
        <v>6</v>
      </c>
      <c r="D21" s="10" t="s">
        <v>19</v>
      </c>
      <c r="E21" s="10" t="s">
        <v>20</v>
      </c>
      <c r="F21" s="10" t="s">
        <v>3</v>
      </c>
      <c r="G21" s="10" t="s">
        <v>26</v>
      </c>
      <c r="H21" s="10" t="s">
        <v>27</v>
      </c>
      <c r="K21" s="14" t="s">
        <v>5</v>
      </c>
      <c r="L21" s="14" t="s">
        <v>6</v>
      </c>
      <c r="M21" s="14" t="s">
        <v>19</v>
      </c>
      <c r="N21" s="14" t="s">
        <v>20</v>
      </c>
      <c r="O21" s="14" t="s">
        <v>3</v>
      </c>
      <c r="P21" s="14" t="s">
        <v>26</v>
      </c>
      <c r="Q21" s="14" t="s">
        <v>27</v>
      </c>
    </row>
    <row r="22" spans="1:17" x14ac:dyDescent="0.35">
      <c r="A22" t="s">
        <v>7</v>
      </c>
      <c r="B22" s="13">
        <v>7.9500000000000001E-2</v>
      </c>
      <c r="C22" s="6">
        <v>1.1299999999999999E-2</v>
      </c>
      <c r="D22" s="13">
        <v>9.6600000000000005E-2</v>
      </c>
      <c r="E22" s="13">
        <v>4.9000000000000002E-2</v>
      </c>
      <c r="F22" s="13">
        <v>0.13689999999999999</v>
      </c>
      <c r="G22" s="13">
        <v>1.1807000000000001</v>
      </c>
      <c r="H22" s="13">
        <v>1.0536000000000001</v>
      </c>
      <c r="J22" t="s">
        <v>7</v>
      </c>
      <c r="K22" s="13">
        <v>7.9500000000000001E-2</v>
      </c>
      <c r="L22" s="6">
        <v>1.1299999999999999E-2</v>
      </c>
      <c r="M22" s="13">
        <v>9.6600000000000005E-2</v>
      </c>
      <c r="N22" s="13">
        <v>4.9000000000000002E-2</v>
      </c>
      <c r="O22" s="13">
        <v>0.13689999999999999</v>
      </c>
      <c r="P22" s="13">
        <v>1.1807000000000001</v>
      </c>
      <c r="Q22" s="13">
        <v>1.0536000000000001</v>
      </c>
    </row>
    <row r="23" spans="1:17" x14ac:dyDescent="0.35">
      <c r="A23" t="s">
        <v>8</v>
      </c>
      <c r="B23" s="13">
        <v>3.9600000000000003E-2</v>
      </c>
      <c r="C23" s="13">
        <v>3.0999999999999999E-3</v>
      </c>
      <c r="D23" s="5">
        <v>4.1300000000000003E-2</v>
      </c>
      <c r="E23" s="13">
        <v>6.4999999999999997E-3</v>
      </c>
      <c r="F23" s="13">
        <v>5.11E-2</v>
      </c>
      <c r="G23" s="13">
        <v>0.60040000000000004</v>
      </c>
      <c r="H23" s="13">
        <v>0.4073</v>
      </c>
      <c r="J23" t="s">
        <v>8</v>
      </c>
      <c r="K23" s="13">
        <v>3.9600000000000003E-2</v>
      </c>
      <c r="L23" s="13">
        <v>3.0999999999999999E-3</v>
      </c>
      <c r="M23" s="5">
        <v>4.1300000000000003E-2</v>
      </c>
      <c r="N23" s="13">
        <v>6.4999999999999997E-3</v>
      </c>
      <c r="O23" s="13">
        <v>5.11E-2</v>
      </c>
      <c r="P23" s="13">
        <v>0.60040000000000004</v>
      </c>
      <c r="Q23" s="13">
        <v>0.4073</v>
      </c>
    </row>
    <row r="24" spans="1:17" x14ac:dyDescent="0.35">
      <c r="A24" t="s">
        <v>9</v>
      </c>
      <c r="B24" s="13">
        <v>1.9800000000000002E-2</v>
      </c>
      <c r="C24" s="6">
        <v>8.1118E-4</v>
      </c>
      <c r="D24" s="13">
        <v>2.0400000000000001E-2</v>
      </c>
      <c r="E24" s="6">
        <v>1.6000000000000001E-3</v>
      </c>
      <c r="F24" s="13">
        <v>1.8200000000000001E-2</v>
      </c>
      <c r="G24" s="13">
        <v>0.29849999999999999</v>
      </c>
      <c r="H24" s="13">
        <v>0.1961</v>
      </c>
      <c r="J24" t="s">
        <v>9</v>
      </c>
      <c r="K24" s="13">
        <v>1.9800000000000002E-2</v>
      </c>
      <c r="L24" s="6">
        <v>8.1118E-4</v>
      </c>
      <c r="M24" s="13">
        <v>2.0400000000000001E-2</v>
      </c>
      <c r="N24" s="6">
        <v>1.6000000000000001E-3</v>
      </c>
      <c r="O24" s="13">
        <v>1.8200000000000001E-2</v>
      </c>
      <c r="P24" s="13">
        <v>0.29849999999999999</v>
      </c>
      <c r="Q24" s="13">
        <v>0.1961</v>
      </c>
    </row>
    <row r="25" spans="1:17" x14ac:dyDescent="0.35">
      <c r="A25" t="s">
        <v>10</v>
      </c>
      <c r="B25" s="13">
        <v>9.9000000000000008E-3</v>
      </c>
      <c r="C25" s="6">
        <v>2.0693E-4</v>
      </c>
      <c r="D25" s="13">
        <v>1.2E-2</v>
      </c>
      <c r="E25" s="6">
        <v>4.1774999999999999E-4</v>
      </c>
      <c r="F25" s="6">
        <v>6.4000000000000003E-3</v>
      </c>
      <c r="G25" s="13">
        <v>0.14879999999999999</v>
      </c>
      <c r="H25" s="13">
        <v>9.7100000000000006E-2</v>
      </c>
      <c r="J25" t="s">
        <v>10</v>
      </c>
      <c r="K25" s="13">
        <v>9.9000000000000008E-3</v>
      </c>
      <c r="L25" s="6">
        <v>2.0693E-4</v>
      </c>
      <c r="M25" s="13">
        <v>1.2E-2</v>
      </c>
      <c r="N25" s="6">
        <v>4.1774999999999999E-4</v>
      </c>
      <c r="O25" s="6">
        <v>6.4000000000000003E-3</v>
      </c>
      <c r="P25" s="13">
        <v>0.14879999999999999</v>
      </c>
      <c r="Q25" s="13">
        <v>9.7100000000000006E-2</v>
      </c>
    </row>
    <row r="26" spans="1:17" x14ac:dyDescent="0.35">
      <c r="A26" t="s">
        <v>11</v>
      </c>
      <c r="B26" s="13">
        <v>4.8999999999999998E-3</v>
      </c>
      <c r="C26" s="6">
        <v>5.2151000000000003E-5</v>
      </c>
      <c r="D26" s="13">
        <v>5.1000000000000004E-3</v>
      </c>
      <c r="E26" s="6">
        <v>1.1001E-4</v>
      </c>
      <c r="F26" s="13">
        <v>2.3E-3</v>
      </c>
      <c r="G26" s="5">
        <v>7.4300000000000005E-2</v>
      </c>
      <c r="H26" s="5">
        <v>4.8399999999999999E-2</v>
      </c>
      <c r="J26" t="s">
        <v>11</v>
      </c>
      <c r="K26" s="13">
        <v>4.8999999999999998E-3</v>
      </c>
      <c r="L26" s="6">
        <v>5.2151000000000003E-5</v>
      </c>
      <c r="M26" s="13">
        <v>5.1000000000000004E-3</v>
      </c>
      <c r="N26" s="6">
        <v>1.1001E-4</v>
      </c>
      <c r="O26" s="13">
        <v>2.3E-3</v>
      </c>
      <c r="P26" s="5">
        <v>7.4300000000000005E-2</v>
      </c>
      <c r="Q26" s="5">
        <v>4.8399999999999999E-2</v>
      </c>
    </row>
    <row r="28" spans="1:17" x14ac:dyDescent="0.35">
      <c r="B28" s="18" t="s">
        <v>12</v>
      </c>
      <c r="C28" s="18"/>
      <c r="D28" s="18" t="s">
        <v>12</v>
      </c>
      <c r="E28" s="18"/>
      <c r="F28" s="10" t="s">
        <v>12</v>
      </c>
      <c r="G28" s="10" t="s">
        <v>12</v>
      </c>
      <c r="H28" s="10" t="s">
        <v>12</v>
      </c>
      <c r="K28" s="18" t="s">
        <v>12</v>
      </c>
      <c r="L28" s="18"/>
      <c r="M28" s="18" t="s">
        <v>12</v>
      </c>
      <c r="N28" s="18"/>
      <c r="O28" s="14" t="s">
        <v>12</v>
      </c>
      <c r="P28" s="14" t="s">
        <v>12</v>
      </c>
      <c r="Q28" s="14" t="s">
        <v>12</v>
      </c>
    </row>
    <row r="29" spans="1:17" x14ac:dyDescent="0.35">
      <c r="B29" s="7">
        <f t="shared" ref="B29:C32" si="12">B22/B23</f>
        <v>2.0075757575757573</v>
      </c>
      <c r="C29" s="7">
        <f t="shared" si="12"/>
        <v>3.6451612903225805</v>
      </c>
      <c r="D29" s="7">
        <f t="shared" ref="D29:E32" si="13">D22/D23</f>
        <v>2.3389830508474576</v>
      </c>
      <c r="E29" s="7">
        <f t="shared" si="13"/>
        <v>7.5384615384615392</v>
      </c>
      <c r="F29" s="7">
        <f>F22/F23</f>
        <v>2.679060665362035</v>
      </c>
      <c r="G29" s="7">
        <f>G22/G23</f>
        <v>1.9665223184543636</v>
      </c>
      <c r="H29" s="7">
        <f>H22/H23</f>
        <v>2.5867910630984534</v>
      </c>
      <c r="K29" s="7">
        <f t="shared" ref="K29:N29" si="14">K22/K23</f>
        <v>2.0075757575757573</v>
      </c>
      <c r="L29" s="7">
        <f t="shared" si="14"/>
        <v>3.6451612903225805</v>
      </c>
      <c r="M29" s="7">
        <f t="shared" si="14"/>
        <v>2.3389830508474576</v>
      </c>
      <c r="N29" s="7">
        <f t="shared" si="14"/>
        <v>7.5384615384615392</v>
      </c>
      <c r="O29" s="7">
        <f>O22/O23</f>
        <v>2.679060665362035</v>
      </c>
      <c r="P29" s="7">
        <f>P22/P23</f>
        <v>1.9665223184543636</v>
      </c>
      <c r="Q29" s="7">
        <f>Q22/Q23</f>
        <v>2.5867910630984534</v>
      </c>
    </row>
    <row r="30" spans="1:17" x14ac:dyDescent="0.35">
      <c r="B30" s="7">
        <f t="shared" si="12"/>
        <v>2</v>
      </c>
      <c r="C30" s="7">
        <f t="shared" si="12"/>
        <v>3.8215932345472026</v>
      </c>
      <c r="D30" s="7">
        <f t="shared" si="13"/>
        <v>2.0245098039215685</v>
      </c>
      <c r="E30" s="7">
        <f t="shared" si="13"/>
        <v>4.0625</v>
      </c>
      <c r="F30" s="7">
        <f>F23/F24</f>
        <v>2.8076923076923075</v>
      </c>
      <c r="G30" s="7">
        <f>G23/G24</f>
        <v>2.0113902847571192</v>
      </c>
      <c r="H30" s="7">
        <f>H23/H24</f>
        <v>2.0770015298317186</v>
      </c>
      <c r="K30" s="7">
        <f t="shared" ref="K30:N30" si="15">K23/K24</f>
        <v>2</v>
      </c>
      <c r="L30" s="7">
        <f t="shared" si="15"/>
        <v>3.8215932345472026</v>
      </c>
      <c r="M30" s="7">
        <f t="shared" si="15"/>
        <v>2.0245098039215685</v>
      </c>
      <c r="N30" s="7">
        <f t="shared" si="15"/>
        <v>4.0625</v>
      </c>
      <c r="O30" s="7">
        <f>O23/O24</f>
        <v>2.8076923076923075</v>
      </c>
      <c r="P30" s="7">
        <f>P23/P24</f>
        <v>2.0113902847571192</v>
      </c>
      <c r="Q30" s="7">
        <f>Q23/Q24</f>
        <v>2.0770015298317186</v>
      </c>
    </row>
    <row r="31" spans="1:17" x14ac:dyDescent="0.35">
      <c r="B31" s="7">
        <f t="shared" si="12"/>
        <v>2</v>
      </c>
      <c r="C31" s="7">
        <f t="shared" si="12"/>
        <v>3.9200695887498189</v>
      </c>
      <c r="D31" s="7">
        <f t="shared" si="13"/>
        <v>1.7000000000000002</v>
      </c>
      <c r="E31" s="7">
        <f t="shared" si="13"/>
        <v>3.8300418910831842</v>
      </c>
      <c r="F31" s="7">
        <f>F24/F25</f>
        <v>2.84375</v>
      </c>
      <c r="G31" s="7">
        <f>G24/G25</f>
        <v>2.0060483870967745</v>
      </c>
      <c r="H31" s="7">
        <f>H24/H25</f>
        <v>2.01956745623069</v>
      </c>
      <c r="K31" s="7">
        <f t="shared" ref="K31:N31" si="16">K24/K25</f>
        <v>2</v>
      </c>
      <c r="L31" s="7">
        <f t="shared" si="16"/>
        <v>3.9200695887498189</v>
      </c>
      <c r="M31" s="7">
        <f t="shared" si="16"/>
        <v>1.7000000000000002</v>
      </c>
      <c r="N31" s="7">
        <f t="shared" si="16"/>
        <v>3.8300418910831842</v>
      </c>
      <c r="O31" s="7">
        <f>O24/O25</f>
        <v>2.84375</v>
      </c>
      <c r="P31" s="7">
        <f>P24/P25</f>
        <v>2.0060483870967745</v>
      </c>
      <c r="Q31" s="7">
        <f>Q24/Q25</f>
        <v>2.01956745623069</v>
      </c>
    </row>
    <row r="32" spans="1:17" x14ac:dyDescent="0.35">
      <c r="B32" s="7">
        <f t="shared" si="12"/>
        <v>2.0204081632653064</v>
      </c>
      <c r="C32" s="7">
        <f t="shared" si="12"/>
        <v>3.9679009031466315</v>
      </c>
      <c r="D32" s="7">
        <f t="shared" si="13"/>
        <v>2.3529411764705883</v>
      </c>
      <c r="E32" s="7">
        <f t="shared" si="13"/>
        <v>3.7973820561767111</v>
      </c>
      <c r="F32" s="7">
        <f>F25/F26</f>
        <v>2.7826086956521743</v>
      </c>
      <c r="G32" s="7">
        <f>G25/G26</f>
        <v>2.0026917900403767</v>
      </c>
      <c r="H32" s="7">
        <f>H25/H26</f>
        <v>2.0061983471074383</v>
      </c>
      <c r="K32" s="7">
        <f t="shared" ref="K32:N32" si="17">K25/K26</f>
        <v>2.0204081632653064</v>
      </c>
      <c r="L32" s="7">
        <f t="shared" si="17"/>
        <v>3.9679009031466315</v>
      </c>
      <c r="M32" s="7">
        <f t="shared" si="17"/>
        <v>2.3529411764705883</v>
      </c>
      <c r="N32" s="7">
        <f t="shared" si="17"/>
        <v>3.7973820561767111</v>
      </c>
      <c r="O32" s="7">
        <f>O25/O26</f>
        <v>2.7826086956521743</v>
      </c>
      <c r="P32" s="7">
        <f>P25/P26</f>
        <v>2.0026917900403767</v>
      </c>
      <c r="Q32" s="7">
        <f>Q25/Q26</f>
        <v>2.0061983471074383</v>
      </c>
    </row>
    <row r="33" spans="1:17" x14ac:dyDescent="0.35">
      <c r="B33" s="18" t="s">
        <v>29</v>
      </c>
      <c r="C33" s="18"/>
      <c r="D33" s="18" t="s">
        <v>29</v>
      </c>
      <c r="E33" s="18"/>
      <c r="F33" s="10" t="s">
        <v>29</v>
      </c>
      <c r="G33" s="10" t="s">
        <v>29</v>
      </c>
      <c r="H33" s="10" t="s">
        <v>29</v>
      </c>
      <c r="K33" s="18" t="s">
        <v>29</v>
      </c>
      <c r="L33" s="18"/>
      <c r="M33" s="18" t="s">
        <v>29</v>
      </c>
      <c r="N33" s="18"/>
      <c r="O33" s="14" t="s">
        <v>29</v>
      </c>
      <c r="P33" s="14" t="s">
        <v>29</v>
      </c>
      <c r="Q33" s="14" t="s">
        <v>29</v>
      </c>
    </row>
    <row r="34" spans="1:17" x14ac:dyDescent="0.35">
      <c r="B34" s="8">
        <f>LN(B29)/LN(2)</f>
        <v>1.005454430092108</v>
      </c>
      <c r="C34" s="8">
        <f t="shared" ref="C34:C35" si="18">LN(C29)/LN(2)</f>
        <v>1.8659826520283125</v>
      </c>
      <c r="D34" s="8">
        <f t="shared" ref="D34:E35" si="19">LN(D29)/LN(2)</f>
        <v>1.2258814074163278</v>
      </c>
      <c r="E34" s="8">
        <f t="shared" si="19"/>
        <v>2.9142701259741162</v>
      </c>
      <c r="F34" s="8">
        <f t="shared" ref="F34:F36" si="20">LN(F29)/LN(2)</f>
        <v>1.4217272503202782</v>
      </c>
      <c r="G34" s="8">
        <f>LN(G29)/LN(2)</f>
        <v>0.97564655980775739</v>
      </c>
      <c r="H34" s="8">
        <f>LN(H29)/LN(2)</f>
        <v>1.3711635312530996</v>
      </c>
      <c r="K34" s="8">
        <f>LN(K29)/LN(2)</f>
        <v>1.005454430092108</v>
      </c>
      <c r="L34" s="8">
        <f t="shared" ref="L34:Q37" si="21">LN(L29)/LN(2)</f>
        <v>1.8659826520283125</v>
      </c>
      <c r="M34" s="8">
        <f t="shared" si="21"/>
        <v>1.2258814074163278</v>
      </c>
      <c r="N34" s="8">
        <f t="shared" si="21"/>
        <v>2.9142701259741162</v>
      </c>
      <c r="O34" s="8">
        <f t="shared" si="21"/>
        <v>1.4217272503202782</v>
      </c>
      <c r="P34" s="8">
        <f>LN(P29)/LN(2)</f>
        <v>0.97564655980775739</v>
      </c>
      <c r="Q34" s="8">
        <f>LN(Q29)/LN(2)</f>
        <v>1.3711635312530996</v>
      </c>
    </row>
    <row r="35" spans="1:17" x14ac:dyDescent="0.35">
      <c r="B35" s="8">
        <f>LN(B30)/LN(2)</f>
        <v>1</v>
      </c>
      <c r="C35" s="8">
        <f t="shared" si="18"/>
        <v>1.9341742278884688</v>
      </c>
      <c r="D35" s="8">
        <f>LN(D30)/LN(2)</f>
        <v>1.0175726294479497</v>
      </c>
      <c r="E35" s="8">
        <f t="shared" si="19"/>
        <v>2.0223678130284544</v>
      </c>
      <c r="F35" s="8">
        <f t="shared" si="20"/>
        <v>1.489384840738925</v>
      </c>
      <c r="G35" s="8">
        <f>LN(G30)/LN(2)</f>
        <v>1.0081930454685213</v>
      </c>
      <c r="H35" s="8">
        <f>LN(H30)/LN(2)</f>
        <v>1.0545022788112659</v>
      </c>
      <c r="K35" s="8">
        <f>LN(K30)/LN(2)</f>
        <v>1</v>
      </c>
      <c r="L35" s="8">
        <f t="shared" si="21"/>
        <v>1.9341742278884688</v>
      </c>
      <c r="M35" s="8">
        <f>LN(M30)/LN(2)</f>
        <v>1.0175726294479497</v>
      </c>
      <c r="N35" s="8">
        <f t="shared" ref="N35:O35" si="22">LN(N30)/LN(2)</f>
        <v>2.0223678130284544</v>
      </c>
      <c r="O35" s="8">
        <f t="shared" si="21"/>
        <v>1.489384840738925</v>
      </c>
      <c r="P35" s="8">
        <f>LN(P30)/LN(2)</f>
        <v>1.0081930454685213</v>
      </c>
      <c r="Q35" s="8">
        <f>LN(Q30)/LN(2)</f>
        <v>1.0545022788112659</v>
      </c>
    </row>
    <row r="36" spans="1:17" x14ac:dyDescent="0.35">
      <c r="B36" s="8">
        <f t="shared" ref="B36:C37" si="23">LN(B31)/LN(2)</f>
        <v>1</v>
      </c>
      <c r="C36" s="8">
        <f t="shared" si="23"/>
        <v>1.9708792651703702</v>
      </c>
      <c r="D36" s="8">
        <f t="shared" ref="D36:E37" si="24">LN(D31)/LN(2)</f>
        <v>0.76553474636297725</v>
      </c>
      <c r="E36" s="8">
        <f t="shared" si="24"/>
        <v>1.9373601717135371</v>
      </c>
      <c r="F36" s="8">
        <f t="shared" si="20"/>
        <v>1.5077946401986961</v>
      </c>
      <c r="G36" s="8">
        <f t="shared" ref="G36:G37" si="25">LN(G31)/LN(2)</f>
        <v>1.0043564050441363</v>
      </c>
      <c r="H36" s="8">
        <f t="shared" ref="H36:H37" si="26">LN(H31)/LN(2)</f>
        <v>1.0140463347729567</v>
      </c>
      <c r="K36" s="8">
        <f t="shared" ref="K36:N36" si="27">LN(K31)/LN(2)</f>
        <v>1</v>
      </c>
      <c r="L36" s="8">
        <f t="shared" si="27"/>
        <v>1.9708792651703702</v>
      </c>
      <c r="M36" s="8">
        <f t="shared" si="27"/>
        <v>0.76553474636297725</v>
      </c>
      <c r="N36" s="8">
        <f t="shared" si="27"/>
        <v>1.9373601717135371</v>
      </c>
      <c r="O36" s="8">
        <f t="shared" si="21"/>
        <v>1.5077946401986961</v>
      </c>
      <c r="P36" s="8">
        <f t="shared" si="21"/>
        <v>1.0043564050441363</v>
      </c>
      <c r="Q36" s="8">
        <f t="shared" si="21"/>
        <v>1.0140463347729567</v>
      </c>
    </row>
    <row r="37" spans="1:17" x14ac:dyDescent="0.35">
      <c r="A37" s="9"/>
      <c r="B37" s="8">
        <f t="shared" si="23"/>
        <v>1.0146467759644016</v>
      </c>
      <c r="C37" s="8">
        <f t="shared" si="23"/>
        <v>1.9883759954011551</v>
      </c>
      <c r="D37" s="8">
        <f>LN(D32)/LN(2)</f>
        <v>1.2344652536370231</v>
      </c>
      <c r="E37" s="8">
        <f t="shared" si="24"/>
        <v>1.9250051564030906</v>
      </c>
      <c r="F37" s="8">
        <f>LN(F32)/LN(2)</f>
        <v>1.4764380439429874</v>
      </c>
      <c r="G37" s="8">
        <f t="shared" si="25"/>
        <v>1.0019404105694349</v>
      </c>
      <c r="H37" s="8">
        <f t="shared" si="26"/>
        <v>1.004464248144598</v>
      </c>
      <c r="J37" s="9"/>
      <c r="K37" s="8">
        <f t="shared" ref="K37:L37" si="28">LN(K32)/LN(2)</f>
        <v>1.0146467759644016</v>
      </c>
      <c r="L37" s="8">
        <f t="shared" si="28"/>
        <v>1.9883759954011551</v>
      </c>
      <c r="M37" s="8">
        <f>LN(M32)/LN(2)</f>
        <v>1.2344652536370231</v>
      </c>
      <c r="N37" s="8">
        <f t="shared" ref="N37:O37" si="29">LN(N32)/LN(2)</f>
        <v>1.9250051564030906</v>
      </c>
      <c r="O37" s="8">
        <f>LN(O32)/LN(2)</f>
        <v>1.4764380439429874</v>
      </c>
      <c r="P37" s="8">
        <f t="shared" si="21"/>
        <v>1.0019404105694349</v>
      </c>
      <c r="Q37" s="8">
        <f t="shared" si="21"/>
        <v>1.004464248144598</v>
      </c>
    </row>
  </sheetData>
  <mergeCells count="16">
    <mergeCell ref="K33:L33"/>
    <mergeCell ref="M33:N33"/>
    <mergeCell ref="K8:L8"/>
    <mergeCell ref="M8:N8"/>
    <mergeCell ref="K14:L14"/>
    <mergeCell ref="M14:N14"/>
    <mergeCell ref="K28:L28"/>
    <mergeCell ref="M28:N28"/>
    <mergeCell ref="B33:C33"/>
    <mergeCell ref="D33:E33"/>
    <mergeCell ref="B8:C8"/>
    <mergeCell ref="D8:E8"/>
    <mergeCell ref="B14:C14"/>
    <mergeCell ref="D14:E14"/>
    <mergeCell ref="B28:C28"/>
    <mergeCell ref="D28:E2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mesh=0</vt:lpstr>
      <vt:lpstr>mesh3_Biot's_Implicit_Euler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2022-04-13T12:46:06Z</dcterms:created>
  <dcterms:modified xsi:type="dcterms:W3CDTF">2022-10-25T15:49:58Z</dcterms:modified>
</cp:coreProperties>
</file>