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biotquad\CC_Dir_NH\V2_(GOOD)--Adding area of E_{j} in A_{pp} matrix terms__(Khattatov thesis)\Biot's problem for simple solutions (of u and p)\"/>
    </mc:Choice>
  </mc:AlternateContent>
  <bookViews>
    <workbookView xWindow="0" yWindow="0" windowWidth="19200" windowHeight="7050" activeTab="4"/>
  </bookViews>
  <sheets>
    <sheet name="perm=1" sheetId="9" r:id="rId1"/>
    <sheet name="perm=1e-03" sheetId="4" r:id="rId2"/>
    <sheet name="perm=1e-06" sheetId="6" r:id="rId3"/>
    <sheet name="perm=1e-09" sheetId="7" r:id="rId4"/>
    <sheet name="perm=1e-12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2" i="9" l="1"/>
  <c r="Q37" i="9" s="1"/>
  <c r="P32" i="9"/>
  <c r="P37" i="9" s="1"/>
  <c r="O32" i="9"/>
  <c r="O37" i="9" s="1"/>
  <c r="N32" i="9"/>
  <c r="N37" i="9" s="1"/>
  <c r="M32" i="9"/>
  <c r="M37" i="9" s="1"/>
  <c r="L32" i="9"/>
  <c r="L37" i="9" s="1"/>
  <c r="K32" i="9"/>
  <c r="K37" i="9" s="1"/>
  <c r="Q31" i="9"/>
  <c r="Q36" i="9" s="1"/>
  <c r="P31" i="9"/>
  <c r="P36" i="9" s="1"/>
  <c r="O31" i="9"/>
  <c r="O36" i="9" s="1"/>
  <c r="N31" i="9"/>
  <c r="N36" i="9" s="1"/>
  <c r="M31" i="9"/>
  <c r="M36" i="9" s="1"/>
  <c r="L31" i="9"/>
  <c r="L36" i="9" s="1"/>
  <c r="K31" i="9"/>
  <c r="K36" i="9" s="1"/>
  <c r="Q30" i="9"/>
  <c r="Q35" i="9" s="1"/>
  <c r="P30" i="9"/>
  <c r="P35" i="9" s="1"/>
  <c r="O30" i="9"/>
  <c r="O35" i="9" s="1"/>
  <c r="N30" i="9"/>
  <c r="N35" i="9" s="1"/>
  <c r="M30" i="9"/>
  <c r="M35" i="9" s="1"/>
  <c r="L30" i="9"/>
  <c r="L35" i="9" s="1"/>
  <c r="K30" i="9"/>
  <c r="K35" i="9" s="1"/>
  <c r="Q29" i="9"/>
  <c r="Q34" i="9" s="1"/>
  <c r="P29" i="9"/>
  <c r="P34" i="9" s="1"/>
  <c r="O29" i="9"/>
  <c r="O34" i="9" s="1"/>
  <c r="N29" i="9"/>
  <c r="N34" i="9" s="1"/>
  <c r="M29" i="9"/>
  <c r="M34" i="9" s="1"/>
  <c r="L29" i="9"/>
  <c r="L34" i="9" s="1"/>
  <c r="K29" i="9"/>
  <c r="K34" i="9" s="1"/>
  <c r="Q12" i="9"/>
  <c r="Q18" i="9" s="1"/>
  <c r="P12" i="9"/>
  <c r="P18" i="9" s="1"/>
  <c r="O12" i="9"/>
  <c r="O18" i="9" s="1"/>
  <c r="N12" i="9"/>
  <c r="N18" i="9" s="1"/>
  <c r="M12" i="9"/>
  <c r="M18" i="9" s="1"/>
  <c r="L12" i="9"/>
  <c r="L18" i="9" s="1"/>
  <c r="K12" i="9"/>
  <c r="K18" i="9" s="1"/>
  <c r="Q11" i="9"/>
  <c r="Q17" i="9" s="1"/>
  <c r="P11" i="9"/>
  <c r="P17" i="9" s="1"/>
  <c r="O11" i="9"/>
  <c r="O17" i="9" s="1"/>
  <c r="N11" i="9"/>
  <c r="N17" i="9" s="1"/>
  <c r="M11" i="9"/>
  <c r="M17" i="9" s="1"/>
  <c r="L11" i="9"/>
  <c r="L17" i="9" s="1"/>
  <c r="K11" i="9"/>
  <c r="K17" i="9" s="1"/>
  <c r="Q10" i="9"/>
  <c r="Q16" i="9" s="1"/>
  <c r="P10" i="9"/>
  <c r="P16" i="9" s="1"/>
  <c r="O10" i="9"/>
  <c r="O16" i="9" s="1"/>
  <c r="N10" i="9"/>
  <c r="N16" i="9" s="1"/>
  <c r="M10" i="9"/>
  <c r="M16" i="9" s="1"/>
  <c r="L10" i="9"/>
  <c r="L16" i="9" s="1"/>
  <c r="K10" i="9"/>
  <c r="K16" i="9" s="1"/>
  <c r="Q9" i="9"/>
  <c r="Q15" i="9" s="1"/>
  <c r="P9" i="9"/>
  <c r="P15" i="9" s="1"/>
  <c r="O9" i="9"/>
  <c r="O15" i="9" s="1"/>
  <c r="N9" i="9"/>
  <c r="N15" i="9" s="1"/>
  <c r="M9" i="9"/>
  <c r="M15" i="9" s="1"/>
  <c r="L9" i="9"/>
  <c r="L15" i="9" s="1"/>
  <c r="K9" i="9"/>
  <c r="K15" i="9" s="1"/>
  <c r="H32" i="9" l="1"/>
  <c r="H37" i="9" s="1"/>
  <c r="G32" i="9"/>
  <c r="G37" i="9" s="1"/>
  <c r="F32" i="9"/>
  <c r="F37" i="9" s="1"/>
  <c r="E32" i="9"/>
  <c r="E37" i="9" s="1"/>
  <c r="D32" i="9"/>
  <c r="D37" i="9" s="1"/>
  <c r="C32" i="9"/>
  <c r="C37" i="9" s="1"/>
  <c r="B32" i="9"/>
  <c r="B37" i="9" s="1"/>
  <c r="H31" i="9"/>
  <c r="H36" i="9" s="1"/>
  <c r="G31" i="9"/>
  <c r="G36" i="9" s="1"/>
  <c r="F31" i="9"/>
  <c r="F36" i="9" s="1"/>
  <c r="E31" i="9"/>
  <c r="E36" i="9" s="1"/>
  <c r="D31" i="9"/>
  <c r="D36" i="9" s="1"/>
  <c r="C31" i="9"/>
  <c r="C36" i="9" s="1"/>
  <c r="B31" i="9"/>
  <c r="B36" i="9" s="1"/>
  <c r="H30" i="9"/>
  <c r="H35" i="9" s="1"/>
  <c r="G30" i="9"/>
  <c r="G35" i="9" s="1"/>
  <c r="F30" i="9"/>
  <c r="F35" i="9" s="1"/>
  <c r="E30" i="9"/>
  <c r="E35" i="9" s="1"/>
  <c r="D30" i="9"/>
  <c r="D35" i="9" s="1"/>
  <c r="C30" i="9"/>
  <c r="C35" i="9" s="1"/>
  <c r="B30" i="9"/>
  <c r="B35" i="9" s="1"/>
  <c r="H29" i="9"/>
  <c r="H34" i="9" s="1"/>
  <c r="G29" i="9"/>
  <c r="G34" i="9" s="1"/>
  <c r="F29" i="9"/>
  <c r="F34" i="9" s="1"/>
  <c r="E29" i="9"/>
  <c r="E34" i="9" s="1"/>
  <c r="D29" i="9"/>
  <c r="D34" i="9" s="1"/>
  <c r="C29" i="9"/>
  <c r="C34" i="9" s="1"/>
  <c r="B29" i="9"/>
  <c r="B34" i="9" s="1"/>
  <c r="H12" i="9"/>
  <c r="H18" i="9" s="1"/>
  <c r="G12" i="9"/>
  <c r="G18" i="9" s="1"/>
  <c r="F12" i="9"/>
  <c r="F18" i="9" s="1"/>
  <c r="E12" i="9"/>
  <c r="E18" i="9" s="1"/>
  <c r="D12" i="9"/>
  <c r="D18" i="9" s="1"/>
  <c r="C12" i="9"/>
  <c r="C18" i="9" s="1"/>
  <c r="B12" i="9"/>
  <c r="B18" i="9" s="1"/>
  <c r="H11" i="9"/>
  <c r="H17" i="9" s="1"/>
  <c r="G11" i="9"/>
  <c r="G17" i="9" s="1"/>
  <c r="F11" i="9"/>
  <c r="F17" i="9" s="1"/>
  <c r="E11" i="9"/>
  <c r="E17" i="9" s="1"/>
  <c r="D11" i="9"/>
  <c r="D17" i="9" s="1"/>
  <c r="C11" i="9"/>
  <c r="C17" i="9" s="1"/>
  <c r="B11" i="9"/>
  <c r="B17" i="9" s="1"/>
  <c r="H10" i="9"/>
  <c r="H16" i="9" s="1"/>
  <c r="G10" i="9"/>
  <c r="G16" i="9" s="1"/>
  <c r="F10" i="9"/>
  <c r="F16" i="9" s="1"/>
  <c r="E10" i="9"/>
  <c r="E16" i="9" s="1"/>
  <c r="D10" i="9"/>
  <c r="D16" i="9" s="1"/>
  <c r="C10" i="9"/>
  <c r="C16" i="9" s="1"/>
  <c r="B10" i="9"/>
  <c r="B16" i="9" s="1"/>
  <c r="H9" i="9"/>
  <c r="H15" i="9" s="1"/>
  <c r="G9" i="9"/>
  <c r="G15" i="9" s="1"/>
  <c r="F9" i="9"/>
  <c r="F15" i="9" s="1"/>
  <c r="E9" i="9"/>
  <c r="E15" i="9" s="1"/>
  <c r="D9" i="9"/>
  <c r="D15" i="9" s="1"/>
  <c r="C9" i="9"/>
  <c r="C15" i="9" s="1"/>
  <c r="B9" i="9"/>
  <c r="B15" i="9" s="1"/>
  <c r="H32" i="8" l="1"/>
  <c r="H37" i="8" s="1"/>
  <c r="G32" i="8"/>
  <c r="G37" i="8" s="1"/>
  <c r="F32" i="8"/>
  <c r="F37" i="8" s="1"/>
  <c r="E32" i="8"/>
  <c r="E37" i="8" s="1"/>
  <c r="D32" i="8"/>
  <c r="D37" i="8" s="1"/>
  <c r="C32" i="8"/>
  <c r="C37" i="8" s="1"/>
  <c r="B32" i="8"/>
  <c r="B37" i="8" s="1"/>
  <c r="H31" i="8"/>
  <c r="H36" i="8" s="1"/>
  <c r="G31" i="8"/>
  <c r="G36" i="8" s="1"/>
  <c r="F31" i="8"/>
  <c r="F36" i="8" s="1"/>
  <c r="E31" i="8"/>
  <c r="E36" i="8" s="1"/>
  <c r="D31" i="8"/>
  <c r="D36" i="8" s="1"/>
  <c r="C31" i="8"/>
  <c r="C36" i="8" s="1"/>
  <c r="B31" i="8"/>
  <c r="B36" i="8" s="1"/>
  <c r="H30" i="8"/>
  <c r="H35" i="8" s="1"/>
  <c r="G30" i="8"/>
  <c r="G35" i="8" s="1"/>
  <c r="F30" i="8"/>
  <c r="F35" i="8" s="1"/>
  <c r="E30" i="8"/>
  <c r="E35" i="8" s="1"/>
  <c r="D30" i="8"/>
  <c r="D35" i="8" s="1"/>
  <c r="C30" i="8"/>
  <c r="C35" i="8" s="1"/>
  <c r="B30" i="8"/>
  <c r="B35" i="8" s="1"/>
  <c r="H29" i="8"/>
  <c r="H34" i="8" s="1"/>
  <c r="G29" i="8"/>
  <c r="G34" i="8" s="1"/>
  <c r="F29" i="8"/>
  <c r="F34" i="8" s="1"/>
  <c r="E29" i="8"/>
  <c r="E34" i="8" s="1"/>
  <c r="D29" i="8"/>
  <c r="D34" i="8" s="1"/>
  <c r="C29" i="8"/>
  <c r="C34" i="8" s="1"/>
  <c r="B29" i="8"/>
  <c r="B34" i="8" s="1"/>
  <c r="H12" i="8"/>
  <c r="H18" i="8" s="1"/>
  <c r="G12" i="8"/>
  <c r="G18" i="8" s="1"/>
  <c r="F12" i="8"/>
  <c r="F18" i="8" s="1"/>
  <c r="E12" i="8"/>
  <c r="E18" i="8" s="1"/>
  <c r="D12" i="8"/>
  <c r="D18" i="8" s="1"/>
  <c r="C12" i="8"/>
  <c r="C18" i="8" s="1"/>
  <c r="B12" i="8"/>
  <c r="B18" i="8" s="1"/>
  <c r="H11" i="8"/>
  <c r="H17" i="8" s="1"/>
  <c r="G11" i="8"/>
  <c r="G17" i="8" s="1"/>
  <c r="F11" i="8"/>
  <c r="F17" i="8" s="1"/>
  <c r="E11" i="8"/>
  <c r="E17" i="8" s="1"/>
  <c r="D11" i="8"/>
  <c r="D17" i="8" s="1"/>
  <c r="C11" i="8"/>
  <c r="C17" i="8" s="1"/>
  <c r="B11" i="8"/>
  <c r="B17" i="8" s="1"/>
  <c r="H10" i="8"/>
  <c r="H16" i="8" s="1"/>
  <c r="G10" i="8"/>
  <c r="G16" i="8" s="1"/>
  <c r="F10" i="8"/>
  <c r="F16" i="8" s="1"/>
  <c r="E10" i="8"/>
  <c r="E16" i="8" s="1"/>
  <c r="D10" i="8"/>
  <c r="D16" i="8" s="1"/>
  <c r="C10" i="8"/>
  <c r="C16" i="8" s="1"/>
  <c r="B10" i="8"/>
  <c r="B16" i="8" s="1"/>
  <c r="H9" i="8"/>
  <c r="H15" i="8" s="1"/>
  <c r="G9" i="8"/>
  <c r="G15" i="8" s="1"/>
  <c r="F9" i="8"/>
  <c r="F15" i="8" s="1"/>
  <c r="E9" i="8"/>
  <c r="E15" i="8" s="1"/>
  <c r="D9" i="8"/>
  <c r="D15" i="8" s="1"/>
  <c r="C9" i="8"/>
  <c r="C15" i="8" s="1"/>
  <c r="B9" i="8"/>
  <c r="B15" i="8" s="1"/>
  <c r="H32" i="7"/>
  <c r="H37" i="7" s="1"/>
  <c r="G32" i="7"/>
  <c r="G37" i="7" s="1"/>
  <c r="F32" i="7"/>
  <c r="F37" i="7" s="1"/>
  <c r="E32" i="7"/>
  <c r="E37" i="7" s="1"/>
  <c r="D32" i="7"/>
  <c r="D37" i="7" s="1"/>
  <c r="C32" i="7"/>
  <c r="C37" i="7" s="1"/>
  <c r="B32" i="7"/>
  <c r="B37" i="7" s="1"/>
  <c r="H31" i="7"/>
  <c r="H36" i="7" s="1"/>
  <c r="G31" i="7"/>
  <c r="G36" i="7" s="1"/>
  <c r="F31" i="7"/>
  <c r="F36" i="7" s="1"/>
  <c r="E31" i="7"/>
  <c r="E36" i="7" s="1"/>
  <c r="D31" i="7"/>
  <c r="D36" i="7" s="1"/>
  <c r="C31" i="7"/>
  <c r="C36" i="7" s="1"/>
  <c r="B31" i="7"/>
  <c r="B36" i="7" s="1"/>
  <c r="H30" i="7"/>
  <c r="H35" i="7" s="1"/>
  <c r="G30" i="7"/>
  <c r="G35" i="7" s="1"/>
  <c r="F30" i="7"/>
  <c r="F35" i="7" s="1"/>
  <c r="E30" i="7"/>
  <c r="E35" i="7" s="1"/>
  <c r="D30" i="7"/>
  <c r="D35" i="7" s="1"/>
  <c r="C30" i="7"/>
  <c r="C35" i="7" s="1"/>
  <c r="B30" i="7"/>
  <c r="B35" i="7" s="1"/>
  <c r="H29" i="7"/>
  <c r="H34" i="7" s="1"/>
  <c r="G29" i="7"/>
  <c r="G34" i="7" s="1"/>
  <c r="F29" i="7"/>
  <c r="F34" i="7" s="1"/>
  <c r="E29" i="7"/>
  <c r="E34" i="7" s="1"/>
  <c r="D29" i="7"/>
  <c r="D34" i="7" s="1"/>
  <c r="C29" i="7"/>
  <c r="C34" i="7" s="1"/>
  <c r="B29" i="7"/>
  <c r="B34" i="7" s="1"/>
  <c r="H12" i="7"/>
  <c r="H18" i="7" s="1"/>
  <c r="G12" i="7"/>
  <c r="G18" i="7" s="1"/>
  <c r="F12" i="7"/>
  <c r="F18" i="7" s="1"/>
  <c r="E12" i="7"/>
  <c r="E18" i="7" s="1"/>
  <c r="D12" i="7"/>
  <c r="D18" i="7" s="1"/>
  <c r="C12" i="7"/>
  <c r="C18" i="7" s="1"/>
  <c r="B12" i="7"/>
  <c r="B18" i="7" s="1"/>
  <c r="H11" i="7"/>
  <c r="H17" i="7" s="1"/>
  <c r="G11" i="7"/>
  <c r="G17" i="7" s="1"/>
  <c r="F11" i="7"/>
  <c r="F17" i="7" s="1"/>
  <c r="E11" i="7"/>
  <c r="E17" i="7" s="1"/>
  <c r="D11" i="7"/>
  <c r="D17" i="7" s="1"/>
  <c r="C11" i="7"/>
  <c r="C17" i="7" s="1"/>
  <c r="B11" i="7"/>
  <c r="B17" i="7" s="1"/>
  <c r="H10" i="7"/>
  <c r="H16" i="7" s="1"/>
  <c r="G10" i="7"/>
  <c r="G16" i="7" s="1"/>
  <c r="F10" i="7"/>
  <c r="F16" i="7" s="1"/>
  <c r="E10" i="7"/>
  <c r="E16" i="7" s="1"/>
  <c r="D10" i="7"/>
  <c r="D16" i="7" s="1"/>
  <c r="C10" i="7"/>
  <c r="C16" i="7" s="1"/>
  <c r="B10" i="7"/>
  <c r="B16" i="7" s="1"/>
  <c r="H9" i="7"/>
  <c r="H15" i="7" s="1"/>
  <c r="G9" i="7"/>
  <c r="G15" i="7" s="1"/>
  <c r="F9" i="7"/>
  <c r="F15" i="7" s="1"/>
  <c r="E9" i="7"/>
  <c r="E15" i="7" s="1"/>
  <c r="D9" i="7"/>
  <c r="D15" i="7" s="1"/>
  <c r="C9" i="7"/>
  <c r="C15" i="7" s="1"/>
  <c r="B9" i="7"/>
  <c r="B15" i="7" s="1"/>
  <c r="H32" i="6"/>
  <c r="H37" i="6" s="1"/>
  <c r="G32" i="6"/>
  <c r="G37" i="6" s="1"/>
  <c r="F32" i="6"/>
  <c r="F37" i="6" s="1"/>
  <c r="E32" i="6"/>
  <c r="E37" i="6" s="1"/>
  <c r="D32" i="6"/>
  <c r="D37" i="6" s="1"/>
  <c r="C32" i="6"/>
  <c r="C37" i="6" s="1"/>
  <c r="B32" i="6"/>
  <c r="B37" i="6" s="1"/>
  <c r="H31" i="6"/>
  <c r="H36" i="6" s="1"/>
  <c r="G31" i="6"/>
  <c r="G36" i="6" s="1"/>
  <c r="F31" i="6"/>
  <c r="F36" i="6" s="1"/>
  <c r="E31" i="6"/>
  <c r="E36" i="6" s="1"/>
  <c r="D31" i="6"/>
  <c r="D36" i="6" s="1"/>
  <c r="C31" i="6"/>
  <c r="C36" i="6" s="1"/>
  <c r="B31" i="6"/>
  <c r="B36" i="6" s="1"/>
  <c r="H30" i="6"/>
  <c r="H35" i="6" s="1"/>
  <c r="G30" i="6"/>
  <c r="G35" i="6" s="1"/>
  <c r="F30" i="6"/>
  <c r="F35" i="6" s="1"/>
  <c r="E30" i="6"/>
  <c r="E35" i="6" s="1"/>
  <c r="D30" i="6"/>
  <c r="D35" i="6" s="1"/>
  <c r="C30" i="6"/>
  <c r="C35" i="6" s="1"/>
  <c r="B30" i="6"/>
  <c r="B35" i="6" s="1"/>
  <c r="H29" i="6"/>
  <c r="H34" i="6" s="1"/>
  <c r="G29" i="6"/>
  <c r="G34" i="6" s="1"/>
  <c r="F29" i="6"/>
  <c r="F34" i="6" s="1"/>
  <c r="E29" i="6"/>
  <c r="E34" i="6" s="1"/>
  <c r="D29" i="6"/>
  <c r="D34" i="6" s="1"/>
  <c r="C29" i="6"/>
  <c r="C34" i="6" s="1"/>
  <c r="B29" i="6"/>
  <c r="B34" i="6" s="1"/>
  <c r="H12" i="6"/>
  <c r="H18" i="6" s="1"/>
  <c r="G12" i="6"/>
  <c r="G18" i="6" s="1"/>
  <c r="F12" i="6"/>
  <c r="F18" i="6" s="1"/>
  <c r="E12" i="6"/>
  <c r="E18" i="6" s="1"/>
  <c r="D12" i="6"/>
  <c r="D18" i="6" s="1"/>
  <c r="C12" i="6"/>
  <c r="C18" i="6" s="1"/>
  <c r="B12" i="6"/>
  <c r="B18" i="6" s="1"/>
  <c r="H11" i="6"/>
  <c r="H17" i="6" s="1"/>
  <c r="G11" i="6"/>
  <c r="G17" i="6" s="1"/>
  <c r="F11" i="6"/>
  <c r="F17" i="6" s="1"/>
  <c r="E11" i="6"/>
  <c r="E17" i="6" s="1"/>
  <c r="D11" i="6"/>
  <c r="D17" i="6" s="1"/>
  <c r="C11" i="6"/>
  <c r="C17" i="6" s="1"/>
  <c r="B11" i="6"/>
  <c r="B17" i="6" s="1"/>
  <c r="H10" i="6"/>
  <c r="H16" i="6" s="1"/>
  <c r="G10" i="6"/>
  <c r="G16" i="6" s="1"/>
  <c r="F10" i="6"/>
  <c r="F16" i="6" s="1"/>
  <c r="E10" i="6"/>
  <c r="E16" i="6" s="1"/>
  <c r="D10" i="6"/>
  <c r="D16" i="6" s="1"/>
  <c r="C10" i="6"/>
  <c r="C16" i="6" s="1"/>
  <c r="B10" i="6"/>
  <c r="B16" i="6" s="1"/>
  <c r="H9" i="6"/>
  <c r="H15" i="6" s="1"/>
  <c r="G9" i="6"/>
  <c r="G15" i="6" s="1"/>
  <c r="F9" i="6"/>
  <c r="F15" i="6" s="1"/>
  <c r="E9" i="6"/>
  <c r="E15" i="6" s="1"/>
  <c r="D9" i="6"/>
  <c r="D15" i="6" s="1"/>
  <c r="C9" i="6"/>
  <c r="C15" i="6" s="1"/>
  <c r="B9" i="6"/>
  <c r="B15" i="6" s="1"/>
  <c r="H32" i="4" l="1"/>
  <c r="H37" i="4" s="1"/>
  <c r="G32" i="4"/>
  <c r="G37" i="4" s="1"/>
  <c r="F32" i="4"/>
  <c r="F37" i="4" s="1"/>
  <c r="E32" i="4"/>
  <c r="E37" i="4" s="1"/>
  <c r="D32" i="4"/>
  <c r="D37" i="4" s="1"/>
  <c r="C32" i="4"/>
  <c r="C37" i="4" s="1"/>
  <c r="B32" i="4"/>
  <c r="B37" i="4" s="1"/>
  <c r="H31" i="4"/>
  <c r="H36" i="4" s="1"/>
  <c r="G31" i="4"/>
  <c r="G36" i="4" s="1"/>
  <c r="F31" i="4"/>
  <c r="F36" i="4" s="1"/>
  <c r="E31" i="4"/>
  <c r="E36" i="4" s="1"/>
  <c r="D31" i="4"/>
  <c r="D36" i="4" s="1"/>
  <c r="C31" i="4"/>
  <c r="C36" i="4" s="1"/>
  <c r="B31" i="4"/>
  <c r="B36" i="4" s="1"/>
  <c r="H30" i="4"/>
  <c r="H35" i="4" s="1"/>
  <c r="G30" i="4"/>
  <c r="G35" i="4" s="1"/>
  <c r="F30" i="4"/>
  <c r="F35" i="4" s="1"/>
  <c r="E30" i="4"/>
  <c r="E35" i="4" s="1"/>
  <c r="D30" i="4"/>
  <c r="D35" i="4" s="1"/>
  <c r="C30" i="4"/>
  <c r="C35" i="4" s="1"/>
  <c r="B30" i="4"/>
  <c r="B35" i="4" s="1"/>
  <c r="H29" i="4"/>
  <c r="H34" i="4" s="1"/>
  <c r="G29" i="4"/>
  <c r="G34" i="4" s="1"/>
  <c r="F29" i="4"/>
  <c r="F34" i="4" s="1"/>
  <c r="E29" i="4"/>
  <c r="E34" i="4" s="1"/>
  <c r="D29" i="4"/>
  <c r="D34" i="4" s="1"/>
  <c r="C29" i="4"/>
  <c r="C34" i="4" s="1"/>
  <c r="B29" i="4"/>
  <c r="B34" i="4" s="1"/>
  <c r="H12" i="4"/>
  <c r="H18" i="4" s="1"/>
  <c r="G12" i="4"/>
  <c r="G18" i="4" s="1"/>
  <c r="F12" i="4"/>
  <c r="F18" i="4" s="1"/>
  <c r="E12" i="4"/>
  <c r="E18" i="4" s="1"/>
  <c r="D12" i="4"/>
  <c r="D18" i="4" s="1"/>
  <c r="C12" i="4"/>
  <c r="C18" i="4" s="1"/>
  <c r="B12" i="4"/>
  <c r="B18" i="4" s="1"/>
  <c r="H11" i="4"/>
  <c r="H17" i="4" s="1"/>
  <c r="G11" i="4"/>
  <c r="G17" i="4" s="1"/>
  <c r="F11" i="4"/>
  <c r="F17" i="4" s="1"/>
  <c r="E11" i="4"/>
  <c r="E17" i="4" s="1"/>
  <c r="D11" i="4"/>
  <c r="D17" i="4" s="1"/>
  <c r="C11" i="4"/>
  <c r="C17" i="4" s="1"/>
  <c r="B11" i="4"/>
  <c r="B17" i="4" s="1"/>
  <c r="H10" i="4"/>
  <c r="H16" i="4" s="1"/>
  <c r="G10" i="4"/>
  <c r="G16" i="4" s="1"/>
  <c r="F10" i="4"/>
  <c r="F16" i="4" s="1"/>
  <c r="E10" i="4"/>
  <c r="E16" i="4" s="1"/>
  <c r="D10" i="4"/>
  <c r="D16" i="4" s="1"/>
  <c r="C10" i="4"/>
  <c r="C16" i="4" s="1"/>
  <c r="B10" i="4"/>
  <c r="B16" i="4" s="1"/>
  <c r="H9" i="4"/>
  <c r="H15" i="4" s="1"/>
  <c r="G9" i="4"/>
  <c r="G15" i="4" s="1"/>
  <c r="F9" i="4"/>
  <c r="F15" i="4" s="1"/>
  <c r="E9" i="4"/>
  <c r="E15" i="4" s="1"/>
  <c r="D9" i="4"/>
  <c r="D15" i="4" s="1"/>
  <c r="C9" i="4"/>
  <c r="C15" i="4" s="1"/>
  <c r="B9" i="4"/>
  <c r="B15" i="4" s="1"/>
</calcChain>
</file>

<file path=xl/sharedStrings.xml><?xml version="1.0" encoding="utf-8"?>
<sst xmlns="http://schemas.openxmlformats.org/spreadsheetml/2006/main" count="278" uniqueCount="26">
  <si>
    <t>errorg_L2</t>
  </si>
  <si>
    <t>erroru_L2</t>
  </si>
  <si>
    <t>erroru_3</t>
  </si>
  <si>
    <t>N=8</t>
  </si>
  <si>
    <t>N=16</t>
  </si>
  <si>
    <t>N=32</t>
  </si>
  <si>
    <t>N=64</t>
  </si>
  <si>
    <t>N=128</t>
  </si>
  <si>
    <t>Ratio errores</t>
  </si>
  <si>
    <t>erroru_L2_inf</t>
  </si>
  <si>
    <t>erroru_3_inf</t>
  </si>
  <si>
    <t>errorg_L2_inf</t>
  </si>
  <si>
    <t>error_sigma_sigmah_inf</t>
  </si>
  <si>
    <t>errorp_L2</t>
  </si>
  <si>
    <t>errorp_3</t>
  </si>
  <si>
    <t>errorp_L2_inf</t>
  </si>
  <si>
    <t>errorp_3_inf</t>
  </si>
  <si>
    <t>error_sigma_sigmah_L2</t>
  </si>
  <si>
    <t>error_z_zh_L2</t>
  </si>
  <si>
    <t>error_z_zh_inf</t>
  </si>
  <si>
    <t>Órden convergencia</t>
  </si>
  <si>
    <t>mesh=0</t>
  </si>
  <si>
    <t>f_idnep +</t>
  </si>
  <si>
    <t>f_indep -</t>
  </si>
  <si>
    <t>SALEN LOS MISMOS RESULTADOS (BUENOS) QUE PARA k=1e-06 y k=1e-09</t>
  </si>
  <si>
    <t>SALEN LOS MISMOS RESULTADOS (BUENOS) QUE PARA k=1e-06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</si>
</sst>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Fill="1"/>
    <xf numFmtId="11" fontId="3" fillId="0" borderId="0" xfId="0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0" fontId="3" fillId="0" borderId="0" xfId="0" applyFont="1" applyFill="1"/>
    <xf numFmtId="165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1" fontId="2" fillId="0" borderId="0" xfId="0" applyNumberFormat="1" applyFon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0" fontId="2" fillId="0" borderId="0" xfId="0" applyFont="1" applyFill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A9" sqref="A9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bestFit="1" customWidth="1"/>
    <col min="5" max="5" width="11.36328125" bestFit="1" customWidth="1"/>
    <col min="6" max="6" width="17.54296875" bestFit="1" customWidth="1"/>
    <col min="7" max="7" width="21.1796875" bestFit="1" customWidth="1"/>
    <col min="8" max="8" width="17.54296875" bestFit="1" customWidth="1"/>
    <col min="11" max="11" width="12.1796875" bestFit="1" customWidth="1"/>
    <col min="12" max="12" width="11.36328125" bestFit="1" customWidth="1"/>
    <col min="13" max="13" width="12.1796875" bestFit="1" customWidth="1"/>
    <col min="14" max="14" width="11.36328125" bestFit="1" customWidth="1"/>
    <col min="15" max="15" width="17.54296875" bestFit="1" customWidth="1"/>
    <col min="16" max="16" width="21.1796875" bestFit="1" customWidth="1"/>
    <col min="17" max="17" width="17.54296875" bestFit="1" customWidth="1"/>
  </cols>
  <sheetData>
    <row r="1" spans="1:17" x14ac:dyDescent="0.35">
      <c r="B1" s="31" t="s">
        <v>9</v>
      </c>
      <c r="C1" s="32" t="s">
        <v>10</v>
      </c>
      <c r="D1" s="33" t="s">
        <v>15</v>
      </c>
      <c r="E1" s="34" t="s">
        <v>16</v>
      </c>
      <c r="F1" s="32" t="s">
        <v>11</v>
      </c>
      <c r="G1" s="32" t="s">
        <v>12</v>
      </c>
      <c r="H1" s="34" t="s">
        <v>19</v>
      </c>
      <c r="K1" s="1" t="s">
        <v>9</v>
      </c>
      <c r="L1" s="16" t="s">
        <v>10</v>
      </c>
      <c r="M1" s="21" t="s">
        <v>15</v>
      </c>
      <c r="N1" s="30" t="s">
        <v>16</v>
      </c>
      <c r="O1" s="16" t="s">
        <v>11</v>
      </c>
      <c r="P1" s="16" t="s">
        <v>12</v>
      </c>
      <c r="Q1" s="30" t="s">
        <v>19</v>
      </c>
    </row>
    <row r="2" spans="1:17" x14ac:dyDescent="0.35">
      <c r="A2" t="s">
        <v>3</v>
      </c>
      <c r="B2" s="36">
        <v>5.0999999999999997E-2</v>
      </c>
      <c r="C2" s="37">
        <v>3.4170000000000001E-6</v>
      </c>
      <c r="D2" s="38">
        <v>3.6659999999999998E-5</v>
      </c>
      <c r="E2" s="38">
        <v>6.4710000000000004E-6</v>
      </c>
      <c r="F2" s="37">
        <v>8.5126000000000005E-6</v>
      </c>
      <c r="G2" s="37">
        <v>3.0029E-5</v>
      </c>
      <c r="H2" s="38">
        <v>6.6437000000000001E-5</v>
      </c>
      <c r="J2" t="s">
        <v>3</v>
      </c>
      <c r="K2" s="7">
        <v>5.0999999999999997E-2</v>
      </c>
      <c r="L2" s="17">
        <v>1.3354E-5</v>
      </c>
      <c r="M2" s="22">
        <v>5.0947999999999998E-4</v>
      </c>
      <c r="N2" s="22">
        <v>5.0819999999999999E-4</v>
      </c>
      <c r="O2" s="17">
        <v>3.5852000000000002E-5</v>
      </c>
      <c r="P2" s="17">
        <v>7.5487000000000004E-4</v>
      </c>
      <c r="Q2" s="27">
        <v>4.1999999999999997E-3</v>
      </c>
    </row>
    <row r="3" spans="1:17" x14ac:dyDescent="0.35">
      <c r="A3" t="s">
        <v>4</v>
      </c>
      <c r="B3" s="36">
        <v>2.5499999999999998E-2</v>
      </c>
      <c r="C3" s="37">
        <v>8.4233000000000005E-7</v>
      </c>
      <c r="D3" s="39">
        <v>1.8110000000000001E-5</v>
      </c>
      <c r="E3" s="38">
        <v>1.5612E-6</v>
      </c>
      <c r="F3" s="37">
        <v>2.3149000000000001E-6</v>
      </c>
      <c r="G3" s="37">
        <v>1.3973E-5</v>
      </c>
      <c r="H3" s="38">
        <v>2.4481000000000002E-5</v>
      </c>
      <c r="J3" t="s">
        <v>4</v>
      </c>
      <c r="K3" s="7">
        <v>2.5499999999999998E-2</v>
      </c>
      <c r="L3" s="17">
        <v>1.8584999999999999E-5</v>
      </c>
      <c r="M3" s="23">
        <v>4.7483999999999997E-4</v>
      </c>
      <c r="N3" s="22">
        <v>4.7449999999999999E-4</v>
      </c>
      <c r="O3" s="17">
        <v>5.7460999999999998E-5</v>
      </c>
      <c r="P3" s="17">
        <v>7.2327000000000003E-4</v>
      </c>
      <c r="Q3" s="27">
        <v>5.1000000000000004E-3</v>
      </c>
    </row>
    <row r="4" spans="1:17" x14ac:dyDescent="0.35">
      <c r="A4" t="s">
        <v>5</v>
      </c>
      <c r="B4" s="36">
        <v>1.2800000000000001E-2</v>
      </c>
      <c r="C4" s="37">
        <v>2.0550999999999999E-7</v>
      </c>
      <c r="D4" s="38">
        <v>9.0275999999999998E-6</v>
      </c>
      <c r="E4" s="38">
        <v>3.4190000000000001E-7</v>
      </c>
      <c r="F4" s="37">
        <v>5.9836000000000002E-7</v>
      </c>
      <c r="G4" s="37">
        <v>6.8206000000000004E-6</v>
      </c>
      <c r="H4" s="38">
        <v>6.2781000000000001E-6</v>
      </c>
      <c r="J4" t="s">
        <v>5</v>
      </c>
      <c r="K4" s="7">
        <v>1.2800000000000001E-2</v>
      </c>
      <c r="L4" s="17">
        <v>2.4168999999999998E-5</v>
      </c>
      <c r="M4" s="22">
        <v>4.5050999999999999E-4</v>
      </c>
      <c r="N4" s="22">
        <v>4.5041999999999999E-4</v>
      </c>
      <c r="O4" s="17">
        <v>7.6933000000000004E-5</v>
      </c>
      <c r="P4" s="17">
        <v>6.9923000000000001E-4</v>
      </c>
      <c r="Q4" s="27">
        <v>5.4000000000000003E-3</v>
      </c>
    </row>
    <row r="5" spans="1:17" x14ac:dyDescent="0.35">
      <c r="A5" t="s">
        <v>6</v>
      </c>
      <c r="B5" s="36">
        <v>6.4000000000000003E-3</v>
      </c>
      <c r="C5" s="37">
        <v>5.0907E-8</v>
      </c>
      <c r="D5" s="38">
        <v>4.5113000000000003E-6</v>
      </c>
      <c r="E5" s="38">
        <v>8.1575000000000001E-8</v>
      </c>
      <c r="F5" s="37">
        <v>1.5559999999999999E-7</v>
      </c>
      <c r="G5" s="37">
        <v>3.3900000000000002E-6</v>
      </c>
      <c r="H5" s="38">
        <v>1.5318000000000001E-6</v>
      </c>
      <c r="J5" t="s">
        <v>6</v>
      </c>
      <c r="K5" s="7">
        <v>6.4000000000000003E-3</v>
      </c>
      <c r="L5" s="17">
        <v>2.6483999999999999E-5</v>
      </c>
      <c r="M5" s="22">
        <v>4.4286999999999999E-4</v>
      </c>
      <c r="N5" s="22">
        <v>4.4285E-4</v>
      </c>
      <c r="O5" s="17">
        <v>8.4676E-5</v>
      </c>
      <c r="P5" s="17">
        <v>6.9079999999999999E-4</v>
      </c>
      <c r="Q5" s="27">
        <v>5.4000000000000003E-3</v>
      </c>
    </row>
    <row r="6" spans="1:17" x14ac:dyDescent="0.35">
      <c r="A6" t="s">
        <v>7</v>
      </c>
      <c r="B6" s="36">
        <v>3.2000000000000002E-3</v>
      </c>
      <c r="C6" s="37">
        <v>1.2696999999999999E-8</v>
      </c>
      <c r="D6" s="38">
        <v>2.2554E-6</v>
      </c>
      <c r="E6" s="38">
        <v>2.0176000000000001E-8</v>
      </c>
      <c r="F6" s="37">
        <v>4.0622999999999999E-8</v>
      </c>
      <c r="G6" s="37">
        <v>1.6924000000000001E-6</v>
      </c>
      <c r="H6" s="38">
        <v>3.7941999999999999E-7</v>
      </c>
      <c r="J6" t="s">
        <v>7</v>
      </c>
      <c r="K6" s="7">
        <v>3.2000000000000002E-3</v>
      </c>
      <c r="L6" s="17">
        <v>2.7120000000000001E-5</v>
      </c>
      <c r="M6" s="22">
        <v>4.4098999999999999E-4</v>
      </c>
      <c r="N6" s="22">
        <v>4.4098999999999999E-4</v>
      </c>
      <c r="O6" s="17">
        <v>8.6921000000000003E-5</v>
      </c>
      <c r="P6" s="17">
        <v>6.8860999999999998E-4</v>
      </c>
      <c r="Q6" s="28">
        <v>5.4999999999999997E-3</v>
      </c>
    </row>
    <row r="7" spans="1:17" x14ac:dyDescent="0.35">
      <c r="A7" t="s">
        <v>21</v>
      </c>
      <c r="B7" s="35"/>
      <c r="C7" s="35"/>
      <c r="D7" s="40"/>
      <c r="E7" s="40"/>
      <c r="F7" s="35"/>
      <c r="G7" s="35"/>
      <c r="H7" s="40"/>
      <c r="J7" t="s">
        <v>21</v>
      </c>
      <c r="L7" s="18"/>
      <c r="M7" s="24"/>
      <c r="N7" s="24"/>
      <c r="O7" s="18"/>
      <c r="P7" s="18"/>
      <c r="Q7" s="24"/>
    </row>
    <row r="8" spans="1:17" x14ac:dyDescent="0.35">
      <c r="B8" s="45" t="s">
        <v>8</v>
      </c>
      <c r="C8" s="45"/>
      <c r="D8" s="46" t="s">
        <v>8</v>
      </c>
      <c r="E8" s="46"/>
      <c r="F8" s="32" t="s">
        <v>8</v>
      </c>
      <c r="G8" s="32" t="s">
        <v>8</v>
      </c>
      <c r="H8" s="34" t="s">
        <v>8</v>
      </c>
      <c r="K8" s="47" t="s">
        <v>8</v>
      </c>
      <c r="L8" s="47"/>
      <c r="M8" s="48" t="s">
        <v>8</v>
      </c>
      <c r="N8" s="48"/>
      <c r="O8" s="16" t="s">
        <v>8</v>
      </c>
      <c r="P8" s="16" t="s">
        <v>8</v>
      </c>
      <c r="Q8" s="30" t="s">
        <v>8</v>
      </c>
    </row>
    <row r="9" spans="1:17" x14ac:dyDescent="0.35">
      <c r="A9" s="1" t="s">
        <v>22</v>
      </c>
      <c r="B9" s="41">
        <f t="shared" ref="B9:C12" si="0">B2/B3</f>
        <v>2</v>
      </c>
      <c r="C9" s="41">
        <f t="shared" si="0"/>
        <v>4.0566048935690286</v>
      </c>
      <c r="D9" s="42">
        <f t="shared" ref="D9:E12" si="1">D2/D3</f>
        <v>2.0242959690778575</v>
      </c>
      <c r="E9" s="42">
        <f t="shared" si="1"/>
        <v>4.1448885472713304</v>
      </c>
      <c r="F9" s="41">
        <f>F2/F3</f>
        <v>3.6773078750701975</v>
      </c>
      <c r="G9" s="41">
        <f>G2/G3</f>
        <v>2.149073212624347</v>
      </c>
      <c r="H9" s="42">
        <f>H2/H3</f>
        <v>2.7138188799477145</v>
      </c>
      <c r="J9" s="1" t="s">
        <v>23</v>
      </c>
      <c r="K9" s="3">
        <f t="shared" ref="K9:L12" si="2">K2/K3</f>
        <v>2</v>
      </c>
      <c r="L9" s="19">
        <f t="shared" si="2"/>
        <v>0.71853645412967448</v>
      </c>
      <c r="M9" s="25">
        <f t="shared" ref="M9:N12" si="3">M2/M3</f>
        <v>1.0729508887204111</v>
      </c>
      <c r="N9" s="25">
        <f t="shared" si="3"/>
        <v>1.0710221285563752</v>
      </c>
      <c r="O9" s="19">
        <f>O2/O3</f>
        <v>0.62393623501157314</v>
      </c>
      <c r="P9" s="19">
        <f>P2/P3</f>
        <v>1.0436904613768025</v>
      </c>
      <c r="Q9" s="25">
        <f>Q2/Q3</f>
        <v>0.82352941176470573</v>
      </c>
    </row>
    <row r="10" spans="1:17" x14ac:dyDescent="0.35">
      <c r="B10" s="41">
        <f t="shared" si="0"/>
        <v>1.9921874999999998</v>
      </c>
      <c r="C10" s="41">
        <f t="shared" si="0"/>
        <v>4.0987299888083308</v>
      </c>
      <c r="D10" s="42">
        <f t="shared" si="1"/>
        <v>2.0060702733838451</v>
      </c>
      <c r="E10" s="42">
        <f t="shared" si="1"/>
        <v>4.5662474407721554</v>
      </c>
      <c r="F10" s="41">
        <f>F3/F4</f>
        <v>3.8687412260177818</v>
      </c>
      <c r="G10" s="41">
        <f>G3/G4</f>
        <v>2.0486467466205318</v>
      </c>
      <c r="H10" s="42">
        <f>H3/H4</f>
        <v>3.8994281709434384</v>
      </c>
      <c r="K10" s="3">
        <f t="shared" si="2"/>
        <v>1.9921874999999998</v>
      </c>
      <c r="L10" s="19">
        <f t="shared" si="2"/>
        <v>0.76896023832181726</v>
      </c>
      <c r="M10" s="25">
        <f t="shared" si="3"/>
        <v>1.0540054604781248</v>
      </c>
      <c r="N10" s="25">
        <f t="shared" si="3"/>
        <v>1.053461213978065</v>
      </c>
      <c r="O10" s="19">
        <f>O3/O4</f>
        <v>0.74689665033210706</v>
      </c>
      <c r="P10" s="19">
        <f>P3/P4</f>
        <v>1.0343806758863321</v>
      </c>
      <c r="Q10" s="25">
        <f>Q3/Q4</f>
        <v>0.94444444444444442</v>
      </c>
    </row>
    <row r="11" spans="1:17" x14ac:dyDescent="0.35">
      <c r="B11" s="41">
        <f t="shared" si="0"/>
        <v>2</v>
      </c>
      <c r="C11" s="41">
        <f t="shared" si="0"/>
        <v>4.0369693755279235</v>
      </c>
      <c r="D11" s="42">
        <f t="shared" si="1"/>
        <v>2.0011083279764148</v>
      </c>
      <c r="E11" s="42">
        <f t="shared" si="1"/>
        <v>4.191235059760956</v>
      </c>
      <c r="F11" s="41">
        <f>F4/F5</f>
        <v>3.8455012853470443</v>
      </c>
      <c r="G11" s="41">
        <f>G4/G5</f>
        <v>2.011976401179941</v>
      </c>
      <c r="H11" s="42">
        <f>H4/H5</f>
        <v>4.0985115550332942</v>
      </c>
      <c r="K11" s="3">
        <f t="shared" si="2"/>
        <v>2</v>
      </c>
      <c r="L11" s="19">
        <f t="shared" si="2"/>
        <v>0.91258873281981567</v>
      </c>
      <c r="M11" s="25">
        <f t="shared" si="3"/>
        <v>1.0172511120644885</v>
      </c>
      <c r="N11" s="25">
        <f t="shared" si="3"/>
        <v>1.0170938240939369</v>
      </c>
      <c r="O11" s="19">
        <f>O4/O5</f>
        <v>0.90855732438943737</v>
      </c>
      <c r="P11" s="19">
        <f>P4/P5</f>
        <v>1.0122032426172554</v>
      </c>
      <c r="Q11" s="25">
        <f>Q4/Q5</f>
        <v>1</v>
      </c>
    </row>
    <row r="12" spans="1:17" x14ac:dyDescent="0.35">
      <c r="B12" s="41">
        <f t="shared" si="0"/>
        <v>2</v>
      </c>
      <c r="C12" s="41">
        <f t="shared" si="0"/>
        <v>4.0093722926675595</v>
      </c>
      <c r="D12" s="42">
        <f t="shared" si="1"/>
        <v>2.0002216901658243</v>
      </c>
      <c r="E12" s="42">
        <f t="shared" si="1"/>
        <v>4.0431701030927831</v>
      </c>
      <c r="F12" s="41">
        <f>F5/F6</f>
        <v>3.8303424168574449</v>
      </c>
      <c r="G12" s="41">
        <f>G5/G6</f>
        <v>2.003072559678563</v>
      </c>
      <c r="H12" s="42">
        <f>H5/H6</f>
        <v>4.0372146961151234</v>
      </c>
      <c r="K12" s="3">
        <f t="shared" si="2"/>
        <v>2</v>
      </c>
      <c r="L12" s="19">
        <f t="shared" si="2"/>
        <v>0.97654867256637157</v>
      </c>
      <c r="M12" s="25">
        <f t="shared" si="3"/>
        <v>1.0042631352184856</v>
      </c>
      <c r="N12" s="25">
        <f t="shared" si="3"/>
        <v>1.0042177827161614</v>
      </c>
      <c r="O12" s="19">
        <f>O5/O6</f>
        <v>0.97417194924126504</v>
      </c>
      <c r="P12" s="19">
        <f>P5/P6</f>
        <v>1.0031803197746185</v>
      </c>
      <c r="Q12" s="25">
        <f>Q5/Q6</f>
        <v>0.98181818181818192</v>
      </c>
    </row>
    <row r="13" spans="1:17" x14ac:dyDescent="0.35">
      <c r="B13" s="35"/>
      <c r="C13" s="35"/>
      <c r="D13" s="40"/>
      <c r="E13" s="40"/>
      <c r="F13" s="35"/>
      <c r="G13" s="35"/>
      <c r="H13" s="40"/>
      <c r="L13" s="18"/>
      <c r="M13" s="24"/>
      <c r="N13" s="24"/>
      <c r="O13" s="18"/>
      <c r="P13" s="18"/>
      <c r="Q13" s="24"/>
    </row>
    <row r="14" spans="1:17" x14ac:dyDescent="0.35">
      <c r="B14" s="45" t="s">
        <v>20</v>
      </c>
      <c r="C14" s="45"/>
      <c r="D14" s="46" t="s">
        <v>20</v>
      </c>
      <c r="E14" s="46"/>
      <c r="F14" s="32" t="s">
        <v>20</v>
      </c>
      <c r="G14" s="32" t="s">
        <v>20</v>
      </c>
      <c r="H14" s="34" t="s">
        <v>20</v>
      </c>
      <c r="K14" s="47" t="s">
        <v>20</v>
      </c>
      <c r="L14" s="47"/>
      <c r="M14" s="48" t="s">
        <v>20</v>
      </c>
      <c r="N14" s="48"/>
      <c r="O14" s="16" t="s">
        <v>20</v>
      </c>
      <c r="P14" s="16" t="s">
        <v>20</v>
      </c>
      <c r="Q14" s="30" t="s">
        <v>20</v>
      </c>
    </row>
    <row r="15" spans="1:17" x14ac:dyDescent="0.35">
      <c r="B15" s="43">
        <f t="shared" ref="B15:C18" si="4">LN(B9)/LN(2)</f>
        <v>1</v>
      </c>
      <c r="C15" s="43">
        <f t="shared" si="4"/>
        <v>2.0202727933385951</v>
      </c>
      <c r="D15" s="44">
        <f t="shared" ref="D15:E18" si="5">LN(D9)/LN(2)</f>
        <v>1.0174202395897178</v>
      </c>
      <c r="E15" s="44">
        <f t="shared" si="5"/>
        <v>2.0513333093300212</v>
      </c>
      <c r="F15" s="43">
        <f>LN(F9)/LN(2)</f>
        <v>1.8786499682852569</v>
      </c>
      <c r="G15" s="43">
        <f>LN(G9)/LN(2)</f>
        <v>1.1037146319936697</v>
      </c>
      <c r="H15" s="44">
        <f>LN(H9)/LN(2)</f>
        <v>1.4403244386194616</v>
      </c>
      <c r="K15" s="4">
        <f t="shared" ref="K15:L18" si="6">LN(K9)/LN(2)</f>
        <v>1</v>
      </c>
      <c r="L15" s="20">
        <f t="shared" si="6"/>
        <v>-0.47686674285614072</v>
      </c>
      <c r="M15" s="26">
        <f t="shared" ref="M15:N18" si="7">LN(M9)/LN(2)</f>
        <v>0.10158404233765191</v>
      </c>
      <c r="N15" s="26">
        <f t="shared" si="7"/>
        <v>9.898828814488321E-2</v>
      </c>
      <c r="O15" s="20">
        <f>LN(O9)/LN(2)</f>
        <v>-0.68052949870559931</v>
      </c>
      <c r="P15" s="20">
        <f>LN(P9)/LN(2)</f>
        <v>6.169389959731876E-2</v>
      </c>
      <c r="Q15" s="26">
        <f>LN(Q9)/LN(2)</f>
        <v>-0.28010791919273559</v>
      </c>
    </row>
    <row r="16" spans="1:17" x14ac:dyDescent="0.35">
      <c r="B16" s="43">
        <f t="shared" si="4"/>
        <v>0.9943534368588578</v>
      </c>
      <c r="C16" s="43">
        <f t="shared" si="4"/>
        <v>2.035176952978822</v>
      </c>
      <c r="D16" s="44">
        <f t="shared" si="5"/>
        <v>1.004372144976323</v>
      </c>
      <c r="E16" s="44">
        <f t="shared" si="5"/>
        <v>2.1910090400055569</v>
      </c>
      <c r="F16" s="43">
        <f>LN(F10)/LN(2)</f>
        <v>1.9518642324186664</v>
      </c>
      <c r="G16" s="43">
        <f>LN(G10)/LN(2)</f>
        <v>1.0346712382119194</v>
      </c>
      <c r="H16" s="44">
        <f>LN(H10)/LN(2)</f>
        <v>1.9632625764286984</v>
      </c>
      <c r="K16" s="4">
        <f t="shared" si="6"/>
        <v>0.9943534368588578</v>
      </c>
      <c r="L16" s="20">
        <f t="shared" si="6"/>
        <v>-0.3790190941762096</v>
      </c>
      <c r="M16" s="26">
        <f t="shared" si="7"/>
        <v>7.5882341153785338E-2</v>
      </c>
      <c r="N16" s="26">
        <f t="shared" si="7"/>
        <v>7.5137198415701476E-2</v>
      </c>
      <c r="O16" s="20">
        <f>LN(O10)/LN(2)</f>
        <v>-0.42101946682419394</v>
      </c>
      <c r="P16" s="20">
        <f>LN(P10)/LN(2)</f>
        <v>4.8767228343393837E-2</v>
      </c>
      <c r="Q16" s="26">
        <f>LN(Q10)/LN(2)</f>
        <v>-8.2462160191973E-2</v>
      </c>
    </row>
    <row r="17" spans="1:17" x14ac:dyDescent="0.35">
      <c r="B17" s="43">
        <f t="shared" si="4"/>
        <v>1</v>
      </c>
      <c r="C17" s="43">
        <f t="shared" si="4"/>
        <v>2.0132726425673515</v>
      </c>
      <c r="D17" s="44">
        <f t="shared" si="5"/>
        <v>1.0007992681952496</v>
      </c>
      <c r="E17" s="44">
        <f t="shared" si="5"/>
        <v>2.0673754353415301</v>
      </c>
      <c r="F17" s="43">
        <f>LN(F11)/LN(2)</f>
        <v>1.9431716748438612</v>
      </c>
      <c r="G17" s="43">
        <f>LN(G11)/LN(2)</f>
        <v>1.0086133836223992</v>
      </c>
      <c r="H17" s="44">
        <f>LN(H11)/LN(2)</f>
        <v>2.0351000653276778</v>
      </c>
      <c r="K17" s="4">
        <f t="shared" si="6"/>
        <v>1</v>
      </c>
      <c r="L17" s="20">
        <f t="shared" si="6"/>
        <v>-0.13196325307544049</v>
      </c>
      <c r="M17" s="26">
        <f t="shared" si="7"/>
        <v>2.4675857574607704E-2</v>
      </c>
      <c r="N17" s="26">
        <f t="shared" si="7"/>
        <v>2.4452769963922635E-2</v>
      </c>
      <c r="O17" s="20">
        <f>LN(O11)/LN(2)</f>
        <v>-0.13835055235606547</v>
      </c>
      <c r="P17" s="20">
        <f>LN(P11)/LN(2)</f>
        <v>1.7499001174685072E-2</v>
      </c>
      <c r="Q17" s="26">
        <f>LN(Q11)/LN(2)</f>
        <v>0</v>
      </c>
    </row>
    <row r="18" spans="1:17" x14ac:dyDescent="0.35">
      <c r="A18" s="5"/>
      <c r="B18" s="43">
        <f t="shared" si="4"/>
        <v>1</v>
      </c>
      <c r="C18" s="43">
        <f t="shared" si="4"/>
        <v>2.0033763860214555</v>
      </c>
      <c r="D18" s="44">
        <f t="shared" si="5"/>
        <v>1.0001599067891473</v>
      </c>
      <c r="E18" s="44">
        <f t="shared" si="5"/>
        <v>2.015486901538369</v>
      </c>
      <c r="F18" s="43">
        <f>LN(F12)/LN(2)</f>
        <v>1.9374733689180057</v>
      </c>
      <c r="G18" s="43">
        <f>LN(G12)/LN(2)</f>
        <v>1.0022146825547182</v>
      </c>
      <c r="H18" s="44">
        <f>LN(H12)/LN(2)</f>
        <v>2.0133603103221489</v>
      </c>
      <c r="J18" s="5"/>
      <c r="K18" s="4">
        <f t="shared" si="6"/>
        <v>1</v>
      </c>
      <c r="L18" s="20">
        <f t="shared" si="6"/>
        <v>-3.4236143022936219E-2</v>
      </c>
      <c r="M18" s="26">
        <f t="shared" si="7"/>
        <v>6.137331177396183E-3</v>
      </c>
      <c r="N18" s="26">
        <f t="shared" si="7"/>
        <v>6.0721776281420885E-3</v>
      </c>
      <c r="O18" s="20">
        <f>LN(O12)/LN(2)</f>
        <v>-3.7751652740772523E-2</v>
      </c>
      <c r="P18" s="20">
        <f>LN(P12)/LN(2)</f>
        <v>4.5809509778089201E-3</v>
      </c>
      <c r="Q18" s="26">
        <f>LN(Q12)/LN(2)</f>
        <v>-2.6472211361190909E-2</v>
      </c>
    </row>
    <row r="19" spans="1:17" x14ac:dyDescent="0.35">
      <c r="B19" s="35"/>
      <c r="C19" s="35"/>
      <c r="D19" s="40"/>
      <c r="E19" s="40"/>
      <c r="F19" s="35"/>
      <c r="G19" s="35"/>
      <c r="H19" s="40"/>
      <c r="L19" s="18"/>
      <c r="M19" s="24"/>
      <c r="N19" s="24"/>
      <c r="O19" s="18"/>
      <c r="P19" s="18"/>
      <c r="Q19" s="24"/>
    </row>
    <row r="20" spans="1:17" x14ac:dyDescent="0.35">
      <c r="B20" s="35"/>
      <c r="C20" s="35"/>
      <c r="D20" s="40"/>
      <c r="E20" s="40"/>
      <c r="F20" s="35"/>
      <c r="G20" s="35"/>
      <c r="H20" s="40"/>
      <c r="L20" s="18"/>
      <c r="M20" s="24"/>
      <c r="N20" s="24"/>
      <c r="O20" s="18"/>
      <c r="P20" s="18"/>
      <c r="Q20" s="24"/>
    </row>
    <row r="21" spans="1:17" x14ac:dyDescent="0.35">
      <c r="B21" s="32" t="s">
        <v>1</v>
      </c>
      <c r="C21" s="32" t="s">
        <v>2</v>
      </c>
      <c r="D21" s="34" t="s">
        <v>13</v>
      </c>
      <c r="E21" s="34" t="s">
        <v>14</v>
      </c>
      <c r="F21" s="32" t="s">
        <v>0</v>
      </c>
      <c r="G21" s="32" t="s">
        <v>17</v>
      </c>
      <c r="H21" s="34" t="s">
        <v>18</v>
      </c>
      <c r="K21" s="29" t="s">
        <v>1</v>
      </c>
      <c r="L21" s="16" t="s">
        <v>2</v>
      </c>
      <c r="M21" s="30" t="s">
        <v>13</v>
      </c>
      <c r="N21" s="30" t="s">
        <v>14</v>
      </c>
      <c r="O21" s="16" t="s">
        <v>0</v>
      </c>
      <c r="P21" s="16" t="s">
        <v>17</v>
      </c>
      <c r="Q21" s="30" t="s">
        <v>18</v>
      </c>
    </row>
    <row r="22" spans="1:17" x14ac:dyDescent="0.35">
      <c r="A22" t="s">
        <v>3</v>
      </c>
      <c r="B22" s="36">
        <v>5.0999999999999997E-2</v>
      </c>
      <c r="C22" s="37">
        <v>3.4170000000000001E-6</v>
      </c>
      <c r="D22" s="38">
        <v>3.6659999999999998E-5</v>
      </c>
      <c r="E22" s="38">
        <v>6.4710000000000004E-6</v>
      </c>
      <c r="F22" s="37">
        <v>8.5126000000000005E-6</v>
      </c>
      <c r="G22" s="37">
        <v>3.0029E-5</v>
      </c>
      <c r="H22" s="38">
        <v>6.6437000000000001E-5</v>
      </c>
      <c r="J22" t="s">
        <v>3</v>
      </c>
      <c r="K22" s="7">
        <v>5.0999999999999997E-2</v>
      </c>
      <c r="L22" s="17">
        <v>1.3354E-5</v>
      </c>
      <c r="M22" s="22">
        <v>5.0947999999999998E-4</v>
      </c>
      <c r="N22" s="22">
        <v>5.0819999999999999E-4</v>
      </c>
      <c r="O22" s="17">
        <v>3.5852000000000002E-5</v>
      </c>
      <c r="P22" s="17">
        <v>7.5487000000000004E-4</v>
      </c>
      <c r="Q22" s="27">
        <v>4.1999999999999997E-3</v>
      </c>
    </row>
    <row r="23" spans="1:17" x14ac:dyDescent="0.35">
      <c r="A23" t="s">
        <v>4</v>
      </c>
      <c r="B23" s="36">
        <v>2.5499999999999998E-2</v>
      </c>
      <c r="C23" s="37">
        <v>8.4233000000000005E-7</v>
      </c>
      <c r="D23" s="39">
        <v>1.8110000000000001E-5</v>
      </c>
      <c r="E23" s="38">
        <v>1.5612E-6</v>
      </c>
      <c r="F23" s="37">
        <v>2.3149000000000001E-6</v>
      </c>
      <c r="G23" s="37">
        <v>1.3973E-5</v>
      </c>
      <c r="H23" s="38">
        <v>2.4481000000000002E-5</v>
      </c>
      <c r="J23" t="s">
        <v>4</v>
      </c>
      <c r="K23" s="7">
        <v>2.5499999999999998E-2</v>
      </c>
      <c r="L23" s="17">
        <v>1.8584999999999999E-5</v>
      </c>
      <c r="M23" s="23">
        <v>4.7483999999999997E-4</v>
      </c>
      <c r="N23" s="22">
        <v>4.7449999999999999E-4</v>
      </c>
      <c r="O23" s="17">
        <v>5.7460999999999998E-5</v>
      </c>
      <c r="P23" s="17">
        <v>7.2327000000000003E-4</v>
      </c>
      <c r="Q23" s="27">
        <v>5.1000000000000004E-3</v>
      </c>
    </row>
    <row r="24" spans="1:17" x14ac:dyDescent="0.35">
      <c r="A24" t="s">
        <v>5</v>
      </c>
      <c r="B24" s="36">
        <v>1.2800000000000001E-2</v>
      </c>
      <c r="C24" s="37">
        <v>2.0550999999999999E-7</v>
      </c>
      <c r="D24" s="38">
        <v>9.0275999999999998E-6</v>
      </c>
      <c r="E24" s="38">
        <v>3.4190000000000001E-7</v>
      </c>
      <c r="F24" s="37">
        <v>5.9836000000000002E-7</v>
      </c>
      <c r="G24" s="37">
        <v>6.8206000000000004E-6</v>
      </c>
      <c r="H24" s="38">
        <v>6.2781000000000001E-6</v>
      </c>
      <c r="J24" t="s">
        <v>5</v>
      </c>
      <c r="K24" s="7">
        <v>1.2800000000000001E-2</v>
      </c>
      <c r="L24" s="17">
        <v>2.4168999999999998E-5</v>
      </c>
      <c r="M24" s="22">
        <v>4.5050999999999999E-4</v>
      </c>
      <c r="N24" s="22">
        <v>4.5041999999999999E-4</v>
      </c>
      <c r="O24" s="17">
        <v>7.6933000000000004E-5</v>
      </c>
      <c r="P24" s="17">
        <v>6.9923000000000001E-4</v>
      </c>
      <c r="Q24" s="27">
        <v>5.4000000000000003E-3</v>
      </c>
    </row>
    <row r="25" spans="1:17" x14ac:dyDescent="0.35">
      <c r="A25" t="s">
        <v>6</v>
      </c>
      <c r="B25" s="36">
        <v>6.4000000000000003E-3</v>
      </c>
      <c r="C25" s="37">
        <v>5.0907E-8</v>
      </c>
      <c r="D25" s="38">
        <v>4.5113000000000003E-6</v>
      </c>
      <c r="E25" s="38">
        <v>8.1575000000000001E-8</v>
      </c>
      <c r="F25" s="37">
        <v>1.5559999999999999E-7</v>
      </c>
      <c r="G25" s="37">
        <v>3.3900000000000002E-6</v>
      </c>
      <c r="H25" s="38">
        <v>1.5318000000000001E-6</v>
      </c>
      <c r="J25" t="s">
        <v>6</v>
      </c>
      <c r="K25" s="7">
        <v>6.4000000000000003E-3</v>
      </c>
      <c r="L25" s="17">
        <v>2.6483999999999999E-5</v>
      </c>
      <c r="M25" s="22">
        <v>4.4286999999999999E-4</v>
      </c>
      <c r="N25" s="22">
        <v>4.4285E-4</v>
      </c>
      <c r="O25" s="17">
        <v>8.4676E-5</v>
      </c>
      <c r="P25" s="17">
        <v>6.9079999999999999E-4</v>
      </c>
      <c r="Q25" s="27">
        <v>5.4000000000000003E-3</v>
      </c>
    </row>
    <row r="26" spans="1:17" x14ac:dyDescent="0.35">
      <c r="A26" t="s">
        <v>7</v>
      </c>
      <c r="B26" s="36">
        <v>3.2000000000000002E-3</v>
      </c>
      <c r="C26" s="37">
        <v>1.2696999999999999E-8</v>
      </c>
      <c r="D26" s="38">
        <v>2.2554E-6</v>
      </c>
      <c r="E26" s="38">
        <v>2.0176000000000001E-8</v>
      </c>
      <c r="F26" s="37">
        <v>4.0622999999999999E-8</v>
      </c>
      <c r="G26" s="37">
        <v>1.6924000000000001E-6</v>
      </c>
      <c r="H26" s="38">
        <v>3.7941999999999999E-7</v>
      </c>
      <c r="J26" t="s">
        <v>7</v>
      </c>
      <c r="K26" s="7">
        <v>3.2000000000000002E-3</v>
      </c>
      <c r="L26" s="17">
        <v>2.7120000000000001E-5</v>
      </c>
      <c r="M26" s="22">
        <v>4.4098999999999999E-4</v>
      </c>
      <c r="N26" s="22">
        <v>4.4098999999999999E-4</v>
      </c>
      <c r="O26" s="17">
        <v>8.6921000000000003E-5</v>
      </c>
      <c r="P26" s="17">
        <v>6.8860999999999998E-4</v>
      </c>
      <c r="Q26" s="28">
        <v>5.4999999999999997E-3</v>
      </c>
    </row>
    <row r="27" spans="1:17" x14ac:dyDescent="0.35">
      <c r="B27" s="35"/>
      <c r="C27" s="35"/>
      <c r="D27" s="40"/>
      <c r="E27" s="40"/>
      <c r="F27" s="35"/>
      <c r="G27" s="35"/>
      <c r="H27" s="40"/>
      <c r="L27" s="18"/>
      <c r="M27" s="24"/>
      <c r="N27" s="24"/>
      <c r="O27" s="18"/>
      <c r="P27" s="18"/>
      <c r="Q27" s="24"/>
    </row>
    <row r="28" spans="1:17" x14ac:dyDescent="0.35">
      <c r="B28" s="45" t="s">
        <v>8</v>
      </c>
      <c r="C28" s="45"/>
      <c r="D28" s="46" t="s">
        <v>8</v>
      </c>
      <c r="E28" s="46"/>
      <c r="F28" s="32" t="s">
        <v>8</v>
      </c>
      <c r="G28" s="32" t="s">
        <v>8</v>
      </c>
      <c r="H28" s="34" t="s">
        <v>8</v>
      </c>
      <c r="K28" s="47" t="s">
        <v>8</v>
      </c>
      <c r="L28" s="47"/>
      <c r="M28" s="48" t="s">
        <v>8</v>
      </c>
      <c r="N28" s="48"/>
      <c r="O28" s="16" t="s">
        <v>8</v>
      </c>
      <c r="P28" s="16" t="s">
        <v>8</v>
      </c>
      <c r="Q28" s="30" t="s">
        <v>8</v>
      </c>
    </row>
    <row r="29" spans="1:17" x14ac:dyDescent="0.35">
      <c r="B29" s="41">
        <f t="shared" ref="B29:C32" si="8">B22/B23</f>
        <v>2</v>
      </c>
      <c r="C29" s="41">
        <f t="shared" si="8"/>
        <v>4.0566048935690286</v>
      </c>
      <c r="D29" s="42">
        <f t="shared" ref="D29:E32" si="9">D22/D23</f>
        <v>2.0242959690778575</v>
      </c>
      <c r="E29" s="42">
        <f t="shared" si="9"/>
        <v>4.1448885472713304</v>
      </c>
      <c r="F29" s="41">
        <f>F22/F23</f>
        <v>3.6773078750701975</v>
      </c>
      <c r="G29" s="41">
        <f>G22/G23</f>
        <v>2.149073212624347</v>
      </c>
      <c r="H29" s="42">
        <f>H22/H23</f>
        <v>2.7138188799477145</v>
      </c>
      <c r="K29" s="3">
        <f t="shared" ref="K29:L32" si="10">K22/K23</f>
        <v>2</v>
      </c>
      <c r="L29" s="19">
        <f t="shared" si="10"/>
        <v>0.71853645412967448</v>
      </c>
      <c r="M29" s="25">
        <f t="shared" ref="M29:N32" si="11">M22/M23</f>
        <v>1.0729508887204111</v>
      </c>
      <c r="N29" s="25">
        <f t="shared" si="11"/>
        <v>1.0710221285563752</v>
      </c>
      <c r="O29" s="19">
        <f>O22/O23</f>
        <v>0.62393623501157314</v>
      </c>
      <c r="P29" s="19">
        <f>P22/P23</f>
        <v>1.0436904613768025</v>
      </c>
      <c r="Q29" s="25">
        <f>Q22/Q23</f>
        <v>0.82352941176470573</v>
      </c>
    </row>
    <row r="30" spans="1:17" x14ac:dyDescent="0.35">
      <c r="B30" s="41">
        <f t="shared" si="8"/>
        <v>1.9921874999999998</v>
      </c>
      <c r="C30" s="41">
        <f t="shared" si="8"/>
        <v>4.0987299888083308</v>
      </c>
      <c r="D30" s="42">
        <f t="shared" si="9"/>
        <v>2.0060702733838451</v>
      </c>
      <c r="E30" s="42">
        <f t="shared" si="9"/>
        <v>4.5662474407721554</v>
      </c>
      <c r="F30" s="41">
        <f>F23/F24</f>
        <v>3.8687412260177818</v>
      </c>
      <c r="G30" s="41">
        <f>G23/G24</f>
        <v>2.0486467466205318</v>
      </c>
      <c r="H30" s="42">
        <f>H23/H24</f>
        <v>3.8994281709434384</v>
      </c>
      <c r="K30" s="3">
        <f t="shared" si="10"/>
        <v>1.9921874999999998</v>
      </c>
      <c r="L30" s="19">
        <f t="shared" si="10"/>
        <v>0.76896023832181726</v>
      </c>
      <c r="M30" s="25">
        <f t="shared" si="11"/>
        <v>1.0540054604781248</v>
      </c>
      <c r="N30" s="25">
        <f t="shared" si="11"/>
        <v>1.053461213978065</v>
      </c>
      <c r="O30" s="19">
        <f>O23/O24</f>
        <v>0.74689665033210706</v>
      </c>
      <c r="P30" s="19">
        <f>P23/P24</f>
        <v>1.0343806758863321</v>
      </c>
      <c r="Q30" s="25">
        <f>Q23/Q24</f>
        <v>0.94444444444444442</v>
      </c>
    </row>
    <row r="31" spans="1:17" x14ac:dyDescent="0.35">
      <c r="B31" s="41">
        <f t="shared" si="8"/>
        <v>2</v>
      </c>
      <c r="C31" s="41">
        <f t="shared" si="8"/>
        <v>4.0369693755279235</v>
      </c>
      <c r="D31" s="42">
        <f t="shared" si="9"/>
        <v>2.0011083279764148</v>
      </c>
      <c r="E31" s="42">
        <f t="shared" si="9"/>
        <v>4.191235059760956</v>
      </c>
      <c r="F31" s="41">
        <f>F24/F25</f>
        <v>3.8455012853470443</v>
      </c>
      <c r="G31" s="41">
        <f>G24/G25</f>
        <v>2.011976401179941</v>
      </c>
      <c r="H31" s="42">
        <f>H24/H25</f>
        <v>4.0985115550332942</v>
      </c>
      <c r="K31" s="3">
        <f t="shared" si="10"/>
        <v>2</v>
      </c>
      <c r="L31" s="19">
        <f t="shared" si="10"/>
        <v>0.91258873281981567</v>
      </c>
      <c r="M31" s="25">
        <f t="shared" si="11"/>
        <v>1.0172511120644885</v>
      </c>
      <c r="N31" s="25">
        <f t="shared" si="11"/>
        <v>1.0170938240939369</v>
      </c>
      <c r="O31" s="19">
        <f>O24/O25</f>
        <v>0.90855732438943737</v>
      </c>
      <c r="P31" s="19">
        <f>P24/P25</f>
        <v>1.0122032426172554</v>
      </c>
      <c r="Q31" s="25">
        <f>Q24/Q25</f>
        <v>1</v>
      </c>
    </row>
    <row r="32" spans="1:17" x14ac:dyDescent="0.35">
      <c r="B32" s="41">
        <f t="shared" si="8"/>
        <v>2</v>
      </c>
      <c r="C32" s="41">
        <f t="shared" si="8"/>
        <v>4.0093722926675595</v>
      </c>
      <c r="D32" s="42">
        <f t="shared" si="9"/>
        <v>2.0002216901658243</v>
      </c>
      <c r="E32" s="42">
        <f t="shared" si="9"/>
        <v>4.0431701030927831</v>
      </c>
      <c r="F32" s="41">
        <f>F25/F26</f>
        <v>3.8303424168574449</v>
      </c>
      <c r="G32" s="41">
        <f>G25/G26</f>
        <v>2.003072559678563</v>
      </c>
      <c r="H32" s="42">
        <f>H25/H26</f>
        <v>4.0372146961151234</v>
      </c>
      <c r="K32" s="3">
        <f t="shared" si="10"/>
        <v>2</v>
      </c>
      <c r="L32" s="19">
        <f t="shared" si="10"/>
        <v>0.97654867256637157</v>
      </c>
      <c r="M32" s="25">
        <f t="shared" si="11"/>
        <v>1.0042631352184856</v>
      </c>
      <c r="N32" s="25">
        <f t="shared" si="11"/>
        <v>1.0042177827161614</v>
      </c>
      <c r="O32" s="19">
        <f>O25/O26</f>
        <v>0.97417194924126504</v>
      </c>
      <c r="P32" s="19">
        <f>P25/P26</f>
        <v>1.0031803197746185</v>
      </c>
      <c r="Q32" s="25">
        <f>Q25/Q26</f>
        <v>0.98181818181818192</v>
      </c>
    </row>
    <row r="33" spans="1:17" x14ac:dyDescent="0.35">
      <c r="B33" s="45" t="s">
        <v>20</v>
      </c>
      <c r="C33" s="45"/>
      <c r="D33" s="46" t="s">
        <v>20</v>
      </c>
      <c r="E33" s="46"/>
      <c r="F33" s="32" t="s">
        <v>20</v>
      </c>
      <c r="G33" s="32" t="s">
        <v>20</v>
      </c>
      <c r="H33" s="34" t="s">
        <v>20</v>
      </c>
      <c r="K33" s="47" t="s">
        <v>20</v>
      </c>
      <c r="L33" s="47"/>
      <c r="M33" s="48" t="s">
        <v>20</v>
      </c>
      <c r="N33" s="48"/>
      <c r="O33" s="16" t="s">
        <v>20</v>
      </c>
      <c r="P33" s="16" t="s">
        <v>20</v>
      </c>
      <c r="Q33" s="30" t="s">
        <v>20</v>
      </c>
    </row>
    <row r="34" spans="1:17" x14ac:dyDescent="0.35">
      <c r="B34" s="43">
        <f>LN(B29)/LN(2)</f>
        <v>1</v>
      </c>
      <c r="C34" s="43">
        <f t="shared" ref="C34:C35" si="12">LN(C29)/LN(2)</f>
        <v>2.0202727933385951</v>
      </c>
      <c r="D34" s="44">
        <f t="shared" ref="D34:E35" si="13">LN(D29)/LN(2)</f>
        <v>1.0174202395897178</v>
      </c>
      <c r="E34" s="44">
        <f t="shared" si="13"/>
        <v>2.0513333093300212</v>
      </c>
      <c r="F34" s="43">
        <f t="shared" ref="F34:F36" si="14">LN(F29)/LN(2)</f>
        <v>1.8786499682852569</v>
      </c>
      <c r="G34" s="43">
        <f>LN(G29)/LN(2)</f>
        <v>1.1037146319936697</v>
      </c>
      <c r="H34" s="44">
        <f>LN(H29)/LN(2)</f>
        <v>1.4403244386194616</v>
      </c>
      <c r="K34" s="4">
        <f>LN(K29)/LN(2)</f>
        <v>1</v>
      </c>
      <c r="L34" s="20">
        <f t="shared" ref="L34:L35" si="15">LN(L29)/LN(2)</f>
        <v>-0.47686674285614072</v>
      </c>
      <c r="M34" s="26">
        <f t="shared" ref="M34:N35" si="16">LN(M29)/LN(2)</f>
        <v>0.10158404233765191</v>
      </c>
      <c r="N34" s="26">
        <f t="shared" si="16"/>
        <v>9.898828814488321E-2</v>
      </c>
      <c r="O34" s="20">
        <f t="shared" ref="O34:O36" si="17">LN(O29)/LN(2)</f>
        <v>-0.68052949870559931</v>
      </c>
      <c r="P34" s="20">
        <f>LN(P29)/LN(2)</f>
        <v>6.169389959731876E-2</v>
      </c>
      <c r="Q34" s="26">
        <f>LN(Q29)/LN(2)</f>
        <v>-0.28010791919273559</v>
      </c>
    </row>
    <row r="35" spans="1:17" x14ac:dyDescent="0.35">
      <c r="B35" s="43">
        <f>LN(B30)/LN(2)</f>
        <v>0.9943534368588578</v>
      </c>
      <c r="C35" s="43">
        <f t="shared" si="12"/>
        <v>2.035176952978822</v>
      </c>
      <c r="D35" s="44">
        <f>LN(D30)/LN(2)</f>
        <v>1.004372144976323</v>
      </c>
      <c r="E35" s="44">
        <f t="shared" si="13"/>
        <v>2.1910090400055569</v>
      </c>
      <c r="F35" s="43">
        <f t="shared" si="14"/>
        <v>1.9518642324186664</v>
      </c>
      <c r="G35" s="43">
        <f>LN(G30)/LN(2)</f>
        <v>1.0346712382119194</v>
      </c>
      <c r="H35" s="44">
        <f>LN(H30)/LN(2)</f>
        <v>1.9632625764286984</v>
      </c>
      <c r="K35" s="4">
        <f>LN(K30)/LN(2)</f>
        <v>0.9943534368588578</v>
      </c>
      <c r="L35" s="20">
        <f t="shared" si="15"/>
        <v>-0.3790190941762096</v>
      </c>
      <c r="M35" s="26">
        <f>LN(M30)/LN(2)</f>
        <v>7.5882341153785338E-2</v>
      </c>
      <c r="N35" s="26">
        <f t="shared" si="16"/>
        <v>7.5137198415701476E-2</v>
      </c>
      <c r="O35" s="20">
        <f t="shared" si="17"/>
        <v>-0.42101946682419394</v>
      </c>
      <c r="P35" s="20">
        <f>LN(P30)/LN(2)</f>
        <v>4.8767228343393837E-2</v>
      </c>
      <c r="Q35" s="26">
        <f>LN(Q30)/LN(2)</f>
        <v>-8.2462160191973E-2</v>
      </c>
    </row>
    <row r="36" spans="1:17" x14ac:dyDescent="0.35">
      <c r="B36" s="43">
        <f t="shared" ref="B36:C37" si="18">LN(B31)/LN(2)</f>
        <v>1</v>
      </c>
      <c r="C36" s="43">
        <f t="shared" si="18"/>
        <v>2.0132726425673515</v>
      </c>
      <c r="D36" s="44">
        <f t="shared" ref="D36:E37" si="19">LN(D31)/LN(2)</f>
        <v>1.0007992681952496</v>
      </c>
      <c r="E36" s="44">
        <f t="shared" si="19"/>
        <v>2.0673754353415301</v>
      </c>
      <c r="F36" s="43">
        <f t="shared" si="14"/>
        <v>1.9431716748438612</v>
      </c>
      <c r="G36" s="43">
        <f t="shared" ref="G36:G37" si="20">LN(G31)/LN(2)</f>
        <v>1.0086133836223992</v>
      </c>
      <c r="H36" s="44">
        <f t="shared" ref="H36:H37" si="21">LN(H31)/LN(2)</f>
        <v>2.0351000653276778</v>
      </c>
      <c r="K36" s="4">
        <f t="shared" ref="K36:L37" si="22">LN(K31)/LN(2)</f>
        <v>1</v>
      </c>
      <c r="L36" s="20">
        <f t="shared" si="22"/>
        <v>-0.13196325307544049</v>
      </c>
      <c r="M36" s="26">
        <f t="shared" ref="M36:N37" si="23">LN(M31)/LN(2)</f>
        <v>2.4675857574607704E-2</v>
      </c>
      <c r="N36" s="26">
        <f t="shared" si="23"/>
        <v>2.4452769963922635E-2</v>
      </c>
      <c r="O36" s="20">
        <f t="shared" si="17"/>
        <v>-0.13835055235606547</v>
      </c>
      <c r="P36" s="20">
        <f t="shared" ref="P36:P37" si="24">LN(P31)/LN(2)</f>
        <v>1.7499001174685072E-2</v>
      </c>
      <c r="Q36" s="26">
        <f t="shared" ref="Q36:Q37" si="25">LN(Q31)/LN(2)</f>
        <v>0</v>
      </c>
    </row>
    <row r="37" spans="1:17" x14ac:dyDescent="0.35">
      <c r="A37" s="5"/>
      <c r="B37" s="43">
        <f t="shared" si="18"/>
        <v>1</v>
      </c>
      <c r="C37" s="43">
        <f t="shared" si="18"/>
        <v>2.0033763860214555</v>
      </c>
      <c r="D37" s="44">
        <f>LN(D32)/LN(2)</f>
        <v>1.0001599067891473</v>
      </c>
      <c r="E37" s="44">
        <f t="shared" si="19"/>
        <v>2.015486901538369</v>
      </c>
      <c r="F37" s="43">
        <f>LN(F32)/LN(2)</f>
        <v>1.9374733689180057</v>
      </c>
      <c r="G37" s="43">
        <f t="shared" si="20"/>
        <v>1.0022146825547182</v>
      </c>
      <c r="H37" s="44">
        <f t="shared" si="21"/>
        <v>2.0133603103221489</v>
      </c>
      <c r="J37" s="5"/>
      <c r="K37" s="4">
        <f t="shared" si="22"/>
        <v>1</v>
      </c>
      <c r="L37" s="20">
        <f t="shared" si="22"/>
        <v>-3.4236143022936219E-2</v>
      </c>
      <c r="M37" s="26">
        <f>LN(M32)/LN(2)</f>
        <v>6.137331177396183E-3</v>
      </c>
      <c r="N37" s="26">
        <f t="shared" si="23"/>
        <v>6.0721776281420885E-3</v>
      </c>
      <c r="O37" s="20">
        <f>LN(O32)/LN(2)</f>
        <v>-3.7751652740772523E-2</v>
      </c>
      <c r="P37" s="20">
        <f t="shared" si="24"/>
        <v>4.5809509778089201E-3</v>
      </c>
      <c r="Q37" s="26">
        <f t="shared" si="25"/>
        <v>-2.6472211361190909E-2</v>
      </c>
    </row>
  </sheetData>
  <mergeCells count="16">
    <mergeCell ref="K33:L33"/>
    <mergeCell ref="M33:N33"/>
    <mergeCell ref="K8:L8"/>
    <mergeCell ref="M8:N8"/>
    <mergeCell ref="K14:L14"/>
    <mergeCell ref="M14:N14"/>
    <mergeCell ref="K28:L28"/>
    <mergeCell ref="M28:N28"/>
    <mergeCell ref="B33:C33"/>
    <mergeCell ref="D33:E33"/>
    <mergeCell ref="B8:C8"/>
    <mergeCell ref="D8:E8"/>
    <mergeCell ref="B14:C14"/>
    <mergeCell ref="D14:E14"/>
    <mergeCell ref="B28:C28"/>
    <mergeCell ref="D28:E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35" sqref="G35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style="12" bestFit="1" customWidth="1"/>
    <col min="5" max="5" width="11.36328125" style="12" bestFit="1" customWidth="1"/>
    <col min="6" max="6" width="17.54296875" bestFit="1" customWidth="1"/>
    <col min="7" max="7" width="21.1796875" bestFit="1" customWidth="1"/>
    <col min="8" max="8" width="17.54296875" style="12" bestFit="1" customWidth="1"/>
  </cols>
  <sheetData>
    <row r="1" spans="1:8" x14ac:dyDescent="0.35">
      <c r="B1" s="1" t="s">
        <v>9</v>
      </c>
      <c r="C1" s="6" t="s">
        <v>10</v>
      </c>
      <c r="D1" s="9" t="s">
        <v>15</v>
      </c>
      <c r="E1" s="10" t="s">
        <v>16</v>
      </c>
      <c r="F1" s="6" t="s">
        <v>11</v>
      </c>
      <c r="G1" s="6" t="s">
        <v>12</v>
      </c>
      <c r="H1" s="10" t="s">
        <v>19</v>
      </c>
    </row>
    <row r="2" spans="1:8" x14ac:dyDescent="0.35">
      <c r="A2" t="s">
        <v>3</v>
      </c>
      <c r="B2" s="7">
        <v>5.0999999999999997E-2</v>
      </c>
      <c r="C2" s="2">
        <v>3.5526999999999999E-6</v>
      </c>
      <c r="D2" s="11">
        <v>3.6909000000000002E-5</v>
      </c>
      <c r="E2" s="11">
        <v>7.7563000000000006E-6</v>
      </c>
      <c r="F2" s="2">
        <v>8.9551E-6</v>
      </c>
      <c r="G2" s="2">
        <v>3.0548E-5</v>
      </c>
      <c r="H2" s="11">
        <v>8.1999000000000005E-8</v>
      </c>
    </row>
    <row r="3" spans="1:8" x14ac:dyDescent="0.35">
      <c r="A3" t="s">
        <v>4</v>
      </c>
      <c r="B3" s="7">
        <v>2.5499999999999998E-2</v>
      </c>
      <c r="C3" s="2">
        <v>9.1706000000000003E-7</v>
      </c>
      <c r="D3" s="51">
        <v>1.8215000000000001E-5</v>
      </c>
      <c r="E3" s="11">
        <v>2.5015000000000001E-6</v>
      </c>
      <c r="F3" s="2">
        <v>2.6641E-6</v>
      </c>
      <c r="G3" s="2">
        <v>1.4229999999999999E-5</v>
      </c>
      <c r="H3" s="11">
        <v>4.7111999999999999E-8</v>
      </c>
    </row>
    <row r="4" spans="1:8" x14ac:dyDescent="0.35">
      <c r="A4" t="s">
        <v>5</v>
      </c>
      <c r="B4" s="7">
        <v>1.2800000000000001E-2</v>
      </c>
      <c r="C4" s="2">
        <v>2.3185E-7</v>
      </c>
      <c r="D4" s="11">
        <v>9.0520999999999993E-6</v>
      </c>
      <c r="E4" s="11">
        <v>7.4865000000000002E-7</v>
      </c>
      <c r="F4" s="2">
        <v>7.6342999999999995E-7</v>
      </c>
      <c r="G4" s="2">
        <v>6.8878999999999997E-6</v>
      </c>
      <c r="H4" s="11">
        <v>2.5378000000000001E-8</v>
      </c>
    </row>
    <row r="5" spans="1:8" x14ac:dyDescent="0.35">
      <c r="A5" t="s">
        <v>6</v>
      </c>
      <c r="B5" s="7">
        <v>6.4000000000000003E-3</v>
      </c>
      <c r="C5" s="2">
        <v>5.8145999999999997E-8</v>
      </c>
      <c r="D5" s="11">
        <v>4.5155999999999996E-6</v>
      </c>
      <c r="E5" s="11">
        <v>2.1367999999999999E-7</v>
      </c>
      <c r="F5" s="2">
        <v>2.1243E-7</v>
      </c>
      <c r="G5" s="2">
        <v>3.4025E-6</v>
      </c>
      <c r="H5" s="11">
        <v>1.3116E-8</v>
      </c>
    </row>
    <row r="6" spans="1:8" x14ac:dyDescent="0.35">
      <c r="A6" t="s">
        <v>7</v>
      </c>
      <c r="B6" s="7">
        <v>3.2000000000000002E-3</v>
      </c>
      <c r="C6" s="2">
        <v>1.4537E-8</v>
      </c>
      <c r="D6" s="11">
        <v>2.2560000000000001E-6</v>
      </c>
      <c r="E6" s="11">
        <v>5.8525999999999997E-8</v>
      </c>
      <c r="F6" s="2">
        <v>5.7684000000000002E-8</v>
      </c>
      <c r="G6" s="2">
        <v>1.6944E-6</v>
      </c>
      <c r="H6" s="11">
        <v>6.4625E-9</v>
      </c>
    </row>
    <row r="7" spans="1:8" x14ac:dyDescent="0.35">
      <c r="A7" t="s">
        <v>21</v>
      </c>
    </row>
    <row r="8" spans="1:8" x14ac:dyDescent="0.35">
      <c r="B8" s="47" t="s">
        <v>8</v>
      </c>
      <c r="C8" s="47"/>
      <c r="D8" s="49" t="s">
        <v>8</v>
      </c>
      <c r="E8" s="49"/>
      <c r="F8" s="6" t="s">
        <v>8</v>
      </c>
      <c r="G8" s="6" t="s">
        <v>8</v>
      </c>
      <c r="H8" s="10" t="s">
        <v>8</v>
      </c>
    </row>
    <row r="9" spans="1:8" x14ac:dyDescent="0.35">
      <c r="A9" s="1" t="s">
        <v>22</v>
      </c>
      <c r="B9" s="3">
        <f t="shared" ref="B9:C12" si="0">B2/B3</f>
        <v>2</v>
      </c>
      <c r="C9" s="3">
        <f t="shared" si="0"/>
        <v>3.8740104246178002</v>
      </c>
      <c r="D9" s="13">
        <f t="shared" ref="D9:E12" si="1">D2/D3</f>
        <v>2.0262970079604723</v>
      </c>
      <c r="E9" s="13">
        <f t="shared" si="1"/>
        <v>3.1006596042374577</v>
      </c>
      <c r="F9" s="3">
        <f>F2/F3</f>
        <v>3.3613978454262226</v>
      </c>
      <c r="G9" s="3">
        <f>G2/G3</f>
        <v>2.1467322557976107</v>
      </c>
      <c r="H9" s="15">
        <f>H2/H3</f>
        <v>1.7405119714722366</v>
      </c>
    </row>
    <row r="10" spans="1:8" x14ac:dyDescent="0.35">
      <c r="B10" s="3">
        <f t="shared" si="0"/>
        <v>1.9921874999999998</v>
      </c>
      <c r="C10" s="3">
        <f t="shared" si="0"/>
        <v>3.9554021996980806</v>
      </c>
      <c r="D10" s="13">
        <f t="shared" si="1"/>
        <v>2.0122402536428012</v>
      </c>
      <c r="E10" s="13">
        <f t="shared" si="1"/>
        <v>3.3413477593000733</v>
      </c>
      <c r="F10" s="3">
        <f>F3/F4</f>
        <v>3.4896454160826798</v>
      </c>
      <c r="G10" s="3">
        <f>G3/G4</f>
        <v>2.0659417238926232</v>
      </c>
      <c r="H10" s="15">
        <f>H3/H4</f>
        <v>1.85641106470171</v>
      </c>
    </row>
    <row r="11" spans="1:8" x14ac:dyDescent="0.35">
      <c r="B11" s="3">
        <f t="shared" si="0"/>
        <v>2</v>
      </c>
      <c r="C11" s="3">
        <f t="shared" si="0"/>
        <v>3.9873766037216662</v>
      </c>
      <c r="D11" s="13">
        <f t="shared" si="1"/>
        <v>2.0046283993267782</v>
      </c>
      <c r="E11" s="13">
        <f t="shared" si="1"/>
        <v>3.5036035192811683</v>
      </c>
      <c r="F11" s="3">
        <f>F4/F5</f>
        <v>3.5937956032575435</v>
      </c>
      <c r="G11" s="3">
        <f>G4/G5</f>
        <v>2.0243644379132988</v>
      </c>
      <c r="H11" s="15">
        <f>H4/H5</f>
        <v>1.9348886855748704</v>
      </c>
    </row>
    <row r="12" spans="1:8" x14ac:dyDescent="0.35">
      <c r="B12" s="3">
        <f t="shared" si="0"/>
        <v>2</v>
      </c>
      <c r="C12" s="3">
        <f t="shared" si="0"/>
        <v>3.9998624200316431</v>
      </c>
      <c r="D12" s="13">
        <f t="shared" si="1"/>
        <v>2.0015957446808508</v>
      </c>
      <c r="E12" s="13">
        <f t="shared" si="1"/>
        <v>3.6510268940300037</v>
      </c>
      <c r="F12" s="3">
        <f>F5/F6</f>
        <v>3.6826503016434367</v>
      </c>
      <c r="G12" s="3">
        <f>G5/G6</f>
        <v>2.0080854579792256</v>
      </c>
      <c r="H12" s="15">
        <f>H5/H6</f>
        <v>2.0295551257253384</v>
      </c>
    </row>
    <row r="14" spans="1:8" x14ac:dyDescent="0.35">
      <c r="B14" s="47" t="s">
        <v>20</v>
      </c>
      <c r="C14" s="47"/>
      <c r="D14" s="49" t="s">
        <v>20</v>
      </c>
      <c r="E14" s="49"/>
      <c r="F14" s="6" t="s">
        <v>20</v>
      </c>
      <c r="G14" s="6" t="s">
        <v>20</v>
      </c>
      <c r="H14" s="10" t="s">
        <v>20</v>
      </c>
    </row>
    <row r="15" spans="1:8" x14ac:dyDescent="0.35">
      <c r="B15" s="4">
        <f t="shared" ref="B15:C18" si="2">LN(B9)/LN(2)</f>
        <v>1</v>
      </c>
      <c r="C15" s="4">
        <f t="shared" si="2"/>
        <v>1.9538278361105443</v>
      </c>
      <c r="D15" s="50">
        <f t="shared" ref="D15:E18" si="3">LN(D9)/LN(2)</f>
        <v>1.0188456551393843</v>
      </c>
      <c r="E15" s="50">
        <f t="shared" si="3"/>
        <v>1.6325751530921744</v>
      </c>
      <c r="F15" s="4">
        <f>LN(F9)/LN(2)</f>
        <v>1.749061306006644</v>
      </c>
      <c r="G15" s="4">
        <f>LN(G9)/LN(2)</f>
        <v>1.1021422669673666</v>
      </c>
      <c r="H15" s="50">
        <f>LN(H9)/LN(2)</f>
        <v>0.79951173714360124</v>
      </c>
    </row>
    <row r="16" spans="1:8" x14ac:dyDescent="0.35">
      <c r="B16" s="4">
        <f t="shared" si="2"/>
        <v>0.9943534368588578</v>
      </c>
      <c r="C16" s="4">
        <f t="shared" si="2"/>
        <v>1.9838244006418913</v>
      </c>
      <c r="D16" s="50">
        <f t="shared" si="3"/>
        <v>1.0088025675917982</v>
      </c>
      <c r="E16" s="50">
        <f t="shared" si="3"/>
        <v>1.7404301426574167</v>
      </c>
      <c r="F16" s="4">
        <f>LN(F10)/LN(2)</f>
        <v>1.8030804512062975</v>
      </c>
      <c r="G16" s="4">
        <f>LN(G10)/LN(2)</f>
        <v>1.0467995592189971</v>
      </c>
      <c r="H16" s="50">
        <f>LN(H10)/LN(2)</f>
        <v>0.89251620149098276</v>
      </c>
    </row>
    <row r="17" spans="1:8" x14ac:dyDescent="0.35">
      <c r="B17" s="4">
        <f t="shared" si="2"/>
        <v>1</v>
      </c>
      <c r="C17" s="4">
        <f t="shared" si="2"/>
        <v>1.9954398728703833</v>
      </c>
      <c r="D17" s="50">
        <f t="shared" si="3"/>
        <v>1.0033348271366713</v>
      </c>
      <c r="E17" s="50">
        <f t="shared" si="3"/>
        <v>1.8088395234749011</v>
      </c>
      <c r="F17" s="4">
        <f>LN(F11)/LN(2)</f>
        <v>1.8455083580542397</v>
      </c>
      <c r="G17" s="4">
        <f>LN(G11)/LN(2)</f>
        <v>1.0174690358034904</v>
      </c>
      <c r="H17" s="50">
        <f>LN(H11)/LN(2)</f>
        <v>0.95225057030328364</v>
      </c>
    </row>
    <row r="18" spans="1:8" x14ac:dyDescent="0.35">
      <c r="A18" s="5"/>
      <c r="B18" s="4">
        <f t="shared" si="2"/>
        <v>1</v>
      </c>
      <c r="C18" s="4">
        <f t="shared" si="2"/>
        <v>1.9999503776620968</v>
      </c>
      <c r="D18" s="50">
        <f t="shared" si="3"/>
        <v>1.0011506275028812</v>
      </c>
      <c r="E18" s="50">
        <f t="shared" si="3"/>
        <v>1.8683022959272246</v>
      </c>
      <c r="F18" s="4">
        <f>LN(F12)/LN(2)</f>
        <v>1.8807444078166116</v>
      </c>
      <c r="G18" s="4">
        <f>LN(G12)/LN(2)</f>
        <v>1.0058206672863828</v>
      </c>
      <c r="H18" s="50">
        <f>LN(H12)/LN(2)</f>
        <v>1.0211635263034013</v>
      </c>
    </row>
    <row r="21" spans="1:8" x14ac:dyDescent="0.35">
      <c r="B21" s="6" t="s">
        <v>1</v>
      </c>
      <c r="C21" s="6" t="s">
        <v>2</v>
      </c>
      <c r="D21" s="10" t="s">
        <v>13</v>
      </c>
      <c r="E21" s="10" t="s">
        <v>14</v>
      </c>
      <c r="F21" s="6" t="s">
        <v>0</v>
      </c>
      <c r="G21" s="6" t="s">
        <v>17</v>
      </c>
      <c r="H21" s="10" t="s">
        <v>18</v>
      </c>
    </row>
    <row r="22" spans="1:8" x14ac:dyDescent="0.35">
      <c r="A22" t="s">
        <v>3</v>
      </c>
      <c r="B22" s="7">
        <v>5.0999999999999997E-2</v>
      </c>
      <c r="C22" s="2">
        <v>3.5526999999999999E-6</v>
      </c>
      <c r="D22" s="11">
        <v>3.6909000000000002E-5</v>
      </c>
      <c r="E22" s="11">
        <v>7.7563000000000006E-6</v>
      </c>
      <c r="F22" s="2">
        <v>8.9551E-6</v>
      </c>
      <c r="G22" s="2">
        <v>3.0548E-5</v>
      </c>
      <c r="H22" s="11">
        <v>8.1999000000000005E-8</v>
      </c>
    </row>
    <row r="23" spans="1:8" x14ac:dyDescent="0.35">
      <c r="A23" t="s">
        <v>4</v>
      </c>
      <c r="B23" s="7">
        <v>2.5499999999999998E-2</v>
      </c>
      <c r="C23" s="2">
        <v>9.1706000000000003E-7</v>
      </c>
      <c r="D23" s="2">
        <v>1.8215000000000001E-5</v>
      </c>
      <c r="E23" s="11">
        <v>2.5015000000000001E-6</v>
      </c>
      <c r="F23" s="2">
        <v>2.6641E-6</v>
      </c>
      <c r="G23" s="2">
        <v>1.4229999999999999E-5</v>
      </c>
      <c r="H23" s="11">
        <v>4.7111999999999999E-8</v>
      </c>
    </row>
    <row r="24" spans="1:8" x14ac:dyDescent="0.35">
      <c r="A24" t="s">
        <v>5</v>
      </c>
      <c r="B24" s="7">
        <v>1.2800000000000001E-2</v>
      </c>
      <c r="C24" s="2">
        <v>2.3185E-7</v>
      </c>
      <c r="D24" s="11">
        <v>9.0520999999999993E-6</v>
      </c>
      <c r="E24" s="11">
        <v>7.4865000000000002E-7</v>
      </c>
      <c r="F24" s="2">
        <v>7.6342999999999995E-7</v>
      </c>
      <c r="G24" s="2">
        <v>6.8878999999999997E-6</v>
      </c>
      <c r="H24" s="11">
        <v>2.5378000000000001E-8</v>
      </c>
    </row>
    <row r="25" spans="1:8" x14ac:dyDescent="0.35">
      <c r="A25" t="s">
        <v>6</v>
      </c>
      <c r="B25" s="7">
        <v>6.4000000000000003E-3</v>
      </c>
      <c r="C25" s="2">
        <v>5.8145999999999997E-8</v>
      </c>
      <c r="D25" s="11">
        <v>4.5155999999999996E-6</v>
      </c>
      <c r="E25" s="11">
        <v>2.1367999999999999E-7</v>
      </c>
      <c r="F25" s="2">
        <v>2.1243E-7</v>
      </c>
      <c r="G25" s="2">
        <v>3.4025E-6</v>
      </c>
      <c r="H25" s="11">
        <v>1.3116E-8</v>
      </c>
    </row>
    <row r="26" spans="1:8" x14ac:dyDescent="0.35">
      <c r="A26" t="s">
        <v>7</v>
      </c>
      <c r="B26" s="7">
        <v>3.2000000000000002E-3</v>
      </c>
      <c r="C26" s="2">
        <v>1.4537E-8</v>
      </c>
      <c r="D26" s="11">
        <v>2.2560000000000001E-6</v>
      </c>
      <c r="E26" s="11">
        <v>5.8525999999999997E-8</v>
      </c>
      <c r="F26" s="2">
        <v>5.7684000000000002E-8</v>
      </c>
      <c r="G26" s="2">
        <v>1.6944E-6</v>
      </c>
      <c r="H26" s="11">
        <v>6.4625E-9</v>
      </c>
    </row>
    <row r="28" spans="1:8" x14ac:dyDescent="0.35">
      <c r="B28" s="47" t="s">
        <v>8</v>
      </c>
      <c r="C28" s="47"/>
      <c r="D28" s="49" t="s">
        <v>8</v>
      </c>
      <c r="E28" s="49"/>
      <c r="F28" s="6" t="s">
        <v>8</v>
      </c>
      <c r="G28" s="6" t="s">
        <v>8</v>
      </c>
      <c r="H28" s="10" t="s">
        <v>8</v>
      </c>
    </row>
    <row r="29" spans="1:8" x14ac:dyDescent="0.35">
      <c r="B29" s="3">
        <f t="shared" ref="B29:C32" si="4">B22/B23</f>
        <v>2</v>
      </c>
      <c r="C29" s="3">
        <f t="shared" si="4"/>
        <v>3.8740104246178002</v>
      </c>
      <c r="D29" s="13">
        <f t="shared" ref="D29:E32" si="5">D22/D23</f>
        <v>2.0262970079604723</v>
      </c>
      <c r="E29" s="13">
        <f t="shared" si="5"/>
        <v>3.1006596042374577</v>
      </c>
      <c r="F29" s="3">
        <f>F22/F23</f>
        <v>3.3613978454262226</v>
      </c>
      <c r="G29" s="3">
        <f>G22/G23</f>
        <v>2.1467322557976107</v>
      </c>
      <c r="H29" s="13">
        <f>H22/H23</f>
        <v>1.7405119714722366</v>
      </c>
    </row>
    <row r="30" spans="1:8" x14ac:dyDescent="0.35">
      <c r="B30" s="3">
        <f t="shared" si="4"/>
        <v>1.9921874999999998</v>
      </c>
      <c r="C30" s="3">
        <f t="shared" si="4"/>
        <v>3.9554021996980806</v>
      </c>
      <c r="D30" s="13">
        <f t="shared" si="5"/>
        <v>2.0122402536428012</v>
      </c>
      <c r="E30" s="13">
        <f t="shared" si="5"/>
        <v>3.3413477593000733</v>
      </c>
      <c r="F30" s="3">
        <f>F23/F24</f>
        <v>3.4896454160826798</v>
      </c>
      <c r="G30" s="3">
        <f>G23/G24</f>
        <v>2.0659417238926232</v>
      </c>
      <c r="H30" s="13">
        <f>H23/H24</f>
        <v>1.85641106470171</v>
      </c>
    </row>
    <row r="31" spans="1:8" x14ac:dyDescent="0.35">
      <c r="B31" s="3">
        <f t="shared" si="4"/>
        <v>2</v>
      </c>
      <c r="C31" s="3">
        <f t="shared" si="4"/>
        <v>3.9873766037216662</v>
      </c>
      <c r="D31" s="13">
        <f t="shared" si="5"/>
        <v>2.0046283993267782</v>
      </c>
      <c r="E31" s="13">
        <f t="shared" si="5"/>
        <v>3.5036035192811683</v>
      </c>
      <c r="F31" s="3">
        <f>F24/F25</f>
        <v>3.5937956032575435</v>
      </c>
      <c r="G31" s="3">
        <f>G24/G25</f>
        <v>2.0243644379132988</v>
      </c>
      <c r="H31" s="13">
        <f>H24/H25</f>
        <v>1.9348886855748704</v>
      </c>
    </row>
    <row r="32" spans="1:8" x14ac:dyDescent="0.35">
      <c r="B32" s="3">
        <f t="shared" si="4"/>
        <v>2</v>
      </c>
      <c r="C32" s="3">
        <f t="shared" si="4"/>
        <v>3.9998624200316431</v>
      </c>
      <c r="D32" s="13">
        <f t="shared" si="5"/>
        <v>2.0015957446808508</v>
      </c>
      <c r="E32" s="13">
        <f t="shared" si="5"/>
        <v>3.6510268940300037</v>
      </c>
      <c r="F32" s="3">
        <f>F25/F26</f>
        <v>3.6826503016434367</v>
      </c>
      <c r="G32" s="3">
        <f>G25/G26</f>
        <v>2.0080854579792256</v>
      </c>
      <c r="H32" s="13">
        <f>H25/H26</f>
        <v>2.0295551257253384</v>
      </c>
    </row>
    <row r="33" spans="1:8" x14ac:dyDescent="0.35">
      <c r="B33" s="47" t="s">
        <v>20</v>
      </c>
      <c r="C33" s="47"/>
      <c r="D33" s="49" t="s">
        <v>20</v>
      </c>
      <c r="E33" s="49"/>
      <c r="F33" s="6" t="s">
        <v>20</v>
      </c>
      <c r="G33" s="6" t="s">
        <v>20</v>
      </c>
      <c r="H33" s="10" t="s">
        <v>20</v>
      </c>
    </row>
    <row r="34" spans="1:8" x14ac:dyDescent="0.35">
      <c r="B34" s="4">
        <f>LN(B29)/LN(2)</f>
        <v>1</v>
      </c>
      <c r="C34" s="4">
        <f t="shared" ref="C34:C35" si="6">LN(C29)/LN(2)</f>
        <v>1.9538278361105443</v>
      </c>
      <c r="D34" s="50">
        <f t="shared" ref="D34:E35" si="7">LN(D29)/LN(2)</f>
        <v>1.0188456551393843</v>
      </c>
      <c r="E34" s="50">
        <f t="shared" si="7"/>
        <v>1.6325751530921744</v>
      </c>
      <c r="F34" s="4">
        <f t="shared" ref="F34:F36" si="8">LN(F29)/LN(2)</f>
        <v>1.749061306006644</v>
      </c>
      <c r="G34" s="4">
        <f>LN(G29)/LN(2)</f>
        <v>1.1021422669673666</v>
      </c>
      <c r="H34" s="50">
        <f>LN(H29)/LN(2)</f>
        <v>0.79951173714360124</v>
      </c>
    </row>
    <row r="35" spans="1:8" x14ac:dyDescent="0.35">
      <c r="B35" s="4">
        <f>LN(B30)/LN(2)</f>
        <v>0.9943534368588578</v>
      </c>
      <c r="C35" s="4">
        <f t="shared" si="6"/>
        <v>1.9838244006418913</v>
      </c>
      <c r="D35" s="50">
        <f>LN(D30)/LN(2)</f>
        <v>1.0088025675917982</v>
      </c>
      <c r="E35" s="50">
        <f t="shared" si="7"/>
        <v>1.7404301426574167</v>
      </c>
      <c r="F35" s="4">
        <f t="shared" si="8"/>
        <v>1.8030804512062975</v>
      </c>
      <c r="G35" s="4">
        <f>LN(G30)/LN(2)</f>
        <v>1.0467995592189971</v>
      </c>
      <c r="H35" s="50">
        <f>LN(H30)/LN(2)</f>
        <v>0.89251620149098276</v>
      </c>
    </row>
    <row r="36" spans="1:8" x14ac:dyDescent="0.35">
      <c r="B36" s="4">
        <f t="shared" ref="B36:C37" si="9">LN(B31)/LN(2)</f>
        <v>1</v>
      </c>
      <c r="C36" s="4">
        <f t="shared" si="9"/>
        <v>1.9954398728703833</v>
      </c>
      <c r="D36" s="50">
        <f t="shared" ref="D36:E37" si="10">LN(D31)/LN(2)</f>
        <v>1.0033348271366713</v>
      </c>
      <c r="E36" s="50">
        <f t="shared" si="10"/>
        <v>1.8088395234749011</v>
      </c>
      <c r="F36" s="4">
        <f t="shared" si="8"/>
        <v>1.8455083580542397</v>
      </c>
      <c r="G36" s="4">
        <f t="shared" ref="G36:G37" si="11">LN(G31)/LN(2)</f>
        <v>1.0174690358034904</v>
      </c>
      <c r="H36" s="50">
        <f t="shared" ref="H36:H37" si="12">LN(H31)/LN(2)</f>
        <v>0.95225057030328364</v>
      </c>
    </row>
    <row r="37" spans="1:8" x14ac:dyDescent="0.35">
      <c r="A37" s="5"/>
      <c r="B37" s="4">
        <f t="shared" si="9"/>
        <v>1</v>
      </c>
      <c r="C37" s="4">
        <f t="shared" si="9"/>
        <v>1.9999503776620968</v>
      </c>
      <c r="D37" s="50">
        <f>LN(D32)/LN(2)</f>
        <v>1.0011506275028812</v>
      </c>
      <c r="E37" s="50">
        <f t="shared" si="10"/>
        <v>1.8683022959272246</v>
      </c>
      <c r="F37" s="4">
        <f>LN(F32)/LN(2)</f>
        <v>1.8807444078166116</v>
      </c>
      <c r="G37" s="4">
        <f t="shared" si="11"/>
        <v>1.0058206672863828</v>
      </c>
      <c r="H37" s="50">
        <f t="shared" si="12"/>
        <v>1.0211635263034013</v>
      </c>
    </row>
  </sheetData>
  <mergeCells count="8">
    <mergeCell ref="B33:C33"/>
    <mergeCell ref="D33:E33"/>
    <mergeCell ref="B8:C8"/>
    <mergeCell ref="D8:E8"/>
    <mergeCell ref="B14:C14"/>
    <mergeCell ref="D14:E14"/>
    <mergeCell ref="B28:C28"/>
    <mergeCell ref="D28:E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5" sqref="B15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style="12" bestFit="1" customWidth="1"/>
    <col min="5" max="5" width="11.36328125" style="12" bestFit="1" customWidth="1"/>
    <col min="6" max="6" width="17.54296875" bestFit="1" customWidth="1"/>
    <col min="7" max="7" width="21.1796875" bestFit="1" customWidth="1"/>
    <col min="8" max="8" width="17.54296875" style="12" bestFit="1" customWidth="1"/>
  </cols>
  <sheetData>
    <row r="1" spans="1:8" x14ac:dyDescent="0.35">
      <c r="B1" s="1" t="s">
        <v>9</v>
      </c>
      <c r="C1" s="8" t="s">
        <v>10</v>
      </c>
      <c r="D1" s="9" t="s">
        <v>15</v>
      </c>
      <c r="E1" s="10" t="s">
        <v>16</v>
      </c>
      <c r="F1" s="8" t="s">
        <v>11</v>
      </c>
      <c r="G1" s="8" t="s">
        <v>12</v>
      </c>
      <c r="H1" s="10" t="s">
        <v>19</v>
      </c>
    </row>
    <row r="2" spans="1:8" x14ac:dyDescent="0.35">
      <c r="A2" t="s">
        <v>3</v>
      </c>
      <c r="B2" s="7">
        <v>5.0999999999999997E-2</v>
      </c>
      <c r="C2" s="2">
        <v>3.5528999999999999E-6</v>
      </c>
      <c r="D2" s="11">
        <v>3.6909000000000002E-5</v>
      </c>
      <c r="E2" s="11">
        <v>7.7578000000000005E-6</v>
      </c>
      <c r="F2" s="2">
        <v>8.9555999999999994E-6</v>
      </c>
      <c r="G2" s="2">
        <v>3.0549000000000002E-5</v>
      </c>
      <c r="H2" s="11">
        <v>8.2018E-11</v>
      </c>
    </row>
    <row r="3" spans="1:8" x14ac:dyDescent="0.35">
      <c r="A3" t="s">
        <v>4</v>
      </c>
      <c r="B3" s="7">
        <v>2.5499999999999998E-2</v>
      </c>
      <c r="C3" s="2">
        <v>9.1717999999999996E-7</v>
      </c>
      <c r="D3" s="11">
        <v>1.8215000000000001E-5</v>
      </c>
      <c r="E3" s="11">
        <v>2.5032E-6</v>
      </c>
      <c r="F3" s="2">
        <v>2.6647000000000001E-6</v>
      </c>
      <c r="G3" s="2">
        <v>1.4231E-5</v>
      </c>
      <c r="H3" s="11">
        <v>4.7154000000000002E-11</v>
      </c>
    </row>
    <row r="4" spans="1:8" x14ac:dyDescent="0.35">
      <c r="A4" t="s">
        <v>5</v>
      </c>
      <c r="B4" s="7">
        <v>1.2800000000000001E-2</v>
      </c>
      <c r="C4" s="2">
        <v>2.3193000000000001E-7</v>
      </c>
      <c r="D4" s="11">
        <v>9.0522999999999997E-6</v>
      </c>
      <c r="E4" s="11">
        <v>7.5040000000000005E-7</v>
      </c>
      <c r="F4" s="2">
        <v>7.6407000000000004E-7</v>
      </c>
      <c r="G4" s="2">
        <v>6.8882000000000004E-6</v>
      </c>
      <c r="H4" s="11">
        <v>2.5466000000000002E-11</v>
      </c>
    </row>
    <row r="5" spans="1:8" x14ac:dyDescent="0.35">
      <c r="A5" t="s">
        <v>6</v>
      </c>
      <c r="B5" s="7">
        <v>6.4000000000000003E-3</v>
      </c>
      <c r="C5" s="2">
        <v>5.8194999999999999E-8</v>
      </c>
      <c r="D5" s="11">
        <v>4.5156999999999998E-6</v>
      </c>
      <c r="E5" s="11">
        <v>2.1539E-7</v>
      </c>
      <c r="F5" s="2">
        <v>2.1306999999999999E-7</v>
      </c>
      <c r="G5" s="2">
        <v>3.4027E-6</v>
      </c>
      <c r="H5" s="11">
        <v>1.3294000000000001E-11</v>
      </c>
    </row>
    <row r="6" spans="1:8" x14ac:dyDescent="0.35">
      <c r="A6" t="s">
        <v>7</v>
      </c>
      <c r="B6" s="7">
        <v>3.2000000000000002E-3</v>
      </c>
      <c r="C6" s="2">
        <v>1.4565E-8</v>
      </c>
      <c r="D6" s="11">
        <v>2.2560999999999999E-6</v>
      </c>
      <c r="E6" s="11">
        <v>6.0105999999999996E-8</v>
      </c>
      <c r="F6" s="2">
        <v>5.8279000000000002E-8</v>
      </c>
      <c r="G6" s="2">
        <v>1.6945E-6</v>
      </c>
      <c r="H6" s="14">
        <v>6.8087000000000003E-12</v>
      </c>
    </row>
    <row r="7" spans="1:8" x14ac:dyDescent="0.35">
      <c r="A7" t="s">
        <v>21</v>
      </c>
    </row>
    <row r="8" spans="1:8" x14ac:dyDescent="0.35">
      <c r="B8" s="47" t="s">
        <v>8</v>
      </c>
      <c r="C8" s="47"/>
      <c r="D8" s="49" t="s">
        <v>8</v>
      </c>
      <c r="E8" s="49"/>
      <c r="F8" s="8" t="s">
        <v>8</v>
      </c>
      <c r="G8" s="8" t="s">
        <v>8</v>
      </c>
      <c r="H8" s="10" t="s">
        <v>8</v>
      </c>
    </row>
    <row r="9" spans="1:8" x14ac:dyDescent="0.35">
      <c r="A9" s="1" t="s">
        <v>22</v>
      </c>
      <c r="B9" s="3">
        <f t="shared" ref="B9:C12" si="0">B2/B3</f>
        <v>2</v>
      </c>
      <c r="C9" s="3">
        <f t="shared" si="0"/>
        <v>3.8737216249809197</v>
      </c>
      <c r="D9" s="13">
        <f t="shared" ref="D9:E12" si="1">D2/D3</f>
        <v>2.0262970079604723</v>
      </c>
      <c r="E9" s="13">
        <f t="shared" si="1"/>
        <v>3.0991530840524133</v>
      </c>
      <c r="F9" s="3">
        <f>F2/F3</f>
        <v>3.3608286111006866</v>
      </c>
      <c r="G9" s="3">
        <f>G2/G3</f>
        <v>2.1466516759187693</v>
      </c>
      <c r="H9" s="13">
        <f>H2/H3</f>
        <v>1.7393646350256606</v>
      </c>
    </row>
    <row r="10" spans="1:8" x14ac:dyDescent="0.35">
      <c r="B10" s="3">
        <f t="shared" si="0"/>
        <v>1.9921874999999998</v>
      </c>
      <c r="C10" s="3">
        <f t="shared" si="0"/>
        <v>3.9545552537403523</v>
      </c>
      <c r="D10" s="13">
        <f t="shared" si="1"/>
        <v>2.0121957955436742</v>
      </c>
      <c r="E10" s="13">
        <f t="shared" si="1"/>
        <v>3.3358208955223878</v>
      </c>
      <c r="F10" s="3">
        <f>F3/F4</f>
        <v>3.4875076890860783</v>
      </c>
      <c r="G10" s="3">
        <f>G3/G4</f>
        <v>2.0659969222728725</v>
      </c>
      <c r="H10" s="13">
        <f>H3/H4</f>
        <v>1.8516453310296082</v>
      </c>
    </row>
    <row r="11" spans="1:8" x14ac:dyDescent="0.35">
      <c r="B11" s="3">
        <f t="shared" si="0"/>
        <v>2</v>
      </c>
      <c r="C11" s="3">
        <f t="shared" si="0"/>
        <v>3.9853939341867859</v>
      </c>
      <c r="D11" s="13">
        <f t="shared" si="1"/>
        <v>2.004628296831056</v>
      </c>
      <c r="E11" s="13">
        <f t="shared" si="1"/>
        <v>3.4839129021774458</v>
      </c>
      <c r="F11" s="3">
        <f>F4/F5</f>
        <v>3.5860045994274188</v>
      </c>
      <c r="G11" s="3">
        <f>G4/G5</f>
        <v>2.0243336174214597</v>
      </c>
      <c r="H11" s="13">
        <f>H4/H5</f>
        <v>1.9156010230179028</v>
      </c>
    </row>
    <row r="12" spans="1:8" x14ac:dyDescent="0.35">
      <c r="B12" s="3">
        <f t="shared" si="0"/>
        <v>2</v>
      </c>
      <c r="C12" s="3">
        <f t="shared" si="0"/>
        <v>3.9955372468245796</v>
      </c>
      <c r="D12" s="13">
        <f t="shared" si="1"/>
        <v>2.0015513496742168</v>
      </c>
      <c r="E12" s="13">
        <f t="shared" si="1"/>
        <v>3.5835024789538483</v>
      </c>
      <c r="F12" s="3">
        <f>F5/F6</f>
        <v>3.6560339058666069</v>
      </c>
      <c r="G12" s="3">
        <f>G5/G6</f>
        <v>2.0080849808203007</v>
      </c>
      <c r="H12" s="13">
        <f>H5/H6</f>
        <v>1.9525019460396258</v>
      </c>
    </row>
    <row r="14" spans="1:8" x14ac:dyDescent="0.35">
      <c r="B14" s="47" t="s">
        <v>20</v>
      </c>
      <c r="C14" s="47"/>
      <c r="D14" s="49" t="s">
        <v>20</v>
      </c>
      <c r="E14" s="49"/>
      <c r="F14" s="8" t="s">
        <v>20</v>
      </c>
      <c r="G14" s="8" t="s">
        <v>20</v>
      </c>
      <c r="H14" s="10" t="s">
        <v>20</v>
      </c>
    </row>
    <row r="15" spans="1:8" x14ac:dyDescent="0.35">
      <c r="B15" s="4">
        <f t="shared" ref="B15:C18" si="2">LN(B9)/LN(2)</f>
        <v>1</v>
      </c>
      <c r="C15" s="4">
        <f t="shared" si="2"/>
        <v>1.9537202821059751</v>
      </c>
      <c r="D15" s="50">
        <f t="shared" ref="D15:E18" si="3">LN(D9)/LN(2)</f>
        <v>1.0188456551393843</v>
      </c>
      <c r="E15" s="50">
        <f t="shared" si="3"/>
        <v>1.6318740192508745</v>
      </c>
      <c r="F15" s="4">
        <f>LN(F9)/LN(2)</f>
        <v>1.7488169728096508</v>
      </c>
      <c r="G15" s="4">
        <f>LN(G9)/LN(2)</f>
        <v>1.1020881128579449</v>
      </c>
      <c r="H15" s="50">
        <f>LN(H9)/LN(2)</f>
        <v>0.79856040647940796</v>
      </c>
    </row>
    <row r="16" spans="1:8" x14ac:dyDescent="0.35">
      <c r="B16" s="4">
        <f t="shared" si="2"/>
        <v>0.9943534368588578</v>
      </c>
      <c r="C16" s="4">
        <f t="shared" si="2"/>
        <v>1.9835154521437541</v>
      </c>
      <c r="D16" s="50">
        <f t="shared" si="3"/>
        <v>1.0087706925770847</v>
      </c>
      <c r="E16" s="50">
        <f t="shared" si="3"/>
        <v>1.7380418307255454</v>
      </c>
      <c r="F16" s="4">
        <f>LN(F10)/LN(2)</f>
        <v>1.8021963977286712</v>
      </c>
      <c r="G16" s="4">
        <f>LN(G10)/LN(2)</f>
        <v>1.0468381050137316</v>
      </c>
      <c r="H16" s="50">
        <f>LN(H10)/LN(2)</f>
        <v>0.88880778749350953</v>
      </c>
    </row>
    <row r="17" spans="1:8" x14ac:dyDescent="0.35">
      <c r="B17" s="4">
        <f t="shared" si="2"/>
        <v>1</v>
      </c>
      <c r="C17" s="4">
        <f t="shared" si="2"/>
        <v>1.994722333703526</v>
      </c>
      <c r="D17" s="50">
        <f t="shared" si="3"/>
        <v>1.0033347533723398</v>
      </c>
      <c r="E17" s="50">
        <f t="shared" si="3"/>
        <v>1.8007085570115902</v>
      </c>
      <c r="F17" s="4">
        <f>LN(F11)/LN(2)</f>
        <v>1.842377338615343</v>
      </c>
      <c r="G17" s="4">
        <f>LN(G11)/LN(2)</f>
        <v>1.0174470709297818</v>
      </c>
      <c r="H17" s="50">
        <f>LN(H11)/LN(2)</f>
        <v>0.93779711115139885</v>
      </c>
    </row>
    <row r="18" spans="1:8" x14ac:dyDescent="0.35">
      <c r="A18" s="5"/>
      <c r="B18" s="4">
        <f t="shared" si="2"/>
        <v>1</v>
      </c>
      <c r="C18" s="4">
        <f t="shared" si="2"/>
        <v>1.9983895034580577</v>
      </c>
      <c r="D18" s="50">
        <f t="shared" si="3"/>
        <v>1.0011186284509335</v>
      </c>
      <c r="E18" s="50">
        <f t="shared" si="3"/>
        <v>1.8413703525266159</v>
      </c>
      <c r="F18" s="4">
        <f>LN(F12)/LN(2)</f>
        <v>1.8702794499361328</v>
      </c>
      <c r="G18" s="4">
        <f>LN(G12)/LN(2)</f>
        <v>1.0058203244748287</v>
      </c>
      <c r="H18" s="50">
        <f>LN(H12)/LN(2)</f>
        <v>0.9653239862880324</v>
      </c>
    </row>
    <row r="21" spans="1:8" x14ac:dyDescent="0.35">
      <c r="B21" s="8" t="s">
        <v>1</v>
      </c>
      <c r="C21" s="8" t="s">
        <v>2</v>
      </c>
      <c r="D21" s="10" t="s">
        <v>13</v>
      </c>
      <c r="E21" s="10" t="s">
        <v>14</v>
      </c>
      <c r="F21" s="8" t="s">
        <v>0</v>
      </c>
      <c r="G21" s="8" t="s">
        <v>17</v>
      </c>
      <c r="H21" s="10" t="s">
        <v>18</v>
      </c>
    </row>
    <row r="22" spans="1:8" x14ac:dyDescent="0.35">
      <c r="A22" t="s">
        <v>3</v>
      </c>
      <c r="B22" s="7">
        <v>5.0999999999999997E-2</v>
      </c>
      <c r="C22" s="2">
        <v>3.5528999999999999E-6</v>
      </c>
      <c r="D22" s="11">
        <v>3.6909000000000002E-5</v>
      </c>
      <c r="E22" s="11">
        <v>7.7578000000000005E-6</v>
      </c>
      <c r="F22" s="2">
        <v>8.9555999999999994E-6</v>
      </c>
      <c r="G22" s="2">
        <v>3.0549000000000002E-5</v>
      </c>
      <c r="H22" s="11">
        <v>8.2018E-11</v>
      </c>
    </row>
    <row r="23" spans="1:8" x14ac:dyDescent="0.35">
      <c r="A23" t="s">
        <v>4</v>
      </c>
      <c r="B23" s="7">
        <v>2.5499999999999998E-2</v>
      </c>
      <c r="C23" s="2">
        <v>9.1717999999999996E-7</v>
      </c>
      <c r="D23" s="11">
        <v>1.8215000000000001E-5</v>
      </c>
      <c r="E23" s="11">
        <v>2.5032E-6</v>
      </c>
      <c r="F23" s="2">
        <v>2.6647000000000001E-6</v>
      </c>
      <c r="G23" s="2">
        <v>1.4231E-5</v>
      </c>
      <c r="H23" s="11">
        <v>4.7154000000000002E-11</v>
      </c>
    </row>
    <row r="24" spans="1:8" x14ac:dyDescent="0.35">
      <c r="A24" t="s">
        <v>5</v>
      </c>
      <c r="B24" s="7">
        <v>1.2800000000000001E-2</v>
      </c>
      <c r="C24" s="2">
        <v>2.3193000000000001E-7</v>
      </c>
      <c r="D24" s="11">
        <v>9.0522999999999997E-6</v>
      </c>
      <c r="E24" s="11">
        <v>7.5040000000000005E-7</v>
      </c>
      <c r="F24" s="2">
        <v>7.6407000000000004E-7</v>
      </c>
      <c r="G24" s="2">
        <v>6.8882000000000004E-6</v>
      </c>
      <c r="H24" s="11">
        <v>2.5466000000000002E-11</v>
      </c>
    </row>
    <row r="25" spans="1:8" x14ac:dyDescent="0.35">
      <c r="A25" t="s">
        <v>6</v>
      </c>
      <c r="B25" s="7">
        <v>6.4000000000000003E-3</v>
      </c>
      <c r="C25" s="2">
        <v>5.8194999999999999E-8</v>
      </c>
      <c r="D25" s="11">
        <v>4.5156999999999998E-6</v>
      </c>
      <c r="E25" s="11">
        <v>2.1539E-7</v>
      </c>
      <c r="F25" s="2">
        <v>2.1306999999999999E-7</v>
      </c>
      <c r="G25" s="2">
        <v>3.4027E-6</v>
      </c>
      <c r="H25" s="11">
        <v>1.3294000000000001E-11</v>
      </c>
    </row>
    <row r="26" spans="1:8" x14ac:dyDescent="0.35">
      <c r="A26" t="s">
        <v>7</v>
      </c>
      <c r="B26" s="7">
        <v>3.2000000000000002E-3</v>
      </c>
      <c r="C26" s="2">
        <v>1.4565E-8</v>
      </c>
      <c r="D26" s="11">
        <v>2.2560999999999999E-6</v>
      </c>
      <c r="E26" s="11">
        <v>6.0105999999999996E-8</v>
      </c>
      <c r="F26" s="2">
        <v>5.8279000000000002E-8</v>
      </c>
      <c r="G26" s="2">
        <v>1.6945E-6</v>
      </c>
      <c r="H26" s="14">
        <v>6.8087000000000003E-12</v>
      </c>
    </row>
    <row r="28" spans="1:8" x14ac:dyDescent="0.35">
      <c r="B28" s="47" t="s">
        <v>8</v>
      </c>
      <c r="C28" s="47"/>
      <c r="D28" s="49" t="s">
        <v>8</v>
      </c>
      <c r="E28" s="49"/>
      <c r="F28" s="8" t="s">
        <v>8</v>
      </c>
      <c r="G28" s="8" t="s">
        <v>8</v>
      </c>
      <c r="H28" s="10" t="s">
        <v>8</v>
      </c>
    </row>
    <row r="29" spans="1:8" x14ac:dyDescent="0.35">
      <c r="B29" s="3">
        <f t="shared" ref="B29:C32" si="4">B22/B23</f>
        <v>2</v>
      </c>
      <c r="C29" s="3">
        <f t="shared" si="4"/>
        <v>3.8737216249809197</v>
      </c>
      <c r="D29" s="13">
        <f t="shared" ref="D29:E32" si="5">D22/D23</f>
        <v>2.0262970079604723</v>
      </c>
      <c r="E29" s="13">
        <f t="shared" si="5"/>
        <v>3.0991530840524133</v>
      </c>
      <c r="F29" s="3">
        <f>F22/F23</f>
        <v>3.3608286111006866</v>
      </c>
      <c r="G29" s="3">
        <f>G22/G23</f>
        <v>2.1466516759187693</v>
      </c>
      <c r="H29" s="13">
        <f>H22/H23</f>
        <v>1.7393646350256606</v>
      </c>
    </row>
    <row r="30" spans="1:8" x14ac:dyDescent="0.35">
      <c r="B30" s="3">
        <f t="shared" si="4"/>
        <v>1.9921874999999998</v>
      </c>
      <c r="C30" s="3">
        <f t="shared" si="4"/>
        <v>3.9545552537403523</v>
      </c>
      <c r="D30" s="13">
        <f t="shared" si="5"/>
        <v>2.0121957955436742</v>
      </c>
      <c r="E30" s="13">
        <f t="shared" si="5"/>
        <v>3.3358208955223878</v>
      </c>
      <c r="F30" s="3">
        <f>F23/F24</f>
        <v>3.4875076890860783</v>
      </c>
      <c r="G30" s="3">
        <f>G23/G24</f>
        <v>2.0659969222728725</v>
      </c>
      <c r="H30" s="13">
        <f>H23/H24</f>
        <v>1.8516453310296082</v>
      </c>
    </row>
    <row r="31" spans="1:8" x14ac:dyDescent="0.35">
      <c r="B31" s="3">
        <f t="shared" si="4"/>
        <v>2</v>
      </c>
      <c r="C31" s="3">
        <f t="shared" si="4"/>
        <v>3.9853939341867859</v>
      </c>
      <c r="D31" s="13">
        <f t="shared" si="5"/>
        <v>2.004628296831056</v>
      </c>
      <c r="E31" s="13">
        <f t="shared" si="5"/>
        <v>3.4839129021774458</v>
      </c>
      <c r="F31" s="3">
        <f>F24/F25</f>
        <v>3.5860045994274188</v>
      </c>
      <c r="G31" s="3">
        <f>G24/G25</f>
        <v>2.0243336174214597</v>
      </c>
      <c r="H31" s="13">
        <f>H24/H25</f>
        <v>1.9156010230179028</v>
      </c>
    </row>
    <row r="32" spans="1:8" x14ac:dyDescent="0.35">
      <c r="B32" s="3">
        <f t="shared" si="4"/>
        <v>2</v>
      </c>
      <c r="C32" s="3">
        <f t="shared" si="4"/>
        <v>3.9955372468245796</v>
      </c>
      <c r="D32" s="13">
        <f t="shared" si="5"/>
        <v>2.0015513496742168</v>
      </c>
      <c r="E32" s="13">
        <f t="shared" si="5"/>
        <v>3.5835024789538483</v>
      </c>
      <c r="F32" s="3">
        <f>F25/F26</f>
        <v>3.6560339058666069</v>
      </c>
      <c r="G32" s="3">
        <f>G25/G26</f>
        <v>2.0080849808203007</v>
      </c>
      <c r="H32" s="13">
        <f>H25/H26</f>
        <v>1.9525019460396258</v>
      </c>
    </row>
    <row r="33" spans="1:8" x14ac:dyDescent="0.35">
      <c r="B33" s="47" t="s">
        <v>20</v>
      </c>
      <c r="C33" s="47"/>
      <c r="D33" s="49" t="s">
        <v>20</v>
      </c>
      <c r="E33" s="49"/>
      <c r="F33" s="8" t="s">
        <v>20</v>
      </c>
      <c r="G33" s="8" t="s">
        <v>20</v>
      </c>
      <c r="H33" s="10" t="s">
        <v>20</v>
      </c>
    </row>
    <row r="34" spans="1:8" x14ac:dyDescent="0.35">
      <c r="B34" s="4">
        <f>LN(B29)/LN(2)</f>
        <v>1</v>
      </c>
      <c r="C34" s="4">
        <f t="shared" ref="C34:C35" si="6">LN(C29)/LN(2)</f>
        <v>1.9537202821059751</v>
      </c>
      <c r="D34" s="50">
        <f t="shared" ref="D34:E35" si="7">LN(D29)/LN(2)</f>
        <v>1.0188456551393843</v>
      </c>
      <c r="E34" s="50">
        <f t="shared" si="7"/>
        <v>1.6318740192508745</v>
      </c>
      <c r="F34" s="4">
        <f t="shared" ref="F34:F36" si="8">LN(F29)/LN(2)</f>
        <v>1.7488169728096508</v>
      </c>
      <c r="G34" s="4">
        <f>LN(G29)/LN(2)</f>
        <v>1.1020881128579449</v>
      </c>
      <c r="H34" s="50">
        <f>LN(H29)/LN(2)</f>
        <v>0.79856040647940796</v>
      </c>
    </row>
    <row r="35" spans="1:8" x14ac:dyDescent="0.35">
      <c r="B35" s="4">
        <f>LN(B30)/LN(2)</f>
        <v>0.9943534368588578</v>
      </c>
      <c r="C35" s="4">
        <f t="shared" si="6"/>
        <v>1.9835154521437541</v>
      </c>
      <c r="D35" s="50">
        <f>LN(D30)/LN(2)</f>
        <v>1.0087706925770847</v>
      </c>
      <c r="E35" s="50">
        <f t="shared" si="7"/>
        <v>1.7380418307255454</v>
      </c>
      <c r="F35" s="4">
        <f t="shared" si="8"/>
        <v>1.8021963977286712</v>
      </c>
      <c r="G35" s="4">
        <f>LN(G30)/LN(2)</f>
        <v>1.0468381050137316</v>
      </c>
      <c r="H35" s="50">
        <f>LN(H30)/LN(2)</f>
        <v>0.88880778749350953</v>
      </c>
    </row>
    <row r="36" spans="1:8" x14ac:dyDescent="0.35">
      <c r="B36" s="4">
        <f t="shared" ref="B36:C37" si="9">LN(B31)/LN(2)</f>
        <v>1</v>
      </c>
      <c r="C36" s="4">
        <f t="shared" si="9"/>
        <v>1.994722333703526</v>
      </c>
      <c r="D36" s="50">
        <f t="shared" ref="D36:E37" si="10">LN(D31)/LN(2)</f>
        <v>1.0033347533723398</v>
      </c>
      <c r="E36" s="50">
        <f t="shared" si="10"/>
        <v>1.8007085570115902</v>
      </c>
      <c r="F36" s="4">
        <f t="shared" si="8"/>
        <v>1.842377338615343</v>
      </c>
      <c r="G36" s="4">
        <f t="shared" ref="G36:G37" si="11">LN(G31)/LN(2)</f>
        <v>1.0174470709297818</v>
      </c>
      <c r="H36" s="50">
        <f t="shared" ref="H36:H37" si="12">LN(H31)/LN(2)</f>
        <v>0.93779711115139885</v>
      </c>
    </row>
    <row r="37" spans="1:8" x14ac:dyDescent="0.35">
      <c r="A37" s="5"/>
      <c r="B37" s="4">
        <f t="shared" si="9"/>
        <v>1</v>
      </c>
      <c r="C37" s="4">
        <f t="shared" si="9"/>
        <v>1.9983895034580577</v>
      </c>
      <c r="D37" s="50">
        <f>LN(D32)/LN(2)</f>
        <v>1.0011186284509335</v>
      </c>
      <c r="E37" s="50">
        <f t="shared" si="10"/>
        <v>1.8413703525266159</v>
      </c>
      <c r="F37" s="4">
        <f>LN(F32)/LN(2)</f>
        <v>1.8702794499361328</v>
      </c>
      <c r="G37" s="4">
        <f t="shared" si="11"/>
        <v>1.0058203244748287</v>
      </c>
      <c r="H37" s="50">
        <f t="shared" si="12"/>
        <v>0.9653239862880324</v>
      </c>
    </row>
  </sheetData>
  <mergeCells count="8">
    <mergeCell ref="B33:C33"/>
    <mergeCell ref="D33:E33"/>
    <mergeCell ref="B8:C8"/>
    <mergeCell ref="D8:E8"/>
    <mergeCell ref="B14:C14"/>
    <mergeCell ref="D14:E14"/>
    <mergeCell ref="B28:C28"/>
    <mergeCell ref="D28:E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9" workbookViewId="0">
      <selection activeCell="B39" sqref="B39:H40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style="12" bestFit="1" customWidth="1"/>
    <col min="5" max="5" width="11.36328125" style="12" bestFit="1" customWidth="1"/>
    <col min="6" max="6" width="17.54296875" bestFit="1" customWidth="1"/>
    <col min="7" max="7" width="21.1796875" bestFit="1" customWidth="1"/>
    <col min="8" max="8" width="17.54296875" style="12" bestFit="1" customWidth="1"/>
  </cols>
  <sheetData>
    <row r="1" spans="1:8" x14ac:dyDescent="0.35">
      <c r="B1" s="1" t="s">
        <v>9</v>
      </c>
      <c r="C1" s="8" t="s">
        <v>10</v>
      </c>
      <c r="D1" s="9" t="s">
        <v>15</v>
      </c>
      <c r="E1" s="10" t="s">
        <v>16</v>
      </c>
      <c r="F1" s="8" t="s">
        <v>11</v>
      </c>
      <c r="G1" s="8" t="s">
        <v>12</v>
      </c>
      <c r="H1" s="10" t="s">
        <v>19</v>
      </c>
    </row>
    <row r="2" spans="1:8" x14ac:dyDescent="0.35">
      <c r="A2" t="s">
        <v>3</v>
      </c>
      <c r="B2" s="7">
        <v>5.0999999999999997E-2</v>
      </c>
      <c r="C2" s="2">
        <v>3.5528999999999999E-6</v>
      </c>
      <c r="D2" s="11">
        <v>3.6909000000000002E-5</v>
      </c>
      <c r="E2" s="11">
        <v>7.7578000000000005E-6</v>
      </c>
      <c r="F2" s="2">
        <v>8.9555999999999994E-6</v>
      </c>
      <c r="G2" s="2">
        <v>3.0549000000000002E-5</v>
      </c>
      <c r="H2" s="11">
        <v>8.2017999999999994E-14</v>
      </c>
    </row>
    <row r="3" spans="1:8" x14ac:dyDescent="0.35">
      <c r="A3" t="s">
        <v>4</v>
      </c>
      <c r="B3" s="7">
        <v>2.5499999999999998E-2</v>
      </c>
      <c r="C3" s="2">
        <v>9.1717999999999996E-7</v>
      </c>
      <c r="D3" s="11">
        <v>1.8215000000000001E-5</v>
      </c>
      <c r="E3" s="11">
        <v>2.5032E-6</v>
      </c>
      <c r="F3" s="2">
        <v>2.6647000000000001E-6</v>
      </c>
      <c r="G3" s="2">
        <v>1.4231E-5</v>
      </c>
      <c r="H3" s="11">
        <v>4.7153999999999999E-14</v>
      </c>
    </row>
    <row r="4" spans="1:8" x14ac:dyDescent="0.35">
      <c r="A4" t="s">
        <v>5</v>
      </c>
      <c r="B4" s="7">
        <v>1.2800000000000001E-2</v>
      </c>
      <c r="C4" s="2">
        <v>2.3193000000000001E-7</v>
      </c>
      <c r="D4" s="11">
        <v>9.0522999999999997E-6</v>
      </c>
      <c r="E4" s="11">
        <v>7.5040000000000005E-7</v>
      </c>
      <c r="F4" s="2">
        <v>7.6407000000000004E-7</v>
      </c>
      <c r="G4" s="2">
        <v>6.8882000000000004E-6</v>
      </c>
      <c r="H4" s="11">
        <v>2.5465999999999998E-14</v>
      </c>
    </row>
    <row r="5" spans="1:8" x14ac:dyDescent="0.35">
      <c r="A5" t="s">
        <v>6</v>
      </c>
      <c r="B5" s="7">
        <v>6.4000000000000003E-3</v>
      </c>
      <c r="C5" s="2">
        <v>5.8194999999999999E-8</v>
      </c>
      <c r="D5" s="11">
        <v>4.5156999999999998E-6</v>
      </c>
      <c r="E5" s="11">
        <v>2.1539E-7</v>
      </c>
      <c r="F5" s="2">
        <v>2.1306999999999999E-7</v>
      </c>
      <c r="G5" s="2">
        <v>3.4027E-6</v>
      </c>
      <c r="H5" s="11">
        <v>1.3294E-14</v>
      </c>
    </row>
    <row r="6" spans="1:8" x14ac:dyDescent="0.35">
      <c r="A6" t="s">
        <v>7</v>
      </c>
      <c r="B6" s="7">
        <v>3.2000000000000002E-3</v>
      </c>
      <c r="C6" s="2">
        <v>1.4565E-8</v>
      </c>
      <c r="D6" s="11">
        <v>2.2560999999999999E-6</v>
      </c>
      <c r="E6" s="11">
        <v>6.0107999999999998E-8</v>
      </c>
      <c r="F6" s="2">
        <v>5.8279000000000002E-8</v>
      </c>
      <c r="G6" s="2">
        <v>1.6945E-6</v>
      </c>
      <c r="H6" s="11">
        <v>6.809E-15</v>
      </c>
    </row>
    <row r="7" spans="1:8" x14ac:dyDescent="0.35">
      <c r="A7" t="s">
        <v>21</v>
      </c>
    </row>
    <row r="8" spans="1:8" x14ac:dyDescent="0.35">
      <c r="B8" s="47" t="s">
        <v>8</v>
      </c>
      <c r="C8" s="47"/>
      <c r="D8" s="49" t="s">
        <v>8</v>
      </c>
      <c r="E8" s="49"/>
      <c r="F8" s="8" t="s">
        <v>8</v>
      </c>
      <c r="G8" s="8" t="s">
        <v>8</v>
      </c>
      <c r="H8" s="10" t="s">
        <v>8</v>
      </c>
    </row>
    <row r="9" spans="1:8" x14ac:dyDescent="0.35">
      <c r="A9" s="1" t="s">
        <v>22</v>
      </c>
      <c r="B9" s="3">
        <f t="shared" ref="B9:C12" si="0">B2/B3</f>
        <v>2</v>
      </c>
      <c r="C9" s="3">
        <f t="shared" si="0"/>
        <v>3.8737216249809197</v>
      </c>
      <c r="D9" s="13">
        <f t="shared" ref="D9:E12" si="1">D2/D3</f>
        <v>2.0262970079604723</v>
      </c>
      <c r="E9" s="13">
        <f t="shared" si="1"/>
        <v>3.0991530840524133</v>
      </c>
      <c r="F9" s="3">
        <f>F2/F3</f>
        <v>3.3608286111006866</v>
      </c>
      <c r="G9" s="3">
        <f>G2/G3</f>
        <v>2.1466516759187693</v>
      </c>
      <c r="H9" s="13">
        <f>H2/H3</f>
        <v>1.7393646350256604</v>
      </c>
    </row>
    <row r="10" spans="1:8" x14ac:dyDescent="0.35">
      <c r="B10" s="3">
        <f t="shared" si="0"/>
        <v>1.9921874999999998</v>
      </c>
      <c r="C10" s="3">
        <f t="shared" si="0"/>
        <v>3.9545552537403523</v>
      </c>
      <c r="D10" s="13">
        <f t="shared" si="1"/>
        <v>2.0121957955436742</v>
      </c>
      <c r="E10" s="13">
        <f t="shared" si="1"/>
        <v>3.3358208955223878</v>
      </c>
      <c r="F10" s="3">
        <f>F3/F4</f>
        <v>3.4875076890860783</v>
      </c>
      <c r="G10" s="3">
        <f>G3/G4</f>
        <v>2.0659969222728725</v>
      </c>
      <c r="H10" s="13">
        <f>H3/H4</f>
        <v>1.8516453310296082</v>
      </c>
    </row>
    <row r="11" spans="1:8" x14ac:dyDescent="0.35">
      <c r="B11" s="3">
        <f t="shared" si="0"/>
        <v>2</v>
      </c>
      <c r="C11" s="3">
        <f t="shared" si="0"/>
        <v>3.9853939341867859</v>
      </c>
      <c r="D11" s="13">
        <f t="shared" si="1"/>
        <v>2.004628296831056</v>
      </c>
      <c r="E11" s="13">
        <f t="shared" si="1"/>
        <v>3.4839129021774458</v>
      </c>
      <c r="F11" s="3">
        <f>F4/F5</f>
        <v>3.5860045994274188</v>
      </c>
      <c r="G11" s="3">
        <f>G4/G5</f>
        <v>2.0243336174214597</v>
      </c>
      <c r="H11" s="13">
        <f>H4/H5</f>
        <v>1.9156010230179026</v>
      </c>
    </row>
    <row r="12" spans="1:8" x14ac:dyDescent="0.35">
      <c r="B12" s="3">
        <f t="shared" si="0"/>
        <v>2</v>
      </c>
      <c r="C12" s="3">
        <f t="shared" si="0"/>
        <v>3.9955372468245796</v>
      </c>
      <c r="D12" s="13">
        <f t="shared" si="1"/>
        <v>2.0015513496742168</v>
      </c>
      <c r="E12" s="13">
        <f t="shared" si="1"/>
        <v>3.5833832434950423</v>
      </c>
      <c r="F12" s="3">
        <f>F5/F6</f>
        <v>3.6560339058666069</v>
      </c>
      <c r="G12" s="3">
        <f>G5/G6</f>
        <v>2.0080849808203007</v>
      </c>
      <c r="H12" s="13">
        <f>H5/H6</f>
        <v>1.9524159201057425</v>
      </c>
    </row>
    <row r="14" spans="1:8" x14ac:dyDescent="0.35">
      <c r="B14" s="47" t="s">
        <v>20</v>
      </c>
      <c r="C14" s="47"/>
      <c r="D14" s="49" t="s">
        <v>20</v>
      </c>
      <c r="E14" s="49"/>
      <c r="F14" s="8" t="s">
        <v>20</v>
      </c>
      <c r="G14" s="8" t="s">
        <v>20</v>
      </c>
      <c r="H14" s="10" t="s">
        <v>20</v>
      </c>
    </row>
    <row r="15" spans="1:8" x14ac:dyDescent="0.35">
      <c r="B15" s="4">
        <f t="shared" ref="B15:C18" si="2">LN(B9)/LN(2)</f>
        <v>1</v>
      </c>
      <c r="C15" s="4">
        <f t="shared" si="2"/>
        <v>1.9537202821059751</v>
      </c>
      <c r="D15" s="50">
        <f t="shared" ref="D15:E18" si="3">LN(D9)/LN(2)</f>
        <v>1.0188456551393843</v>
      </c>
      <c r="E15" s="50">
        <f t="shared" si="3"/>
        <v>1.6318740192508745</v>
      </c>
      <c r="F15" s="4">
        <f>LN(F9)/LN(2)</f>
        <v>1.7488169728096508</v>
      </c>
      <c r="G15" s="4">
        <f>LN(G9)/LN(2)</f>
        <v>1.1020881128579449</v>
      </c>
      <c r="H15" s="50">
        <f>LN(H9)/LN(2)</f>
        <v>0.79856040647940785</v>
      </c>
    </row>
    <row r="16" spans="1:8" x14ac:dyDescent="0.35">
      <c r="B16" s="4">
        <f t="shared" si="2"/>
        <v>0.9943534368588578</v>
      </c>
      <c r="C16" s="4">
        <f t="shared" si="2"/>
        <v>1.9835154521437541</v>
      </c>
      <c r="D16" s="50">
        <f t="shared" si="3"/>
        <v>1.0087706925770847</v>
      </c>
      <c r="E16" s="50">
        <f t="shared" si="3"/>
        <v>1.7380418307255454</v>
      </c>
      <c r="F16" s="4">
        <f>LN(F10)/LN(2)</f>
        <v>1.8021963977286712</v>
      </c>
      <c r="G16" s="4">
        <f>LN(G10)/LN(2)</f>
        <v>1.0468381050137316</v>
      </c>
      <c r="H16" s="50">
        <f>LN(H10)/LN(2)</f>
        <v>0.88880778749350953</v>
      </c>
    </row>
    <row r="17" spans="1:8" x14ac:dyDescent="0.35">
      <c r="B17" s="4">
        <f t="shared" si="2"/>
        <v>1</v>
      </c>
      <c r="C17" s="4">
        <f t="shared" si="2"/>
        <v>1.994722333703526</v>
      </c>
      <c r="D17" s="50">
        <f t="shared" si="3"/>
        <v>1.0033347533723398</v>
      </c>
      <c r="E17" s="50">
        <f t="shared" si="3"/>
        <v>1.8007085570115902</v>
      </c>
      <c r="F17" s="4">
        <f>LN(F11)/LN(2)</f>
        <v>1.842377338615343</v>
      </c>
      <c r="G17" s="4">
        <f>LN(G11)/LN(2)</f>
        <v>1.0174470709297818</v>
      </c>
      <c r="H17" s="50">
        <f>LN(H11)/LN(2)</f>
        <v>0.93779711115139863</v>
      </c>
    </row>
    <row r="18" spans="1:8" x14ac:dyDescent="0.35">
      <c r="A18" s="5"/>
      <c r="B18" s="4">
        <f t="shared" si="2"/>
        <v>1</v>
      </c>
      <c r="C18" s="4">
        <f t="shared" si="2"/>
        <v>1.9983895034580577</v>
      </c>
      <c r="D18" s="50">
        <f t="shared" si="3"/>
        <v>1.0011186284509335</v>
      </c>
      <c r="E18" s="50">
        <f t="shared" si="3"/>
        <v>1.8413223482994534</v>
      </c>
      <c r="F18" s="4">
        <f>LN(F12)/LN(2)</f>
        <v>1.8702794499361328</v>
      </c>
      <c r="G18" s="4">
        <f>LN(G12)/LN(2)</f>
        <v>1.0058203244748287</v>
      </c>
      <c r="H18" s="50">
        <f>LN(H12)/LN(2)</f>
        <v>0.96526042070612983</v>
      </c>
    </row>
    <row r="21" spans="1:8" x14ac:dyDescent="0.35">
      <c r="B21" s="8" t="s">
        <v>1</v>
      </c>
      <c r="C21" s="8" t="s">
        <v>2</v>
      </c>
      <c r="D21" s="10" t="s">
        <v>13</v>
      </c>
      <c r="E21" s="10" t="s">
        <v>14</v>
      </c>
      <c r="F21" s="8" t="s">
        <v>0</v>
      </c>
      <c r="G21" s="8" t="s">
        <v>17</v>
      </c>
      <c r="H21" s="10" t="s">
        <v>18</v>
      </c>
    </row>
    <row r="22" spans="1:8" x14ac:dyDescent="0.35">
      <c r="A22" t="s">
        <v>3</v>
      </c>
      <c r="B22" s="7">
        <v>5.0999999999999997E-2</v>
      </c>
      <c r="C22" s="2">
        <v>3.5528999999999999E-6</v>
      </c>
      <c r="D22" s="11">
        <v>3.6909000000000002E-5</v>
      </c>
      <c r="E22" s="11">
        <v>7.7578000000000005E-6</v>
      </c>
      <c r="F22" s="2">
        <v>8.9555999999999994E-6</v>
      </c>
      <c r="G22" s="2">
        <v>3.0549000000000002E-5</v>
      </c>
      <c r="H22" s="11">
        <v>8.2017999999999994E-14</v>
      </c>
    </row>
    <row r="23" spans="1:8" x14ac:dyDescent="0.35">
      <c r="A23" t="s">
        <v>4</v>
      </c>
      <c r="B23" s="7">
        <v>2.5499999999999998E-2</v>
      </c>
      <c r="C23" s="2">
        <v>9.1717999999999996E-7</v>
      </c>
      <c r="D23" s="11">
        <v>1.8215000000000001E-5</v>
      </c>
      <c r="E23" s="11">
        <v>2.5032E-6</v>
      </c>
      <c r="F23" s="2">
        <v>2.6647000000000001E-6</v>
      </c>
      <c r="G23" s="2">
        <v>1.4231E-5</v>
      </c>
      <c r="H23" s="11">
        <v>4.7153999999999999E-14</v>
      </c>
    </row>
    <row r="24" spans="1:8" x14ac:dyDescent="0.35">
      <c r="A24" t="s">
        <v>5</v>
      </c>
      <c r="B24" s="7">
        <v>1.2800000000000001E-2</v>
      </c>
      <c r="C24" s="2">
        <v>2.3193000000000001E-7</v>
      </c>
      <c r="D24" s="11">
        <v>9.0522999999999997E-6</v>
      </c>
      <c r="E24" s="11">
        <v>7.5040000000000005E-7</v>
      </c>
      <c r="F24" s="2">
        <v>7.6407000000000004E-7</v>
      </c>
      <c r="G24" s="2">
        <v>6.8882000000000004E-6</v>
      </c>
      <c r="H24" s="11">
        <v>2.5465999999999998E-14</v>
      </c>
    </row>
    <row r="25" spans="1:8" x14ac:dyDescent="0.35">
      <c r="A25" t="s">
        <v>6</v>
      </c>
      <c r="B25" s="7">
        <v>6.4000000000000003E-3</v>
      </c>
      <c r="C25" s="2">
        <v>5.8194999999999999E-8</v>
      </c>
      <c r="D25" s="11">
        <v>4.5156999999999998E-6</v>
      </c>
      <c r="E25" s="11">
        <v>2.1539E-7</v>
      </c>
      <c r="F25" s="2">
        <v>2.1306999999999999E-7</v>
      </c>
      <c r="G25" s="2">
        <v>3.4027E-6</v>
      </c>
      <c r="H25" s="11">
        <v>1.3294E-14</v>
      </c>
    </row>
    <row r="26" spans="1:8" x14ac:dyDescent="0.35">
      <c r="A26" t="s">
        <v>7</v>
      </c>
      <c r="B26" s="7">
        <v>3.2000000000000002E-3</v>
      </c>
      <c r="C26" s="2">
        <v>1.4565E-8</v>
      </c>
      <c r="D26" s="11">
        <v>2.2560999999999999E-6</v>
      </c>
      <c r="E26" s="11">
        <v>6.0107999999999998E-8</v>
      </c>
      <c r="F26" s="2">
        <v>5.8279000000000002E-8</v>
      </c>
      <c r="G26" s="2">
        <v>1.6945E-6</v>
      </c>
      <c r="H26" s="11">
        <v>6.809E-15</v>
      </c>
    </row>
    <row r="28" spans="1:8" x14ac:dyDescent="0.35">
      <c r="B28" s="47" t="s">
        <v>8</v>
      </c>
      <c r="C28" s="47"/>
      <c r="D28" s="49" t="s">
        <v>8</v>
      </c>
      <c r="E28" s="49"/>
      <c r="F28" s="8" t="s">
        <v>8</v>
      </c>
      <c r="G28" s="8" t="s">
        <v>8</v>
      </c>
      <c r="H28" s="10" t="s">
        <v>8</v>
      </c>
    </row>
    <row r="29" spans="1:8" x14ac:dyDescent="0.35">
      <c r="B29" s="3">
        <f t="shared" ref="B29:C32" si="4">B22/B23</f>
        <v>2</v>
      </c>
      <c r="C29" s="3">
        <f t="shared" si="4"/>
        <v>3.8737216249809197</v>
      </c>
      <c r="D29" s="13">
        <f t="shared" ref="D29:E32" si="5">D22/D23</f>
        <v>2.0262970079604723</v>
      </c>
      <c r="E29" s="13">
        <f t="shared" si="5"/>
        <v>3.0991530840524133</v>
      </c>
      <c r="F29" s="3">
        <f>F22/F23</f>
        <v>3.3608286111006866</v>
      </c>
      <c r="G29" s="3">
        <f>G22/G23</f>
        <v>2.1466516759187693</v>
      </c>
      <c r="H29" s="13">
        <f>H22/H23</f>
        <v>1.7393646350256604</v>
      </c>
    </row>
    <row r="30" spans="1:8" x14ac:dyDescent="0.35">
      <c r="B30" s="3">
        <f t="shared" si="4"/>
        <v>1.9921874999999998</v>
      </c>
      <c r="C30" s="3">
        <f t="shared" si="4"/>
        <v>3.9545552537403523</v>
      </c>
      <c r="D30" s="13">
        <f t="shared" si="5"/>
        <v>2.0121957955436742</v>
      </c>
      <c r="E30" s="13">
        <f t="shared" si="5"/>
        <v>3.3358208955223878</v>
      </c>
      <c r="F30" s="3">
        <f>F23/F24</f>
        <v>3.4875076890860783</v>
      </c>
      <c r="G30" s="3">
        <f>G23/G24</f>
        <v>2.0659969222728725</v>
      </c>
      <c r="H30" s="13">
        <f>H23/H24</f>
        <v>1.8516453310296082</v>
      </c>
    </row>
    <row r="31" spans="1:8" x14ac:dyDescent="0.35">
      <c r="B31" s="3">
        <f t="shared" si="4"/>
        <v>2</v>
      </c>
      <c r="C31" s="3">
        <f t="shared" si="4"/>
        <v>3.9853939341867859</v>
      </c>
      <c r="D31" s="13">
        <f t="shared" si="5"/>
        <v>2.004628296831056</v>
      </c>
      <c r="E31" s="13">
        <f t="shared" si="5"/>
        <v>3.4839129021774458</v>
      </c>
      <c r="F31" s="3">
        <f>F24/F25</f>
        <v>3.5860045994274188</v>
      </c>
      <c r="G31" s="3">
        <f>G24/G25</f>
        <v>2.0243336174214597</v>
      </c>
      <c r="H31" s="13">
        <f>H24/H25</f>
        <v>1.9156010230179026</v>
      </c>
    </row>
    <row r="32" spans="1:8" x14ac:dyDescent="0.35">
      <c r="B32" s="3">
        <f t="shared" si="4"/>
        <v>2</v>
      </c>
      <c r="C32" s="3">
        <f t="shared" si="4"/>
        <v>3.9955372468245796</v>
      </c>
      <c r="D32" s="13">
        <f t="shared" si="5"/>
        <v>2.0015513496742168</v>
      </c>
      <c r="E32" s="13">
        <f t="shared" si="5"/>
        <v>3.5833832434950423</v>
      </c>
      <c r="F32" s="3">
        <f>F25/F26</f>
        <v>3.6560339058666069</v>
      </c>
      <c r="G32" s="3">
        <f>G25/G26</f>
        <v>2.0080849808203007</v>
      </c>
      <c r="H32" s="13">
        <f>H25/H26</f>
        <v>1.9524159201057425</v>
      </c>
    </row>
    <row r="33" spans="1:8" x14ac:dyDescent="0.35">
      <c r="B33" s="47" t="s">
        <v>20</v>
      </c>
      <c r="C33" s="47"/>
      <c r="D33" s="49" t="s">
        <v>20</v>
      </c>
      <c r="E33" s="49"/>
      <c r="F33" s="8" t="s">
        <v>20</v>
      </c>
      <c r="G33" s="8" t="s">
        <v>20</v>
      </c>
      <c r="H33" s="10" t="s">
        <v>20</v>
      </c>
    </row>
    <row r="34" spans="1:8" x14ac:dyDescent="0.35">
      <c r="B34" s="4">
        <f>LN(B29)/LN(2)</f>
        <v>1</v>
      </c>
      <c r="C34" s="4">
        <f t="shared" ref="C34:C35" si="6">LN(C29)/LN(2)</f>
        <v>1.9537202821059751</v>
      </c>
      <c r="D34" s="50">
        <f t="shared" ref="D34:E35" si="7">LN(D29)/LN(2)</f>
        <v>1.0188456551393843</v>
      </c>
      <c r="E34" s="50">
        <f t="shared" si="7"/>
        <v>1.6318740192508745</v>
      </c>
      <c r="F34" s="4">
        <f t="shared" ref="F34:F36" si="8">LN(F29)/LN(2)</f>
        <v>1.7488169728096508</v>
      </c>
      <c r="G34" s="4">
        <f>LN(G29)/LN(2)</f>
        <v>1.1020881128579449</v>
      </c>
      <c r="H34" s="50">
        <f>LN(H29)/LN(2)</f>
        <v>0.79856040647940785</v>
      </c>
    </row>
    <row r="35" spans="1:8" x14ac:dyDescent="0.35">
      <c r="B35" s="4">
        <f>LN(B30)/LN(2)</f>
        <v>0.9943534368588578</v>
      </c>
      <c r="C35" s="4">
        <f t="shared" si="6"/>
        <v>1.9835154521437541</v>
      </c>
      <c r="D35" s="50">
        <f>LN(D30)/LN(2)</f>
        <v>1.0087706925770847</v>
      </c>
      <c r="E35" s="50">
        <f t="shared" si="7"/>
        <v>1.7380418307255454</v>
      </c>
      <c r="F35" s="4">
        <f t="shared" si="8"/>
        <v>1.8021963977286712</v>
      </c>
      <c r="G35" s="4">
        <f>LN(G30)/LN(2)</f>
        <v>1.0468381050137316</v>
      </c>
      <c r="H35" s="50">
        <f>LN(H30)/LN(2)</f>
        <v>0.88880778749350953</v>
      </c>
    </row>
    <row r="36" spans="1:8" x14ac:dyDescent="0.35">
      <c r="B36" s="4">
        <f t="shared" ref="B36:C37" si="9">LN(B31)/LN(2)</f>
        <v>1</v>
      </c>
      <c r="C36" s="4">
        <f t="shared" si="9"/>
        <v>1.994722333703526</v>
      </c>
      <c r="D36" s="50">
        <f t="shared" ref="D36:E37" si="10">LN(D31)/LN(2)</f>
        <v>1.0033347533723398</v>
      </c>
      <c r="E36" s="50">
        <f t="shared" si="10"/>
        <v>1.8007085570115902</v>
      </c>
      <c r="F36" s="4">
        <f t="shared" si="8"/>
        <v>1.842377338615343</v>
      </c>
      <c r="G36" s="4">
        <f t="shared" ref="G36:G37" si="11">LN(G31)/LN(2)</f>
        <v>1.0174470709297818</v>
      </c>
      <c r="H36" s="50">
        <f t="shared" ref="H36:H37" si="12">LN(H31)/LN(2)</f>
        <v>0.93779711115139863</v>
      </c>
    </row>
    <row r="37" spans="1:8" x14ac:dyDescent="0.35">
      <c r="A37" s="5"/>
      <c r="B37" s="4">
        <f t="shared" si="9"/>
        <v>1</v>
      </c>
      <c r="C37" s="4">
        <f t="shared" si="9"/>
        <v>1.9983895034580577</v>
      </c>
      <c r="D37" s="50">
        <f>LN(D32)/LN(2)</f>
        <v>1.0011186284509335</v>
      </c>
      <c r="E37" s="50">
        <f t="shared" si="10"/>
        <v>1.8413223482994534</v>
      </c>
      <c r="F37" s="4">
        <f>LN(F32)/LN(2)</f>
        <v>1.8702794499361328</v>
      </c>
      <c r="G37" s="4">
        <f t="shared" si="11"/>
        <v>1.0058203244748287</v>
      </c>
      <c r="H37" s="50">
        <f t="shared" si="12"/>
        <v>0.96526042070612983</v>
      </c>
    </row>
    <row r="38" spans="1:8" x14ac:dyDescent="0.35">
      <c r="D38" s="52"/>
      <c r="E38" s="52"/>
      <c r="H38" s="52"/>
    </row>
    <row r="39" spans="1:8" x14ac:dyDescent="0.35">
      <c r="B39" s="53" t="s">
        <v>25</v>
      </c>
      <c r="C39" s="53"/>
      <c r="D39" s="53"/>
      <c r="E39" s="53"/>
      <c r="F39" s="53"/>
      <c r="G39" s="53"/>
      <c r="H39" s="53"/>
    </row>
    <row r="40" spans="1:8" x14ac:dyDescent="0.35">
      <c r="B40" s="53"/>
      <c r="C40" s="53"/>
      <c r="D40" s="53"/>
      <c r="E40" s="53"/>
      <c r="F40" s="53"/>
      <c r="G40" s="53"/>
      <c r="H40" s="53"/>
    </row>
  </sheetData>
  <mergeCells count="9">
    <mergeCell ref="B39:H40"/>
    <mergeCell ref="B33:C33"/>
    <mergeCell ref="D33:E33"/>
    <mergeCell ref="B8:C8"/>
    <mergeCell ref="D8:E8"/>
    <mergeCell ref="B14:C14"/>
    <mergeCell ref="D14:E14"/>
    <mergeCell ref="B28:C28"/>
    <mergeCell ref="D28: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9" workbookViewId="0">
      <selection activeCell="B39" sqref="B39:H40"/>
    </sheetView>
  </sheetViews>
  <sheetFormatPr baseColWidth="10" defaultRowHeight="14.5" x14ac:dyDescent="0.35"/>
  <cols>
    <col min="2" max="2" width="12.1796875" bestFit="1" customWidth="1"/>
    <col min="3" max="3" width="11.36328125" bestFit="1" customWidth="1"/>
    <col min="4" max="4" width="12.1796875" style="12" bestFit="1" customWidth="1"/>
    <col min="5" max="5" width="11.36328125" style="12" bestFit="1" customWidth="1"/>
    <col min="6" max="6" width="17.54296875" bestFit="1" customWidth="1"/>
    <col min="7" max="7" width="21.1796875" bestFit="1" customWidth="1"/>
    <col min="8" max="8" width="17.54296875" style="12" bestFit="1" customWidth="1"/>
  </cols>
  <sheetData>
    <row r="1" spans="1:8" x14ac:dyDescent="0.35">
      <c r="B1" s="1" t="s">
        <v>9</v>
      </c>
      <c r="C1" s="8" t="s">
        <v>10</v>
      </c>
      <c r="D1" s="9" t="s">
        <v>15</v>
      </c>
      <c r="E1" s="10" t="s">
        <v>16</v>
      </c>
      <c r="F1" s="8" t="s">
        <v>11</v>
      </c>
      <c r="G1" s="8" t="s">
        <v>12</v>
      </c>
      <c r="H1" s="10" t="s">
        <v>19</v>
      </c>
    </row>
    <row r="2" spans="1:8" x14ac:dyDescent="0.35">
      <c r="A2" t="s">
        <v>3</v>
      </c>
      <c r="B2" s="7">
        <v>5.0999999999999997E-2</v>
      </c>
      <c r="C2" s="2">
        <v>3.5528999999999999E-6</v>
      </c>
      <c r="D2" s="11">
        <v>3.6909000000000002E-5</v>
      </c>
      <c r="E2" s="11">
        <v>7.7578000000000005E-6</v>
      </c>
      <c r="F2" s="2">
        <v>8.9555999999999994E-6</v>
      </c>
      <c r="G2" s="2">
        <v>3.0549000000000002E-5</v>
      </c>
      <c r="H2" s="11">
        <v>8.2018000000000002E-17</v>
      </c>
    </row>
    <row r="3" spans="1:8" x14ac:dyDescent="0.35">
      <c r="A3" t="s">
        <v>4</v>
      </c>
      <c r="B3" s="7">
        <v>2.5499999999999998E-2</v>
      </c>
      <c r="C3" s="2">
        <v>9.1717999999999996E-7</v>
      </c>
      <c r="D3" s="11">
        <v>1.8215000000000001E-5</v>
      </c>
      <c r="E3" s="11">
        <v>2.5032E-6</v>
      </c>
      <c r="F3" s="2">
        <v>2.6647000000000001E-6</v>
      </c>
      <c r="G3" s="2">
        <v>1.4231E-5</v>
      </c>
      <c r="H3" s="11">
        <v>4.7154E-17</v>
      </c>
    </row>
    <row r="4" spans="1:8" x14ac:dyDescent="0.35">
      <c r="A4" t="s">
        <v>5</v>
      </c>
      <c r="B4" s="7">
        <v>1.2800000000000001E-2</v>
      </c>
      <c r="C4" s="2">
        <v>2.3193000000000001E-7</v>
      </c>
      <c r="D4" s="11">
        <v>9.0522999999999997E-6</v>
      </c>
      <c r="E4" s="11">
        <v>7.5040000000000005E-7</v>
      </c>
      <c r="F4" s="2">
        <v>7.6407000000000004E-7</v>
      </c>
      <c r="G4" s="2">
        <v>6.8882000000000004E-6</v>
      </c>
      <c r="H4" s="11">
        <v>2.5466E-17</v>
      </c>
    </row>
    <row r="5" spans="1:8" x14ac:dyDescent="0.35">
      <c r="A5" t="s">
        <v>6</v>
      </c>
      <c r="B5" s="7">
        <v>6.4000000000000003E-3</v>
      </c>
      <c r="C5" s="2">
        <v>5.8194999999999999E-8</v>
      </c>
      <c r="D5" s="11">
        <v>4.5156999999999998E-6</v>
      </c>
      <c r="E5" s="11">
        <v>2.1539E-7</v>
      </c>
      <c r="F5" s="2">
        <v>2.1306999999999999E-7</v>
      </c>
      <c r="G5" s="2">
        <v>3.4027E-6</v>
      </c>
      <c r="H5" s="11">
        <v>1.3294E-17</v>
      </c>
    </row>
    <row r="6" spans="1:8" x14ac:dyDescent="0.35">
      <c r="A6" t="s">
        <v>7</v>
      </c>
      <c r="B6" s="7">
        <v>3.2000000000000002E-3</v>
      </c>
      <c r="C6" s="2">
        <v>1.4565E-8</v>
      </c>
      <c r="D6" s="11">
        <v>2.2560999999999999E-6</v>
      </c>
      <c r="E6" s="11">
        <v>6.0108999999999999E-8</v>
      </c>
      <c r="F6" s="2">
        <v>5.8279000000000002E-8</v>
      </c>
      <c r="G6" s="2">
        <v>1.6945E-6</v>
      </c>
      <c r="H6" s="14">
        <v>6.8089999999999997E-18</v>
      </c>
    </row>
    <row r="7" spans="1:8" x14ac:dyDescent="0.35">
      <c r="A7" t="s">
        <v>21</v>
      </c>
    </row>
    <row r="8" spans="1:8" x14ac:dyDescent="0.35">
      <c r="B8" s="47" t="s">
        <v>8</v>
      </c>
      <c r="C8" s="47"/>
      <c r="D8" s="49" t="s">
        <v>8</v>
      </c>
      <c r="E8" s="49"/>
      <c r="F8" s="8" t="s">
        <v>8</v>
      </c>
      <c r="G8" s="8" t="s">
        <v>8</v>
      </c>
      <c r="H8" s="10" t="s">
        <v>8</v>
      </c>
    </row>
    <row r="9" spans="1:8" x14ac:dyDescent="0.35">
      <c r="A9" s="1" t="s">
        <v>22</v>
      </c>
      <c r="B9" s="3">
        <f t="shared" ref="B9:C12" si="0">B2/B3</f>
        <v>2</v>
      </c>
      <c r="C9" s="3">
        <f t="shared" si="0"/>
        <v>3.8737216249809197</v>
      </c>
      <c r="D9" s="13">
        <f t="shared" ref="D9:E12" si="1">D2/D3</f>
        <v>2.0262970079604723</v>
      </c>
      <c r="E9" s="13">
        <f t="shared" si="1"/>
        <v>3.0991530840524133</v>
      </c>
      <c r="F9" s="3">
        <f>F2/F3</f>
        <v>3.3608286111006866</v>
      </c>
      <c r="G9" s="3">
        <f>G2/G3</f>
        <v>2.1466516759187693</v>
      </c>
      <c r="H9" s="13">
        <f>H2/H3</f>
        <v>1.7393646350256606</v>
      </c>
    </row>
    <row r="10" spans="1:8" x14ac:dyDescent="0.35">
      <c r="B10" s="3">
        <f t="shared" si="0"/>
        <v>1.9921874999999998</v>
      </c>
      <c r="C10" s="3">
        <f t="shared" si="0"/>
        <v>3.9545552537403523</v>
      </c>
      <c r="D10" s="13">
        <f t="shared" si="1"/>
        <v>2.0121957955436742</v>
      </c>
      <c r="E10" s="13">
        <f t="shared" si="1"/>
        <v>3.3358208955223878</v>
      </c>
      <c r="F10" s="3">
        <f>F3/F4</f>
        <v>3.4875076890860783</v>
      </c>
      <c r="G10" s="3">
        <f>G3/G4</f>
        <v>2.0659969222728725</v>
      </c>
      <c r="H10" s="13">
        <f>H3/H4</f>
        <v>1.8516453310296082</v>
      </c>
    </row>
    <row r="11" spans="1:8" x14ac:dyDescent="0.35">
      <c r="B11" s="3">
        <f t="shared" si="0"/>
        <v>2</v>
      </c>
      <c r="C11" s="3">
        <f t="shared" si="0"/>
        <v>3.9853939341867859</v>
      </c>
      <c r="D11" s="13">
        <f t="shared" si="1"/>
        <v>2.004628296831056</v>
      </c>
      <c r="E11" s="13">
        <f t="shared" si="1"/>
        <v>3.4839129021774458</v>
      </c>
      <c r="F11" s="3">
        <f>F4/F5</f>
        <v>3.5860045994274188</v>
      </c>
      <c r="G11" s="3">
        <f>G4/G5</f>
        <v>2.0243336174214597</v>
      </c>
      <c r="H11" s="13">
        <f>H4/H5</f>
        <v>1.9156010230179028</v>
      </c>
    </row>
    <row r="12" spans="1:8" x14ac:dyDescent="0.35">
      <c r="B12" s="3">
        <f t="shared" si="0"/>
        <v>2</v>
      </c>
      <c r="C12" s="3">
        <f t="shared" si="0"/>
        <v>3.9955372468245796</v>
      </c>
      <c r="D12" s="13">
        <f t="shared" si="1"/>
        <v>2.0015513496742168</v>
      </c>
      <c r="E12" s="13">
        <f t="shared" si="1"/>
        <v>3.5833236287411205</v>
      </c>
      <c r="F12" s="3">
        <f>F5/F6</f>
        <v>3.6560339058666069</v>
      </c>
      <c r="G12" s="3">
        <f>G5/G6</f>
        <v>2.0080849808203007</v>
      </c>
      <c r="H12" s="13">
        <f>H5/H6</f>
        <v>1.9524159201057425</v>
      </c>
    </row>
    <row r="14" spans="1:8" x14ac:dyDescent="0.35">
      <c r="B14" s="47" t="s">
        <v>20</v>
      </c>
      <c r="C14" s="47"/>
      <c r="D14" s="49" t="s">
        <v>20</v>
      </c>
      <c r="E14" s="49"/>
      <c r="F14" s="8" t="s">
        <v>20</v>
      </c>
      <c r="G14" s="8" t="s">
        <v>20</v>
      </c>
      <c r="H14" s="10" t="s">
        <v>20</v>
      </c>
    </row>
    <row r="15" spans="1:8" x14ac:dyDescent="0.35">
      <c r="B15" s="4">
        <f t="shared" ref="B15:C18" si="2">LN(B9)/LN(2)</f>
        <v>1</v>
      </c>
      <c r="C15" s="4">
        <f t="shared" si="2"/>
        <v>1.9537202821059751</v>
      </c>
      <c r="D15" s="50">
        <f t="shared" ref="D15:E18" si="3">LN(D9)/LN(2)</f>
        <v>1.0188456551393843</v>
      </c>
      <c r="E15" s="50">
        <f t="shared" si="3"/>
        <v>1.6318740192508745</v>
      </c>
      <c r="F15" s="4">
        <f>LN(F9)/LN(2)</f>
        <v>1.7488169728096508</v>
      </c>
      <c r="G15" s="4">
        <f>LN(G9)/LN(2)</f>
        <v>1.1020881128579449</v>
      </c>
      <c r="H15" s="50">
        <f>LN(H9)/LN(2)</f>
        <v>0.79856040647940796</v>
      </c>
    </row>
    <row r="16" spans="1:8" x14ac:dyDescent="0.35">
      <c r="B16" s="4">
        <f t="shared" si="2"/>
        <v>0.9943534368588578</v>
      </c>
      <c r="C16" s="4">
        <f t="shared" si="2"/>
        <v>1.9835154521437541</v>
      </c>
      <c r="D16" s="50">
        <f t="shared" si="3"/>
        <v>1.0087706925770847</v>
      </c>
      <c r="E16" s="50">
        <f t="shared" si="3"/>
        <v>1.7380418307255454</v>
      </c>
      <c r="F16" s="4">
        <f>LN(F10)/LN(2)</f>
        <v>1.8021963977286712</v>
      </c>
      <c r="G16" s="4">
        <f>LN(G10)/LN(2)</f>
        <v>1.0468381050137316</v>
      </c>
      <c r="H16" s="50">
        <f>LN(H10)/LN(2)</f>
        <v>0.88880778749350953</v>
      </c>
    </row>
    <row r="17" spans="1:8" x14ac:dyDescent="0.35">
      <c r="B17" s="4">
        <f t="shared" si="2"/>
        <v>1</v>
      </c>
      <c r="C17" s="4">
        <f t="shared" si="2"/>
        <v>1.994722333703526</v>
      </c>
      <c r="D17" s="50">
        <f t="shared" si="3"/>
        <v>1.0033347533723398</v>
      </c>
      <c r="E17" s="50">
        <f t="shared" si="3"/>
        <v>1.8007085570115902</v>
      </c>
      <c r="F17" s="4">
        <f>LN(F11)/LN(2)</f>
        <v>1.842377338615343</v>
      </c>
      <c r="G17" s="4">
        <f>LN(G11)/LN(2)</f>
        <v>1.0174470709297818</v>
      </c>
      <c r="H17" s="50">
        <f>LN(H11)/LN(2)</f>
        <v>0.93779711115139885</v>
      </c>
    </row>
    <row r="18" spans="1:8" x14ac:dyDescent="0.35">
      <c r="A18" s="5"/>
      <c r="B18" s="4">
        <f t="shared" si="2"/>
        <v>1</v>
      </c>
      <c r="C18" s="4">
        <f t="shared" si="2"/>
        <v>1.9983895034580577</v>
      </c>
      <c r="D18" s="50">
        <f t="shared" si="3"/>
        <v>1.0011186284509335</v>
      </c>
      <c r="E18" s="50">
        <f t="shared" si="3"/>
        <v>1.8412983467848438</v>
      </c>
      <c r="F18" s="4">
        <f>LN(F12)/LN(2)</f>
        <v>1.8702794499361328</v>
      </c>
      <c r="G18" s="4">
        <f>LN(G12)/LN(2)</f>
        <v>1.0058203244748287</v>
      </c>
      <c r="H18" s="50">
        <f>LN(H12)/LN(2)</f>
        <v>0.96526042070612983</v>
      </c>
    </row>
    <row r="21" spans="1:8" x14ac:dyDescent="0.35">
      <c r="B21" s="8" t="s">
        <v>1</v>
      </c>
      <c r="C21" s="8" t="s">
        <v>2</v>
      </c>
      <c r="D21" s="10" t="s">
        <v>13</v>
      </c>
      <c r="E21" s="10" t="s">
        <v>14</v>
      </c>
      <c r="F21" s="8" t="s">
        <v>0</v>
      </c>
      <c r="G21" s="8" t="s">
        <v>17</v>
      </c>
      <c r="H21" s="10" t="s">
        <v>18</v>
      </c>
    </row>
    <row r="22" spans="1:8" x14ac:dyDescent="0.35">
      <c r="A22" t="s">
        <v>3</v>
      </c>
      <c r="B22" s="7">
        <v>5.0999999999999997E-2</v>
      </c>
      <c r="C22" s="2">
        <v>3.5528999999999999E-6</v>
      </c>
      <c r="D22" s="11">
        <v>3.6909000000000002E-5</v>
      </c>
      <c r="E22" s="11">
        <v>7.7578000000000005E-6</v>
      </c>
      <c r="F22" s="2">
        <v>8.9555999999999994E-6</v>
      </c>
      <c r="G22" s="2">
        <v>3.0549000000000002E-5</v>
      </c>
      <c r="H22" s="11">
        <v>8.2018000000000002E-17</v>
      </c>
    </row>
    <row r="23" spans="1:8" x14ac:dyDescent="0.35">
      <c r="A23" t="s">
        <v>4</v>
      </c>
      <c r="B23" s="7">
        <v>2.5499999999999998E-2</v>
      </c>
      <c r="C23" s="2">
        <v>9.1717999999999996E-7</v>
      </c>
      <c r="D23" s="11">
        <v>1.8215000000000001E-5</v>
      </c>
      <c r="E23" s="11">
        <v>2.5032E-6</v>
      </c>
      <c r="F23" s="2">
        <v>2.6647000000000001E-6</v>
      </c>
      <c r="G23" s="2">
        <v>1.4231E-5</v>
      </c>
      <c r="H23" s="11">
        <v>4.7154E-17</v>
      </c>
    </row>
    <row r="24" spans="1:8" x14ac:dyDescent="0.35">
      <c r="A24" t="s">
        <v>5</v>
      </c>
      <c r="B24" s="7">
        <v>1.2800000000000001E-2</v>
      </c>
      <c r="C24" s="2">
        <v>2.3193000000000001E-7</v>
      </c>
      <c r="D24" s="11">
        <v>9.0522999999999997E-6</v>
      </c>
      <c r="E24" s="11">
        <v>7.5040000000000005E-7</v>
      </c>
      <c r="F24" s="2">
        <v>7.6407000000000004E-7</v>
      </c>
      <c r="G24" s="2">
        <v>6.8882000000000004E-6</v>
      </c>
      <c r="H24" s="11">
        <v>2.5466E-17</v>
      </c>
    </row>
    <row r="25" spans="1:8" x14ac:dyDescent="0.35">
      <c r="A25" t="s">
        <v>6</v>
      </c>
      <c r="B25" s="7">
        <v>6.4000000000000003E-3</v>
      </c>
      <c r="C25" s="2">
        <v>5.8194999999999999E-8</v>
      </c>
      <c r="D25" s="11">
        <v>4.5156999999999998E-6</v>
      </c>
      <c r="E25" s="11">
        <v>2.1539E-7</v>
      </c>
      <c r="F25" s="2">
        <v>2.1306999999999999E-7</v>
      </c>
      <c r="G25" s="2">
        <v>3.4027E-6</v>
      </c>
      <c r="H25" s="11">
        <v>1.3294E-17</v>
      </c>
    </row>
    <row r="26" spans="1:8" x14ac:dyDescent="0.35">
      <c r="A26" t="s">
        <v>7</v>
      </c>
      <c r="B26" s="7">
        <v>3.2000000000000002E-3</v>
      </c>
      <c r="C26" s="2">
        <v>1.4565E-8</v>
      </c>
      <c r="D26" s="11">
        <v>2.2560999999999999E-6</v>
      </c>
      <c r="E26" s="11">
        <v>6.0108999999999999E-8</v>
      </c>
      <c r="F26" s="2">
        <v>5.8279000000000002E-8</v>
      </c>
      <c r="G26" s="2">
        <v>1.6945E-6</v>
      </c>
      <c r="H26" s="14">
        <v>6.8089999999999997E-18</v>
      </c>
    </row>
    <row r="28" spans="1:8" x14ac:dyDescent="0.35">
      <c r="B28" s="47" t="s">
        <v>8</v>
      </c>
      <c r="C28" s="47"/>
      <c r="D28" s="49" t="s">
        <v>8</v>
      </c>
      <c r="E28" s="49"/>
      <c r="F28" s="8" t="s">
        <v>8</v>
      </c>
      <c r="G28" s="8" t="s">
        <v>8</v>
      </c>
      <c r="H28" s="10" t="s">
        <v>8</v>
      </c>
    </row>
    <row r="29" spans="1:8" x14ac:dyDescent="0.35">
      <c r="B29" s="3">
        <f t="shared" ref="B29:C32" si="4">B22/B23</f>
        <v>2</v>
      </c>
      <c r="C29" s="3">
        <f t="shared" si="4"/>
        <v>3.8737216249809197</v>
      </c>
      <c r="D29" s="13">
        <f t="shared" ref="D29:E32" si="5">D22/D23</f>
        <v>2.0262970079604723</v>
      </c>
      <c r="E29" s="13">
        <f t="shared" si="5"/>
        <v>3.0991530840524133</v>
      </c>
      <c r="F29" s="3">
        <f>F22/F23</f>
        <v>3.3608286111006866</v>
      </c>
      <c r="G29" s="3">
        <f>G22/G23</f>
        <v>2.1466516759187693</v>
      </c>
      <c r="H29" s="13">
        <f>H22/H23</f>
        <v>1.7393646350256606</v>
      </c>
    </row>
    <row r="30" spans="1:8" x14ac:dyDescent="0.35">
      <c r="B30" s="3">
        <f t="shared" si="4"/>
        <v>1.9921874999999998</v>
      </c>
      <c r="C30" s="3">
        <f t="shared" si="4"/>
        <v>3.9545552537403523</v>
      </c>
      <c r="D30" s="13">
        <f t="shared" si="5"/>
        <v>2.0121957955436742</v>
      </c>
      <c r="E30" s="13">
        <f t="shared" si="5"/>
        <v>3.3358208955223878</v>
      </c>
      <c r="F30" s="3">
        <f>F23/F24</f>
        <v>3.4875076890860783</v>
      </c>
      <c r="G30" s="3">
        <f>G23/G24</f>
        <v>2.0659969222728725</v>
      </c>
      <c r="H30" s="13">
        <f>H23/H24</f>
        <v>1.8516453310296082</v>
      </c>
    </row>
    <row r="31" spans="1:8" x14ac:dyDescent="0.35">
      <c r="B31" s="3">
        <f t="shared" si="4"/>
        <v>2</v>
      </c>
      <c r="C31" s="3">
        <f t="shared" si="4"/>
        <v>3.9853939341867859</v>
      </c>
      <c r="D31" s="13">
        <f t="shared" si="5"/>
        <v>2.004628296831056</v>
      </c>
      <c r="E31" s="13">
        <f t="shared" si="5"/>
        <v>3.4839129021774458</v>
      </c>
      <c r="F31" s="3">
        <f>F24/F25</f>
        <v>3.5860045994274188</v>
      </c>
      <c r="G31" s="3">
        <f>G24/G25</f>
        <v>2.0243336174214597</v>
      </c>
      <c r="H31" s="13">
        <f>H24/H25</f>
        <v>1.9156010230179028</v>
      </c>
    </row>
    <row r="32" spans="1:8" x14ac:dyDescent="0.35">
      <c r="B32" s="3">
        <f t="shared" si="4"/>
        <v>2</v>
      </c>
      <c r="C32" s="3">
        <f t="shared" si="4"/>
        <v>3.9955372468245796</v>
      </c>
      <c r="D32" s="13">
        <f t="shared" si="5"/>
        <v>2.0015513496742168</v>
      </c>
      <c r="E32" s="13">
        <f t="shared" si="5"/>
        <v>3.5833236287411205</v>
      </c>
      <c r="F32" s="3">
        <f>F25/F26</f>
        <v>3.6560339058666069</v>
      </c>
      <c r="G32" s="3">
        <f>G25/G26</f>
        <v>2.0080849808203007</v>
      </c>
      <c r="H32" s="13">
        <f>H25/H26</f>
        <v>1.9524159201057425</v>
      </c>
    </row>
    <row r="33" spans="1:8" x14ac:dyDescent="0.35">
      <c r="B33" s="47" t="s">
        <v>20</v>
      </c>
      <c r="C33" s="47"/>
      <c r="D33" s="49" t="s">
        <v>20</v>
      </c>
      <c r="E33" s="49"/>
      <c r="F33" s="8" t="s">
        <v>20</v>
      </c>
      <c r="G33" s="8" t="s">
        <v>20</v>
      </c>
      <c r="H33" s="10" t="s">
        <v>20</v>
      </c>
    </row>
    <row r="34" spans="1:8" x14ac:dyDescent="0.35">
      <c r="B34" s="4">
        <f>LN(B29)/LN(2)</f>
        <v>1</v>
      </c>
      <c r="C34" s="4">
        <f t="shared" ref="C34:C35" si="6">LN(C29)/LN(2)</f>
        <v>1.9537202821059751</v>
      </c>
      <c r="D34" s="50">
        <f t="shared" ref="D34:E35" si="7">LN(D29)/LN(2)</f>
        <v>1.0188456551393843</v>
      </c>
      <c r="E34" s="50">
        <f t="shared" si="7"/>
        <v>1.6318740192508745</v>
      </c>
      <c r="F34" s="4">
        <f t="shared" ref="F34:F36" si="8">LN(F29)/LN(2)</f>
        <v>1.7488169728096508</v>
      </c>
      <c r="G34" s="4">
        <f>LN(G29)/LN(2)</f>
        <v>1.1020881128579449</v>
      </c>
      <c r="H34" s="50">
        <f>LN(H29)/LN(2)</f>
        <v>0.79856040647940796</v>
      </c>
    </row>
    <row r="35" spans="1:8" x14ac:dyDescent="0.35">
      <c r="B35" s="4">
        <f>LN(B30)/LN(2)</f>
        <v>0.9943534368588578</v>
      </c>
      <c r="C35" s="4">
        <f t="shared" si="6"/>
        <v>1.9835154521437541</v>
      </c>
      <c r="D35" s="50">
        <f>LN(D30)/LN(2)</f>
        <v>1.0087706925770847</v>
      </c>
      <c r="E35" s="50">
        <f t="shared" si="7"/>
        <v>1.7380418307255454</v>
      </c>
      <c r="F35" s="4">
        <f t="shared" si="8"/>
        <v>1.8021963977286712</v>
      </c>
      <c r="G35" s="4">
        <f>LN(G30)/LN(2)</f>
        <v>1.0468381050137316</v>
      </c>
      <c r="H35" s="50">
        <f>LN(H30)/LN(2)</f>
        <v>0.88880778749350953</v>
      </c>
    </row>
    <row r="36" spans="1:8" x14ac:dyDescent="0.35">
      <c r="B36" s="4">
        <f t="shared" ref="B36:C37" si="9">LN(B31)/LN(2)</f>
        <v>1</v>
      </c>
      <c r="C36" s="4">
        <f t="shared" si="9"/>
        <v>1.994722333703526</v>
      </c>
      <c r="D36" s="50">
        <f t="shared" ref="D36:E37" si="10">LN(D31)/LN(2)</f>
        <v>1.0033347533723398</v>
      </c>
      <c r="E36" s="50">
        <f t="shared" si="10"/>
        <v>1.8007085570115902</v>
      </c>
      <c r="F36" s="4">
        <f t="shared" si="8"/>
        <v>1.842377338615343</v>
      </c>
      <c r="G36" s="4">
        <f t="shared" ref="G36:G37" si="11">LN(G31)/LN(2)</f>
        <v>1.0174470709297818</v>
      </c>
      <c r="H36" s="50">
        <f t="shared" ref="H36:H37" si="12">LN(H31)/LN(2)</f>
        <v>0.93779711115139885</v>
      </c>
    </row>
    <row r="37" spans="1:8" x14ac:dyDescent="0.35">
      <c r="A37" s="5"/>
      <c r="B37" s="4">
        <f t="shared" si="9"/>
        <v>1</v>
      </c>
      <c r="C37" s="4">
        <f t="shared" si="9"/>
        <v>1.9983895034580577</v>
      </c>
      <c r="D37" s="50">
        <f>LN(D32)/LN(2)</f>
        <v>1.0011186284509335</v>
      </c>
      <c r="E37" s="50">
        <f t="shared" si="10"/>
        <v>1.8412983467848438</v>
      </c>
      <c r="F37" s="4">
        <f>LN(F32)/LN(2)</f>
        <v>1.8702794499361328</v>
      </c>
      <c r="G37" s="4">
        <f t="shared" si="11"/>
        <v>1.0058203244748287</v>
      </c>
      <c r="H37" s="50">
        <f t="shared" si="12"/>
        <v>0.96526042070612983</v>
      </c>
    </row>
    <row r="39" spans="1:8" x14ac:dyDescent="0.35">
      <c r="B39" s="53" t="s">
        <v>24</v>
      </c>
      <c r="C39" s="53"/>
      <c r="D39" s="53"/>
      <c r="E39" s="53"/>
      <c r="F39" s="53"/>
      <c r="G39" s="53"/>
      <c r="H39" s="53"/>
    </row>
    <row r="40" spans="1:8" x14ac:dyDescent="0.35">
      <c r="B40" s="53"/>
      <c r="C40" s="53"/>
      <c r="D40" s="53"/>
      <c r="E40" s="53"/>
      <c r="F40" s="53"/>
      <c r="G40" s="53"/>
      <c r="H40" s="53"/>
    </row>
  </sheetData>
  <mergeCells count="9">
    <mergeCell ref="B39:H40"/>
    <mergeCell ref="B33:C33"/>
    <mergeCell ref="D33:E33"/>
    <mergeCell ref="B8:C8"/>
    <mergeCell ref="D8:E8"/>
    <mergeCell ref="B14:C14"/>
    <mergeCell ref="D14:E14"/>
    <mergeCell ref="B28:C28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perm=1</vt:lpstr>
      <vt:lpstr>perm=1e-03</vt:lpstr>
      <vt:lpstr>perm=1e-06</vt:lpstr>
      <vt:lpstr>perm=1e-09</vt:lpstr>
      <vt:lpstr>perm=1e-12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2022-04-13T12:46:06Z</dcterms:created>
  <dcterms:modified xsi:type="dcterms:W3CDTF">2022-10-26T10:28:33Z</dcterms:modified>
</cp:coreProperties>
</file>