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--Adding area of E_{j} in A_{pp} matrix terms__(Khattatov thesis)\Biot's problem when K is constant\"/>
    </mc:Choice>
  </mc:AlternateContent>
  <bookViews>
    <workbookView xWindow="0" yWindow="0" windowWidth="19200" windowHeight="7050" activeTab="4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8" l="1"/>
  <c r="K37" i="8"/>
  <c r="L36" i="8"/>
  <c r="K36" i="8"/>
  <c r="P35" i="8"/>
  <c r="K35" i="8"/>
  <c r="O34" i="8"/>
  <c r="Q32" i="8"/>
  <c r="Q37" i="8" s="1"/>
  <c r="P32" i="8"/>
  <c r="P37" i="8" s="1"/>
  <c r="O32" i="8"/>
  <c r="O37" i="8" s="1"/>
  <c r="N32" i="8"/>
  <c r="N37" i="8" s="1"/>
  <c r="M32" i="8"/>
  <c r="M37" i="8" s="1"/>
  <c r="L32" i="8"/>
  <c r="K32" i="8"/>
  <c r="Q31" i="8"/>
  <c r="Q36" i="8" s="1"/>
  <c r="P31" i="8"/>
  <c r="P36" i="8" s="1"/>
  <c r="O31" i="8"/>
  <c r="O36" i="8" s="1"/>
  <c r="N31" i="8"/>
  <c r="N36" i="8" s="1"/>
  <c r="M31" i="8"/>
  <c r="M36" i="8" s="1"/>
  <c r="L31" i="8"/>
  <c r="K31" i="8"/>
  <c r="Q30" i="8"/>
  <c r="Q35" i="8" s="1"/>
  <c r="P30" i="8"/>
  <c r="O30" i="8"/>
  <c r="O35" i="8" s="1"/>
  <c r="N30" i="8"/>
  <c r="N35" i="8" s="1"/>
  <c r="M30" i="8"/>
  <c r="M35" i="8" s="1"/>
  <c r="L30" i="8"/>
  <c r="L35" i="8" s="1"/>
  <c r="K30" i="8"/>
  <c r="Q29" i="8"/>
  <c r="Q34" i="8" s="1"/>
  <c r="P29" i="8"/>
  <c r="P34" i="8" s="1"/>
  <c r="O29" i="8"/>
  <c r="N29" i="8"/>
  <c r="N34" i="8" s="1"/>
  <c r="M29" i="8"/>
  <c r="M34" i="8" s="1"/>
  <c r="L29" i="8"/>
  <c r="L34" i="8" s="1"/>
  <c r="K29" i="8"/>
  <c r="K34" i="8" s="1"/>
  <c r="L18" i="8"/>
  <c r="K18" i="8"/>
  <c r="L17" i="8"/>
  <c r="K17" i="8"/>
  <c r="P16" i="8"/>
  <c r="K16" i="8"/>
  <c r="P15" i="8"/>
  <c r="O15" i="8"/>
  <c r="Q12" i="8"/>
  <c r="Q18" i="8" s="1"/>
  <c r="P12" i="8"/>
  <c r="P18" i="8" s="1"/>
  <c r="O12" i="8"/>
  <c r="O18" i="8" s="1"/>
  <c r="N12" i="8"/>
  <c r="N18" i="8" s="1"/>
  <c r="M12" i="8"/>
  <c r="M18" i="8" s="1"/>
  <c r="L12" i="8"/>
  <c r="K12" i="8"/>
  <c r="Q11" i="8"/>
  <c r="Q17" i="8" s="1"/>
  <c r="P11" i="8"/>
  <c r="P17" i="8" s="1"/>
  <c r="O11" i="8"/>
  <c r="O17" i="8" s="1"/>
  <c r="N11" i="8"/>
  <c r="N17" i="8" s="1"/>
  <c r="M11" i="8"/>
  <c r="M17" i="8" s="1"/>
  <c r="L11" i="8"/>
  <c r="K11" i="8"/>
  <c r="Q10" i="8"/>
  <c r="Q16" i="8" s="1"/>
  <c r="P10" i="8"/>
  <c r="O10" i="8"/>
  <c r="O16" i="8" s="1"/>
  <c r="N10" i="8"/>
  <c r="N16" i="8" s="1"/>
  <c r="M10" i="8"/>
  <c r="M16" i="8" s="1"/>
  <c r="L10" i="8"/>
  <c r="L16" i="8" s="1"/>
  <c r="K10" i="8"/>
  <c r="Q9" i="8"/>
  <c r="Q15" i="8" s="1"/>
  <c r="P9" i="8"/>
  <c r="O9" i="8"/>
  <c r="N9" i="8"/>
  <c r="N15" i="8" s="1"/>
  <c r="M9" i="8"/>
  <c r="M15" i="8" s="1"/>
  <c r="L9" i="8"/>
  <c r="L15" i="8" s="1"/>
  <c r="K9" i="8"/>
  <c r="K15" i="8" s="1"/>
  <c r="P36" i="7"/>
  <c r="N35" i="7"/>
  <c r="M34" i="7"/>
  <c r="L34" i="7"/>
  <c r="K34" i="7"/>
  <c r="Q32" i="7"/>
  <c r="Q37" i="7" s="1"/>
  <c r="P32" i="7"/>
  <c r="P37" i="7" s="1"/>
  <c r="O32" i="7"/>
  <c r="O37" i="7" s="1"/>
  <c r="N32" i="7"/>
  <c r="N37" i="7" s="1"/>
  <c r="M32" i="7"/>
  <c r="M37" i="7" s="1"/>
  <c r="L32" i="7"/>
  <c r="L37" i="7" s="1"/>
  <c r="K32" i="7"/>
  <c r="K37" i="7" s="1"/>
  <c r="Q31" i="7"/>
  <c r="Q36" i="7" s="1"/>
  <c r="P31" i="7"/>
  <c r="O31" i="7"/>
  <c r="O36" i="7" s="1"/>
  <c r="N31" i="7"/>
  <c r="N36" i="7" s="1"/>
  <c r="M31" i="7"/>
  <c r="M36" i="7" s="1"/>
  <c r="L31" i="7"/>
  <c r="L36" i="7" s="1"/>
  <c r="K31" i="7"/>
  <c r="K36" i="7" s="1"/>
  <c r="Q30" i="7"/>
  <c r="Q35" i="7" s="1"/>
  <c r="P30" i="7"/>
  <c r="P35" i="7" s="1"/>
  <c r="O30" i="7"/>
  <c r="O35" i="7" s="1"/>
  <c r="N30" i="7"/>
  <c r="M30" i="7"/>
  <c r="M35" i="7" s="1"/>
  <c r="L30" i="7"/>
  <c r="L35" i="7" s="1"/>
  <c r="K30" i="7"/>
  <c r="K35" i="7" s="1"/>
  <c r="Q29" i="7"/>
  <c r="Q34" i="7" s="1"/>
  <c r="P29" i="7"/>
  <c r="P34" i="7" s="1"/>
  <c r="O29" i="7"/>
  <c r="O34" i="7" s="1"/>
  <c r="N29" i="7"/>
  <c r="N34" i="7" s="1"/>
  <c r="M29" i="7"/>
  <c r="L29" i="7"/>
  <c r="K29" i="7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9" i="7"/>
  <c r="Q15" i="7" s="1"/>
  <c r="P9" i="7"/>
  <c r="P15" i="7" s="1"/>
  <c r="O9" i="7"/>
  <c r="O15" i="7" s="1"/>
  <c r="N9" i="7"/>
  <c r="N15" i="7" s="1"/>
  <c r="M9" i="7"/>
  <c r="M15" i="7" s="1"/>
  <c r="L9" i="7"/>
  <c r="L15" i="7" s="1"/>
  <c r="K9" i="7"/>
  <c r="K15" i="7" s="1"/>
  <c r="Q32" i="6"/>
  <c r="Q37" i="6" s="1"/>
  <c r="P32" i="6"/>
  <c r="P37" i="6" s="1"/>
  <c r="O32" i="6"/>
  <c r="O37" i="6" s="1"/>
  <c r="N32" i="6"/>
  <c r="N37" i="6" s="1"/>
  <c r="M32" i="6"/>
  <c r="M37" i="6" s="1"/>
  <c r="L32" i="6"/>
  <c r="L37" i="6" s="1"/>
  <c r="K32" i="6"/>
  <c r="K37" i="6" s="1"/>
  <c r="Q31" i="6"/>
  <c r="Q36" i="6" s="1"/>
  <c r="P31" i="6"/>
  <c r="P36" i="6" s="1"/>
  <c r="O31" i="6"/>
  <c r="O36" i="6" s="1"/>
  <c r="N31" i="6"/>
  <c r="N36" i="6" s="1"/>
  <c r="M31" i="6"/>
  <c r="M36" i="6" s="1"/>
  <c r="L31" i="6"/>
  <c r="L36" i="6" s="1"/>
  <c r="K31" i="6"/>
  <c r="K36" i="6" s="1"/>
  <c r="Q30" i="6"/>
  <c r="Q35" i="6" s="1"/>
  <c r="P30" i="6"/>
  <c r="P35" i="6" s="1"/>
  <c r="O30" i="6"/>
  <c r="O35" i="6" s="1"/>
  <c r="N30" i="6"/>
  <c r="N35" i="6" s="1"/>
  <c r="M30" i="6"/>
  <c r="M35" i="6" s="1"/>
  <c r="L30" i="6"/>
  <c r="L35" i="6" s="1"/>
  <c r="K30" i="6"/>
  <c r="K35" i="6" s="1"/>
  <c r="Q29" i="6"/>
  <c r="Q34" i="6" s="1"/>
  <c r="P29" i="6"/>
  <c r="P34" i="6" s="1"/>
  <c r="O29" i="6"/>
  <c r="O34" i="6" s="1"/>
  <c r="N29" i="6"/>
  <c r="N34" i="6" s="1"/>
  <c r="M29" i="6"/>
  <c r="M34" i="6" s="1"/>
  <c r="L29" i="6"/>
  <c r="L34" i="6" s="1"/>
  <c r="K29" i="6"/>
  <c r="K34" i="6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U36" i="4"/>
  <c r="T36" i="4"/>
  <c r="Z35" i="4"/>
  <c r="Y35" i="4"/>
  <c r="Z32" i="4"/>
  <c r="Z37" i="4" s="1"/>
  <c r="Y32" i="4"/>
  <c r="Y37" i="4" s="1"/>
  <c r="X32" i="4"/>
  <c r="X37" i="4" s="1"/>
  <c r="W32" i="4"/>
  <c r="W37" i="4" s="1"/>
  <c r="V32" i="4"/>
  <c r="V37" i="4" s="1"/>
  <c r="U32" i="4"/>
  <c r="U37" i="4" s="1"/>
  <c r="T32" i="4"/>
  <c r="T37" i="4" s="1"/>
  <c r="Z31" i="4"/>
  <c r="Z36" i="4" s="1"/>
  <c r="Y31" i="4"/>
  <c r="Y36" i="4" s="1"/>
  <c r="X31" i="4"/>
  <c r="X36" i="4" s="1"/>
  <c r="W31" i="4"/>
  <c r="W36" i="4" s="1"/>
  <c r="V31" i="4"/>
  <c r="V36" i="4" s="1"/>
  <c r="U31" i="4"/>
  <c r="T31" i="4"/>
  <c r="Z30" i="4"/>
  <c r="Y30" i="4"/>
  <c r="X30" i="4"/>
  <c r="X35" i="4" s="1"/>
  <c r="W30" i="4"/>
  <c r="W35" i="4" s="1"/>
  <c r="V30" i="4"/>
  <c r="V35" i="4" s="1"/>
  <c r="U30" i="4"/>
  <c r="U35" i="4" s="1"/>
  <c r="T30" i="4"/>
  <c r="T35" i="4" s="1"/>
  <c r="Z29" i="4"/>
  <c r="Z34" i="4" s="1"/>
  <c r="Y29" i="4"/>
  <c r="Y34" i="4" s="1"/>
  <c r="X29" i="4"/>
  <c r="X34" i="4" s="1"/>
  <c r="W29" i="4"/>
  <c r="W34" i="4" s="1"/>
  <c r="V29" i="4"/>
  <c r="V34" i="4" s="1"/>
  <c r="U29" i="4"/>
  <c r="U34" i="4" s="1"/>
  <c r="T29" i="4"/>
  <c r="T34" i="4" s="1"/>
  <c r="U17" i="4"/>
  <c r="T17" i="4"/>
  <c r="Z16" i="4"/>
  <c r="Y16" i="4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T11" i="4"/>
  <c r="Z10" i="4"/>
  <c r="Y10" i="4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P35" i="5"/>
  <c r="O35" i="5"/>
  <c r="Q32" i="5"/>
  <c r="Q37" i="5" s="1"/>
  <c r="P32" i="5"/>
  <c r="P37" i="5" s="1"/>
  <c r="O32" i="5"/>
  <c r="O37" i="5" s="1"/>
  <c r="N32" i="5"/>
  <c r="N37" i="5" s="1"/>
  <c r="M32" i="5"/>
  <c r="M37" i="5" s="1"/>
  <c r="L32" i="5"/>
  <c r="L37" i="5" s="1"/>
  <c r="K32" i="5"/>
  <c r="K37" i="5" s="1"/>
  <c r="Q31" i="5"/>
  <c r="Q36" i="5" s="1"/>
  <c r="P31" i="5"/>
  <c r="P36" i="5" s="1"/>
  <c r="O31" i="5"/>
  <c r="O36" i="5" s="1"/>
  <c r="N31" i="5"/>
  <c r="N36" i="5" s="1"/>
  <c r="M31" i="5"/>
  <c r="M36" i="5" s="1"/>
  <c r="L31" i="5"/>
  <c r="L36" i="5" s="1"/>
  <c r="K31" i="5"/>
  <c r="K36" i="5" s="1"/>
  <c r="Q30" i="5"/>
  <c r="Q35" i="5" s="1"/>
  <c r="P30" i="5"/>
  <c r="O30" i="5"/>
  <c r="N30" i="5"/>
  <c r="N35" i="5" s="1"/>
  <c r="M30" i="5"/>
  <c r="M35" i="5" s="1"/>
  <c r="L30" i="5"/>
  <c r="L35" i="5" s="1"/>
  <c r="K30" i="5"/>
  <c r="K35" i="5" s="1"/>
  <c r="Q29" i="5"/>
  <c r="Q34" i="5" s="1"/>
  <c r="P29" i="5"/>
  <c r="P34" i="5" s="1"/>
  <c r="O29" i="5"/>
  <c r="O34" i="5" s="1"/>
  <c r="N29" i="5"/>
  <c r="N34" i="5" s="1"/>
  <c r="M29" i="5"/>
  <c r="M34" i="5" s="1"/>
  <c r="L29" i="5"/>
  <c r="L34" i="5" s="1"/>
  <c r="K29" i="5"/>
  <c r="K34" i="5" s="1"/>
  <c r="Q18" i="5"/>
  <c r="P18" i="5"/>
  <c r="P16" i="5"/>
  <c r="O16" i="5"/>
  <c r="N16" i="5"/>
  <c r="O15" i="5"/>
  <c r="N15" i="5"/>
  <c r="Q12" i="5"/>
  <c r="P12" i="5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O10" i="5"/>
  <c r="N10" i="5"/>
  <c r="M10" i="5"/>
  <c r="M16" i="5" s="1"/>
  <c r="L10" i="5"/>
  <c r="L16" i="5" s="1"/>
  <c r="K10" i="5"/>
  <c r="K16" i="5" s="1"/>
  <c r="Q9" i="5"/>
  <c r="Q15" i="5" s="1"/>
  <c r="P9" i="5"/>
  <c r="P15" i="5" s="1"/>
  <c r="O9" i="5"/>
  <c r="N9" i="5"/>
  <c r="M9" i="5"/>
  <c r="M15" i="5" s="1"/>
  <c r="L9" i="5"/>
  <c r="L15" i="5" s="1"/>
  <c r="K9" i="5"/>
  <c r="K15" i="5" s="1"/>
  <c r="G36" i="5"/>
  <c r="F36" i="5"/>
  <c r="C35" i="5"/>
  <c r="E34" i="5"/>
  <c r="D34" i="5"/>
  <c r="H32" i="5"/>
  <c r="H37" i="5" s="1"/>
  <c r="G32" i="5"/>
  <c r="G37" i="5" s="1"/>
  <c r="F32" i="5"/>
  <c r="F37" i="5" s="1"/>
  <c r="E32" i="5"/>
  <c r="E37" i="5" s="1"/>
  <c r="D32" i="5"/>
  <c r="D37" i="5" s="1"/>
  <c r="C32" i="5"/>
  <c r="C37" i="5" s="1"/>
  <c r="B32" i="5"/>
  <c r="B37" i="5" s="1"/>
  <c r="H31" i="5"/>
  <c r="H36" i="5" s="1"/>
  <c r="G31" i="5"/>
  <c r="F31" i="5"/>
  <c r="E31" i="5"/>
  <c r="E36" i="5" s="1"/>
  <c r="D31" i="5"/>
  <c r="D36" i="5" s="1"/>
  <c r="C31" i="5"/>
  <c r="C36" i="5" s="1"/>
  <c r="B31" i="5"/>
  <c r="B36" i="5" s="1"/>
  <c r="H30" i="5"/>
  <c r="H35" i="5" s="1"/>
  <c r="G30" i="5"/>
  <c r="G35" i="5" s="1"/>
  <c r="F30" i="5"/>
  <c r="F35" i="5" s="1"/>
  <c r="E30" i="5"/>
  <c r="E35" i="5" s="1"/>
  <c r="D30" i="5"/>
  <c r="D35" i="5" s="1"/>
  <c r="C30" i="5"/>
  <c r="B30" i="5"/>
  <c r="B35" i="5" s="1"/>
  <c r="H29" i="5"/>
  <c r="H34" i="5" s="1"/>
  <c r="G29" i="5"/>
  <c r="G34" i="5" s="1"/>
  <c r="F29" i="5"/>
  <c r="F34" i="5" s="1"/>
  <c r="E29" i="5"/>
  <c r="D29" i="5"/>
  <c r="C29" i="5"/>
  <c r="C34" i="5" s="1"/>
  <c r="B29" i="5"/>
  <c r="B34" i="5" s="1"/>
  <c r="E17" i="5"/>
  <c r="D17" i="5"/>
  <c r="C15" i="5"/>
  <c r="B15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D11" i="5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B9" i="5"/>
  <c r="Q32" i="4" l="1"/>
  <c r="Q37" i="4" s="1"/>
  <c r="P32" i="4"/>
  <c r="P37" i="4" s="1"/>
  <c r="O32" i="4"/>
  <c r="O37" i="4" s="1"/>
  <c r="N32" i="4"/>
  <c r="N37" i="4" s="1"/>
  <c r="M32" i="4"/>
  <c r="M37" i="4" s="1"/>
  <c r="L32" i="4"/>
  <c r="L37" i="4" s="1"/>
  <c r="K32" i="4"/>
  <c r="K37" i="4" s="1"/>
  <c r="Q31" i="4"/>
  <c r="Q36" i="4" s="1"/>
  <c r="P31" i="4"/>
  <c r="P36" i="4" s="1"/>
  <c r="O31" i="4"/>
  <c r="O36" i="4" s="1"/>
  <c r="N31" i="4"/>
  <c r="N36" i="4" s="1"/>
  <c r="M31" i="4"/>
  <c r="M36" i="4" s="1"/>
  <c r="L31" i="4"/>
  <c r="L36" i="4" s="1"/>
  <c r="K31" i="4"/>
  <c r="K36" i="4" s="1"/>
  <c r="Q30" i="4"/>
  <c r="Q35" i="4" s="1"/>
  <c r="P30" i="4"/>
  <c r="P35" i="4" s="1"/>
  <c r="O30" i="4"/>
  <c r="O35" i="4" s="1"/>
  <c r="N30" i="4"/>
  <c r="N35" i="4" s="1"/>
  <c r="M30" i="4"/>
  <c r="M35" i="4" s="1"/>
  <c r="L30" i="4"/>
  <c r="L35" i="4" s="1"/>
  <c r="K30" i="4"/>
  <c r="K35" i="4" s="1"/>
  <c r="Q29" i="4"/>
  <c r="Q34" i="4" s="1"/>
  <c r="P29" i="4"/>
  <c r="P34" i="4" s="1"/>
  <c r="O29" i="4"/>
  <c r="O34" i="4" s="1"/>
  <c r="N29" i="4"/>
  <c r="N34" i="4" s="1"/>
  <c r="M29" i="4"/>
  <c r="M34" i="4" s="1"/>
  <c r="L29" i="4"/>
  <c r="L34" i="4" s="1"/>
  <c r="K29" i="4"/>
  <c r="K34" i="4" s="1"/>
  <c r="O18" i="4"/>
  <c r="Q12" i="4"/>
  <c r="Q18" i="4" s="1"/>
  <c r="P12" i="4"/>
  <c r="P18" i="4" s="1"/>
  <c r="O12" i="4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M16" i="4" s="1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H32" i="8" l="1"/>
  <c r="H37" i="8" s="1"/>
  <c r="G32" i="8"/>
  <c r="G37" i="8" s="1"/>
  <c r="F32" i="8"/>
  <c r="F37" i="8" s="1"/>
  <c r="E32" i="8"/>
  <c r="E37" i="8" s="1"/>
  <c r="D32" i="8"/>
  <c r="D37" i="8" s="1"/>
  <c r="C32" i="8"/>
  <c r="C37" i="8" s="1"/>
  <c r="B32" i="8"/>
  <c r="B37" i="8" s="1"/>
  <c r="H31" i="8"/>
  <c r="H36" i="8" s="1"/>
  <c r="G31" i="8"/>
  <c r="G36" i="8" s="1"/>
  <c r="F31" i="8"/>
  <c r="F36" i="8" s="1"/>
  <c r="E31" i="8"/>
  <c r="E36" i="8" s="1"/>
  <c r="D31" i="8"/>
  <c r="D36" i="8" s="1"/>
  <c r="C31" i="8"/>
  <c r="C36" i="8" s="1"/>
  <c r="B31" i="8"/>
  <c r="B36" i="8" s="1"/>
  <c r="H30" i="8"/>
  <c r="H35" i="8" s="1"/>
  <c r="G30" i="8"/>
  <c r="G35" i="8" s="1"/>
  <c r="F30" i="8"/>
  <c r="F35" i="8" s="1"/>
  <c r="E30" i="8"/>
  <c r="E35" i="8" s="1"/>
  <c r="D30" i="8"/>
  <c r="D35" i="8" s="1"/>
  <c r="C30" i="8"/>
  <c r="C35" i="8" s="1"/>
  <c r="B30" i="8"/>
  <c r="B35" i="8" s="1"/>
  <c r="H29" i="8"/>
  <c r="H34" i="8" s="1"/>
  <c r="G29" i="8"/>
  <c r="G34" i="8" s="1"/>
  <c r="F29" i="8"/>
  <c r="F34" i="8" s="1"/>
  <c r="E29" i="8"/>
  <c r="E34" i="8" s="1"/>
  <c r="D29" i="8"/>
  <c r="D34" i="8" s="1"/>
  <c r="C29" i="8"/>
  <c r="C34" i="8" s="1"/>
  <c r="B29" i="8"/>
  <c r="B34" i="8" s="1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B16" i="8" s="1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32" i="7"/>
  <c r="H37" i="7" s="1"/>
  <c r="G32" i="7"/>
  <c r="G37" i="7" s="1"/>
  <c r="F32" i="7"/>
  <c r="F37" i="7" s="1"/>
  <c r="E32" i="7"/>
  <c r="E37" i="7" s="1"/>
  <c r="D32" i="7"/>
  <c r="D37" i="7" s="1"/>
  <c r="C32" i="7"/>
  <c r="C37" i="7" s="1"/>
  <c r="B32" i="7"/>
  <c r="B37" i="7" s="1"/>
  <c r="H31" i="7"/>
  <c r="H36" i="7" s="1"/>
  <c r="G31" i="7"/>
  <c r="G36" i="7" s="1"/>
  <c r="F31" i="7"/>
  <c r="F36" i="7" s="1"/>
  <c r="E31" i="7"/>
  <c r="E36" i="7" s="1"/>
  <c r="D31" i="7"/>
  <c r="D36" i="7" s="1"/>
  <c r="C31" i="7"/>
  <c r="C36" i="7" s="1"/>
  <c r="B31" i="7"/>
  <c r="B36" i="7" s="1"/>
  <c r="H30" i="7"/>
  <c r="H35" i="7" s="1"/>
  <c r="G30" i="7"/>
  <c r="G35" i="7" s="1"/>
  <c r="F30" i="7"/>
  <c r="F35" i="7" s="1"/>
  <c r="E30" i="7"/>
  <c r="E35" i="7" s="1"/>
  <c r="D30" i="7"/>
  <c r="D35" i="7" s="1"/>
  <c r="C30" i="7"/>
  <c r="C35" i="7" s="1"/>
  <c r="B30" i="7"/>
  <c r="B35" i="7" s="1"/>
  <c r="H29" i="7"/>
  <c r="H34" i="7" s="1"/>
  <c r="G29" i="7"/>
  <c r="G34" i="7" s="1"/>
  <c r="F29" i="7"/>
  <c r="F34" i="7" s="1"/>
  <c r="E29" i="7"/>
  <c r="E34" i="7" s="1"/>
  <c r="D29" i="7"/>
  <c r="D34" i="7" s="1"/>
  <c r="C29" i="7"/>
  <c r="C34" i="7" s="1"/>
  <c r="B29" i="7"/>
  <c r="B34" i="7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32" i="6"/>
  <c r="H37" i="6" s="1"/>
  <c r="G32" i="6"/>
  <c r="G37" i="6" s="1"/>
  <c r="F32" i="6"/>
  <c r="F37" i="6" s="1"/>
  <c r="E32" i="6"/>
  <c r="E37" i="6" s="1"/>
  <c r="D32" i="6"/>
  <c r="D37" i="6" s="1"/>
  <c r="C32" i="6"/>
  <c r="C37" i="6" s="1"/>
  <c r="B32" i="6"/>
  <c r="B37" i="6" s="1"/>
  <c r="H31" i="6"/>
  <c r="H36" i="6" s="1"/>
  <c r="G31" i="6"/>
  <c r="G36" i="6" s="1"/>
  <c r="F31" i="6"/>
  <c r="F36" i="6" s="1"/>
  <c r="E31" i="6"/>
  <c r="E36" i="6" s="1"/>
  <c r="D31" i="6"/>
  <c r="D36" i="6" s="1"/>
  <c r="C31" i="6"/>
  <c r="C36" i="6" s="1"/>
  <c r="B31" i="6"/>
  <c r="B36" i="6" s="1"/>
  <c r="H30" i="6"/>
  <c r="H35" i="6" s="1"/>
  <c r="G30" i="6"/>
  <c r="G35" i="6" s="1"/>
  <c r="F30" i="6"/>
  <c r="F35" i="6" s="1"/>
  <c r="E30" i="6"/>
  <c r="E35" i="6" s="1"/>
  <c r="D30" i="6"/>
  <c r="D35" i="6" s="1"/>
  <c r="C30" i="6"/>
  <c r="C35" i="6" s="1"/>
  <c r="B30" i="6"/>
  <c r="B35" i="6" s="1"/>
  <c r="H29" i="6"/>
  <c r="H34" i="6" s="1"/>
  <c r="G29" i="6"/>
  <c r="G34" i="6" s="1"/>
  <c r="F29" i="6"/>
  <c r="F34" i="6" s="1"/>
  <c r="E29" i="6"/>
  <c r="E34" i="6" s="1"/>
  <c r="D29" i="6"/>
  <c r="D34" i="6" s="1"/>
  <c r="C29" i="6"/>
  <c r="C34" i="6" s="1"/>
  <c r="B29" i="6"/>
  <c r="B34" i="6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32" i="4" l="1"/>
  <c r="H37" i="4" s="1"/>
  <c r="G32" i="4"/>
  <c r="G37" i="4" s="1"/>
  <c r="F32" i="4"/>
  <c r="F37" i="4" s="1"/>
  <c r="E32" i="4"/>
  <c r="E37" i="4" s="1"/>
  <c r="D32" i="4"/>
  <c r="D37" i="4" s="1"/>
  <c r="C32" i="4"/>
  <c r="C37" i="4" s="1"/>
  <c r="B32" i="4"/>
  <c r="B37" i="4" s="1"/>
  <c r="H31" i="4"/>
  <c r="H36" i="4" s="1"/>
  <c r="G31" i="4"/>
  <c r="G36" i="4" s="1"/>
  <c r="F31" i="4"/>
  <c r="F36" i="4" s="1"/>
  <c r="E31" i="4"/>
  <c r="E36" i="4" s="1"/>
  <c r="D31" i="4"/>
  <c r="D36" i="4" s="1"/>
  <c r="C31" i="4"/>
  <c r="C36" i="4" s="1"/>
  <c r="B31" i="4"/>
  <c r="B36" i="4" s="1"/>
  <c r="H30" i="4"/>
  <c r="H35" i="4" s="1"/>
  <c r="G30" i="4"/>
  <c r="G35" i="4" s="1"/>
  <c r="F30" i="4"/>
  <c r="F35" i="4" s="1"/>
  <c r="E30" i="4"/>
  <c r="E35" i="4" s="1"/>
  <c r="D30" i="4"/>
  <c r="D35" i="4" s="1"/>
  <c r="C30" i="4"/>
  <c r="C35" i="4" s="1"/>
  <c r="B30" i="4"/>
  <c r="B35" i="4" s="1"/>
  <c r="H29" i="4"/>
  <c r="H34" i="4" s="1"/>
  <c r="G29" i="4"/>
  <c r="G34" i="4" s="1"/>
  <c r="F29" i="4"/>
  <c r="F34" i="4" s="1"/>
  <c r="E29" i="4"/>
  <c r="E34" i="4" s="1"/>
  <c r="D29" i="4"/>
  <c r="D34" i="4" s="1"/>
  <c r="C29" i="4"/>
  <c r="C34" i="4" s="1"/>
  <c r="B29" i="4"/>
  <c r="B34" i="4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<sst xmlns="http://schemas.openxmlformats.org/spreadsheetml/2006/main" count="524" uniqueCount="31">
  <si>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</si>
  <si>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</si>
  <si>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</si>
  <si>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</si>
  <si>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</si>
  <si>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</si>
  <si>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</si>
  <si>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</si>
  <si>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</si>
  <si>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</si>
  <si>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</si>
  <si>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</si>
  <si>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</si>
  <si>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</si>
  <si>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</si>
  <si>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</si>
  <si>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</si>
  <si>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</si>
  <si>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</si>
  <si>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</si>
  <si>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</si>
  <si>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</si>
  <si>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>f_indep +</t>
  </si>
  <si>
    <t>SALEN LOS MISMOS RESULTADOS QUE NOS SALÍAN ANTES, PERO AHORA SÍ HACEMOS f_hat= -f_indep + gDu;  LOS RESULTADOS SALEN MAL</t>
  </si>
  <si>
    <t>Tf = 1e-03</t>
  </si>
  <si>
    <t>Δt = 1e-04</t>
  </si>
  <si>
    <t>Δt = 1e-07</t>
  </si>
  <si>
    <t>Tf = 1e-06</t>
  </si>
  <si>
    <r>
      <t xml:space="preserve">LOS RESULTADOS SON PARECIDOS (DE MALOS PARA PRESIÓN Y VELOCIDAD, Y BUENOS PARA LAS VARIABLES DE ELASTICIDAD) QUE LOS OBTENIDOS PREVIAMENTE PARA </t>
    </r>
    <r>
      <rPr>
        <b/>
        <sz val="11"/>
        <color theme="1"/>
        <rFont val="Calibri"/>
        <family val="2"/>
      </rPr>
      <t>ΔT=1E-04 y Tf=1E-03</t>
    </r>
  </si>
  <si>
    <t>E evaluated</t>
  </si>
  <si>
    <t>in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</si>
</sst>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/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NumberFormat="1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J16" sqref="J1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1" t="s">
        <v>9</v>
      </c>
      <c r="C1" s="32" t="s">
        <v>10</v>
      </c>
      <c r="D1" s="10" t="s">
        <v>15</v>
      </c>
      <c r="E1" s="33" t="s">
        <v>16</v>
      </c>
      <c r="F1" s="32" t="s">
        <v>11</v>
      </c>
      <c r="G1" s="32" t="s">
        <v>12</v>
      </c>
      <c r="H1" s="33" t="s">
        <v>19</v>
      </c>
      <c r="K1" s="1" t="s">
        <v>9</v>
      </c>
      <c r="L1" s="32" t="s">
        <v>10</v>
      </c>
      <c r="M1" s="10" t="s">
        <v>15</v>
      </c>
      <c r="N1" s="33" t="s">
        <v>16</v>
      </c>
      <c r="O1" s="32" t="s">
        <v>11</v>
      </c>
      <c r="P1" s="32" t="s">
        <v>12</v>
      </c>
      <c r="Q1" s="33" t="s">
        <v>19</v>
      </c>
    </row>
    <row r="2" spans="1:17" x14ac:dyDescent="0.35">
      <c r="A2" t="s">
        <v>3</v>
      </c>
      <c r="B2" s="8">
        <v>7.7799999999999994E-2</v>
      </c>
      <c r="C2" s="3">
        <v>8.8000000000000005E-3</v>
      </c>
      <c r="D2" s="12">
        <v>0.2732</v>
      </c>
      <c r="E2" s="12">
        <v>0.25819999999999999</v>
      </c>
      <c r="F2" s="8">
        <v>0.105</v>
      </c>
      <c r="G2" s="8">
        <v>1.0137</v>
      </c>
      <c r="H2" s="12">
        <v>2.6634000000000002</v>
      </c>
      <c r="J2" t="s">
        <v>3</v>
      </c>
      <c r="K2" s="8">
        <v>7.7799999999999994E-2</v>
      </c>
      <c r="L2" s="3">
        <v>8.2000000000000007E-3</v>
      </c>
      <c r="M2" s="12">
        <v>0.31080000000000002</v>
      </c>
      <c r="N2" s="12">
        <v>0.29799999999999999</v>
      </c>
      <c r="O2" s="8">
        <v>0.1007</v>
      </c>
      <c r="P2" s="8">
        <v>0.92920000000000003</v>
      </c>
      <c r="Q2" s="12">
        <v>3.4140999999999999</v>
      </c>
    </row>
    <row r="3" spans="1:17" x14ac:dyDescent="0.35">
      <c r="A3" t="s">
        <v>4</v>
      </c>
      <c r="B3" s="8">
        <v>3.8800000000000001E-2</v>
      </c>
      <c r="C3" s="8">
        <v>2.5999999999999999E-3</v>
      </c>
      <c r="D3" s="13">
        <v>0.10489999999999999</v>
      </c>
      <c r="E3" s="12">
        <v>9.64E-2</v>
      </c>
      <c r="F3" s="8">
        <v>4.0500000000000001E-2</v>
      </c>
      <c r="G3" s="8">
        <v>0.49719999999999998</v>
      </c>
      <c r="H3" s="12">
        <v>1.9091</v>
      </c>
      <c r="J3" t="s">
        <v>4</v>
      </c>
      <c r="K3" s="8">
        <v>3.8800000000000001E-2</v>
      </c>
      <c r="L3" s="8">
        <v>2.5000000000000001E-3</v>
      </c>
      <c r="M3" s="13">
        <v>9.3600000000000003E-2</v>
      </c>
      <c r="N3" s="12">
        <v>8.4099999999999994E-2</v>
      </c>
      <c r="O3" s="8">
        <v>3.9100000000000003E-2</v>
      </c>
      <c r="P3" s="8">
        <v>0.42799999999999999</v>
      </c>
      <c r="Q3" s="12">
        <v>1.7044999999999999</v>
      </c>
    </row>
    <row r="4" spans="1:17" x14ac:dyDescent="0.35">
      <c r="A4" t="s">
        <v>5</v>
      </c>
      <c r="B4" s="8">
        <v>1.9400000000000001E-2</v>
      </c>
      <c r="C4" s="3">
        <v>6.8928000000000001E-4</v>
      </c>
      <c r="D4" s="12">
        <v>3.3300000000000003E-2</v>
      </c>
      <c r="E4" s="14">
        <v>2.6599999999999999E-2</v>
      </c>
      <c r="F4" s="8">
        <v>1.4500000000000001E-2</v>
      </c>
      <c r="G4" s="8">
        <v>0.2452</v>
      </c>
      <c r="H4" s="12">
        <v>0.82899999999999996</v>
      </c>
      <c r="J4" t="s">
        <v>5</v>
      </c>
      <c r="K4" s="8">
        <v>1.9400000000000001E-2</v>
      </c>
      <c r="L4" s="3">
        <v>6.7871000000000001E-4</v>
      </c>
      <c r="M4" s="12">
        <v>2.6700000000000002E-2</v>
      </c>
      <c r="N4" s="14">
        <v>1.7500000000000002E-2</v>
      </c>
      <c r="O4" s="8">
        <v>1.4500000000000001E-2</v>
      </c>
      <c r="P4" s="8">
        <v>0.20549999999999999</v>
      </c>
      <c r="Q4" s="12">
        <v>0.55159999999999998</v>
      </c>
    </row>
    <row r="5" spans="1:17" x14ac:dyDescent="0.35">
      <c r="A5" t="s">
        <v>6</v>
      </c>
      <c r="B5" s="8">
        <v>9.7000000000000003E-3</v>
      </c>
      <c r="C5" s="3">
        <v>1.7641999999999999E-4</v>
      </c>
      <c r="D5" s="12">
        <v>1.18E-2</v>
      </c>
      <c r="E5" s="14">
        <v>6.1999999999999998E-3</v>
      </c>
      <c r="F5" s="3">
        <v>5.1000000000000004E-3</v>
      </c>
      <c r="G5" s="8">
        <v>0.1222</v>
      </c>
      <c r="H5" s="12">
        <v>0.24049999999999999</v>
      </c>
      <c r="J5" t="s">
        <v>6</v>
      </c>
      <c r="K5" s="8">
        <v>9.7000000000000003E-3</v>
      </c>
      <c r="L5" s="3">
        <v>1.7579999999999999E-4</v>
      </c>
      <c r="M5" s="12">
        <v>1.06E-2</v>
      </c>
      <c r="N5" s="14">
        <v>3.3999999999999998E-3</v>
      </c>
      <c r="O5" s="3">
        <v>5.3E-3</v>
      </c>
      <c r="P5" s="8">
        <v>0.1017</v>
      </c>
      <c r="Q5" s="12">
        <v>0.1401</v>
      </c>
    </row>
    <row r="6" spans="1:17" x14ac:dyDescent="0.35">
      <c r="A6" t="s">
        <v>7</v>
      </c>
      <c r="B6" s="8">
        <v>4.7999999999999996E-3</v>
      </c>
      <c r="C6" s="3">
        <v>4.4574999999999999E-5</v>
      </c>
      <c r="D6" s="12">
        <v>5.1999999999999998E-3</v>
      </c>
      <c r="E6" s="12">
        <v>1.5E-3</v>
      </c>
      <c r="F6" s="8">
        <v>1.8E-3</v>
      </c>
      <c r="G6" s="2">
        <v>6.1100000000000002E-2</v>
      </c>
      <c r="H6" s="13">
        <v>5.8799999999999998E-2</v>
      </c>
      <c r="J6" t="s">
        <v>7</v>
      </c>
      <c r="K6" s="8">
        <v>4.7999999999999996E-3</v>
      </c>
      <c r="L6" s="3">
        <v>4.4796999999999998E-5</v>
      </c>
      <c r="M6" s="12">
        <v>5.1000000000000004E-3</v>
      </c>
      <c r="N6" s="14">
        <v>7.1986000000000001E-4</v>
      </c>
      <c r="O6" s="8">
        <v>1.9E-3</v>
      </c>
      <c r="P6" s="2">
        <v>5.0700000000000002E-2</v>
      </c>
      <c r="Q6" s="13">
        <v>3.3700000000000001E-2</v>
      </c>
    </row>
    <row r="7" spans="1:17" x14ac:dyDescent="0.35">
      <c r="A7" t="s">
        <v>21</v>
      </c>
      <c r="D7" s="15"/>
      <c r="E7" s="15"/>
      <c r="H7" s="15"/>
      <c r="J7" t="s">
        <v>21</v>
      </c>
      <c r="M7" s="15"/>
      <c r="N7" s="15"/>
      <c r="Q7" s="15"/>
    </row>
    <row r="8" spans="1:17" x14ac:dyDescent="0.35">
      <c r="B8" s="36" t="s">
        <v>8</v>
      </c>
      <c r="C8" s="36"/>
      <c r="D8" s="37" t="s">
        <v>8</v>
      </c>
      <c r="E8" s="37"/>
      <c r="F8" s="32" t="s">
        <v>8</v>
      </c>
      <c r="G8" s="32" t="s">
        <v>8</v>
      </c>
      <c r="H8" s="33" t="s">
        <v>8</v>
      </c>
      <c r="K8" s="36" t="s">
        <v>8</v>
      </c>
      <c r="L8" s="36"/>
      <c r="M8" s="37" t="s">
        <v>8</v>
      </c>
      <c r="N8" s="37"/>
      <c r="O8" s="32" t="s">
        <v>8</v>
      </c>
      <c r="P8" s="32" t="s">
        <v>8</v>
      </c>
      <c r="Q8" s="33" t="s">
        <v>8</v>
      </c>
    </row>
    <row r="9" spans="1:17" x14ac:dyDescent="0.35">
      <c r="A9" t="s">
        <v>22</v>
      </c>
      <c r="B9" s="4">
        <f t="shared" ref="B9:H9" si="0">B2/B3</f>
        <v>2.0051546391752577</v>
      </c>
      <c r="C9" s="4">
        <f t="shared" si="0"/>
        <v>3.384615384615385</v>
      </c>
      <c r="D9" s="16">
        <f t="shared" si="0"/>
        <v>2.6043851286939943</v>
      </c>
      <c r="E9" s="16">
        <f t="shared" si="0"/>
        <v>2.6784232365145226</v>
      </c>
      <c r="F9" s="4">
        <f t="shared" si="0"/>
        <v>2.5925925925925926</v>
      </c>
      <c r="G9" s="4">
        <f t="shared" si="0"/>
        <v>2.0388173773129528</v>
      </c>
      <c r="H9" s="16">
        <f t="shared" si="0"/>
        <v>1.3951076423445603</v>
      </c>
      <c r="J9" t="s">
        <v>22</v>
      </c>
      <c r="K9" s="4">
        <f t="shared" ref="K9:Q9" si="1">K2/K3</f>
        <v>2.0051546391752577</v>
      </c>
      <c r="L9" s="4">
        <f t="shared" si="1"/>
        <v>3.2800000000000002</v>
      </c>
      <c r="M9" s="16">
        <f t="shared" si="1"/>
        <v>3.3205128205128207</v>
      </c>
      <c r="N9" s="16">
        <f t="shared" si="1"/>
        <v>3.5434007134363852</v>
      </c>
      <c r="O9" s="4">
        <f t="shared" si="1"/>
        <v>2.5754475703324804</v>
      </c>
      <c r="P9" s="4">
        <f t="shared" si="1"/>
        <v>2.1710280373831776</v>
      </c>
      <c r="Q9" s="16">
        <f t="shared" si="1"/>
        <v>2.0029920797887946</v>
      </c>
    </row>
    <row r="10" spans="1:17" x14ac:dyDescent="0.35">
      <c r="B10" s="4">
        <f t="shared" ref="B10:H10" si="2">B3/B4</f>
        <v>2</v>
      </c>
      <c r="C10" s="4">
        <f t="shared" si="2"/>
        <v>3.7720519962859793</v>
      </c>
      <c r="D10" s="16">
        <f t="shared" si="2"/>
        <v>3.1501501501501497</v>
      </c>
      <c r="E10" s="16">
        <f t="shared" si="2"/>
        <v>3.6240601503759402</v>
      </c>
      <c r="F10" s="4">
        <f t="shared" si="2"/>
        <v>2.7931034482758621</v>
      </c>
      <c r="G10" s="4">
        <f t="shared" si="2"/>
        <v>2.0277324632952691</v>
      </c>
      <c r="H10" s="16">
        <f t="shared" si="2"/>
        <v>2.3028950542822679</v>
      </c>
      <c r="K10" s="4">
        <f t="shared" ref="K10:Q10" si="3">K3/K4</f>
        <v>2</v>
      </c>
      <c r="L10" s="4">
        <f t="shared" si="3"/>
        <v>3.6834583253525071</v>
      </c>
      <c r="M10" s="16">
        <f t="shared" si="3"/>
        <v>3.5056179775280896</v>
      </c>
      <c r="N10" s="16">
        <f t="shared" si="3"/>
        <v>4.8057142857142852</v>
      </c>
      <c r="O10" s="4">
        <f t="shared" si="3"/>
        <v>2.6965517241379309</v>
      </c>
      <c r="P10" s="4">
        <f t="shared" si="3"/>
        <v>2.0827250608272507</v>
      </c>
      <c r="Q10" s="16">
        <f t="shared" si="3"/>
        <v>3.0901015228426396</v>
      </c>
    </row>
    <row r="11" spans="1:17" x14ac:dyDescent="0.35">
      <c r="B11" s="4">
        <f t="shared" ref="B11:H11" si="4">B4/B5</f>
        <v>2</v>
      </c>
      <c r="C11" s="4">
        <f t="shared" si="4"/>
        <v>3.9070400181385332</v>
      </c>
      <c r="D11" s="16">
        <f t="shared" si="4"/>
        <v>2.8220338983050852</v>
      </c>
      <c r="E11" s="16">
        <f t="shared" si="4"/>
        <v>4.290322580645161</v>
      </c>
      <c r="F11" s="4">
        <f t="shared" si="4"/>
        <v>2.8431372549019609</v>
      </c>
      <c r="G11" s="4">
        <f t="shared" si="4"/>
        <v>2.0065466448445171</v>
      </c>
      <c r="H11" s="16">
        <f t="shared" si="4"/>
        <v>3.4469854469854471</v>
      </c>
      <c r="J11" s="1" t="s">
        <v>29</v>
      </c>
      <c r="K11" s="4">
        <f t="shared" ref="K11:Q11" si="5">K4/K5</f>
        <v>2</v>
      </c>
      <c r="L11" s="4">
        <f t="shared" si="5"/>
        <v>3.8606939704209333</v>
      </c>
      <c r="M11" s="16">
        <f t="shared" si="5"/>
        <v>2.5188679245283021</v>
      </c>
      <c r="N11" s="16">
        <f t="shared" si="5"/>
        <v>5.1470588235294121</v>
      </c>
      <c r="O11" s="4">
        <f t="shared" si="5"/>
        <v>2.7358490566037736</v>
      </c>
      <c r="P11" s="4">
        <f t="shared" si="5"/>
        <v>2.0206489675516224</v>
      </c>
      <c r="Q11" s="16">
        <f t="shared" si="5"/>
        <v>3.9371877230549606</v>
      </c>
    </row>
    <row r="12" spans="1:17" x14ac:dyDescent="0.35">
      <c r="B12" s="4">
        <f t="shared" ref="B12:H12" si="6">B5/B6</f>
        <v>2.0208333333333335</v>
      </c>
      <c r="C12" s="4">
        <f t="shared" si="6"/>
        <v>3.9578238923163207</v>
      </c>
      <c r="D12" s="16">
        <f t="shared" si="6"/>
        <v>2.2692307692307692</v>
      </c>
      <c r="E12" s="16">
        <f t="shared" si="6"/>
        <v>4.1333333333333329</v>
      </c>
      <c r="F12" s="4">
        <f t="shared" si="6"/>
        <v>2.8333333333333335</v>
      </c>
      <c r="G12" s="4">
        <f t="shared" si="6"/>
        <v>2</v>
      </c>
      <c r="H12" s="16">
        <f t="shared" si="6"/>
        <v>4.0901360544217686</v>
      </c>
      <c r="J12" s="1" t="s">
        <v>30</v>
      </c>
      <c r="K12" s="4">
        <f t="shared" ref="K12:Q12" si="7">K5/K6</f>
        <v>2.0208333333333335</v>
      </c>
      <c r="L12" s="4">
        <f t="shared" si="7"/>
        <v>3.9243699354867512</v>
      </c>
      <c r="M12" s="16">
        <f t="shared" si="7"/>
        <v>2.0784313725490193</v>
      </c>
      <c r="N12" s="16">
        <f t="shared" si="7"/>
        <v>4.7231406106742977</v>
      </c>
      <c r="O12" s="4">
        <f t="shared" si="7"/>
        <v>2.7894736842105265</v>
      </c>
      <c r="P12" s="4">
        <f t="shared" si="7"/>
        <v>2.0059171597633134</v>
      </c>
      <c r="Q12" s="16">
        <f t="shared" si="7"/>
        <v>4.1572700296735903</v>
      </c>
    </row>
    <row r="13" spans="1:17" x14ac:dyDescent="0.35">
      <c r="D13" s="15"/>
      <c r="E13" s="15"/>
      <c r="H13" s="15"/>
      <c r="M13" s="15"/>
      <c r="N13" s="15"/>
      <c r="Q13" s="15"/>
    </row>
    <row r="14" spans="1:17" x14ac:dyDescent="0.35">
      <c r="B14" s="36" t="s">
        <v>20</v>
      </c>
      <c r="C14" s="36"/>
      <c r="D14" s="37" t="s">
        <v>20</v>
      </c>
      <c r="E14" s="37"/>
      <c r="F14" s="32" t="s">
        <v>20</v>
      </c>
      <c r="G14" s="32" t="s">
        <v>20</v>
      </c>
      <c r="H14" s="33" t="s">
        <v>20</v>
      </c>
      <c r="K14" s="36" t="s">
        <v>20</v>
      </c>
      <c r="L14" s="36"/>
      <c r="M14" s="37" t="s">
        <v>20</v>
      </c>
      <c r="N14" s="37"/>
      <c r="O14" s="32" t="s">
        <v>20</v>
      </c>
      <c r="P14" s="32" t="s">
        <v>20</v>
      </c>
      <c r="Q14" s="33" t="s">
        <v>20</v>
      </c>
    </row>
    <row r="15" spans="1:17" x14ac:dyDescent="0.35">
      <c r="B15" s="5">
        <f t="shared" ref="B15:H15" si="8">LN(B9)/LN(2)</f>
        <v>1.0037135027990642</v>
      </c>
      <c r="C15" s="5">
        <f t="shared" si="8"/>
        <v>1.7589919004962054</v>
      </c>
      <c r="D15" s="17">
        <f t="shared" si="8"/>
        <v>1.3809428057128228</v>
      </c>
      <c r="E15" s="17">
        <f t="shared" si="8"/>
        <v>1.4213839490772289</v>
      </c>
      <c r="F15" s="5">
        <f t="shared" si="8"/>
        <v>1.3743955147814979</v>
      </c>
      <c r="G15" s="5">
        <f t="shared" si="8"/>
        <v>1.0277325548324729</v>
      </c>
      <c r="H15" s="17">
        <f t="shared" si="8"/>
        <v>0.48037644039530891</v>
      </c>
      <c r="K15" s="5">
        <f t="shared" ref="K15:Q15" si="9">LN(K9)/LN(2)</f>
        <v>1.0037135027990642</v>
      </c>
      <c r="L15" s="5">
        <f t="shared" si="9"/>
        <v>1.713695814843359</v>
      </c>
      <c r="M15" s="17">
        <f t="shared" si="9"/>
        <v>1.7314060688243058</v>
      </c>
      <c r="N15" s="17">
        <f t="shared" si="9"/>
        <v>1.8251346250943796</v>
      </c>
      <c r="O15" s="5">
        <f t="shared" si="9"/>
        <v>1.3648231706994323</v>
      </c>
      <c r="P15" s="5">
        <f t="shared" si="9"/>
        <v>1.1183783575202983</v>
      </c>
      <c r="Q15" s="17">
        <f t="shared" si="9"/>
        <v>1.0021567164716292</v>
      </c>
    </row>
    <row r="16" spans="1:17" x14ac:dyDescent="0.35">
      <c r="B16" s="5">
        <f t="shared" ref="B16:H16" si="10">LN(B10)/LN(2)</f>
        <v>1</v>
      </c>
      <c r="C16" s="5">
        <f t="shared" si="10"/>
        <v>1.915349563146334</v>
      </c>
      <c r="D16" s="17">
        <f t="shared" si="10"/>
        <v>1.6554205955060053</v>
      </c>
      <c r="E16" s="17">
        <f t="shared" si="10"/>
        <v>1.8576069007287723</v>
      </c>
      <c r="F16" s="5">
        <f t="shared" si="10"/>
        <v>1.4818690077570527</v>
      </c>
      <c r="G16" s="5">
        <f t="shared" si="10"/>
        <v>1.0198673173617034</v>
      </c>
      <c r="H16" s="17">
        <f t="shared" si="10"/>
        <v>1.203448667267828</v>
      </c>
      <c r="K16" s="5">
        <f t="shared" ref="K16:Q16" si="11">LN(K10)/LN(2)</f>
        <v>1</v>
      </c>
      <c r="L16" s="5">
        <f t="shared" si="11"/>
        <v>1.8810609200652635</v>
      </c>
      <c r="M16" s="17">
        <f t="shared" si="11"/>
        <v>1.8096687878958504</v>
      </c>
      <c r="N16" s="17">
        <f t="shared" si="11"/>
        <v>2.2647508784228152</v>
      </c>
      <c r="O16" s="5">
        <f t="shared" si="11"/>
        <v>1.4311157072924177</v>
      </c>
      <c r="P16" s="5">
        <f t="shared" si="11"/>
        <v>1.0584724027194641</v>
      </c>
      <c r="Q16" s="17">
        <f t="shared" si="11"/>
        <v>1.6276542375133285</v>
      </c>
    </row>
    <row r="17" spans="1:17" x14ac:dyDescent="0.35">
      <c r="B17" s="5">
        <f t="shared" ref="B17:H17" si="12">LN(B11)/LN(2)</f>
        <v>1</v>
      </c>
      <c r="C17" s="5">
        <f t="shared" si="12"/>
        <v>1.9660760325050348</v>
      </c>
      <c r="D17" s="17">
        <f t="shared" si="12"/>
        <v>1.4967353177094211</v>
      </c>
      <c r="E17" s="17">
        <f t="shared" si="12"/>
        <v>2.1010861251143145</v>
      </c>
      <c r="F17" s="5">
        <f t="shared" si="12"/>
        <v>1.5074837480434391</v>
      </c>
      <c r="G17" s="5">
        <f t="shared" si="12"/>
        <v>1.0047146938720519</v>
      </c>
      <c r="H17" s="17">
        <f t="shared" si="12"/>
        <v>1.7853352077257088</v>
      </c>
      <c r="K17" s="5">
        <f t="shared" ref="K17:Q17" si="13">LN(K11)/LN(2)</f>
        <v>1</v>
      </c>
      <c r="L17" s="5">
        <f t="shared" si="13"/>
        <v>1.9488601992281445</v>
      </c>
      <c r="M17" s="17">
        <f t="shared" si="13"/>
        <v>1.332775477124355</v>
      </c>
      <c r="N17" s="17">
        <f t="shared" si="13"/>
        <v>2.3637482705819894</v>
      </c>
      <c r="O17" s="5">
        <f t="shared" si="13"/>
        <v>1.4519886354517355</v>
      </c>
      <c r="P17" s="5">
        <f t="shared" si="13"/>
        <v>1.0148187147115451</v>
      </c>
      <c r="Q17" s="17">
        <f t="shared" si="13"/>
        <v>1.9771655010831624</v>
      </c>
    </row>
    <row r="18" spans="1:17" x14ac:dyDescent="0.35">
      <c r="A18" s="6"/>
      <c r="B18" s="5">
        <f t="shared" ref="B18:H18" si="14">LN(B12)/LN(2)</f>
        <v>1.0149503414659717</v>
      </c>
      <c r="C18" s="5">
        <f t="shared" si="14"/>
        <v>1.9847074195268155</v>
      </c>
      <c r="D18" s="17">
        <f t="shared" si="14"/>
        <v>1.1822033312207492</v>
      </c>
      <c r="E18" s="17">
        <f t="shared" si="14"/>
        <v>2.0473057147783567</v>
      </c>
      <c r="F18" s="5">
        <f t="shared" si="14"/>
        <v>1.5025003405291835</v>
      </c>
      <c r="G18" s="5">
        <f t="shared" si="14"/>
        <v>1</v>
      </c>
      <c r="H18" s="17">
        <f t="shared" si="14"/>
        <v>2.0321488338210401</v>
      </c>
      <c r="J18" s="6"/>
      <c r="K18" s="5">
        <f t="shared" ref="K18:Q18" si="15">LN(K12)/LN(2)</f>
        <v>1.0149503414659717</v>
      </c>
      <c r="L18" s="5">
        <f t="shared" si="15"/>
        <v>1.9724610453635387</v>
      </c>
      <c r="M18" s="17">
        <f t="shared" si="15"/>
        <v>1.0554951125917034</v>
      </c>
      <c r="N18" s="17">
        <f t="shared" si="15"/>
        <v>2.239746486007824</v>
      </c>
      <c r="O18" s="5">
        <f t="shared" si="15"/>
        <v>1.479992941119614</v>
      </c>
      <c r="P18" s="5">
        <f t="shared" si="15"/>
        <v>1.0042620268541596</v>
      </c>
      <c r="Q18" s="17">
        <f t="shared" si="15"/>
        <v>2.0556364592489595</v>
      </c>
    </row>
    <row r="19" spans="1:17" x14ac:dyDescent="0.35">
      <c r="D19" s="15"/>
      <c r="E19" s="15"/>
      <c r="H19" s="15"/>
      <c r="M19" s="15"/>
      <c r="N19" s="15"/>
      <c r="Q19" s="15"/>
    </row>
    <row r="20" spans="1:17" x14ac:dyDescent="0.35">
      <c r="D20" s="15"/>
      <c r="E20" s="15"/>
      <c r="H20" s="15"/>
      <c r="M20" s="15"/>
      <c r="N20" s="15"/>
      <c r="Q20" s="15"/>
    </row>
    <row r="21" spans="1:17" x14ac:dyDescent="0.35">
      <c r="B21" s="32" t="s">
        <v>1</v>
      </c>
      <c r="C21" s="32" t="s">
        <v>2</v>
      </c>
      <c r="D21" s="33" t="s">
        <v>13</v>
      </c>
      <c r="E21" s="19" t="s">
        <v>14</v>
      </c>
      <c r="F21" s="32" t="s">
        <v>0</v>
      </c>
      <c r="G21" s="32" t="s">
        <v>17</v>
      </c>
      <c r="H21" s="19" t="s">
        <v>18</v>
      </c>
      <c r="K21" s="32" t="s">
        <v>1</v>
      </c>
      <c r="L21" s="32" t="s">
        <v>2</v>
      </c>
      <c r="M21" s="33" t="s">
        <v>13</v>
      </c>
      <c r="N21" s="19" t="s">
        <v>14</v>
      </c>
      <c r="O21" s="32" t="s">
        <v>0</v>
      </c>
      <c r="P21" s="32" t="s">
        <v>17</v>
      </c>
      <c r="Q21" s="19" t="s">
        <v>18</v>
      </c>
    </row>
    <row r="22" spans="1:17" x14ac:dyDescent="0.35">
      <c r="A22" t="s">
        <v>3</v>
      </c>
      <c r="B22" s="8">
        <v>7.7799999999999994E-2</v>
      </c>
      <c r="C22" s="3">
        <v>8.8000000000000005E-3</v>
      </c>
      <c r="D22" s="12">
        <v>0.1268</v>
      </c>
      <c r="E22" s="20">
        <v>9.4299999999999995E-2</v>
      </c>
      <c r="F22" s="8">
        <v>0.105</v>
      </c>
      <c r="G22" s="8">
        <v>0.99480000000000002</v>
      </c>
      <c r="H22" s="20">
        <v>0.88770000000000004</v>
      </c>
      <c r="J22" t="s">
        <v>3</v>
      </c>
      <c r="K22" s="8">
        <v>7.7799999999999994E-2</v>
      </c>
      <c r="L22" s="3">
        <v>8.2000000000000007E-3</v>
      </c>
      <c r="M22" s="12">
        <v>0.1103</v>
      </c>
      <c r="N22" s="20">
        <v>7.2300000000000003E-2</v>
      </c>
      <c r="O22" s="8">
        <v>0.1007</v>
      </c>
      <c r="P22" s="8">
        <v>0.91520000000000001</v>
      </c>
      <c r="Q22" s="20">
        <v>0.74790000000000001</v>
      </c>
    </row>
    <row r="23" spans="1:17" x14ac:dyDescent="0.35">
      <c r="A23" t="s">
        <v>4</v>
      </c>
      <c r="B23" s="8">
        <v>3.8800000000000001E-2</v>
      </c>
      <c r="C23" s="8">
        <v>2.5999999999999999E-3</v>
      </c>
      <c r="D23" s="13">
        <v>4.2900000000000001E-2</v>
      </c>
      <c r="E23" s="20">
        <v>1.43E-2</v>
      </c>
      <c r="F23" s="8">
        <v>4.0500000000000001E-2</v>
      </c>
      <c r="G23" s="8">
        <v>0.49519999999999997</v>
      </c>
      <c r="H23" s="20">
        <v>0.21479999999999999</v>
      </c>
      <c r="J23" t="s">
        <v>4</v>
      </c>
      <c r="K23" s="8">
        <v>3.8800000000000001E-2</v>
      </c>
      <c r="L23" s="8">
        <v>2.5000000000000001E-3</v>
      </c>
      <c r="M23" s="13">
        <v>4.1000000000000002E-2</v>
      </c>
      <c r="N23" s="20">
        <v>7.9000000000000008E-3</v>
      </c>
      <c r="O23" s="8">
        <v>3.9100000000000003E-2</v>
      </c>
      <c r="P23" s="8">
        <v>0.42509999999999998</v>
      </c>
      <c r="Q23" s="20">
        <v>0.16850000000000001</v>
      </c>
    </row>
    <row r="24" spans="1:17" x14ac:dyDescent="0.35">
      <c r="A24" t="s">
        <v>5</v>
      </c>
      <c r="B24" s="8">
        <v>1.9400000000000001E-2</v>
      </c>
      <c r="C24" s="3">
        <v>6.8928000000000001E-4</v>
      </c>
      <c r="D24" s="12">
        <v>2.0299999999999999E-2</v>
      </c>
      <c r="E24" s="21">
        <v>3.0000000000000001E-3</v>
      </c>
      <c r="F24" s="8">
        <v>1.4500000000000001E-2</v>
      </c>
      <c r="G24" s="8">
        <v>0.2452</v>
      </c>
      <c r="H24" s="20">
        <v>7.6700000000000004E-2</v>
      </c>
      <c r="J24" t="s">
        <v>5</v>
      </c>
      <c r="K24" s="8">
        <v>1.9400000000000001E-2</v>
      </c>
      <c r="L24" s="3">
        <v>6.7871000000000001E-4</v>
      </c>
      <c r="M24" s="12">
        <v>2.0199999999999999E-2</v>
      </c>
      <c r="N24" s="21">
        <v>2E-3</v>
      </c>
      <c r="O24" s="8">
        <v>1.4500000000000001E-2</v>
      </c>
      <c r="P24" s="8">
        <v>0.20549999999999999</v>
      </c>
      <c r="Q24" s="20">
        <v>6.8199999999999997E-2</v>
      </c>
    </row>
    <row r="25" spans="1:17" x14ac:dyDescent="0.35">
      <c r="A25" t="s">
        <v>6</v>
      </c>
      <c r="B25" s="8">
        <v>9.7000000000000003E-3</v>
      </c>
      <c r="C25" s="3">
        <v>1.7641999999999999E-4</v>
      </c>
      <c r="D25" s="12">
        <v>1.01E-2</v>
      </c>
      <c r="E25" s="21">
        <v>7.3220999999999996E-4</v>
      </c>
      <c r="F25" s="3">
        <v>5.1000000000000004E-3</v>
      </c>
      <c r="G25" s="8">
        <v>0.1222</v>
      </c>
      <c r="H25" s="20">
        <v>3.3500000000000002E-2</v>
      </c>
      <c r="J25" t="s">
        <v>6</v>
      </c>
      <c r="K25" s="8">
        <v>9.7000000000000003E-3</v>
      </c>
      <c r="L25" s="3">
        <v>1.7579999999999999E-4</v>
      </c>
      <c r="M25" s="12">
        <v>0.01</v>
      </c>
      <c r="N25" s="21">
        <v>5.6046999999999998E-4</v>
      </c>
      <c r="O25" s="3">
        <v>5.3E-3</v>
      </c>
      <c r="P25" s="8">
        <v>0.1017</v>
      </c>
      <c r="Q25" s="20">
        <v>3.2300000000000002E-2</v>
      </c>
    </row>
    <row r="26" spans="1:17" x14ac:dyDescent="0.35">
      <c r="A26" t="s">
        <v>7</v>
      </c>
      <c r="B26" s="8">
        <v>4.7999999999999996E-3</v>
      </c>
      <c r="C26" s="3">
        <v>4.4574999999999999E-5</v>
      </c>
      <c r="D26" s="12">
        <v>5.0000000000000001E-3</v>
      </c>
      <c r="E26" s="21">
        <v>1.8196E-4</v>
      </c>
      <c r="F26" s="8">
        <v>1.8E-3</v>
      </c>
      <c r="G26" s="2">
        <v>6.1100000000000002E-2</v>
      </c>
      <c r="H26" s="24">
        <v>1.6E-2</v>
      </c>
      <c r="J26" t="s">
        <v>7</v>
      </c>
      <c r="K26" s="8">
        <v>4.7999999999999996E-3</v>
      </c>
      <c r="L26" s="3">
        <v>4.4598000000000002E-5</v>
      </c>
      <c r="M26" s="12">
        <v>5.0000000000000001E-3</v>
      </c>
      <c r="N26" s="21">
        <v>1.5720999999999999E-4</v>
      </c>
      <c r="O26" s="8">
        <v>1.9E-3</v>
      </c>
      <c r="P26" s="2">
        <v>5.0700000000000002E-2</v>
      </c>
      <c r="Q26" s="24">
        <v>1.5900000000000001E-2</v>
      </c>
    </row>
    <row r="27" spans="1:17" x14ac:dyDescent="0.35">
      <c r="D27" s="15"/>
      <c r="E27" s="15"/>
      <c r="H27" s="25"/>
      <c r="M27" s="15"/>
      <c r="N27" s="15"/>
      <c r="Q27" s="25"/>
    </row>
    <row r="28" spans="1:17" x14ac:dyDescent="0.35">
      <c r="B28" s="36" t="s">
        <v>8</v>
      </c>
      <c r="C28" s="36"/>
      <c r="D28" s="37" t="s">
        <v>8</v>
      </c>
      <c r="E28" s="37"/>
      <c r="F28" s="32" t="s">
        <v>8</v>
      </c>
      <c r="G28" s="32" t="s">
        <v>8</v>
      </c>
      <c r="H28" s="18" t="s">
        <v>8</v>
      </c>
      <c r="K28" s="36" t="s">
        <v>8</v>
      </c>
      <c r="L28" s="36"/>
      <c r="M28" s="37" t="s">
        <v>8</v>
      </c>
      <c r="N28" s="37"/>
      <c r="O28" s="32" t="s">
        <v>8</v>
      </c>
      <c r="P28" s="32" t="s">
        <v>8</v>
      </c>
      <c r="Q28" s="18" t="s">
        <v>8</v>
      </c>
    </row>
    <row r="29" spans="1:17" x14ac:dyDescent="0.35">
      <c r="B29" s="4">
        <f t="shared" ref="B29:H29" si="16">B22/B23</f>
        <v>2.0051546391752577</v>
      </c>
      <c r="C29" s="4">
        <f t="shared" si="16"/>
        <v>3.384615384615385</v>
      </c>
      <c r="D29" s="16">
        <f t="shared" si="16"/>
        <v>2.9557109557109555</v>
      </c>
      <c r="E29" s="22">
        <f t="shared" si="16"/>
        <v>6.5944055944055942</v>
      </c>
      <c r="F29" s="4">
        <f t="shared" si="16"/>
        <v>2.5925925925925926</v>
      </c>
      <c r="G29" s="4">
        <f t="shared" si="16"/>
        <v>2.0088852988691439</v>
      </c>
      <c r="H29" s="22">
        <f t="shared" si="16"/>
        <v>4.1326815642458108</v>
      </c>
      <c r="K29" s="4">
        <f t="shared" ref="K29:Q29" si="17">K22/K23</f>
        <v>2.0051546391752577</v>
      </c>
      <c r="L29" s="4">
        <f t="shared" si="17"/>
        <v>3.2800000000000002</v>
      </c>
      <c r="M29" s="16">
        <f t="shared" si="17"/>
        <v>2.6902439024390241</v>
      </c>
      <c r="N29" s="22">
        <f t="shared" si="17"/>
        <v>9.1518987341772142</v>
      </c>
      <c r="O29" s="4">
        <f t="shared" si="17"/>
        <v>2.5754475703324804</v>
      </c>
      <c r="P29" s="4">
        <f t="shared" si="17"/>
        <v>2.1529051987767587</v>
      </c>
      <c r="Q29" s="22">
        <f t="shared" si="17"/>
        <v>4.4385756676557859</v>
      </c>
    </row>
    <row r="30" spans="1:17" x14ac:dyDescent="0.35">
      <c r="B30" s="4">
        <f t="shared" ref="B30:H30" si="18">B23/B24</f>
        <v>2</v>
      </c>
      <c r="C30" s="4">
        <f t="shared" si="18"/>
        <v>3.7720519962859793</v>
      </c>
      <c r="D30" s="16">
        <f t="shared" si="18"/>
        <v>2.1133004926108376</v>
      </c>
      <c r="E30" s="22">
        <f t="shared" si="18"/>
        <v>4.7666666666666666</v>
      </c>
      <c r="F30" s="4">
        <f t="shared" si="18"/>
        <v>2.7931034482758621</v>
      </c>
      <c r="G30" s="4">
        <f t="shared" si="18"/>
        <v>2.0195758564437192</v>
      </c>
      <c r="H30" s="22">
        <f t="shared" si="18"/>
        <v>2.8005215123859188</v>
      </c>
      <c r="K30" s="4">
        <f t="shared" ref="K30:Q30" si="19">K23/K24</f>
        <v>2</v>
      </c>
      <c r="L30" s="4">
        <f t="shared" si="19"/>
        <v>3.6834583253525071</v>
      </c>
      <c r="M30" s="16">
        <f t="shared" si="19"/>
        <v>2.0297029702970297</v>
      </c>
      <c r="N30" s="22">
        <f t="shared" si="19"/>
        <v>3.95</v>
      </c>
      <c r="O30" s="4">
        <f t="shared" si="19"/>
        <v>2.6965517241379309</v>
      </c>
      <c r="P30" s="4">
        <f t="shared" si="19"/>
        <v>2.0686131386861315</v>
      </c>
      <c r="Q30" s="22">
        <f t="shared" si="19"/>
        <v>2.4706744868035195</v>
      </c>
    </row>
    <row r="31" spans="1:17" x14ac:dyDescent="0.35">
      <c r="B31" s="4">
        <f t="shared" ref="B31:H31" si="20">B24/B25</f>
        <v>2</v>
      </c>
      <c r="C31" s="4">
        <f t="shared" si="20"/>
        <v>3.9070400181385332</v>
      </c>
      <c r="D31" s="16">
        <f t="shared" si="20"/>
        <v>2.0099009900990099</v>
      </c>
      <c r="E31" s="22">
        <f t="shared" si="20"/>
        <v>4.0971852337444181</v>
      </c>
      <c r="F31" s="4">
        <f t="shared" si="20"/>
        <v>2.8431372549019609</v>
      </c>
      <c r="G31" s="4">
        <f t="shared" si="20"/>
        <v>2.0065466448445171</v>
      </c>
      <c r="H31" s="22">
        <f t="shared" si="20"/>
        <v>2.2895522388059701</v>
      </c>
      <c r="K31" s="4">
        <f t="shared" ref="K31:Q31" si="21">K24/K25</f>
        <v>2</v>
      </c>
      <c r="L31" s="4">
        <f t="shared" si="21"/>
        <v>3.8606939704209333</v>
      </c>
      <c r="M31" s="16">
        <f t="shared" si="21"/>
        <v>2.02</v>
      </c>
      <c r="N31" s="22">
        <f t="shared" si="21"/>
        <v>3.5684336360554538</v>
      </c>
      <c r="O31" s="4">
        <f t="shared" si="21"/>
        <v>2.7358490566037736</v>
      </c>
      <c r="P31" s="4">
        <f t="shared" si="21"/>
        <v>2.0206489675516224</v>
      </c>
      <c r="Q31" s="22">
        <f t="shared" si="21"/>
        <v>2.1114551083591331</v>
      </c>
    </row>
    <row r="32" spans="1:17" x14ac:dyDescent="0.35">
      <c r="B32" s="4">
        <f t="shared" ref="B32:H32" si="22">B25/B26</f>
        <v>2.0208333333333335</v>
      </c>
      <c r="C32" s="4">
        <f t="shared" si="22"/>
        <v>3.9578238923163207</v>
      </c>
      <c r="D32" s="16">
        <f t="shared" si="22"/>
        <v>2.02</v>
      </c>
      <c r="E32" s="22">
        <f t="shared" si="22"/>
        <v>4.024016267311497</v>
      </c>
      <c r="F32" s="4">
        <f t="shared" si="22"/>
        <v>2.8333333333333335</v>
      </c>
      <c r="G32" s="4">
        <f t="shared" si="22"/>
        <v>2</v>
      </c>
      <c r="H32" s="22">
        <f t="shared" si="22"/>
        <v>2.09375</v>
      </c>
      <c r="K32" s="4">
        <f t="shared" ref="K32:Q32" si="23">K25/K26</f>
        <v>2.0208333333333335</v>
      </c>
      <c r="L32" s="4">
        <f t="shared" si="23"/>
        <v>3.941880801829678</v>
      </c>
      <c r="M32" s="16">
        <f t="shared" si="23"/>
        <v>2</v>
      </c>
      <c r="N32" s="22">
        <f t="shared" si="23"/>
        <v>3.565104001017747</v>
      </c>
      <c r="O32" s="4">
        <f t="shared" si="23"/>
        <v>2.7894736842105265</v>
      </c>
      <c r="P32" s="4">
        <f t="shared" si="23"/>
        <v>2.0059171597633134</v>
      </c>
      <c r="Q32" s="22">
        <f t="shared" si="23"/>
        <v>2.0314465408805034</v>
      </c>
    </row>
    <row r="33" spans="1:17" x14ac:dyDescent="0.35">
      <c r="B33" s="36" t="s">
        <v>20</v>
      </c>
      <c r="C33" s="36"/>
      <c r="D33" s="37" t="s">
        <v>20</v>
      </c>
      <c r="E33" s="37"/>
      <c r="F33" s="32" t="s">
        <v>20</v>
      </c>
      <c r="G33" s="32" t="s">
        <v>20</v>
      </c>
      <c r="H33" s="18" t="s">
        <v>20</v>
      </c>
      <c r="K33" s="36" t="s">
        <v>20</v>
      </c>
      <c r="L33" s="36"/>
      <c r="M33" s="37" t="s">
        <v>20</v>
      </c>
      <c r="N33" s="37"/>
      <c r="O33" s="32" t="s">
        <v>20</v>
      </c>
      <c r="P33" s="32" t="s">
        <v>20</v>
      </c>
      <c r="Q33" s="18" t="s">
        <v>20</v>
      </c>
    </row>
    <row r="34" spans="1:17" x14ac:dyDescent="0.35">
      <c r="B34" s="5">
        <f>LN(B29)/LN(2)</f>
        <v>1.0037135027990642</v>
      </c>
      <c r="C34" s="5">
        <f t="shared" ref="C34:H37" si="24">LN(C29)/LN(2)</f>
        <v>1.7589919004962054</v>
      </c>
      <c r="D34" s="17">
        <f t="shared" si="24"/>
        <v>1.5635051926398615</v>
      </c>
      <c r="E34" s="23">
        <f t="shared" si="24"/>
        <v>2.7212426238967073</v>
      </c>
      <c r="F34" s="5">
        <f t="shared" si="24"/>
        <v>1.3743955147814979</v>
      </c>
      <c r="G34" s="5">
        <f>LN(G29)/LN(2)</f>
        <v>1.006395193002642</v>
      </c>
      <c r="H34" s="23">
        <f>LN(H29)/LN(2)</f>
        <v>2.0470782039296656</v>
      </c>
      <c r="K34" s="5">
        <f>LN(K29)/LN(2)</f>
        <v>1.0037135027990642</v>
      </c>
      <c r="L34" s="5">
        <f t="shared" ref="L34:Q37" si="25">LN(L29)/LN(2)</f>
        <v>1.713695814843359</v>
      </c>
      <c r="M34" s="17">
        <f t="shared" si="25"/>
        <v>1.4277369760859364</v>
      </c>
      <c r="N34" s="23">
        <f t="shared" si="25"/>
        <v>3.1940710887740149</v>
      </c>
      <c r="O34" s="5">
        <f t="shared" si="25"/>
        <v>1.3648231706994323</v>
      </c>
      <c r="P34" s="5">
        <f>LN(P29)/LN(2)</f>
        <v>1.106284793139215</v>
      </c>
      <c r="Q34" s="23">
        <f>LN(Q29)/LN(2)</f>
        <v>2.1500967921434362</v>
      </c>
    </row>
    <row r="35" spans="1:17" x14ac:dyDescent="0.35">
      <c r="B35" s="5">
        <f>LN(B30)/LN(2)</f>
        <v>1</v>
      </c>
      <c r="C35" s="5">
        <f t="shared" si="24"/>
        <v>1.915349563146334</v>
      </c>
      <c r="D35" s="17">
        <f>LN(D30)/LN(2)</f>
        <v>1.0794979203143695</v>
      </c>
      <c r="E35" s="23">
        <f t="shared" ref="E35:F35" si="26">LN(E30)/LN(2)</f>
        <v>2.2529807411698712</v>
      </c>
      <c r="F35" s="5">
        <f t="shared" si="24"/>
        <v>1.4818690077570527</v>
      </c>
      <c r="G35" s="5">
        <f>LN(G30)/LN(2)</f>
        <v>1.014052335523483</v>
      </c>
      <c r="H35" s="23">
        <f>LN(H30)/LN(2)</f>
        <v>1.4856955104824792</v>
      </c>
      <c r="K35" s="5">
        <f>LN(K30)/LN(2)</f>
        <v>1</v>
      </c>
      <c r="L35" s="5">
        <f t="shared" si="25"/>
        <v>1.8810609200652635</v>
      </c>
      <c r="M35" s="17">
        <f>LN(M30)/LN(2)</f>
        <v>1.0212686167536513</v>
      </c>
      <c r="N35" s="23">
        <f t="shared" ref="N35:O35" si="27">LN(N30)/LN(2)</f>
        <v>1.9818526532897409</v>
      </c>
      <c r="O35" s="5">
        <f t="shared" si="25"/>
        <v>1.4311157072924177</v>
      </c>
      <c r="P35" s="5">
        <f>LN(P30)/LN(2)</f>
        <v>1.0486638650701294</v>
      </c>
      <c r="Q35" s="23">
        <f>LN(Q30)/LN(2)</f>
        <v>1.3049049470450487</v>
      </c>
    </row>
    <row r="36" spans="1:17" x14ac:dyDescent="0.35">
      <c r="B36" s="5">
        <f t="shared" ref="B36:E36" si="28">LN(B31)/LN(2)</f>
        <v>1</v>
      </c>
      <c r="C36" s="5">
        <f t="shared" si="28"/>
        <v>1.9660760325050348</v>
      </c>
      <c r="D36" s="17">
        <f t="shared" si="28"/>
        <v>1.0071244344333816</v>
      </c>
      <c r="E36" s="23">
        <f t="shared" si="28"/>
        <v>2.0346331185354511</v>
      </c>
      <c r="F36" s="5">
        <f t="shared" si="24"/>
        <v>1.5074837480434391</v>
      </c>
      <c r="G36" s="5">
        <f t="shared" si="24"/>
        <v>1.0047146938720519</v>
      </c>
      <c r="H36" s="23">
        <f t="shared" si="24"/>
        <v>1.1950654821577986</v>
      </c>
      <c r="K36" s="5">
        <f t="shared" ref="K36:N36" si="29">LN(K31)/LN(2)</f>
        <v>1</v>
      </c>
      <c r="L36" s="5">
        <f t="shared" si="29"/>
        <v>1.9488601992281445</v>
      </c>
      <c r="M36" s="17">
        <f t="shared" si="29"/>
        <v>1.0143552929770701</v>
      </c>
      <c r="N36" s="23">
        <f t="shared" si="29"/>
        <v>1.8352909422126682</v>
      </c>
      <c r="O36" s="5">
        <f t="shared" si="25"/>
        <v>1.4519886354517355</v>
      </c>
      <c r="P36" s="5">
        <f t="shared" si="25"/>
        <v>1.0148187147115451</v>
      </c>
      <c r="Q36" s="23">
        <f t="shared" si="25"/>
        <v>1.0782375743302477</v>
      </c>
    </row>
    <row r="37" spans="1:17" x14ac:dyDescent="0.35">
      <c r="A37" s="6"/>
      <c r="B37" s="5">
        <f t="shared" ref="B37:C37" si="30">LN(B32)/LN(2)</f>
        <v>1.0149503414659717</v>
      </c>
      <c r="C37" s="5">
        <f t="shared" si="30"/>
        <v>1.9847074195268155</v>
      </c>
      <c r="D37" s="17">
        <f>LN(D32)/LN(2)</f>
        <v>1.0143552929770701</v>
      </c>
      <c r="E37" s="23">
        <f t="shared" ref="E37:F37" si="31">LN(E32)/LN(2)</f>
        <v>2.0086361373308623</v>
      </c>
      <c r="F37" s="5">
        <f>LN(F32)/LN(2)</f>
        <v>1.5025003405291835</v>
      </c>
      <c r="G37" s="5">
        <f t="shared" si="24"/>
        <v>1</v>
      </c>
      <c r="H37" s="23">
        <f t="shared" si="24"/>
        <v>1.0660891904577725</v>
      </c>
      <c r="J37" s="6"/>
      <c r="K37" s="5">
        <f t="shared" ref="K37:L37" si="32">LN(K32)/LN(2)</f>
        <v>1.0149503414659717</v>
      </c>
      <c r="L37" s="5">
        <f t="shared" si="32"/>
        <v>1.9788841515185824</v>
      </c>
      <c r="M37" s="17">
        <f>LN(M32)/LN(2)</f>
        <v>1</v>
      </c>
      <c r="N37" s="23">
        <f t="shared" ref="N37:O37" si="33">LN(N32)/LN(2)</f>
        <v>1.8339441635033922</v>
      </c>
      <c r="O37" s="5">
        <f>LN(O32)/LN(2)</f>
        <v>1.479992941119614</v>
      </c>
      <c r="P37" s="5">
        <f t="shared" si="25"/>
        <v>1.0042620268541596</v>
      </c>
      <c r="Q37" s="23">
        <f t="shared" si="25"/>
        <v>1.0225073994095697</v>
      </c>
    </row>
    <row r="38" spans="1:17" x14ac:dyDescent="0.35">
      <c r="D38" s="15"/>
      <c r="E38" s="15"/>
      <c r="H38" s="25"/>
      <c r="M38" s="15"/>
      <c r="N38" s="15"/>
      <c r="Q38" s="25"/>
    </row>
    <row r="39" spans="1:17" x14ac:dyDescent="0.35">
      <c r="B39" s="35" t="s">
        <v>23</v>
      </c>
      <c r="C39" s="35"/>
      <c r="D39" s="35"/>
      <c r="E39" s="35"/>
      <c r="F39" s="35"/>
      <c r="G39" s="35"/>
      <c r="H39" s="35"/>
      <c r="K39" s="35"/>
      <c r="L39" s="35"/>
      <c r="M39" s="35"/>
      <c r="N39" s="35"/>
      <c r="O39" s="35"/>
      <c r="P39" s="35"/>
      <c r="Q39" s="35"/>
    </row>
    <row r="40" spans="1:17" x14ac:dyDescent="0.35">
      <c r="B40" s="35"/>
      <c r="C40" s="35"/>
      <c r="D40" s="35"/>
      <c r="E40" s="35"/>
      <c r="F40" s="35"/>
      <c r="G40" s="35"/>
      <c r="H40" s="35"/>
      <c r="K40" s="35"/>
      <c r="L40" s="35"/>
      <c r="M40" s="35"/>
      <c r="N40" s="35"/>
      <c r="O40" s="35"/>
      <c r="P40" s="35"/>
      <c r="Q40" s="35"/>
    </row>
  </sheetData>
  <mergeCells count="18">
    <mergeCell ref="B33:C33"/>
    <mergeCell ref="D33:E33"/>
    <mergeCell ref="B39:H40"/>
    <mergeCell ref="K8:L8"/>
    <mergeCell ref="M8:N8"/>
    <mergeCell ref="K14:L14"/>
    <mergeCell ref="M14:N14"/>
    <mergeCell ref="K28:L28"/>
    <mergeCell ref="M28:N28"/>
    <mergeCell ref="K33:L33"/>
    <mergeCell ref="M33:N33"/>
    <mergeCell ref="K39:Q40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P18" workbookViewId="0">
      <selection activeCell="X36" activeCellId="1" sqref="U36:U37 X36:Y3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9</v>
      </c>
      <c r="C1" s="7" t="s">
        <v>10</v>
      </c>
      <c r="D1" s="10" t="s">
        <v>15</v>
      </c>
      <c r="E1" s="11" t="s">
        <v>16</v>
      </c>
      <c r="F1" s="7" t="s">
        <v>11</v>
      </c>
      <c r="G1" s="7" t="s">
        <v>12</v>
      </c>
      <c r="H1" s="11" t="s">
        <v>19</v>
      </c>
      <c r="K1" s="1" t="s">
        <v>9</v>
      </c>
      <c r="L1" s="30" t="s">
        <v>10</v>
      </c>
      <c r="M1" s="10" t="s">
        <v>15</v>
      </c>
      <c r="N1" s="31" t="s">
        <v>16</v>
      </c>
      <c r="O1" s="30" t="s">
        <v>11</v>
      </c>
      <c r="P1" s="30" t="s">
        <v>12</v>
      </c>
      <c r="Q1" s="31" t="s">
        <v>19</v>
      </c>
      <c r="T1" s="1" t="s">
        <v>9</v>
      </c>
      <c r="U1" s="32" t="s">
        <v>10</v>
      </c>
      <c r="V1" s="10" t="s">
        <v>15</v>
      </c>
      <c r="W1" s="33" t="s">
        <v>16</v>
      </c>
      <c r="X1" s="32" t="s">
        <v>11</v>
      </c>
      <c r="Y1" s="32" t="s">
        <v>12</v>
      </c>
      <c r="Z1" s="33" t="s">
        <v>19</v>
      </c>
    </row>
    <row r="2" spans="1:26" x14ac:dyDescent="0.35">
      <c r="A2" t="s">
        <v>3</v>
      </c>
      <c r="B2" s="8">
        <v>7.7499999999999999E-2</v>
      </c>
      <c r="C2" s="28">
        <v>6.6E-3</v>
      </c>
      <c r="D2" s="12">
        <v>0.308</v>
      </c>
      <c r="E2" s="12">
        <v>0.29449999999999998</v>
      </c>
      <c r="F2" s="8">
        <v>9.7799999999999998E-2</v>
      </c>
      <c r="G2" s="8">
        <v>1.0215000000000001</v>
      </c>
      <c r="H2" s="14">
        <v>3.0999999999999999E-3</v>
      </c>
      <c r="J2" t="s">
        <v>3</v>
      </c>
      <c r="K2" s="8">
        <v>7.7399999999999997E-2</v>
      </c>
      <c r="L2" s="28">
        <v>6.6E-3</v>
      </c>
      <c r="M2" s="12">
        <v>0.30769999999999997</v>
      </c>
      <c r="N2" s="12">
        <v>0.29409999999999997</v>
      </c>
      <c r="O2" s="8">
        <v>9.7699999999999995E-2</v>
      </c>
      <c r="P2" s="8">
        <v>1.0206</v>
      </c>
      <c r="Q2" s="14">
        <v>3.0999999999999999E-3</v>
      </c>
      <c r="S2" t="s">
        <v>3</v>
      </c>
      <c r="T2" s="8">
        <v>7.7399999999999997E-2</v>
      </c>
      <c r="U2" s="28">
        <v>4.1999999999999997E-3</v>
      </c>
      <c r="V2" s="12">
        <v>0.38129999999999997</v>
      </c>
      <c r="W2" s="12">
        <v>0.37069999999999997</v>
      </c>
      <c r="X2" s="8">
        <v>8.8800000000000004E-2</v>
      </c>
      <c r="Y2" s="8">
        <v>0.94710000000000005</v>
      </c>
      <c r="Z2" s="14">
        <v>4.1999999999999997E-3</v>
      </c>
    </row>
    <row r="3" spans="1:26" x14ac:dyDescent="0.35">
      <c r="A3" t="s">
        <v>4</v>
      </c>
      <c r="B3" s="8">
        <v>3.8699999999999998E-2</v>
      </c>
      <c r="C3" s="8">
        <v>1.5E-3</v>
      </c>
      <c r="D3" s="13">
        <v>0.14349999999999999</v>
      </c>
      <c r="E3" s="12">
        <v>0.13730000000000001</v>
      </c>
      <c r="F3" s="8">
        <v>3.7199999999999997E-2</v>
      </c>
      <c r="G3" s="8">
        <v>0.50190000000000001</v>
      </c>
      <c r="H3" s="14">
        <v>2.8E-3</v>
      </c>
      <c r="J3" t="s">
        <v>4</v>
      </c>
      <c r="K3" s="8">
        <v>3.8699999999999998E-2</v>
      </c>
      <c r="L3" s="8">
        <v>1.5E-3</v>
      </c>
      <c r="M3" s="13">
        <v>0.14319999999999999</v>
      </c>
      <c r="N3" s="12">
        <v>0.1371</v>
      </c>
      <c r="O3" s="8">
        <v>3.7100000000000001E-2</v>
      </c>
      <c r="P3" s="8">
        <v>0.50139999999999996</v>
      </c>
      <c r="Q3" s="14">
        <v>2.8E-3</v>
      </c>
      <c r="S3" t="s">
        <v>4</v>
      </c>
      <c r="T3" s="8">
        <v>3.8699999999999998E-2</v>
      </c>
      <c r="U3" s="8">
        <v>1E-3</v>
      </c>
      <c r="V3" s="13">
        <v>0.18679999999999999</v>
      </c>
      <c r="W3" s="12">
        <v>0.1822</v>
      </c>
      <c r="X3" s="8">
        <v>3.39E-2</v>
      </c>
      <c r="Y3" s="8">
        <v>0.46889999999999998</v>
      </c>
      <c r="Z3" s="14">
        <v>3.0999999999999999E-3</v>
      </c>
    </row>
    <row r="4" spans="1:26" x14ac:dyDescent="0.35">
      <c r="A4" t="s">
        <v>5</v>
      </c>
      <c r="B4" s="8">
        <v>1.9400000000000001E-2</v>
      </c>
      <c r="C4" s="3">
        <v>3.2445999999999999E-4</v>
      </c>
      <c r="D4" s="12">
        <v>6.1600000000000002E-2</v>
      </c>
      <c r="E4" s="27">
        <v>5.8099999999999999E-2</v>
      </c>
      <c r="F4" s="8">
        <v>1.35E-2</v>
      </c>
      <c r="G4" s="8">
        <v>0.248</v>
      </c>
      <c r="H4" s="14">
        <v>2.2000000000000001E-3</v>
      </c>
      <c r="J4" t="s">
        <v>5</v>
      </c>
      <c r="K4" s="8">
        <v>1.9400000000000001E-2</v>
      </c>
      <c r="L4" s="3">
        <v>3.2247999999999999E-4</v>
      </c>
      <c r="M4" s="12">
        <v>6.1499999999999999E-2</v>
      </c>
      <c r="N4" s="27">
        <v>5.8099999999999999E-2</v>
      </c>
      <c r="O4" s="8">
        <v>1.34E-2</v>
      </c>
      <c r="P4" s="8">
        <v>0.24779999999999999</v>
      </c>
      <c r="Q4" s="14">
        <v>2.2000000000000001E-3</v>
      </c>
      <c r="S4" t="s">
        <v>5</v>
      </c>
      <c r="T4" s="8">
        <v>1.9400000000000001E-2</v>
      </c>
      <c r="U4" s="3">
        <v>2.7409E-4</v>
      </c>
      <c r="V4" s="12">
        <v>0.1137</v>
      </c>
      <c r="W4" s="27">
        <v>0.1119</v>
      </c>
      <c r="X4" s="8">
        <v>1.2999999999999999E-2</v>
      </c>
      <c r="Y4" s="8">
        <v>0.2545</v>
      </c>
      <c r="Z4" s="14">
        <v>2.2000000000000001E-3</v>
      </c>
    </row>
    <row r="5" spans="1:26" x14ac:dyDescent="0.35">
      <c r="A5" t="s">
        <v>6</v>
      </c>
      <c r="B5" s="8">
        <v>9.7000000000000003E-3</v>
      </c>
      <c r="C5" s="3">
        <v>7.3654999999999999E-5</v>
      </c>
      <c r="D5" s="12">
        <v>2.4199999999999999E-2</v>
      </c>
      <c r="E5" s="27">
        <v>2.1999999999999999E-2</v>
      </c>
      <c r="F5" s="28">
        <v>4.8999999999999998E-3</v>
      </c>
      <c r="G5" s="8">
        <v>0.1231</v>
      </c>
      <c r="H5" s="14">
        <v>1.6000000000000001E-3</v>
      </c>
      <c r="J5" t="s">
        <v>6</v>
      </c>
      <c r="K5" s="8">
        <v>9.7000000000000003E-3</v>
      </c>
      <c r="L5" s="3">
        <v>7.2098E-5</v>
      </c>
      <c r="M5" s="12">
        <v>2.4199999999999999E-2</v>
      </c>
      <c r="N5" s="27">
        <v>2.1999999999999999E-2</v>
      </c>
      <c r="O5" s="28">
        <v>4.7999999999999996E-3</v>
      </c>
      <c r="P5" s="8">
        <v>0.1231</v>
      </c>
      <c r="Q5" s="14">
        <v>1.6000000000000001E-3</v>
      </c>
      <c r="S5" t="s">
        <v>6</v>
      </c>
      <c r="T5" s="8">
        <v>9.7000000000000003E-3</v>
      </c>
      <c r="U5" s="3">
        <v>7.5763000000000002E-4</v>
      </c>
      <c r="V5" s="41">
        <v>2.9847999999999999</v>
      </c>
      <c r="W5" s="42">
        <v>2.9847999999999999</v>
      </c>
      <c r="X5" s="28">
        <v>7.1999999999999998E-3</v>
      </c>
      <c r="Y5" s="8">
        <v>4.2210999999999999</v>
      </c>
      <c r="Z5" s="43">
        <v>5.4600000000000003E-2</v>
      </c>
    </row>
    <row r="6" spans="1:26" x14ac:dyDescent="0.35">
      <c r="A6" t="s">
        <v>7</v>
      </c>
      <c r="B6" s="8">
        <v>4.7999999999999996E-3</v>
      </c>
      <c r="C6" s="3">
        <v>1.8824000000000001E-5</v>
      </c>
      <c r="D6" s="12">
        <v>9.2999999999999992E-3</v>
      </c>
      <c r="E6" s="12">
        <v>7.7999999999999996E-3</v>
      </c>
      <c r="F6" s="8">
        <v>1.8E-3</v>
      </c>
      <c r="G6" s="2">
        <v>6.13E-2</v>
      </c>
      <c r="H6" s="14">
        <v>1.1000000000000001E-3</v>
      </c>
      <c r="J6" t="s">
        <v>7</v>
      </c>
      <c r="K6" s="8">
        <v>4.7999999999999996E-3</v>
      </c>
      <c r="L6" s="3">
        <v>1.6990000000000002E-5</v>
      </c>
      <c r="M6" s="12">
        <v>9.4000000000000004E-3</v>
      </c>
      <c r="N6" s="12">
        <v>7.9000000000000008E-3</v>
      </c>
      <c r="O6" s="8">
        <v>1.6999999999999999E-3</v>
      </c>
      <c r="P6" s="2">
        <v>6.13E-2</v>
      </c>
      <c r="Q6" s="14">
        <v>1.1999999999999999E-3</v>
      </c>
      <c r="S6" t="s">
        <v>7</v>
      </c>
      <c r="T6" s="8">
        <v>4.7999999999999996E-3</v>
      </c>
      <c r="U6" s="3">
        <v>1.8164000000000001E-5</v>
      </c>
      <c r="V6" s="41">
        <v>1.1900000000000001E-2</v>
      </c>
      <c r="W6" s="41">
        <v>1.0800000000000001E-2</v>
      </c>
      <c r="X6" s="8">
        <v>1.8E-3</v>
      </c>
      <c r="Y6" s="2">
        <v>5.2699999999999997E-2</v>
      </c>
      <c r="Z6" s="43">
        <v>7.2729999999999995E-4</v>
      </c>
    </row>
    <row r="7" spans="1:26" x14ac:dyDescent="0.35">
      <c r="A7" t="s">
        <v>21</v>
      </c>
      <c r="J7" t="s">
        <v>21</v>
      </c>
      <c r="M7" s="15"/>
      <c r="N7" s="15"/>
      <c r="Q7" s="15"/>
      <c r="S7" t="s">
        <v>21</v>
      </c>
      <c r="V7" s="15"/>
      <c r="W7" s="15"/>
      <c r="Z7" s="15"/>
    </row>
    <row r="8" spans="1:26" x14ac:dyDescent="0.35">
      <c r="B8" s="36" t="s">
        <v>8</v>
      </c>
      <c r="C8" s="36"/>
      <c r="D8" s="37" t="s">
        <v>8</v>
      </c>
      <c r="E8" s="37"/>
      <c r="F8" s="7" t="s">
        <v>8</v>
      </c>
      <c r="G8" s="7" t="s">
        <v>8</v>
      </c>
      <c r="H8" s="11" t="s">
        <v>8</v>
      </c>
      <c r="K8" s="36" t="s">
        <v>8</v>
      </c>
      <c r="L8" s="36"/>
      <c r="M8" s="37" t="s">
        <v>8</v>
      </c>
      <c r="N8" s="37"/>
      <c r="O8" s="30" t="s">
        <v>8</v>
      </c>
      <c r="P8" s="30" t="s">
        <v>8</v>
      </c>
      <c r="Q8" s="31" t="s">
        <v>8</v>
      </c>
      <c r="T8" s="36" t="s">
        <v>8</v>
      </c>
      <c r="U8" s="36"/>
      <c r="V8" s="37" t="s">
        <v>8</v>
      </c>
      <c r="W8" s="37"/>
      <c r="X8" s="32" t="s">
        <v>8</v>
      </c>
      <c r="Y8" s="32" t="s">
        <v>8</v>
      </c>
      <c r="Z8" s="33" t="s">
        <v>8</v>
      </c>
    </row>
    <row r="9" spans="1:26" x14ac:dyDescent="0.35">
      <c r="A9" s="1" t="s">
        <v>22</v>
      </c>
      <c r="B9" s="4">
        <f t="shared" ref="B9:C12" si="0">B2/B3</f>
        <v>2.0025839793281652</v>
      </c>
      <c r="C9" s="4">
        <f t="shared" si="0"/>
        <v>4.3999999999999995</v>
      </c>
      <c r="D9" s="16">
        <f t="shared" ref="D9:E12" si="1">D2/D3</f>
        <v>2.1463414634146343</v>
      </c>
      <c r="E9" s="16">
        <f t="shared" si="1"/>
        <v>2.1449380917698471</v>
      </c>
      <c r="F9" s="4">
        <f t="shared" ref="F9:H12" si="2">F2/F3</f>
        <v>2.6290322580645165</v>
      </c>
      <c r="G9" s="4">
        <f t="shared" si="2"/>
        <v>2.0352659892408846</v>
      </c>
      <c r="H9" s="29">
        <f t="shared" si="2"/>
        <v>1.1071428571428572</v>
      </c>
      <c r="J9" s="1" t="s">
        <v>22</v>
      </c>
      <c r="K9" s="4">
        <f t="shared" ref="K9:Q9" si="3">K2/K3</f>
        <v>2</v>
      </c>
      <c r="L9" s="4">
        <f t="shared" si="3"/>
        <v>4.3999999999999995</v>
      </c>
      <c r="M9" s="16">
        <f t="shared" si="3"/>
        <v>2.1487430167597763</v>
      </c>
      <c r="N9" s="16">
        <f t="shared" si="3"/>
        <v>2.1451495258935083</v>
      </c>
      <c r="O9" s="4">
        <f t="shared" si="3"/>
        <v>2.6334231805929917</v>
      </c>
      <c r="P9" s="4">
        <f t="shared" si="3"/>
        <v>2.035500598324691</v>
      </c>
      <c r="Q9" s="29">
        <f t="shared" si="3"/>
        <v>1.1071428571428572</v>
      </c>
      <c r="S9" s="1" t="s">
        <v>22</v>
      </c>
      <c r="T9" s="4">
        <f t="shared" ref="T9:Z9" si="4">T2/T3</f>
        <v>2</v>
      </c>
      <c r="U9" s="4">
        <f t="shared" si="4"/>
        <v>4.1999999999999993</v>
      </c>
      <c r="V9" s="16">
        <f t="shared" si="4"/>
        <v>2.041220556745182</v>
      </c>
      <c r="W9" s="16">
        <f t="shared" si="4"/>
        <v>2.0345773874862787</v>
      </c>
      <c r="X9" s="4">
        <f t="shared" si="4"/>
        <v>2.6194690265486726</v>
      </c>
      <c r="Y9" s="4">
        <f t="shared" si="4"/>
        <v>2.0198336532309664</v>
      </c>
      <c r="Z9" s="29">
        <f t="shared" si="4"/>
        <v>1.3548387096774193</v>
      </c>
    </row>
    <row r="10" spans="1:26" x14ac:dyDescent="0.35">
      <c r="B10" s="4">
        <f t="shared" si="0"/>
        <v>1.9948453608247421</v>
      </c>
      <c r="C10" s="4">
        <f t="shared" si="0"/>
        <v>4.6230660173827287</v>
      </c>
      <c r="D10" s="16">
        <f t="shared" si="1"/>
        <v>2.3295454545454541</v>
      </c>
      <c r="E10" s="16">
        <f t="shared" si="1"/>
        <v>2.3631669535283994</v>
      </c>
      <c r="F10" s="4">
        <f t="shared" si="2"/>
        <v>2.7555555555555555</v>
      </c>
      <c r="G10" s="4">
        <f t="shared" si="2"/>
        <v>2.0237903225806453</v>
      </c>
      <c r="H10" s="29">
        <f t="shared" si="2"/>
        <v>1.2727272727272727</v>
      </c>
      <c r="K10" s="4">
        <f t="shared" ref="K10:Q10" si="5">K3/K4</f>
        <v>1.9948453608247421</v>
      </c>
      <c r="L10" s="4">
        <f t="shared" si="5"/>
        <v>4.6514512527908707</v>
      </c>
      <c r="M10" s="16">
        <f t="shared" si="5"/>
        <v>2.3284552845528457</v>
      </c>
      <c r="N10" s="16">
        <f t="shared" si="5"/>
        <v>2.3597246127366609</v>
      </c>
      <c r="O10" s="4">
        <f t="shared" si="5"/>
        <v>2.7686567164179103</v>
      </c>
      <c r="P10" s="4">
        <f t="shared" si="5"/>
        <v>2.023405972558515</v>
      </c>
      <c r="Q10" s="29">
        <f t="shared" si="5"/>
        <v>1.2727272727272727</v>
      </c>
      <c r="T10" s="4">
        <f t="shared" ref="T10:Z10" si="6">T3/T4</f>
        <v>1.9948453608247421</v>
      </c>
      <c r="U10" s="4">
        <f t="shared" si="6"/>
        <v>3.6484366448976613</v>
      </c>
      <c r="V10" s="16">
        <f t="shared" si="6"/>
        <v>1.642919964819701</v>
      </c>
      <c r="W10" s="16">
        <f t="shared" si="6"/>
        <v>1.6282394995531726</v>
      </c>
      <c r="X10" s="4">
        <f t="shared" si="6"/>
        <v>2.6076923076923078</v>
      </c>
      <c r="Y10" s="4">
        <f t="shared" si="6"/>
        <v>1.8424361493123771</v>
      </c>
      <c r="Z10" s="29">
        <f t="shared" si="6"/>
        <v>1.4090909090909089</v>
      </c>
    </row>
    <row r="11" spans="1:26" x14ac:dyDescent="0.35">
      <c r="A11" s="34" t="s">
        <v>25</v>
      </c>
      <c r="B11" s="4">
        <f t="shared" si="0"/>
        <v>2</v>
      </c>
      <c r="C11" s="4">
        <f t="shared" si="0"/>
        <v>4.4051320344850993</v>
      </c>
      <c r="D11" s="16">
        <f t="shared" si="1"/>
        <v>2.5454545454545454</v>
      </c>
      <c r="E11" s="16">
        <f t="shared" si="1"/>
        <v>2.6409090909090911</v>
      </c>
      <c r="F11" s="4">
        <f t="shared" si="2"/>
        <v>2.7551020408163267</v>
      </c>
      <c r="G11" s="4">
        <f t="shared" si="2"/>
        <v>2.0146222583265638</v>
      </c>
      <c r="H11" s="29">
        <f t="shared" si="2"/>
        <v>1.375</v>
      </c>
      <c r="J11" s="34" t="s">
        <v>26</v>
      </c>
      <c r="K11" s="4">
        <f t="shared" ref="K11:Q11" si="7">K4/K5</f>
        <v>2</v>
      </c>
      <c r="L11" s="4">
        <f t="shared" si="7"/>
        <v>4.4728009098726735</v>
      </c>
      <c r="M11" s="16">
        <f t="shared" si="7"/>
        <v>2.5413223140495869</v>
      </c>
      <c r="N11" s="16">
        <f t="shared" si="7"/>
        <v>2.6409090909090911</v>
      </c>
      <c r="O11" s="4">
        <f t="shared" si="7"/>
        <v>2.791666666666667</v>
      </c>
      <c r="P11" s="4">
        <f t="shared" si="7"/>
        <v>2.0129975629569454</v>
      </c>
      <c r="Q11" s="29">
        <f t="shared" si="7"/>
        <v>1.375</v>
      </c>
      <c r="S11" s="34" t="s">
        <v>25</v>
      </c>
      <c r="T11" s="4">
        <f t="shared" ref="T11:Z11" si="8">T4/T5</f>
        <v>2</v>
      </c>
      <c r="U11" s="4">
        <f t="shared" si="8"/>
        <v>0.36177289706057048</v>
      </c>
      <c r="V11" s="40">
        <f t="shared" si="8"/>
        <v>3.8093004556419188E-2</v>
      </c>
      <c r="W11" s="40">
        <f t="shared" si="8"/>
        <v>3.7489949075314929E-2</v>
      </c>
      <c r="X11" s="4">
        <f t="shared" si="8"/>
        <v>1.8055555555555556</v>
      </c>
      <c r="Y11" s="4">
        <f t="shared" si="8"/>
        <v>6.0292340859017794E-2</v>
      </c>
      <c r="Z11" s="40">
        <f t="shared" si="8"/>
        <v>4.0293040293040296E-2</v>
      </c>
    </row>
    <row r="12" spans="1:26" x14ac:dyDescent="0.35">
      <c r="A12" s="34" t="s">
        <v>24</v>
      </c>
      <c r="B12" s="4">
        <f t="shared" si="0"/>
        <v>2.0208333333333335</v>
      </c>
      <c r="C12" s="4">
        <f t="shared" si="0"/>
        <v>3.9128240543986399</v>
      </c>
      <c r="D12" s="16">
        <f t="shared" si="1"/>
        <v>2.602150537634409</v>
      </c>
      <c r="E12" s="16">
        <f t="shared" si="1"/>
        <v>2.8205128205128203</v>
      </c>
      <c r="F12" s="4">
        <f t="shared" si="2"/>
        <v>2.7222222222222223</v>
      </c>
      <c r="G12" s="4">
        <f t="shared" si="2"/>
        <v>2.00815660685155</v>
      </c>
      <c r="H12" s="29">
        <f t="shared" si="2"/>
        <v>1.4545454545454546</v>
      </c>
      <c r="J12" s="34" t="s">
        <v>27</v>
      </c>
      <c r="K12" s="4">
        <f t="shared" ref="K12:Q12" si="9">K5/K6</f>
        <v>2.0208333333333335</v>
      </c>
      <c r="L12" s="4">
        <f t="shared" si="9"/>
        <v>4.2435550323719831</v>
      </c>
      <c r="M12" s="16">
        <f t="shared" si="9"/>
        <v>2.5744680851063828</v>
      </c>
      <c r="N12" s="16">
        <f t="shared" si="9"/>
        <v>2.7848101265822782</v>
      </c>
      <c r="O12" s="4">
        <f t="shared" si="9"/>
        <v>2.8235294117647056</v>
      </c>
      <c r="P12" s="4">
        <f t="shared" si="9"/>
        <v>2.00815660685155</v>
      </c>
      <c r="Q12" s="29">
        <f t="shared" si="9"/>
        <v>1.3333333333333335</v>
      </c>
      <c r="S12" s="34" t="s">
        <v>24</v>
      </c>
      <c r="T12" s="4">
        <f t="shared" ref="T12:Z12" si="10">T5/T6</f>
        <v>2.0208333333333335</v>
      </c>
      <c r="U12" s="4">
        <f t="shared" si="10"/>
        <v>41.710526315789473</v>
      </c>
      <c r="V12" s="40">
        <f t="shared" si="10"/>
        <v>250.82352941176467</v>
      </c>
      <c r="W12" s="40">
        <f t="shared" si="10"/>
        <v>276.37037037037032</v>
      </c>
      <c r="X12" s="4">
        <f t="shared" si="10"/>
        <v>4</v>
      </c>
      <c r="Y12" s="4">
        <f t="shared" si="10"/>
        <v>80.096774193548384</v>
      </c>
      <c r="Z12" s="40">
        <f t="shared" si="10"/>
        <v>75.072184793070264</v>
      </c>
    </row>
    <row r="13" spans="1:26" x14ac:dyDescent="0.35">
      <c r="M13" s="15"/>
      <c r="N13" s="15"/>
      <c r="Q13" s="15"/>
      <c r="V13" s="15"/>
      <c r="W13" s="15"/>
      <c r="Z13" s="15"/>
    </row>
    <row r="14" spans="1:26" x14ac:dyDescent="0.35">
      <c r="B14" s="36" t="s">
        <v>20</v>
      </c>
      <c r="C14" s="36"/>
      <c r="D14" s="37" t="s">
        <v>20</v>
      </c>
      <c r="E14" s="37"/>
      <c r="F14" s="7" t="s">
        <v>20</v>
      </c>
      <c r="G14" s="7" t="s">
        <v>20</v>
      </c>
      <c r="H14" s="11" t="s">
        <v>20</v>
      </c>
      <c r="K14" s="36" t="s">
        <v>20</v>
      </c>
      <c r="L14" s="36"/>
      <c r="M14" s="37" t="s">
        <v>20</v>
      </c>
      <c r="N14" s="37"/>
      <c r="O14" s="30" t="s">
        <v>20</v>
      </c>
      <c r="P14" s="30" t="s">
        <v>20</v>
      </c>
      <c r="Q14" s="31" t="s">
        <v>20</v>
      </c>
      <c r="S14" s="1" t="s">
        <v>29</v>
      </c>
      <c r="T14" s="36" t="s">
        <v>20</v>
      </c>
      <c r="U14" s="36"/>
      <c r="V14" s="37" t="s">
        <v>20</v>
      </c>
      <c r="W14" s="37"/>
      <c r="X14" s="32" t="s">
        <v>20</v>
      </c>
      <c r="Y14" s="32" t="s">
        <v>20</v>
      </c>
      <c r="Z14" s="33" t="s">
        <v>20</v>
      </c>
    </row>
    <row r="15" spans="1:26" x14ac:dyDescent="0.35">
      <c r="B15" s="5">
        <f t="shared" ref="B15:C18" si="11">LN(B9)/LN(2)</f>
        <v>1.0018627440171894</v>
      </c>
      <c r="C15" s="5">
        <f t="shared" si="11"/>
        <v>2.1375035237499347</v>
      </c>
      <c r="D15" s="23">
        <f t="shared" ref="D15:E18" si="12">LN(D9)/LN(2)</f>
        <v>1.1018796140192135</v>
      </c>
      <c r="E15" s="23">
        <f t="shared" si="12"/>
        <v>1.1009360085707225</v>
      </c>
      <c r="F15" s="5">
        <f t="shared" ref="F15:H18" si="13">LN(F9)/LN(2)</f>
        <v>1.3945318438442025</v>
      </c>
      <c r="G15" s="5">
        <f t="shared" si="13"/>
        <v>1.0252173528610808</v>
      </c>
      <c r="H15" s="23">
        <f t="shared" si="13"/>
        <v>0.14684138832927118</v>
      </c>
      <c r="K15" s="5">
        <f t="shared" ref="K15:Q15" si="14">LN(K9)/LN(2)</f>
        <v>1</v>
      </c>
      <c r="L15" s="5">
        <f t="shared" si="14"/>
        <v>2.1375035237499347</v>
      </c>
      <c r="M15" s="23">
        <f t="shared" si="14"/>
        <v>1.1034929510692881</v>
      </c>
      <c r="N15" s="23">
        <f t="shared" si="14"/>
        <v>1.101078213107838</v>
      </c>
      <c r="O15" s="5">
        <f t="shared" si="14"/>
        <v>1.3969393753475821</v>
      </c>
      <c r="P15" s="5">
        <f t="shared" si="14"/>
        <v>1.025383645550602</v>
      </c>
      <c r="Q15" s="23">
        <f t="shared" si="14"/>
        <v>0.14684138832927118</v>
      </c>
      <c r="S15" s="1" t="s">
        <v>30</v>
      </c>
      <c r="T15" s="5">
        <f t="shared" ref="T15:Z15" si="15">LN(T9)/LN(2)</f>
        <v>1</v>
      </c>
      <c r="U15" s="5">
        <f t="shared" si="15"/>
        <v>2.0703893278913981</v>
      </c>
      <c r="V15" s="39">
        <f t="shared" si="15"/>
        <v>1.0294320760164533</v>
      </c>
      <c r="W15" s="39">
        <f t="shared" si="15"/>
        <v>1.024729156017105</v>
      </c>
      <c r="X15" s="5">
        <f t="shared" si="15"/>
        <v>1.3892744032137621</v>
      </c>
      <c r="Y15" s="5">
        <f t="shared" si="15"/>
        <v>1.0142364823133208</v>
      </c>
      <c r="Z15" s="39">
        <f t="shared" si="15"/>
        <v>0.43812111239188495</v>
      </c>
    </row>
    <row r="16" spans="1:26" x14ac:dyDescent="0.35">
      <c r="B16" s="5">
        <f t="shared" si="11"/>
        <v>0.99627691395728257</v>
      </c>
      <c r="C16" s="5">
        <f t="shared" si="11"/>
        <v>2.2088499644061361</v>
      </c>
      <c r="D16" s="23">
        <f t="shared" si="12"/>
        <v>1.2200484808681484</v>
      </c>
      <c r="E16" s="23">
        <f t="shared" si="12"/>
        <v>1.240721556742572</v>
      </c>
      <c r="F16" s="5">
        <f t="shared" si="13"/>
        <v>1.4623432140572004</v>
      </c>
      <c r="G16" s="5">
        <f t="shared" si="13"/>
        <v>1.0170598254852714</v>
      </c>
      <c r="H16" s="23">
        <f t="shared" si="13"/>
        <v>0.34792330342030681</v>
      </c>
      <c r="K16" s="5">
        <f t="shared" ref="K16:Q16" si="16">LN(K10)/LN(2)</f>
        <v>0.99627691395728257</v>
      </c>
      <c r="L16" s="5">
        <f t="shared" si="16"/>
        <v>2.2176809073068884</v>
      </c>
      <c r="M16" s="23">
        <f t="shared" si="16"/>
        <v>1.2193731770376544</v>
      </c>
      <c r="N16" s="23">
        <f t="shared" si="16"/>
        <v>1.2386185023746972</v>
      </c>
      <c r="O16" s="5">
        <f t="shared" si="16"/>
        <v>1.4691861861630306</v>
      </c>
      <c r="P16" s="5">
        <f t="shared" si="16"/>
        <v>1.0167858086933377</v>
      </c>
      <c r="Q16" s="23">
        <f t="shared" si="16"/>
        <v>0.34792330342030681</v>
      </c>
      <c r="T16" s="5">
        <f t="shared" ref="T16:Z16" si="17">LN(T10)/LN(2)</f>
        <v>0.99627691395728257</v>
      </c>
      <c r="U16" s="5">
        <f t="shared" si="17"/>
        <v>1.8672784015780515</v>
      </c>
      <c r="V16" s="39">
        <f t="shared" si="17"/>
        <v>0.7162622008174141</v>
      </c>
      <c r="W16" s="39">
        <f t="shared" si="17"/>
        <v>0.70331292282565683</v>
      </c>
      <c r="X16" s="5">
        <f t="shared" si="17"/>
        <v>1.3827736501078893</v>
      </c>
      <c r="Y16" s="5">
        <f t="shared" si="17"/>
        <v>0.88161462275776292</v>
      </c>
      <c r="Z16" s="39">
        <f t="shared" si="17"/>
        <v>0.49476469174957788</v>
      </c>
    </row>
    <row r="17" spans="1:26" x14ac:dyDescent="0.35">
      <c r="B17" s="5">
        <f t="shared" si="11"/>
        <v>1</v>
      </c>
      <c r="C17" s="5">
        <f t="shared" si="11"/>
        <v>2.1391852615162112</v>
      </c>
      <c r="D17" s="23">
        <f t="shared" si="12"/>
        <v>1.3479233034203069</v>
      </c>
      <c r="E17" s="23">
        <f t="shared" si="12"/>
        <v>1.4010346398798694</v>
      </c>
      <c r="F17" s="5">
        <f t="shared" si="13"/>
        <v>1.4621057529356229</v>
      </c>
      <c r="G17" s="5">
        <f t="shared" si="13"/>
        <v>1.0105093587897804</v>
      </c>
      <c r="H17" s="23">
        <f t="shared" si="13"/>
        <v>0.45943161863729726</v>
      </c>
      <c r="K17" s="5">
        <f t="shared" ref="K17:Q17" si="18">LN(K11)/LN(2)</f>
        <v>1</v>
      </c>
      <c r="L17" s="5">
        <f t="shared" si="18"/>
        <v>2.1611785435578712</v>
      </c>
      <c r="M17" s="23">
        <f t="shared" si="18"/>
        <v>1.3455793629520079</v>
      </c>
      <c r="N17" s="23">
        <f t="shared" si="18"/>
        <v>1.4010346398798694</v>
      </c>
      <c r="O17" s="5">
        <f t="shared" si="18"/>
        <v>1.4811266897366167</v>
      </c>
      <c r="P17" s="5">
        <f t="shared" si="18"/>
        <v>1.009345425656144</v>
      </c>
      <c r="Q17" s="23">
        <f t="shared" si="18"/>
        <v>0.45943161863729726</v>
      </c>
      <c r="T17" s="5">
        <f t="shared" ref="T17:Z17" si="19">LN(T11)/LN(2)</f>
        <v>1</v>
      </c>
      <c r="U17" s="44">
        <f t="shared" si="19"/>
        <v>-1.4668437652613955</v>
      </c>
      <c r="V17" s="39">
        <f t="shared" si="19"/>
        <v>-4.7143301059245317</v>
      </c>
      <c r="W17" s="39">
        <f t="shared" si="19"/>
        <v>-4.7373523238403861</v>
      </c>
      <c r="X17" s="44">
        <f t="shared" si="19"/>
        <v>0.85244281158614221</v>
      </c>
      <c r="Y17" s="44">
        <f t="shared" si="19"/>
        <v>-4.0518814464641224</v>
      </c>
      <c r="Z17" s="39">
        <f t="shared" si="19"/>
        <v>-4.6333255222825551</v>
      </c>
    </row>
    <row r="18" spans="1:26" x14ac:dyDescent="0.35">
      <c r="A18" s="6"/>
      <c r="B18" s="5">
        <f t="shared" si="11"/>
        <v>1.0149503414659717</v>
      </c>
      <c r="C18" s="5">
        <f t="shared" si="11"/>
        <v>1.9682102388986857</v>
      </c>
      <c r="D18" s="23">
        <f t="shared" si="12"/>
        <v>1.3797044261665634</v>
      </c>
      <c r="E18" s="23">
        <f t="shared" si="12"/>
        <v>1.495957494662411</v>
      </c>
      <c r="F18" s="5">
        <f t="shared" si="13"/>
        <v>1.444784842672896</v>
      </c>
      <c r="G18" s="5">
        <f t="shared" si="13"/>
        <v>1.0058717827936761</v>
      </c>
      <c r="H18" s="23">
        <f t="shared" si="13"/>
        <v>0.5405683813627028</v>
      </c>
      <c r="J18" s="6"/>
      <c r="K18" s="5">
        <f t="shared" ref="K18:Q18" si="20">LN(K12)/LN(2)</f>
        <v>1.0149503414659717</v>
      </c>
      <c r="L18" s="5">
        <f t="shared" si="20"/>
        <v>2.0852733871089879</v>
      </c>
      <c r="M18" s="23">
        <f t="shared" si="20"/>
        <v>1.3642743855969572</v>
      </c>
      <c r="N18" s="23">
        <f t="shared" si="20"/>
        <v>1.4775789653475566</v>
      </c>
      <c r="O18" s="5">
        <f t="shared" si="20"/>
        <v>1.4974996594708168</v>
      </c>
      <c r="P18" s="5">
        <f t="shared" si="20"/>
        <v>1.0058717827936761</v>
      </c>
      <c r="Q18" s="23">
        <f t="shared" si="20"/>
        <v>0.41503749927884398</v>
      </c>
      <c r="S18" s="6"/>
      <c r="T18" s="5">
        <f t="shared" ref="T18:Z18" si="21">LN(T12)/LN(2)</f>
        <v>1.0149503414659717</v>
      </c>
      <c r="U18" s="44">
        <f t="shared" si="21"/>
        <v>5.3823396115831841</v>
      </c>
      <c r="V18" s="39">
        <f t="shared" si="21"/>
        <v>7.9705288815088364</v>
      </c>
      <c r="W18" s="39">
        <f t="shared" si="21"/>
        <v>8.1104591426533119</v>
      </c>
      <c r="X18" s="44">
        <f t="shared" si="21"/>
        <v>2</v>
      </c>
      <c r="Y18" s="44">
        <f t="shared" si="21"/>
        <v>6.3236722357899655</v>
      </c>
      <c r="Z18" s="39">
        <f t="shared" si="21"/>
        <v>6.2302065646201239</v>
      </c>
    </row>
    <row r="19" spans="1:26" x14ac:dyDescent="0.35">
      <c r="M19" s="15"/>
      <c r="N19" s="15"/>
      <c r="Q19" s="15"/>
      <c r="V19" s="15"/>
      <c r="W19" s="15"/>
      <c r="Z19" s="15"/>
    </row>
    <row r="20" spans="1:26" x14ac:dyDescent="0.35">
      <c r="M20" s="15"/>
      <c r="N20" s="15"/>
      <c r="Q20" s="15"/>
      <c r="V20" s="15"/>
      <c r="W20" s="15"/>
      <c r="Z20" s="15"/>
    </row>
    <row r="21" spans="1:26" x14ac:dyDescent="0.35">
      <c r="B21" s="7" t="s">
        <v>1</v>
      </c>
      <c r="C21" s="7" t="s">
        <v>2</v>
      </c>
      <c r="D21" s="11" t="s">
        <v>13</v>
      </c>
      <c r="E21" s="11" t="s">
        <v>14</v>
      </c>
      <c r="F21" s="7" t="s">
        <v>0</v>
      </c>
      <c r="G21" s="7" t="s">
        <v>17</v>
      </c>
      <c r="H21" s="11" t="s">
        <v>18</v>
      </c>
      <c r="K21" s="30" t="s">
        <v>1</v>
      </c>
      <c r="L21" s="30" t="s">
        <v>2</v>
      </c>
      <c r="M21" s="31" t="s">
        <v>13</v>
      </c>
      <c r="N21" s="31" t="s">
        <v>14</v>
      </c>
      <c r="O21" s="30" t="s">
        <v>0</v>
      </c>
      <c r="P21" s="30" t="s">
        <v>17</v>
      </c>
      <c r="Q21" s="31" t="s">
        <v>18</v>
      </c>
      <c r="T21" s="32" t="s">
        <v>1</v>
      </c>
      <c r="U21" s="32" t="s">
        <v>2</v>
      </c>
      <c r="V21" s="33" t="s">
        <v>13</v>
      </c>
      <c r="W21" s="33" t="s">
        <v>14</v>
      </c>
      <c r="X21" s="32" t="s">
        <v>0</v>
      </c>
      <c r="Y21" s="32" t="s">
        <v>17</v>
      </c>
      <c r="Z21" s="33" t="s">
        <v>18</v>
      </c>
    </row>
    <row r="22" spans="1:26" x14ac:dyDescent="0.35">
      <c r="A22" t="s">
        <v>3</v>
      </c>
      <c r="B22" s="8">
        <v>7.7499999999999999E-2</v>
      </c>
      <c r="C22" s="28">
        <v>6.6E-3</v>
      </c>
      <c r="D22" s="12">
        <v>0.30790000000000001</v>
      </c>
      <c r="E22" s="12">
        <v>0.29430000000000001</v>
      </c>
      <c r="F22" s="8">
        <v>9.7799999999999998E-2</v>
      </c>
      <c r="G22" s="8">
        <v>1.0215000000000001</v>
      </c>
      <c r="H22" s="14">
        <v>3.0999999999999999E-3</v>
      </c>
      <c r="J22" t="s">
        <v>3</v>
      </c>
      <c r="K22" s="8">
        <v>7.7399999999999997E-2</v>
      </c>
      <c r="L22" s="28">
        <v>6.6E-3</v>
      </c>
      <c r="M22" s="12">
        <v>0.30769999999999997</v>
      </c>
      <c r="N22" s="12">
        <v>0.29409999999999997</v>
      </c>
      <c r="O22" s="8">
        <v>9.7699999999999995E-2</v>
      </c>
      <c r="P22" s="8">
        <v>1.0206</v>
      </c>
      <c r="Q22" s="14">
        <v>3.0999999999999999E-3</v>
      </c>
      <c r="S22" t="s">
        <v>3</v>
      </c>
      <c r="T22" s="8">
        <v>7.7399999999999997E-2</v>
      </c>
      <c r="U22" s="28">
        <v>4.1999999999999997E-3</v>
      </c>
      <c r="V22" s="12">
        <v>0.37909999999999999</v>
      </c>
      <c r="W22" s="12">
        <v>0.36840000000000001</v>
      </c>
      <c r="X22" s="8">
        <v>8.8800000000000004E-2</v>
      </c>
      <c r="Y22" s="8">
        <v>0.94640000000000002</v>
      </c>
      <c r="Z22" s="14">
        <v>4.1999999999999997E-3</v>
      </c>
    </row>
    <row r="23" spans="1:26" x14ac:dyDescent="0.35">
      <c r="A23" t="s">
        <v>4</v>
      </c>
      <c r="B23" s="8">
        <v>3.8699999999999998E-2</v>
      </c>
      <c r="C23" s="8">
        <v>1.5E-3</v>
      </c>
      <c r="D23" s="13">
        <v>0.1431</v>
      </c>
      <c r="E23" s="12">
        <v>0.13700000000000001</v>
      </c>
      <c r="F23" s="8">
        <v>3.7199999999999997E-2</v>
      </c>
      <c r="G23" s="8">
        <v>0.50190000000000001</v>
      </c>
      <c r="H23" s="14">
        <v>2.8E-3</v>
      </c>
      <c r="J23" t="s">
        <v>4</v>
      </c>
      <c r="K23" s="8">
        <v>3.8699999999999998E-2</v>
      </c>
      <c r="L23" s="8">
        <v>1.5E-3</v>
      </c>
      <c r="M23" s="13">
        <v>0.14319999999999999</v>
      </c>
      <c r="N23" s="12">
        <v>0.1371</v>
      </c>
      <c r="O23" s="8">
        <v>3.7100000000000001E-2</v>
      </c>
      <c r="P23" s="8">
        <v>0.50139999999999996</v>
      </c>
      <c r="Q23" s="14">
        <v>2.8E-3</v>
      </c>
      <c r="S23" t="s">
        <v>4</v>
      </c>
      <c r="T23" s="8">
        <v>3.8699999999999998E-2</v>
      </c>
      <c r="U23" s="8">
        <v>1E-3</v>
      </c>
      <c r="V23" s="13">
        <v>0.1837</v>
      </c>
      <c r="W23" s="12">
        <v>0.17899999999999999</v>
      </c>
      <c r="X23" s="8">
        <v>3.39E-2</v>
      </c>
      <c r="Y23" s="8">
        <v>0.4672</v>
      </c>
      <c r="Z23" s="14">
        <v>3.0999999999999999E-3</v>
      </c>
    </row>
    <row r="24" spans="1:26" x14ac:dyDescent="0.35">
      <c r="A24" t="s">
        <v>5</v>
      </c>
      <c r="B24" s="8">
        <v>1.9400000000000001E-2</v>
      </c>
      <c r="C24" s="3">
        <v>3.2445999999999999E-4</v>
      </c>
      <c r="D24" s="12">
        <v>6.0900000000000003E-2</v>
      </c>
      <c r="E24" s="27">
        <v>5.74E-2</v>
      </c>
      <c r="F24" s="8">
        <v>1.35E-2</v>
      </c>
      <c r="G24" s="8">
        <v>0.248</v>
      </c>
      <c r="H24" s="14">
        <v>2.0999999999999999E-3</v>
      </c>
      <c r="J24" t="s">
        <v>5</v>
      </c>
      <c r="K24" s="8">
        <v>1.9400000000000001E-2</v>
      </c>
      <c r="L24" s="3">
        <v>3.2247999999999999E-4</v>
      </c>
      <c r="M24" s="12">
        <v>6.1499999999999999E-2</v>
      </c>
      <c r="N24" s="27">
        <v>5.8000000000000003E-2</v>
      </c>
      <c r="O24" s="8">
        <v>1.34E-2</v>
      </c>
      <c r="P24" s="8">
        <v>0.24779999999999999</v>
      </c>
      <c r="Q24" s="14">
        <v>2.2000000000000001E-3</v>
      </c>
      <c r="S24" t="s">
        <v>5</v>
      </c>
      <c r="T24" s="8">
        <v>1.9400000000000001E-2</v>
      </c>
      <c r="U24" s="3">
        <v>2.7409E-4</v>
      </c>
      <c r="V24" s="12">
        <v>0.1137</v>
      </c>
      <c r="W24" s="27">
        <v>0.1119</v>
      </c>
      <c r="X24" s="8">
        <v>1.2999999999999999E-2</v>
      </c>
      <c r="Y24" s="8">
        <v>0.2545</v>
      </c>
      <c r="Z24" s="14">
        <v>2.2000000000000001E-3</v>
      </c>
    </row>
    <row r="25" spans="1:26" x14ac:dyDescent="0.35">
      <c r="A25" t="s">
        <v>6</v>
      </c>
      <c r="B25" s="8">
        <v>9.7000000000000003E-3</v>
      </c>
      <c r="C25" s="3">
        <v>7.3654999999999999E-5</v>
      </c>
      <c r="D25" s="12">
        <v>2.3099999999999999E-2</v>
      </c>
      <c r="E25" s="27">
        <v>2.07E-2</v>
      </c>
      <c r="F25" s="28">
        <v>4.8999999999999998E-3</v>
      </c>
      <c r="G25" s="8">
        <v>0.1231</v>
      </c>
      <c r="H25" s="14">
        <v>1.5E-3</v>
      </c>
      <c r="J25" t="s">
        <v>6</v>
      </c>
      <c r="K25" s="8">
        <v>9.7000000000000003E-3</v>
      </c>
      <c r="L25" s="3">
        <v>7.2098E-5</v>
      </c>
      <c r="M25" s="12">
        <v>2.4199999999999999E-2</v>
      </c>
      <c r="N25" s="27">
        <v>2.1999999999999999E-2</v>
      </c>
      <c r="O25" s="28">
        <v>4.7999999999999996E-3</v>
      </c>
      <c r="P25" s="8">
        <v>0.1231</v>
      </c>
      <c r="Q25" s="14">
        <v>1.6000000000000001E-3</v>
      </c>
      <c r="S25" t="s">
        <v>6</v>
      </c>
      <c r="T25" s="8">
        <v>9.7000000000000003E-3</v>
      </c>
      <c r="U25" s="3">
        <v>7.5763000000000002E-4</v>
      </c>
      <c r="V25" s="41">
        <v>2.9847999999999999</v>
      </c>
      <c r="W25" s="42">
        <v>2.9847999999999999</v>
      </c>
      <c r="X25" s="28">
        <v>7.1999999999999998E-3</v>
      </c>
      <c r="Y25" s="8">
        <v>4.2210999999999999</v>
      </c>
      <c r="Z25" s="43">
        <v>5.4600000000000003E-2</v>
      </c>
    </row>
    <row r="26" spans="1:26" x14ac:dyDescent="0.35">
      <c r="A26" t="s">
        <v>7</v>
      </c>
      <c r="B26" s="8">
        <v>4.7999999999999996E-3</v>
      </c>
      <c r="C26" s="3">
        <v>1.8824000000000001E-5</v>
      </c>
      <c r="D26" s="12">
        <v>8.0000000000000002E-3</v>
      </c>
      <c r="E26" s="12">
        <v>6.1999999999999998E-3</v>
      </c>
      <c r="F26" s="8">
        <v>1.8E-3</v>
      </c>
      <c r="G26" s="2">
        <v>6.1199999999999997E-2</v>
      </c>
      <c r="H26" s="26">
        <v>8.6585000000000004E-4</v>
      </c>
      <c r="J26" t="s">
        <v>7</v>
      </c>
      <c r="K26" s="8">
        <v>4.7999999999999996E-3</v>
      </c>
      <c r="L26" s="3">
        <v>1.6990000000000002E-5</v>
      </c>
      <c r="M26" s="12">
        <v>9.4000000000000004E-3</v>
      </c>
      <c r="N26" s="12">
        <v>7.9000000000000008E-3</v>
      </c>
      <c r="O26" s="8">
        <v>1.6999999999999999E-3</v>
      </c>
      <c r="P26" s="2">
        <v>6.13E-2</v>
      </c>
      <c r="Q26" s="14">
        <v>1.1999999999999999E-3</v>
      </c>
      <c r="S26" t="s">
        <v>7</v>
      </c>
      <c r="T26" s="8">
        <v>4.7999999999999996E-3</v>
      </c>
      <c r="U26" s="3">
        <v>1.8164000000000001E-5</v>
      </c>
      <c r="V26" s="41">
        <v>6.1999999999999998E-3</v>
      </c>
      <c r="W26" s="41">
        <v>3.7000000000000002E-3</v>
      </c>
      <c r="X26" s="8">
        <v>1.8E-3</v>
      </c>
      <c r="Y26" s="2">
        <v>5.0799999999999998E-2</v>
      </c>
      <c r="Z26" s="43">
        <v>4.8420000000000001E-4</v>
      </c>
    </row>
    <row r="27" spans="1:26" x14ac:dyDescent="0.35">
      <c r="M27" s="15"/>
      <c r="N27" s="15"/>
      <c r="Q27" s="15"/>
      <c r="V27" s="15"/>
      <c r="W27" s="15"/>
      <c r="Z27" s="15"/>
    </row>
    <row r="28" spans="1:26" x14ac:dyDescent="0.35">
      <c r="B28" s="36" t="s">
        <v>8</v>
      </c>
      <c r="C28" s="36"/>
      <c r="D28" s="37" t="s">
        <v>8</v>
      </c>
      <c r="E28" s="37"/>
      <c r="F28" s="7" t="s">
        <v>8</v>
      </c>
      <c r="G28" s="7" t="s">
        <v>8</v>
      </c>
      <c r="H28" s="11" t="s">
        <v>8</v>
      </c>
      <c r="K28" s="36" t="s">
        <v>8</v>
      </c>
      <c r="L28" s="36"/>
      <c r="M28" s="37" t="s">
        <v>8</v>
      </c>
      <c r="N28" s="37"/>
      <c r="O28" s="30" t="s">
        <v>8</v>
      </c>
      <c r="P28" s="30" t="s">
        <v>8</v>
      </c>
      <c r="Q28" s="31" t="s">
        <v>8</v>
      </c>
      <c r="T28" s="36" t="s">
        <v>8</v>
      </c>
      <c r="U28" s="36"/>
      <c r="V28" s="37" t="s">
        <v>8</v>
      </c>
      <c r="W28" s="37"/>
      <c r="X28" s="32" t="s">
        <v>8</v>
      </c>
      <c r="Y28" s="32" t="s">
        <v>8</v>
      </c>
      <c r="Z28" s="33" t="s">
        <v>8</v>
      </c>
    </row>
    <row r="29" spans="1:26" x14ac:dyDescent="0.35">
      <c r="B29" s="4">
        <f t="shared" ref="B29:C32" si="22">B22/B23</f>
        <v>2.0025839793281652</v>
      </c>
      <c r="C29" s="4">
        <f t="shared" si="22"/>
        <v>4.3999999999999995</v>
      </c>
      <c r="D29" s="16">
        <f t="shared" ref="D29:E32" si="23">D22/D23</f>
        <v>2.1516422082459816</v>
      </c>
      <c r="E29" s="16">
        <f t="shared" si="23"/>
        <v>2.1481751824817517</v>
      </c>
      <c r="F29" s="4">
        <f t="shared" ref="F29:H32" si="24">F22/F23</f>
        <v>2.6290322580645165</v>
      </c>
      <c r="G29" s="4">
        <f t="shared" si="24"/>
        <v>2.0352659892408846</v>
      </c>
      <c r="H29" s="16">
        <f t="shared" si="24"/>
        <v>1.1071428571428572</v>
      </c>
      <c r="K29" s="4">
        <f t="shared" ref="K29:Q29" si="25">K22/K23</f>
        <v>2</v>
      </c>
      <c r="L29" s="4">
        <f t="shared" si="25"/>
        <v>4.3999999999999995</v>
      </c>
      <c r="M29" s="16">
        <f t="shared" si="25"/>
        <v>2.1487430167597763</v>
      </c>
      <c r="N29" s="16">
        <f t="shared" si="25"/>
        <v>2.1451495258935083</v>
      </c>
      <c r="O29" s="4">
        <f t="shared" si="25"/>
        <v>2.6334231805929917</v>
      </c>
      <c r="P29" s="4">
        <f t="shared" si="25"/>
        <v>2.035500598324691</v>
      </c>
      <c r="Q29" s="16">
        <f t="shared" si="25"/>
        <v>1.1071428571428572</v>
      </c>
      <c r="T29" s="4">
        <f t="shared" ref="T29:Z29" si="26">T22/T23</f>
        <v>2</v>
      </c>
      <c r="U29" s="4">
        <f t="shared" si="26"/>
        <v>4.1999999999999993</v>
      </c>
      <c r="V29" s="16">
        <f t="shared" si="26"/>
        <v>2.0636908002177461</v>
      </c>
      <c r="W29" s="16">
        <f t="shared" si="26"/>
        <v>2.058100558659218</v>
      </c>
      <c r="X29" s="4">
        <f t="shared" si="26"/>
        <v>2.6194690265486726</v>
      </c>
      <c r="Y29" s="4">
        <f t="shared" si="26"/>
        <v>2.0256849315068495</v>
      </c>
      <c r="Z29" s="16">
        <f t="shared" si="26"/>
        <v>1.3548387096774193</v>
      </c>
    </row>
    <row r="30" spans="1:26" x14ac:dyDescent="0.35">
      <c r="B30" s="4">
        <f t="shared" si="22"/>
        <v>1.9948453608247421</v>
      </c>
      <c r="C30" s="4">
        <f t="shared" si="22"/>
        <v>4.6230660173827287</v>
      </c>
      <c r="D30" s="16">
        <f t="shared" si="23"/>
        <v>2.3497536945812807</v>
      </c>
      <c r="E30" s="16">
        <f t="shared" si="23"/>
        <v>2.3867595818815333</v>
      </c>
      <c r="F30" s="4">
        <f t="shared" si="24"/>
        <v>2.7555555555555555</v>
      </c>
      <c r="G30" s="4">
        <f t="shared" si="24"/>
        <v>2.0237903225806453</v>
      </c>
      <c r="H30" s="16">
        <f t="shared" si="24"/>
        <v>1.3333333333333335</v>
      </c>
      <c r="K30" s="4">
        <f t="shared" ref="K30:Q30" si="27">K23/K24</f>
        <v>1.9948453608247421</v>
      </c>
      <c r="L30" s="4">
        <f t="shared" si="27"/>
        <v>4.6514512527908707</v>
      </c>
      <c r="M30" s="16">
        <f t="shared" si="27"/>
        <v>2.3284552845528457</v>
      </c>
      <c r="N30" s="16">
        <f t="shared" si="27"/>
        <v>2.3637931034482755</v>
      </c>
      <c r="O30" s="4">
        <f t="shared" si="27"/>
        <v>2.7686567164179103</v>
      </c>
      <c r="P30" s="4">
        <f t="shared" si="27"/>
        <v>2.023405972558515</v>
      </c>
      <c r="Q30" s="16">
        <f t="shared" si="27"/>
        <v>1.2727272727272727</v>
      </c>
      <c r="T30" s="4">
        <f t="shared" ref="T30:Z30" si="28">T23/T24</f>
        <v>1.9948453608247421</v>
      </c>
      <c r="U30" s="4">
        <f t="shared" si="28"/>
        <v>3.6484366448976613</v>
      </c>
      <c r="V30" s="16">
        <f t="shared" si="28"/>
        <v>1.6156552330694811</v>
      </c>
      <c r="W30" s="16">
        <f t="shared" si="28"/>
        <v>1.5996425379803396</v>
      </c>
      <c r="X30" s="4">
        <f t="shared" si="28"/>
        <v>2.6076923076923078</v>
      </c>
      <c r="Y30" s="4">
        <f t="shared" si="28"/>
        <v>1.8357563850687624</v>
      </c>
      <c r="Z30" s="16">
        <f t="shared" si="28"/>
        <v>1.4090909090909089</v>
      </c>
    </row>
    <row r="31" spans="1:26" x14ac:dyDescent="0.35">
      <c r="B31" s="4">
        <f t="shared" si="22"/>
        <v>2</v>
      </c>
      <c r="C31" s="4">
        <f t="shared" si="22"/>
        <v>4.4051320344850993</v>
      </c>
      <c r="D31" s="16">
        <f t="shared" si="23"/>
        <v>2.6363636363636367</v>
      </c>
      <c r="E31" s="16">
        <f t="shared" si="23"/>
        <v>2.7729468599033815</v>
      </c>
      <c r="F31" s="4">
        <f t="shared" si="24"/>
        <v>2.7551020408163267</v>
      </c>
      <c r="G31" s="4">
        <f t="shared" si="24"/>
        <v>2.0146222583265638</v>
      </c>
      <c r="H31" s="16">
        <f t="shared" si="24"/>
        <v>1.4</v>
      </c>
      <c r="K31" s="4">
        <f t="shared" ref="K31:Q31" si="29">K24/K25</f>
        <v>2</v>
      </c>
      <c r="L31" s="4">
        <f t="shared" si="29"/>
        <v>4.4728009098726735</v>
      </c>
      <c r="M31" s="16">
        <f t="shared" si="29"/>
        <v>2.5413223140495869</v>
      </c>
      <c r="N31" s="16">
        <f t="shared" si="29"/>
        <v>2.6363636363636367</v>
      </c>
      <c r="O31" s="4">
        <f t="shared" si="29"/>
        <v>2.791666666666667</v>
      </c>
      <c r="P31" s="4">
        <f t="shared" si="29"/>
        <v>2.0129975629569454</v>
      </c>
      <c r="Q31" s="16">
        <f t="shared" si="29"/>
        <v>1.375</v>
      </c>
      <c r="T31" s="4">
        <f t="shared" ref="T31:Z31" si="30">T24/T25</f>
        <v>2</v>
      </c>
      <c r="U31" s="4">
        <f t="shared" si="30"/>
        <v>0.36177289706057048</v>
      </c>
      <c r="V31" s="40">
        <f t="shared" si="30"/>
        <v>3.8093004556419188E-2</v>
      </c>
      <c r="W31" s="40">
        <f t="shared" si="30"/>
        <v>3.7489949075314929E-2</v>
      </c>
      <c r="X31" s="4">
        <f t="shared" si="30"/>
        <v>1.8055555555555556</v>
      </c>
      <c r="Y31" s="4">
        <f t="shared" si="30"/>
        <v>6.0292340859017794E-2</v>
      </c>
      <c r="Z31" s="40">
        <f t="shared" si="30"/>
        <v>4.0293040293040296E-2</v>
      </c>
    </row>
    <row r="32" spans="1:26" x14ac:dyDescent="0.35">
      <c r="B32" s="4">
        <f t="shared" si="22"/>
        <v>2.0208333333333335</v>
      </c>
      <c r="C32" s="4">
        <f t="shared" si="22"/>
        <v>3.9128240543986399</v>
      </c>
      <c r="D32" s="16">
        <f t="shared" si="23"/>
        <v>2.8874999999999997</v>
      </c>
      <c r="E32" s="16">
        <f t="shared" si="23"/>
        <v>3.338709677419355</v>
      </c>
      <c r="F32" s="4">
        <f t="shared" si="24"/>
        <v>2.7222222222222223</v>
      </c>
      <c r="G32" s="4">
        <f t="shared" si="24"/>
        <v>2.011437908496732</v>
      </c>
      <c r="H32" s="16">
        <f t="shared" si="24"/>
        <v>1.7324016862043079</v>
      </c>
      <c r="K32" s="4">
        <f t="shared" ref="K32:Q32" si="31">K25/K26</f>
        <v>2.0208333333333335</v>
      </c>
      <c r="L32" s="4">
        <f t="shared" si="31"/>
        <v>4.2435550323719831</v>
      </c>
      <c r="M32" s="16">
        <f t="shared" si="31"/>
        <v>2.5744680851063828</v>
      </c>
      <c r="N32" s="16">
        <f t="shared" si="31"/>
        <v>2.7848101265822782</v>
      </c>
      <c r="O32" s="4">
        <f t="shared" si="31"/>
        <v>2.8235294117647056</v>
      </c>
      <c r="P32" s="4">
        <f t="shared" si="31"/>
        <v>2.00815660685155</v>
      </c>
      <c r="Q32" s="16">
        <f t="shared" si="31"/>
        <v>1.3333333333333335</v>
      </c>
      <c r="T32" s="4">
        <f t="shared" ref="T32:Z32" si="32">T25/T26</f>
        <v>2.0208333333333335</v>
      </c>
      <c r="U32" s="4">
        <f t="shared" si="32"/>
        <v>41.710526315789473</v>
      </c>
      <c r="V32" s="40">
        <f t="shared" si="32"/>
        <v>481.41935483870969</v>
      </c>
      <c r="W32" s="40">
        <f t="shared" si="32"/>
        <v>806.7027027027026</v>
      </c>
      <c r="X32" s="4">
        <f t="shared" si="32"/>
        <v>4</v>
      </c>
      <c r="Y32" s="4">
        <f t="shared" si="32"/>
        <v>83.092519685039377</v>
      </c>
      <c r="Z32" s="40">
        <f t="shared" si="32"/>
        <v>112.7633209417596</v>
      </c>
    </row>
    <row r="33" spans="1:26" x14ac:dyDescent="0.35">
      <c r="B33" s="36" t="s">
        <v>20</v>
      </c>
      <c r="C33" s="36"/>
      <c r="D33" s="37" t="s">
        <v>20</v>
      </c>
      <c r="E33" s="37"/>
      <c r="F33" s="7" t="s">
        <v>20</v>
      </c>
      <c r="G33" s="7" t="s">
        <v>20</v>
      </c>
      <c r="H33" s="11" t="s">
        <v>20</v>
      </c>
      <c r="K33" s="36" t="s">
        <v>20</v>
      </c>
      <c r="L33" s="36"/>
      <c r="M33" s="37" t="s">
        <v>20</v>
      </c>
      <c r="N33" s="37"/>
      <c r="O33" s="30" t="s">
        <v>20</v>
      </c>
      <c r="P33" s="30" t="s">
        <v>20</v>
      </c>
      <c r="Q33" s="31" t="s">
        <v>20</v>
      </c>
      <c r="T33" s="36" t="s">
        <v>20</v>
      </c>
      <c r="U33" s="36"/>
      <c r="V33" s="37" t="s">
        <v>20</v>
      </c>
      <c r="W33" s="37"/>
      <c r="X33" s="32" t="s">
        <v>20</v>
      </c>
      <c r="Y33" s="32" t="s">
        <v>20</v>
      </c>
      <c r="Z33" s="33" t="s">
        <v>20</v>
      </c>
    </row>
    <row r="34" spans="1:26" x14ac:dyDescent="0.35">
      <c r="B34" s="5">
        <f>LN(B29)/LN(2)</f>
        <v>1.0018627440171894</v>
      </c>
      <c r="C34" s="5">
        <f t="shared" ref="C34:C35" si="33">LN(C29)/LN(2)</f>
        <v>2.1375035237499347</v>
      </c>
      <c r="D34" s="23">
        <f t="shared" ref="D34:E35" si="34">LN(D29)/LN(2)</f>
        <v>1.1054381953181494</v>
      </c>
      <c r="E34" s="23">
        <f t="shared" si="34"/>
        <v>1.1031116490925057</v>
      </c>
      <c r="F34" s="5">
        <f t="shared" ref="F34:F36" si="35">LN(F29)/LN(2)</f>
        <v>1.3945318438442025</v>
      </c>
      <c r="G34" s="5">
        <f>LN(G29)/LN(2)</f>
        <v>1.0252173528610808</v>
      </c>
      <c r="H34" s="23">
        <f>LN(H29)/LN(2)</f>
        <v>0.14684138832927118</v>
      </c>
      <c r="K34" s="5">
        <f>LN(K29)/LN(2)</f>
        <v>1</v>
      </c>
      <c r="L34" s="5">
        <f t="shared" ref="L34:Q37" si="36">LN(L29)/LN(2)</f>
        <v>2.1375035237499347</v>
      </c>
      <c r="M34" s="23">
        <f t="shared" si="36"/>
        <v>1.1034929510692881</v>
      </c>
      <c r="N34" s="23">
        <f t="shared" si="36"/>
        <v>1.101078213107838</v>
      </c>
      <c r="O34" s="5">
        <f t="shared" si="36"/>
        <v>1.3969393753475821</v>
      </c>
      <c r="P34" s="5">
        <f>LN(P29)/LN(2)</f>
        <v>1.025383645550602</v>
      </c>
      <c r="Q34" s="23">
        <f>LN(Q29)/LN(2)</f>
        <v>0.14684138832927118</v>
      </c>
      <c r="T34" s="5">
        <f>LN(T29)/LN(2)</f>
        <v>1</v>
      </c>
      <c r="U34" s="5">
        <f t="shared" ref="U34:Z34" si="37">LN(U29)/LN(2)</f>
        <v>2.0703893278913981</v>
      </c>
      <c r="V34" s="39">
        <f t="shared" si="37"/>
        <v>1.0452268300592946</v>
      </c>
      <c r="W34" s="39">
        <f t="shared" si="37"/>
        <v>1.041313473939717</v>
      </c>
      <c r="X34" s="5">
        <f t="shared" si="37"/>
        <v>1.3892744032137621</v>
      </c>
      <c r="Y34" s="5">
        <f>LN(Y29)/LN(2)</f>
        <v>1.0184097994597714</v>
      </c>
      <c r="Z34" s="39">
        <f>LN(Z29)/LN(2)</f>
        <v>0.43812111239188495</v>
      </c>
    </row>
    <row r="35" spans="1:26" x14ac:dyDescent="0.35">
      <c r="B35" s="5">
        <f>LN(B30)/LN(2)</f>
        <v>0.99627691395728257</v>
      </c>
      <c r="C35" s="5">
        <f t="shared" si="33"/>
        <v>2.2088499644061361</v>
      </c>
      <c r="D35" s="23">
        <f>LN(D30)/LN(2)</f>
        <v>1.2325095388203353</v>
      </c>
      <c r="E35" s="23">
        <f t="shared" si="34"/>
        <v>1.2550532511722015</v>
      </c>
      <c r="F35" s="5">
        <f t="shared" si="35"/>
        <v>1.4623432140572004</v>
      </c>
      <c r="G35" s="5">
        <f>LN(G30)/LN(2)</f>
        <v>1.0170598254852714</v>
      </c>
      <c r="H35" s="23">
        <f>LN(H30)/LN(2)</f>
        <v>0.41503749927884398</v>
      </c>
      <c r="K35" s="5">
        <f>LN(K30)/LN(2)</f>
        <v>0.99627691395728257</v>
      </c>
      <c r="L35" s="5">
        <f t="shared" si="36"/>
        <v>2.2176809073068884</v>
      </c>
      <c r="M35" s="23">
        <f>LN(M30)/LN(2)</f>
        <v>1.2193731770376544</v>
      </c>
      <c r="N35" s="23">
        <f t="shared" ref="N35" si="38">LN(N30)/LN(2)</f>
        <v>1.2411037657642912</v>
      </c>
      <c r="O35" s="5">
        <f t="shared" si="36"/>
        <v>1.4691861861630306</v>
      </c>
      <c r="P35" s="5">
        <f>LN(P30)/LN(2)</f>
        <v>1.0167858086933377</v>
      </c>
      <c r="Q35" s="23">
        <f>LN(Q30)/LN(2)</f>
        <v>0.34792330342030681</v>
      </c>
      <c r="T35" s="5">
        <f>LN(T30)/LN(2)</f>
        <v>0.99627691395728257</v>
      </c>
      <c r="U35" s="5">
        <f t="shared" ref="U35:Z35" si="39">LN(U30)/LN(2)</f>
        <v>1.8672784015780515</v>
      </c>
      <c r="V35" s="39">
        <f>LN(V30)/LN(2)</f>
        <v>0.69211937221910169</v>
      </c>
      <c r="W35" s="39">
        <f t="shared" ref="W35:X35" si="40">LN(W30)/LN(2)</f>
        <v>0.67774955117522484</v>
      </c>
      <c r="X35" s="5">
        <f t="shared" si="40"/>
        <v>1.3827736501078893</v>
      </c>
      <c r="Y35" s="5">
        <f>LN(Y30)/LN(2)</f>
        <v>0.8763746179169597</v>
      </c>
      <c r="Z35" s="39">
        <f>LN(Z30)/LN(2)</f>
        <v>0.49476469174957788</v>
      </c>
    </row>
    <row r="36" spans="1:26" x14ac:dyDescent="0.35">
      <c r="B36" s="5">
        <f t="shared" ref="B36:C37" si="41">LN(B31)/LN(2)</f>
        <v>1</v>
      </c>
      <c r="C36" s="5">
        <f t="shared" si="41"/>
        <v>2.1391852615162112</v>
      </c>
      <c r="D36" s="23">
        <f t="shared" ref="D36:E37" si="42">LN(D31)/LN(2)</f>
        <v>1.398549376490275</v>
      </c>
      <c r="E36" s="23">
        <f t="shared" si="42"/>
        <v>1.4714199691763625</v>
      </c>
      <c r="F36" s="5">
        <f t="shared" si="35"/>
        <v>1.4621057529356229</v>
      </c>
      <c r="G36" s="5">
        <f t="shared" ref="G36:G37" si="43">LN(G31)/LN(2)</f>
        <v>1.0105093587897804</v>
      </c>
      <c r="H36" s="23">
        <f t="shared" ref="H36:H37" si="44">LN(H31)/LN(2)</f>
        <v>0.48542682717024171</v>
      </c>
      <c r="K36" s="5">
        <f t="shared" ref="K36:N36" si="45">LN(K31)/LN(2)</f>
        <v>1</v>
      </c>
      <c r="L36" s="5">
        <f t="shared" si="45"/>
        <v>2.1611785435578712</v>
      </c>
      <c r="M36" s="23">
        <f t="shared" si="45"/>
        <v>1.3455793629520079</v>
      </c>
      <c r="N36" s="23">
        <f t="shared" si="45"/>
        <v>1.398549376490275</v>
      </c>
      <c r="O36" s="5">
        <f t="shared" si="36"/>
        <v>1.4811266897366167</v>
      </c>
      <c r="P36" s="5">
        <f t="shared" si="36"/>
        <v>1.009345425656144</v>
      </c>
      <c r="Q36" s="23">
        <f t="shared" si="36"/>
        <v>0.45943161863729726</v>
      </c>
      <c r="T36" s="5">
        <f t="shared" ref="T36:Z36" si="46">LN(T31)/LN(2)</f>
        <v>1</v>
      </c>
      <c r="U36" s="44">
        <f t="shared" si="46"/>
        <v>-1.4668437652613955</v>
      </c>
      <c r="V36" s="39">
        <f t="shared" si="46"/>
        <v>-4.7143301059245317</v>
      </c>
      <c r="W36" s="39">
        <f t="shared" si="46"/>
        <v>-4.7373523238403861</v>
      </c>
      <c r="X36" s="44">
        <f t="shared" si="46"/>
        <v>0.85244281158614221</v>
      </c>
      <c r="Y36" s="44">
        <f t="shared" si="46"/>
        <v>-4.0518814464641224</v>
      </c>
      <c r="Z36" s="39">
        <f t="shared" si="46"/>
        <v>-4.6333255222825551</v>
      </c>
    </row>
    <row r="37" spans="1:26" x14ac:dyDescent="0.35">
      <c r="A37" s="6"/>
      <c r="B37" s="5">
        <f t="shared" si="41"/>
        <v>1.0149503414659717</v>
      </c>
      <c r="C37" s="5">
        <f t="shared" si="41"/>
        <v>1.9682102388986857</v>
      </c>
      <c r="D37" s="23">
        <f>LN(D32)/LN(2)</f>
        <v>1.5298209465286952</v>
      </c>
      <c r="E37" s="23">
        <f t="shared" si="42"/>
        <v>1.7392906471124501</v>
      </c>
      <c r="F37" s="5">
        <f>LN(F32)/LN(2)</f>
        <v>1.444784842672896</v>
      </c>
      <c r="G37" s="5">
        <f t="shared" si="43"/>
        <v>1.0082272037918056</v>
      </c>
      <c r="H37" s="23">
        <f t="shared" si="44"/>
        <v>0.79277348174197548</v>
      </c>
      <c r="J37" s="6"/>
      <c r="K37" s="5">
        <f t="shared" ref="K37:L37" si="47">LN(K32)/LN(2)</f>
        <v>1.0149503414659717</v>
      </c>
      <c r="L37" s="5">
        <f t="shared" si="47"/>
        <v>2.0852733871089879</v>
      </c>
      <c r="M37" s="23">
        <f>LN(M32)/LN(2)</f>
        <v>1.3642743855969572</v>
      </c>
      <c r="N37" s="23">
        <f t="shared" ref="N37" si="48">LN(N32)/LN(2)</f>
        <v>1.4775789653475566</v>
      </c>
      <c r="O37" s="5">
        <f>LN(O32)/LN(2)</f>
        <v>1.4974996594708168</v>
      </c>
      <c r="P37" s="5">
        <f t="shared" si="36"/>
        <v>1.0058717827936761</v>
      </c>
      <c r="Q37" s="23">
        <f t="shared" si="36"/>
        <v>0.41503749927884398</v>
      </c>
      <c r="S37" s="6"/>
      <c r="T37" s="5">
        <f t="shared" ref="T37:U37" si="49">LN(T32)/LN(2)</f>
        <v>1.0149503414659717</v>
      </c>
      <c r="U37" s="44">
        <f t="shared" si="49"/>
        <v>5.3823396115831841</v>
      </c>
      <c r="V37" s="39">
        <f>LN(V32)/LN(2)</f>
        <v>8.9111503344299052</v>
      </c>
      <c r="W37" s="39">
        <f t="shared" ref="W37:X37" si="50">LN(W32)/LN(2)</f>
        <v>9.6558932791878309</v>
      </c>
      <c r="X37" s="44">
        <f>LN(X32)/LN(2)</f>
        <v>2</v>
      </c>
      <c r="Y37" s="44">
        <f t="shared" ref="Y37:Z37" si="51">LN(Y32)/LN(2)</f>
        <v>6.3766467006550149</v>
      </c>
      <c r="Z37" s="39">
        <f t="shared" si="51"/>
        <v>6.8171540615830031</v>
      </c>
    </row>
    <row r="39" spans="1:26" x14ac:dyDescent="0.35">
      <c r="K39" s="38" t="s">
        <v>28</v>
      </c>
      <c r="L39" s="38"/>
      <c r="M39" s="38"/>
      <c r="N39" s="38"/>
      <c r="O39" s="38"/>
      <c r="P39" s="38"/>
      <c r="Q39" s="38"/>
    </row>
    <row r="40" spans="1:26" x14ac:dyDescent="0.35">
      <c r="K40" s="38"/>
      <c r="L40" s="38"/>
      <c r="M40" s="38"/>
      <c r="N40" s="38"/>
      <c r="O40" s="38"/>
      <c r="P40" s="38"/>
      <c r="Q40" s="38"/>
    </row>
    <row r="41" spans="1:26" x14ac:dyDescent="0.35">
      <c r="K41" s="38"/>
      <c r="L41" s="38"/>
      <c r="M41" s="38"/>
      <c r="N41" s="38"/>
      <c r="O41" s="38"/>
      <c r="P41" s="38"/>
      <c r="Q41" s="38"/>
    </row>
  </sheetData>
  <mergeCells count="25">
    <mergeCell ref="T8:U8"/>
    <mergeCell ref="V8:W8"/>
    <mergeCell ref="T14:U14"/>
    <mergeCell ref="V14:W14"/>
    <mergeCell ref="T28:U28"/>
    <mergeCell ref="V28:W28"/>
    <mergeCell ref="T33:U33"/>
    <mergeCell ref="V33:W33"/>
    <mergeCell ref="B33:C33"/>
    <mergeCell ref="D33:E33"/>
    <mergeCell ref="B8:C8"/>
    <mergeCell ref="D8:E8"/>
    <mergeCell ref="B14:C14"/>
    <mergeCell ref="D14:E14"/>
    <mergeCell ref="B28:C28"/>
    <mergeCell ref="D28:E28"/>
    <mergeCell ref="K33:L33"/>
    <mergeCell ref="M33:N33"/>
    <mergeCell ref="K39:Q41"/>
    <mergeCell ref="K8:L8"/>
    <mergeCell ref="M8:N8"/>
    <mergeCell ref="K14:L14"/>
    <mergeCell ref="M14:N14"/>
    <mergeCell ref="K28:L28"/>
    <mergeCell ref="M28:N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D5" workbookViewId="0">
      <selection activeCell="M15" sqref="M15:N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1" t="s">
        <v>9</v>
      </c>
      <c r="C1" s="9" t="s">
        <v>10</v>
      </c>
      <c r="D1" s="10" t="s">
        <v>15</v>
      </c>
      <c r="E1" s="11" t="s">
        <v>16</v>
      </c>
      <c r="F1" s="9" t="s">
        <v>11</v>
      </c>
      <c r="G1" s="9" t="s">
        <v>12</v>
      </c>
      <c r="H1" s="11" t="s">
        <v>19</v>
      </c>
      <c r="K1" s="1" t="s">
        <v>9</v>
      </c>
      <c r="L1" s="32" t="s">
        <v>10</v>
      </c>
      <c r="M1" s="10" t="s">
        <v>15</v>
      </c>
      <c r="N1" s="33" t="s">
        <v>16</v>
      </c>
      <c r="O1" s="32" t="s">
        <v>11</v>
      </c>
      <c r="P1" s="32" t="s">
        <v>12</v>
      </c>
      <c r="Q1" s="33" t="s">
        <v>19</v>
      </c>
    </row>
    <row r="2" spans="1:17" x14ac:dyDescent="0.35">
      <c r="A2" t="s">
        <v>3</v>
      </c>
      <c r="B2" s="8">
        <v>7.7499999999999999E-2</v>
      </c>
      <c r="C2" s="28">
        <v>6.6E-3</v>
      </c>
      <c r="D2" s="12">
        <v>0.30769999999999997</v>
      </c>
      <c r="E2" s="12">
        <v>0.29409999999999997</v>
      </c>
      <c r="F2" s="8">
        <v>9.7799999999999998E-2</v>
      </c>
      <c r="G2" s="8">
        <v>1.0216000000000001</v>
      </c>
      <c r="H2" s="14">
        <v>3.0722E-6</v>
      </c>
      <c r="J2" t="s">
        <v>3</v>
      </c>
      <c r="K2" s="8">
        <v>7.7399999999999997E-2</v>
      </c>
      <c r="L2" s="28">
        <v>4.1999999999999997E-3</v>
      </c>
      <c r="M2" s="12">
        <v>0.38129999999999997</v>
      </c>
      <c r="N2" s="12">
        <v>0.37080000000000002</v>
      </c>
      <c r="O2" s="8">
        <v>8.8800000000000004E-2</v>
      </c>
      <c r="P2" s="8">
        <v>0.94710000000000005</v>
      </c>
      <c r="Q2" s="14">
        <v>4.2463999999999997E-6</v>
      </c>
    </row>
    <row r="3" spans="1:17" x14ac:dyDescent="0.35">
      <c r="A3" t="s">
        <v>4</v>
      </c>
      <c r="B3" s="8">
        <v>3.8699999999999998E-2</v>
      </c>
      <c r="C3" s="8">
        <v>1.5E-3</v>
      </c>
      <c r="D3" s="13">
        <v>0.14319999999999999</v>
      </c>
      <c r="E3" s="12">
        <v>0.1371</v>
      </c>
      <c r="F3" s="8">
        <v>3.7199999999999997E-2</v>
      </c>
      <c r="G3" s="8">
        <v>0.50190000000000001</v>
      </c>
      <c r="H3" s="14">
        <v>2.8188999999999998E-6</v>
      </c>
      <c r="J3" t="s">
        <v>4</v>
      </c>
      <c r="K3" s="8">
        <v>3.8699999999999998E-2</v>
      </c>
      <c r="L3" s="8">
        <v>1E-3</v>
      </c>
      <c r="M3" s="13">
        <v>0.1865</v>
      </c>
      <c r="N3" s="12">
        <v>0.18190000000000001</v>
      </c>
      <c r="O3" s="8">
        <v>3.39E-2</v>
      </c>
      <c r="P3" s="8">
        <v>0.46860000000000002</v>
      </c>
      <c r="Q3" s="14">
        <v>3.1406000000000001E-6</v>
      </c>
    </row>
    <row r="4" spans="1:17" x14ac:dyDescent="0.35">
      <c r="A4" t="s">
        <v>5</v>
      </c>
      <c r="B4" s="8">
        <v>1.9400000000000001E-2</v>
      </c>
      <c r="C4" s="3">
        <v>3.2284000000000002E-4</v>
      </c>
      <c r="D4" s="12">
        <v>6.1499999999999999E-2</v>
      </c>
      <c r="E4" s="27">
        <v>5.8099999999999999E-2</v>
      </c>
      <c r="F4" s="8">
        <v>1.35E-2</v>
      </c>
      <c r="G4" s="8">
        <v>0.24809999999999999</v>
      </c>
      <c r="H4" s="14">
        <v>2.1857000000000001E-6</v>
      </c>
      <c r="J4" t="s">
        <v>5</v>
      </c>
      <c r="K4" s="8">
        <v>1.9400000000000001E-2</v>
      </c>
      <c r="L4" s="3">
        <v>2.722E-4</v>
      </c>
      <c r="M4" s="12">
        <v>9.06E-2</v>
      </c>
      <c r="N4" s="27">
        <v>8.8300000000000003E-2</v>
      </c>
      <c r="O4" s="8">
        <v>1.2999999999999999E-2</v>
      </c>
      <c r="P4" s="8">
        <v>0.2349</v>
      </c>
      <c r="Q4" s="14">
        <v>2.0478000000000001E-6</v>
      </c>
    </row>
    <row r="5" spans="1:17" x14ac:dyDescent="0.35">
      <c r="A5" t="s">
        <v>6</v>
      </c>
      <c r="B5" s="8">
        <v>9.7000000000000003E-3</v>
      </c>
      <c r="C5" s="3">
        <v>7.2167000000000002E-5</v>
      </c>
      <c r="D5" s="12">
        <v>2.4299999999999999E-2</v>
      </c>
      <c r="E5" s="27">
        <v>2.2100000000000002E-2</v>
      </c>
      <c r="F5" s="28">
        <v>4.8999999999999998E-3</v>
      </c>
      <c r="G5" s="8">
        <v>0.1232</v>
      </c>
      <c r="H5" s="14">
        <v>1.6109999999999999E-6</v>
      </c>
      <c r="J5" t="s">
        <v>6</v>
      </c>
      <c r="K5" s="8">
        <v>9.7000000000000003E-3</v>
      </c>
      <c r="L5" s="3">
        <v>7.0207000000000001E-5</v>
      </c>
      <c r="M5" s="12">
        <v>4.5900000000000003E-2</v>
      </c>
      <c r="N5" s="27">
        <v>4.48E-2</v>
      </c>
      <c r="O5" s="28">
        <v>4.8999999999999998E-3</v>
      </c>
      <c r="P5" s="8">
        <v>0.1187</v>
      </c>
      <c r="Q5" s="14">
        <v>1.3555E-6</v>
      </c>
    </row>
    <row r="6" spans="1:17" x14ac:dyDescent="0.35">
      <c r="A6" t="s">
        <v>7</v>
      </c>
      <c r="B6" s="8">
        <v>4.7999999999999996E-3</v>
      </c>
      <c r="C6" s="3">
        <v>1.7002000000000001E-5</v>
      </c>
      <c r="D6" s="12">
        <v>9.5999999999999992E-3</v>
      </c>
      <c r="E6" s="12">
        <v>8.2000000000000007E-3</v>
      </c>
      <c r="F6" s="8">
        <v>1.6999999999999999E-3</v>
      </c>
      <c r="G6" s="2">
        <v>6.1400000000000003E-2</v>
      </c>
      <c r="H6" s="26">
        <v>1.1642E-6</v>
      </c>
      <c r="J6" t="s">
        <v>7</v>
      </c>
      <c r="K6" s="8">
        <v>4.7999999999999996E-3</v>
      </c>
      <c r="L6" s="3">
        <v>1.7861999999999999E-5</v>
      </c>
      <c r="M6" s="12">
        <v>2.76E-2</v>
      </c>
      <c r="N6" s="12">
        <v>2.7099999999999999E-2</v>
      </c>
      <c r="O6" s="8">
        <v>1.8E-3</v>
      </c>
      <c r="P6" s="2">
        <v>6.3299999999999995E-2</v>
      </c>
      <c r="Q6" s="26">
        <v>9.7920000000000009E-7</v>
      </c>
    </row>
    <row r="7" spans="1:17" x14ac:dyDescent="0.35">
      <c r="A7" t="s">
        <v>21</v>
      </c>
      <c r="J7" t="s">
        <v>21</v>
      </c>
      <c r="M7" s="15"/>
      <c r="N7" s="15"/>
      <c r="Q7" s="15"/>
    </row>
    <row r="8" spans="1:17" x14ac:dyDescent="0.35">
      <c r="B8" s="36" t="s">
        <v>8</v>
      </c>
      <c r="C8" s="36"/>
      <c r="D8" s="37" t="s">
        <v>8</v>
      </c>
      <c r="E8" s="37"/>
      <c r="F8" s="9" t="s">
        <v>8</v>
      </c>
      <c r="G8" s="9" t="s">
        <v>8</v>
      </c>
      <c r="H8" s="11" t="s">
        <v>8</v>
      </c>
      <c r="K8" s="36" t="s">
        <v>8</v>
      </c>
      <c r="L8" s="36"/>
      <c r="M8" s="37" t="s">
        <v>8</v>
      </c>
      <c r="N8" s="37"/>
      <c r="O8" s="32" t="s">
        <v>8</v>
      </c>
      <c r="P8" s="32" t="s">
        <v>8</v>
      </c>
      <c r="Q8" s="33" t="s">
        <v>8</v>
      </c>
    </row>
    <row r="9" spans="1:17" x14ac:dyDescent="0.35">
      <c r="A9" t="s">
        <v>22</v>
      </c>
      <c r="B9" s="4">
        <f t="shared" ref="B9:C12" si="0">B2/B3</f>
        <v>2.0025839793281652</v>
      </c>
      <c r="C9" s="4">
        <f t="shared" si="0"/>
        <v>4.3999999999999995</v>
      </c>
      <c r="D9" s="16">
        <f t="shared" ref="D9:E12" si="1">D2/D3</f>
        <v>2.1487430167597763</v>
      </c>
      <c r="E9" s="16">
        <f t="shared" si="1"/>
        <v>2.1451495258935083</v>
      </c>
      <c r="F9" s="4">
        <f t="shared" ref="F9:H12" si="2">F2/F3</f>
        <v>2.6290322580645165</v>
      </c>
      <c r="G9" s="4">
        <f t="shared" si="2"/>
        <v>2.0354652321179518</v>
      </c>
      <c r="H9" s="16">
        <f t="shared" si="2"/>
        <v>1.0898577459292633</v>
      </c>
      <c r="J9" t="s">
        <v>22</v>
      </c>
      <c r="K9" s="4">
        <f t="shared" ref="K9:Q9" si="3">K2/K3</f>
        <v>2</v>
      </c>
      <c r="L9" s="4">
        <f t="shared" si="3"/>
        <v>4.1999999999999993</v>
      </c>
      <c r="M9" s="16">
        <f t="shared" si="3"/>
        <v>2.0445040214477213</v>
      </c>
      <c r="N9" s="16">
        <f t="shared" si="3"/>
        <v>2.0384826827927434</v>
      </c>
      <c r="O9" s="4">
        <f t="shared" si="3"/>
        <v>2.6194690265486726</v>
      </c>
      <c r="P9" s="4">
        <f t="shared" si="3"/>
        <v>2.0211267605633805</v>
      </c>
      <c r="Q9" s="16">
        <f t="shared" si="3"/>
        <v>1.3520983251607972</v>
      </c>
    </row>
    <row r="10" spans="1:17" x14ac:dyDescent="0.35">
      <c r="B10" s="4">
        <f t="shared" si="0"/>
        <v>1.9948453608247421</v>
      </c>
      <c r="C10" s="4">
        <f t="shared" si="0"/>
        <v>4.6462644034196501</v>
      </c>
      <c r="D10" s="16">
        <f t="shared" si="1"/>
        <v>2.3284552845528457</v>
      </c>
      <c r="E10" s="16">
        <f t="shared" si="1"/>
        <v>2.3597246127366609</v>
      </c>
      <c r="F10" s="4">
        <f t="shared" si="2"/>
        <v>2.7555555555555555</v>
      </c>
      <c r="G10" s="4">
        <f t="shared" si="2"/>
        <v>2.0229746070133015</v>
      </c>
      <c r="H10" s="16">
        <f t="shared" si="2"/>
        <v>1.2897012398773846</v>
      </c>
      <c r="K10" s="4">
        <f t="shared" ref="K10:Q10" si="4">K3/K4</f>
        <v>1.9948453608247421</v>
      </c>
      <c r="L10" s="4">
        <f t="shared" si="4"/>
        <v>3.6737692872887582</v>
      </c>
      <c r="M10" s="16">
        <f t="shared" si="4"/>
        <v>2.0584988962472406</v>
      </c>
      <c r="N10" s="16">
        <f t="shared" si="4"/>
        <v>2.060022650056625</v>
      </c>
      <c r="O10" s="4">
        <f t="shared" si="4"/>
        <v>2.6076923076923078</v>
      </c>
      <c r="P10" s="4">
        <f t="shared" si="4"/>
        <v>1.9948914431673053</v>
      </c>
      <c r="Q10" s="16">
        <f t="shared" si="4"/>
        <v>1.5336458638538919</v>
      </c>
    </row>
    <row r="11" spans="1:17" x14ac:dyDescent="0.35">
      <c r="B11" s="4">
        <f t="shared" si="0"/>
        <v>2</v>
      </c>
      <c r="C11" s="4">
        <f t="shared" si="0"/>
        <v>4.4735128244211344</v>
      </c>
      <c r="D11" s="16">
        <f t="shared" si="1"/>
        <v>2.5308641975308643</v>
      </c>
      <c r="E11" s="16">
        <f t="shared" si="1"/>
        <v>2.6289592760180991</v>
      </c>
      <c r="F11" s="4">
        <f t="shared" si="2"/>
        <v>2.7551020408163267</v>
      </c>
      <c r="G11" s="4">
        <f t="shared" si="2"/>
        <v>2.0137987012987013</v>
      </c>
      <c r="H11" s="16">
        <f t="shared" si="2"/>
        <v>1.3567349472377406</v>
      </c>
      <c r="J11" s="1" t="s">
        <v>29</v>
      </c>
      <c r="K11" s="4">
        <f t="shared" ref="K11:Q11" si="5">K4/K5</f>
        <v>2</v>
      </c>
      <c r="L11" s="4">
        <f t="shared" si="5"/>
        <v>3.8771062714544136</v>
      </c>
      <c r="M11" s="16">
        <f t="shared" si="5"/>
        <v>1.9738562091503267</v>
      </c>
      <c r="N11" s="16">
        <f t="shared" si="5"/>
        <v>1.970982142857143</v>
      </c>
      <c r="O11" s="4">
        <f t="shared" si="5"/>
        <v>2.6530612244897958</v>
      </c>
      <c r="P11" s="4">
        <f t="shared" si="5"/>
        <v>1.9789385004212299</v>
      </c>
      <c r="Q11" s="16">
        <f t="shared" si="5"/>
        <v>1.5107340464773147</v>
      </c>
    </row>
    <row r="12" spans="1:17" x14ac:dyDescent="0.35">
      <c r="B12" s="4">
        <f t="shared" si="0"/>
        <v>2.0208333333333335</v>
      </c>
      <c r="C12" s="4">
        <f t="shared" si="0"/>
        <v>4.2446182802023289</v>
      </c>
      <c r="D12" s="16">
        <f t="shared" si="1"/>
        <v>2.53125</v>
      </c>
      <c r="E12" s="16">
        <f t="shared" si="1"/>
        <v>2.6951219512195124</v>
      </c>
      <c r="F12" s="4">
        <f t="shared" si="2"/>
        <v>2.8823529411764706</v>
      </c>
      <c r="G12" s="4">
        <f t="shared" si="2"/>
        <v>2.006514657980456</v>
      </c>
      <c r="H12" s="16">
        <f t="shared" si="2"/>
        <v>1.3837828551795224</v>
      </c>
      <c r="J12" s="1" t="s">
        <v>30</v>
      </c>
      <c r="K12" s="4">
        <f t="shared" ref="K12:Q12" si="6">K5/K6</f>
        <v>2.0208333333333335</v>
      </c>
      <c r="L12" s="4">
        <f t="shared" si="6"/>
        <v>3.9305228977718061</v>
      </c>
      <c r="M12" s="16">
        <f t="shared" si="6"/>
        <v>1.6630434782608696</v>
      </c>
      <c r="N12" s="16">
        <f t="shared" si="6"/>
        <v>1.6531365313653137</v>
      </c>
      <c r="O12" s="4">
        <f t="shared" si="6"/>
        <v>2.7222222222222223</v>
      </c>
      <c r="P12" s="4">
        <f t="shared" si="6"/>
        <v>1.8751974723538707</v>
      </c>
      <c r="Q12" s="16">
        <f t="shared" si="6"/>
        <v>1.3842933006535947</v>
      </c>
    </row>
    <row r="13" spans="1:17" x14ac:dyDescent="0.35">
      <c r="M13" s="15"/>
      <c r="N13" s="15"/>
      <c r="Q13" s="15"/>
    </row>
    <row r="14" spans="1:17" x14ac:dyDescent="0.35">
      <c r="B14" s="36" t="s">
        <v>20</v>
      </c>
      <c r="C14" s="36"/>
      <c r="D14" s="37" t="s">
        <v>20</v>
      </c>
      <c r="E14" s="37"/>
      <c r="F14" s="9" t="s">
        <v>20</v>
      </c>
      <c r="G14" s="9" t="s">
        <v>20</v>
      </c>
      <c r="H14" s="11" t="s">
        <v>20</v>
      </c>
      <c r="K14" s="36" t="s">
        <v>20</v>
      </c>
      <c r="L14" s="36"/>
      <c r="M14" s="37" t="s">
        <v>20</v>
      </c>
      <c r="N14" s="37"/>
      <c r="O14" s="32" t="s">
        <v>20</v>
      </c>
      <c r="P14" s="32" t="s">
        <v>20</v>
      </c>
      <c r="Q14" s="33" t="s">
        <v>20</v>
      </c>
    </row>
    <row r="15" spans="1:17" x14ac:dyDescent="0.35">
      <c r="B15" s="5">
        <f t="shared" ref="B15:C18" si="7">LN(B9)/LN(2)</f>
        <v>1.0018627440171894</v>
      </c>
      <c r="C15" s="5">
        <f t="shared" si="7"/>
        <v>2.1375035237499347</v>
      </c>
      <c r="D15" s="23">
        <f t="shared" ref="D15:E18" si="8">LN(D9)/LN(2)</f>
        <v>1.1034929510692881</v>
      </c>
      <c r="E15" s="23">
        <f t="shared" si="8"/>
        <v>1.101078213107838</v>
      </c>
      <c r="F15" s="5">
        <f t="shared" ref="F15:H18" si="9">LN(F9)/LN(2)</f>
        <v>1.3945318438442025</v>
      </c>
      <c r="G15" s="5">
        <f t="shared" si="9"/>
        <v>1.0253585789432149</v>
      </c>
      <c r="H15" s="23">
        <f t="shared" si="9"/>
        <v>0.12413983900621509</v>
      </c>
      <c r="K15" s="5">
        <f t="shared" ref="K15:Q15" si="10">LN(K9)/LN(2)</f>
        <v>1</v>
      </c>
      <c r="L15" s="45">
        <f t="shared" si="10"/>
        <v>2.0703893278913981</v>
      </c>
      <c r="M15" s="39">
        <f t="shared" si="10"/>
        <v>1.031750900583515</v>
      </c>
      <c r="N15" s="39">
        <f t="shared" si="10"/>
        <v>1.0274957009740446</v>
      </c>
      <c r="O15" s="5">
        <f t="shared" si="10"/>
        <v>1.3892744032137621</v>
      </c>
      <c r="P15" s="45">
        <f t="shared" si="10"/>
        <v>1.015159807171006</v>
      </c>
      <c r="Q15" s="23">
        <f t="shared" si="10"/>
        <v>0.43520006882715251</v>
      </c>
    </row>
    <row r="16" spans="1:17" x14ac:dyDescent="0.35">
      <c r="B16" s="5">
        <f t="shared" si="7"/>
        <v>0.99627691395728257</v>
      </c>
      <c r="C16" s="5">
        <f t="shared" si="7"/>
        <v>2.216071255448592</v>
      </c>
      <c r="D16" s="23">
        <f t="shared" si="8"/>
        <v>1.2193731770376544</v>
      </c>
      <c r="E16" s="23">
        <f t="shared" si="8"/>
        <v>1.2386185023746972</v>
      </c>
      <c r="F16" s="5">
        <f t="shared" si="9"/>
        <v>1.4623432140572004</v>
      </c>
      <c r="G16" s="5">
        <f t="shared" si="9"/>
        <v>1.0164782108670782</v>
      </c>
      <c r="H16" s="23">
        <f t="shared" si="9"/>
        <v>0.36703690311639059</v>
      </c>
      <c r="K16" s="5">
        <f t="shared" ref="K16:Q16" si="11">LN(K10)/LN(2)</f>
        <v>0.99627691395728257</v>
      </c>
      <c r="L16" s="45">
        <f t="shared" si="11"/>
        <v>1.8772610280454547</v>
      </c>
      <c r="M16" s="39">
        <f t="shared" si="11"/>
        <v>1.0415926750963649</v>
      </c>
      <c r="N16" s="39">
        <f t="shared" si="11"/>
        <v>1.0426602000030203</v>
      </c>
      <c r="O16" s="5">
        <f t="shared" si="11"/>
        <v>1.3827736501078893</v>
      </c>
      <c r="P16" s="45">
        <f t="shared" si="11"/>
        <v>0.99631024085093867</v>
      </c>
      <c r="Q16" s="23">
        <f t="shared" si="11"/>
        <v>0.61696538672301904</v>
      </c>
    </row>
    <row r="17" spans="1:17" x14ac:dyDescent="0.35">
      <c r="B17" s="5">
        <f t="shared" si="7"/>
        <v>1</v>
      </c>
      <c r="C17" s="5">
        <f t="shared" si="7"/>
        <v>2.1614081522260387</v>
      </c>
      <c r="D17" s="23">
        <f t="shared" si="8"/>
        <v>1.3396300966208214</v>
      </c>
      <c r="E17" s="23">
        <f t="shared" si="8"/>
        <v>1.3944917940130972</v>
      </c>
      <c r="F17" s="5">
        <f t="shared" si="9"/>
        <v>1.4621057529356229</v>
      </c>
      <c r="G17" s="5">
        <f t="shared" si="9"/>
        <v>1.0099194791975294</v>
      </c>
      <c r="H17" s="23">
        <f t="shared" si="9"/>
        <v>0.44013890229303632</v>
      </c>
      <c r="K17" s="5">
        <f t="shared" ref="K17:Q17" si="12">LN(K11)/LN(2)</f>
        <v>1</v>
      </c>
      <c r="L17" s="45">
        <f t="shared" si="12"/>
        <v>1.9549802798915281</v>
      </c>
      <c r="M17" s="39">
        <f t="shared" si="12"/>
        <v>0.98101689663242697</v>
      </c>
      <c r="N17" s="39">
        <f t="shared" si="12"/>
        <v>0.97891470559086213</v>
      </c>
      <c r="O17" s="5">
        <f t="shared" si="12"/>
        <v>1.4076579689132462</v>
      </c>
      <c r="P17" s="45">
        <f t="shared" si="12"/>
        <v>0.98472677837029021</v>
      </c>
      <c r="Q17" s="23">
        <f t="shared" si="12"/>
        <v>0.59524970709494762</v>
      </c>
    </row>
    <row r="18" spans="1:17" x14ac:dyDescent="0.35">
      <c r="A18" s="6"/>
      <c r="B18" s="5">
        <f t="shared" si="7"/>
        <v>1.0149503414659717</v>
      </c>
      <c r="C18" s="5">
        <f t="shared" si="7"/>
        <v>2.0856348176131991</v>
      </c>
      <c r="D18" s="23">
        <f t="shared" si="8"/>
        <v>1.3398500028846247</v>
      </c>
      <c r="E18" s="23">
        <f t="shared" si="8"/>
        <v>1.4303505547733479</v>
      </c>
      <c r="F18" s="5">
        <f t="shared" si="9"/>
        <v>1.5272470028648688</v>
      </c>
      <c r="G18" s="5">
        <f t="shared" si="9"/>
        <v>1.004691695324722</v>
      </c>
      <c r="H18" s="23">
        <f t="shared" si="9"/>
        <v>0.46861757134601489</v>
      </c>
      <c r="J18" s="6"/>
      <c r="K18" s="5">
        <f t="shared" ref="K18:Q18" si="13">LN(K12)/LN(2)</f>
        <v>1.0149503414659717</v>
      </c>
      <c r="L18" s="45">
        <f t="shared" si="13"/>
        <v>1.9747212544279995</v>
      </c>
      <c r="M18" s="39">
        <f t="shared" si="13"/>
        <v>0.73382588663563897</v>
      </c>
      <c r="N18" s="39">
        <f t="shared" si="13"/>
        <v>0.7252058807037326</v>
      </c>
      <c r="O18" s="5">
        <f t="shared" si="13"/>
        <v>1.444784842672896</v>
      </c>
      <c r="P18" s="45">
        <f t="shared" si="13"/>
        <v>0.90704253021356562</v>
      </c>
      <c r="Q18" s="23">
        <f t="shared" si="13"/>
        <v>0.46914965003242221</v>
      </c>
    </row>
    <row r="19" spans="1:17" x14ac:dyDescent="0.35">
      <c r="M19" s="15"/>
      <c r="N19" s="15"/>
      <c r="Q19" s="15"/>
    </row>
    <row r="20" spans="1:17" x14ac:dyDescent="0.35">
      <c r="M20" s="15"/>
      <c r="N20" s="15"/>
      <c r="Q20" s="15"/>
    </row>
    <row r="21" spans="1:17" x14ac:dyDescent="0.35">
      <c r="B21" s="9" t="s">
        <v>1</v>
      </c>
      <c r="C21" s="9" t="s">
        <v>2</v>
      </c>
      <c r="D21" s="11" t="s">
        <v>13</v>
      </c>
      <c r="E21" s="11" t="s">
        <v>14</v>
      </c>
      <c r="F21" s="9" t="s">
        <v>0</v>
      </c>
      <c r="G21" s="9" t="s">
        <v>17</v>
      </c>
      <c r="H21" s="11" t="s">
        <v>18</v>
      </c>
      <c r="K21" s="32" t="s">
        <v>1</v>
      </c>
      <c r="L21" s="32" t="s">
        <v>2</v>
      </c>
      <c r="M21" s="33" t="s">
        <v>13</v>
      </c>
      <c r="N21" s="33" t="s">
        <v>14</v>
      </c>
      <c r="O21" s="32" t="s">
        <v>0</v>
      </c>
      <c r="P21" s="32" t="s">
        <v>17</v>
      </c>
      <c r="Q21" s="33" t="s">
        <v>18</v>
      </c>
    </row>
    <row r="22" spans="1:17" x14ac:dyDescent="0.35">
      <c r="A22" t="s">
        <v>3</v>
      </c>
      <c r="B22" s="8">
        <v>7.7499999999999999E-2</v>
      </c>
      <c r="C22" s="28">
        <v>6.6E-3</v>
      </c>
      <c r="D22" s="12">
        <v>0.30769999999999997</v>
      </c>
      <c r="E22" s="12">
        <v>0.29409999999999997</v>
      </c>
      <c r="F22" s="8">
        <v>9.7799999999999998E-2</v>
      </c>
      <c r="G22" s="8">
        <v>1.0216000000000001</v>
      </c>
      <c r="H22" s="14">
        <v>3.0721000000000002E-6</v>
      </c>
      <c r="J22" t="s">
        <v>3</v>
      </c>
      <c r="K22" s="8">
        <v>7.7399999999999997E-2</v>
      </c>
      <c r="L22" s="28">
        <v>4.1999999999999997E-3</v>
      </c>
      <c r="M22" s="12">
        <v>0.37990000000000002</v>
      </c>
      <c r="N22" s="12">
        <v>0.36919999999999997</v>
      </c>
      <c r="O22" s="8">
        <v>8.8800000000000004E-2</v>
      </c>
      <c r="P22" s="8">
        <v>0.9466</v>
      </c>
      <c r="Q22" s="14">
        <v>4.2432000000000003E-6</v>
      </c>
    </row>
    <row r="23" spans="1:17" x14ac:dyDescent="0.35">
      <c r="A23" t="s">
        <v>4</v>
      </c>
      <c r="B23" s="8">
        <v>3.8699999999999998E-2</v>
      </c>
      <c r="C23" s="8">
        <v>1.5E-3</v>
      </c>
      <c r="D23" s="13">
        <v>0.14319999999999999</v>
      </c>
      <c r="E23" s="12">
        <v>0.13700000000000001</v>
      </c>
      <c r="F23" s="8">
        <v>3.7199999999999997E-2</v>
      </c>
      <c r="G23" s="8">
        <v>0.50190000000000001</v>
      </c>
      <c r="H23" s="14">
        <v>2.8188999999999998E-6</v>
      </c>
      <c r="J23" t="s">
        <v>4</v>
      </c>
      <c r="K23" s="8">
        <v>3.8699999999999998E-2</v>
      </c>
      <c r="L23" s="8">
        <v>1E-3</v>
      </c>
      <c r="M23" s="13">
        <v>0.1812</v>
      </c>
      <c r="N23" s="12">
        <v>0.1764</v>
      </c>
      <c r="O23" s="8">
        <v>3.39E-2</v>
      </c>
      <c r="P23" s="8">
        <v>0.4647</v>
      </c>
      <c r="Q23" s="14">
        <v>3.1180999999999998E-6</v>
      </c>
    </row>
    <row r="24" spans="1:17" x14ac:dyDescent="0.35">
      <c r="A24" t="s">
        <v>5</v>
      </c>
      <c r="B24" s="8">
        <v>1.9400000000000001E-2</v>
      </c>
      <c r="C24" s="3">
        <v>3.2284000000000002E-4</v>
      </c>
      <c r="D24" s="12">
        <v>6.1499999999999999E-2</v>
      </c>
      <c r="E24" s="27">
        <v>5.8099999999999999E-2</v>
      </c>
      <c r="F24" s="8">
        <v>1.35E-2</v>
      </c>
      <c r="G24" s="8">
        <v>0.24809999999999999</v>
      </c>
      <c r="H24" s="14">
        <v>2.1857000000000001E-6</v>
      </c>
      <c r="J24" t="s">
        <v>5</v>
      </c>
      <c r="K24" s="8">
        <v>1.9400000000000001E-2</v>
      </c>
      <c r="L24" s="3">
        <v>2.722E-4</v>
      </c>
      <c r="M24" s="12">
        <v>8.3299999999999999E-2</v>
      </c>
      <c r="N24" s="27">
        <v>8.0799999999999997E-2</v>
      </c>
      <c r="O24" s="8">
        <v>1.2999999999999999E-2</v>
      </c>
      <c r="P24" s="8">
        <v>0.22950000000000001</v>
      </c>
      <c r="Q24" s="14">
        <v>1.9978000000000002E-6</v>
      </c>
    </row>
    <row r="25" spans="1:17" x14ac:dyDescent="0.35">
      <c r="A25" t="s">
        <v>6</v>
      </c>
      <c r="B25" s="8">
        <v>9.7000000000000003E-3</v>
      </c>
      <c r="C25" s="3">
        <v>7.2167000000000002E-5</v>
      </c>
      <c r="D25" s="12">
        <v>2.4299999999999999E-2</v>
      </c>
      <c r="E25" s="27">
        <v>2.2100000000000002E-2</v>
      </c>
      <c r="F25" s="28">
        <v>4.8999999999999998E-3</v>
      </c>
      <c r="G25" s="8">
        <v>0.1232</v>
      </c>
      <c r="H25" s="14">
        <v>1.6109999999999999E-6</v>
      </c>
      <c r="J25" t="s">
        <v>6</v>
      </c>
      <c r="K25" s="8">
        <v>9.7000000000000003E-3</v>
      </c>
      <c r="L25" s="3">
        <v>7.0207000000000001E-5</v>
      </c>
      <c r="M25" s="12">
        <v>3.73E-2</v>
      </c>
      <c r="N25" s="27">
        <v>3.5999999999999997E-2</v>
      </c>
      <c r="O25" s="28">
        <v>4.8999999999999998E-3</v>
      </c>
      <c r="P25" s="8">
        <v>0.11260000000000001</v>
      </c>
      <c r="Q25" s="14">
        <v>1.2665000000000001E-6</v>
      </c>
    </row>
    <row r="26" spans="1:17" x14ac:dyDescent="0.35">
      <c r="A26" t="s">
        <v>7</v>
      </c>
      <c r="B26" s="8">
        <v>4.7999999999999996E-3</v>
      </c>
      <c r="C26" s="3">
        <v>1.7002000000000001E-5</v>
      </c>
      <c r="D26" s="12">
        <v>9.5999999999999992E-3</v>
      </c>
      <c r="E26" s="12">
        <v>8.2000000000000007E-3</v>
      </c>
      <c r="F26" s="8">
        <v>1.6999999999999999E-3</v>
      </c>
      <c r="G26" s="2">
        <v>6.1400000000000003E-2</v>
      </c>
      <c r="H26" s="26">
        <v>1.1642E-6</v>
      </c>
      <c r="J26" t="s">
        <v>7</v>
      </c>
      <c r="K26" s="8">
        <v>4.7999999999999996E-3</v>
      </c>
      <c r="L26" s="3">
        <v>1.7816999999999999E-5</v>
      </c>
      <c r="M26" s="12">
        <v>1.7000000000000001E-2</v>
      </c>
      <c r="N26" s="12">
        <v>1.6199999999999999E-2</v>
      </c>
      <c r="O26" s="8">
        <v>1.8E-3</v>
      </c>
      <c r="P26" s="2">
        <v>5.5399999999999998E-2</v>
      </c>
      <c r="Q26" s="26">
        <v>8.0246E-7</v>
      </c>
    </row>
    <row r="27" spans="1:17" x14ac:dyDescent="0.35">
      <c r="M27" s="15"/>
      <c r="N27" s="15"/>
      <c r="Q27" s="15"/>
    </row>
    <row r="28" spans="1:17" x14ac:dyDescent="0.35">
      <c r="B28" s="36" t="s">
        <v>8</v>
      </c>
      <c r="C28" s="36"/>
      <c r="D28" s="37" t="s">
        <v>8</v>
      </c>
      <c r="E28" s="37"/>
      <c r="F28" s="9" t="s">
        <v>8</v>
      </c>
      <c r="G28" s="9" t="s">
        <v>8</v>
      </c>
      <c r="H28" s="11" t="s">
        <v>8</v>
      </c>
      <c r="K28" s="36" t="s">
        <v>8</v>
      </c>
      <c r="L28" s="36"/>
      <c r="M28" s="37" t="s">
        <v>8</v>
      </c>
      <c r="N28" s="37"/>
      <c r="O28" s="32" t="s">
        <v>8</v>
      </c>
      <c r="P28" s="32" t="s">
        <v>8</v>
      </c>
      <c r="Q28" s="33" t="s">
        <v>8</v>
      </c>
    </row>
    <row r="29" spans="1:17" x14ac:dyDescent="0.35">
      <c r="B29" s="4">
        <f t="shared" ref="B29:C32" si="14">B22/B23</f>
        <v>2.0025839793281652</v>
      </c>
      <c r="C29" s="4">
        <f t="shared" si="14"/>
        <v>4.3999999999999995</v>
      </c>
      <c r="D29" s="16">
        <f t="shared" ref="D29:E32" si="15">D22/D23</f>
        <v>2.1487430167597763</v>
      </c>
      <c r="E29" s="16">
        <f t="shared" si="15"/>
        <v>2.146715328467153</v>
      </c>
      <c r="F29" s="4">
        <f t="shared" ref="F29:H32" si="16">F22/F23</f>
        <v>2.6290322580645165</v>
      </c>
      <c r="G29" s="4">
        <f t="shared" si="16"/>
        <v>2.0354652321179518</v>
      </c>
      <c r="H29" s="16">
        <f t="shared" si="16"/>
        <v>1.0898222710986556</v>
      </c>
      <c r="K29" s="4">
        <f t="shared" ref="K29:Q29" si="17">K22/K23</f>
        <v>2</v>
      </c>
      <c r="L29" s="4">
        <f t="shared" si="17"/>
        <v>4.1999999999999993</v>
      </c>
      <c r="M29" s="16">
        <f t="shared" si="17"/>
        <v>2.0965783664459163</v>
      </c>
      <c r="N29" s="16">
        <f t="shared" si="17"/>
        <v>2.0929705215419498</v>
      </c>
      <c r="O29" s="4">
        <f t="shared" si="17"/>
        <v>2.6194690265486726</v>
      </c>
      <c r="P29" s="4">
        <f t="shared" si="17"/>
        <v>2.0370131267484397</v>
      </c>
      <c r="Q29" s="16">
        <f t="shared" si="17"/>
        <v>1.3608287097912193</v>
      </c>
    </row>
    <row r="30" spans="1:17" x14ac:dyDescent="0.35">
      <c r="B30" s="4">
        <f t="shared" si="14"/>
        <v>1.9948453608247421</v>
      </c>
      <c r="C30" s="4">
        <f t="shared" si="14"/>
        <v>4.6462644034196501</v>
      </c>
      <c r="D30" s="16">
        <f t="shared" si="15"/>
        <v>2.3284552845528457</v>
      </c>
      <c r="E30" s="16">
        <f t="shared" si="15"/>
        <v>2.3580034423407921</v>
      </c>
      <c r="F30" s="4">
        <f t="shared" si="16"/>
        <v>2.7555555555555555</v>
      </c>
      <c r="G30" s="4">
        <f t="shared" si="16"/>
        <v>2.0229746070133015</v>
      </c>
      <c r="H30" s="16">
        <f t="shared" si="16"/>
        <v>1.2897012398773846</v>
      </c>
      <c r="K30" s="4">
        <f t="shared" ref="K30:Q30" si="18">K23/K24</f>
        <v>1.9948453608247421</v>
      </c>
      <c r="L30" s="4">
        <f t="shared" si="18"/>
        <v>3.6737692872887582</v>
      </c>
      <c r="M30" s="16">
        <f t="shared" si="18"/>
        <v>2.1752701080432173</v>
      </c>
      <c r="N30" s="16">
        <f t="shared" si="18"/>
        <v>2.1831683168316833</v>
      </c>
      <c r="O30" s="4">
        <f t="shared" si="18"/>
        <v>2.6076923076923078</v>
      </c>
      <c r="P30" s="4">
        <f t="shared" si="18"/>
        <v>2.0248366013071895</v>
      </c>
      <c r="Q30" s="16">
        <f t="shared" si="18"/>
        <v>1.5607668435278805</v>
      </c>
    </row>
    <row r="31" spans="1:17" x14ac:dyDescent="0.35">
      <c r="B31" s="4">
        <f t="shared" si="14"/>
        <v>2</v>
      </c>
      <c r="C31" s="4">
        <f t="shared" si="14"/>
        <v>4.4735128244211344</v>
      </c>
      <c r="D31" s="16">
        <f t="shared" si="15"/>
        <v>2.5308641975308643</v>
      </c>
      <c r="E31" s="16">
        <f t="shared" si="15"/>
        <v>2.6289592760180991</v>
      </c>
      <c r="F31" s="4">
        <f t="shared" si="16"/>
        <v>2.7551020408163267</v>
      </c>
      <c r="G31" s="4">
        <f t="shared" si="16"/>
        <v>2.0137987012987013</v>
      </c>
      <c r="H31" s="16">
        <f t="shared" si="16"/>
        <v>1.3567349472377406</v>
      </c>
      <c r="K31" s="4">
        <f t="shared" ref="K31:Q31" si="19">K24/K25</f>
        <v>2</v>
      </c>
      <c r="L31" s="4">
        <f t="shared" si="19"/>
        <v>3.8771062714544136</v>
      </c>
      <c r="M31" s="16">
        <f t="shared" si="19"/>
        <v>2.2332439678284182</v>
      </c>
      <c r="N31" s="16">
        <f t="shared" si="19"/>
        <v>2.2444444444444445</v>
      </c>
      <c r="O31" s="4">
        <f t="shared" si="19"/>
        <v>2.6530612244897958</v>
      </c>
      <c r="P31" s="4">
        <f t="shared" si="19"/>
        <v>2.0381882770870337</v>
      </c>
      <c r="Q31" s="16">
        <f t="shared" si="19"/>
        <v>1.5774180813264904</v>
      </c>
    </row>
    <row r="32" spans="1:17" x14ac:dyDescent="0.35">
      <c r="B32" s="4">
        <f t="shared" si="14"/>
        <v>2.0208333333333335</v>
      </c>
      <c r="C32" s="4">
        <f t="shared" si="14"/>
        <v>4.2446182802023289</v>
      </c>
      <c r="D32" s="16">
        <f t="shared" si="15"/>
        <v>2.53125</v>
      </c>
      <c r="E32" s="16">
        <f t="shared" si="15"/>
        <v>2.6951219512195124</v>
      </c>
      <c r="F32" s="4">
        <f t="shared" si="16"/>
        <v>2.8823529411764706</v>
      </c>
      <c r="G32" s="4">
        <f t="shared" si="16"/>
        <v>2.006514657980456</v>
      </c>
      <c r="H32" s="16">
        <f t="shared" si="16"/>
        <v>1.3837828551795224</v>
      </c>
      <c r="K32" s="4">
        <f t="shared" ref="K32:Q32" si="20">K25/K26</f>
        <v>2.0208333333333335</v>
      </c>
      <c r="L32" s="4">
        <f t="shared" si="20"/>
        <v>3.9404501318965037</v>
      </c>
      <c r="M32" s="16">
        <f t="shared" si="20"/>
        <v>2.1941176470588233</v>
      </c>
      <c r="N32" s="16">
        <f t="shared" si="20"/>
        <v>2.2222222222222223</v>
      </c>
      <c r="O32" s="4">
        <f t="shared" si="20"/>
        <v>2.7222222222222223</v>
      </c>
      <c r="P32" s="4">
        <f t="shared" si="20"/>
        <v>2.0324909747292419</v>
      </c>
      <c r="Q32" s="16">
        <f t="shared" si="20"/>
        <v>1.5782718141714229</v>
      </c>
    </row>
    <row r="33" spans="1:17" x14ac:dyDescent="0.35">
      <c r="B33" s="36" t="s">
        <v>20</v>
      </c>
      <c r="C33" s="36"/>
      <c r="D33" s="37" t="s">
        <v>20</v>
      </c>
      <c r="E33" s="37"/>
      <c r="F33" s="9" t="s">
        <v>20</v>
      </c>
      <c r="G33" s="9" t="s">
        <v>20</v>
      </c>
      <c r="H33" s="11" t="s">
        <v>20</v>
      </c>
      <c r="K33" s="36" t="s">
        <v>20</v>
      </c>
      <c r="L33" s="36"/>
      <c r="M33" s="37" t="s">
        <v>20</v>
      </c>
      <c r="N33" s="37"/>
      <c r="O33" s="32" t="s">
        <v>20</v>
      </c>
      <c r="P33" s="32" t="s">
        <v>20</v>
      </c>
      <c r="Q33" s="33" t="s">
        <v>20</v>
      </c>
    </row>
    <row r="34" spans="1:17" x14ac:dyDescent="0.35">
      <c r="B34" s="5">
        <f>LN(B29)/LN(2)</f>
        <v>1.0018627440171894</v>
      </c>
      <c r="C34" s="5">
        <f t="shared" ref="C34:C35" si="21">LN(C29)/LN(2)</f>
        <v>2.1375035237499347</v>
      </c>
      <c r="D34" s="23">
        <f t="shared" ref="D34:E35" si="22">LN(D29)/LN(2)</f>
        <v>1.1034929510692881</v>
      </c>
      <c r="E34" s="23">
        <f t="shared" si="22"/>
        <v>1.1021308910391747</v>
      </c>
      <c r="F34" s="5">
        <f t="shared" ref="F34:F36" si="23">LN(F29)/LN(2)</f>
        <v>1.3945318438442025</v>
      </c>
      <c r="G34" s="5">
        <f>LN(G29)/LN(2)</f>
        <v>1.0253585789432149</v>
      </c>
      <c r="H34" s="23">
        <f>LN(H29)/LN(2)</f>
        <v>0.12409287857000532</v>
      </c>
      <c r="K34" s="5">
        <f>LN(K29)/LN(2)</f>
        <v>1</v>
      </c>
      <c r="L34" s="45">
        <f t="shared" ref="L34:Q37" si="24">LN(L29)/LN(2)</f>
        <v>2.0703893278913981</v>
      </c>
      <c r="M34" s="23">
        <f t="shared" si="24"/>
        <v>1.0680367566187874</v>
      </c>
      <c r="N34" s="23">
        <f t="shared" si="24"/>
        <v>1.0655519920882535</v>
      </c>
      <c r="O34" s="5">
        <f t="shared" si="24"/>
        <v>1.3892744032137621</v>
      </c>
      <c r="P34" s="5">
        <f>LN(P29)/LN(2)</f>
        <v>1.026455277227639</v>
      </c>
      <c r="Q34" s="23">
        <f>LN(Q29)/LN(2)</f>
        <v>0.44448548338355254</v>
      </c>
    </row>
    <row r="35" spans="1:17" x14ac:dyDescent="0.35">
      <c r="B35" s="5">
        <f>LN(B30)/LN(2)</f>
        <v>0.99627691395728257</v>
      </c>
      <c r="C35" s="5">
        <f t="shared" si="21"/>
        <v>2.216071255448592</v>
      </c>
      <c r="D35" s="23">
        <f>LN(D30)/LN(2)</f>
        <v>1.2193731770376544</v>
      </c>
      <c r="E35" s="23">
        <f t="shared" si="22"/>
        <v>1.2375658244433605</v>
      </c>
      <c r="F35" s="5">
        <f t="shared" si="23"/>
        <v>1.4623432140572004</v>
      </c>
      <c r="G35" s="5">
        <f>LN(G30)/LN(2)</f>
        <v>1.0164782108670782</v>
      </c>
      <c r="H35" s="23">
        <f>LN(H30)/LN(2)</f>
        <v>0.36703690311639059</v>
      </c>
      <c r="K35" s="5">
        <f>LN(K30)/LN(2)</f>
        <v>0.99627691395728257</v>
      </c>
      <c r="L35" s="45">
        <f t="shared" si="24"/>
        <v>1.8772610280454547</v>
      </c>
      <c r="M35" s="23">
        <f>LN(M30)/LN(2)</f>
        <v>1.1211945546806874</v>
      </c>
      <c r="N35" s="23">
        <f t="shared" ref="N35:O35" si="25">LN(N30)/LN(2)</f>
        <v>1.1264233628057259</v>
      </c>
      <c r="O35" s="5">
        <f t="shared" si="24"/>
        <v>1.3827736501078893</v>
      </c>
      <c r="P35" s="5">
        <f>LN(P30)/LN(2)</f>
        <v>1.0178054912095544</v>
      </c>
      <c r="Q35" s="23">
        <f>LN(Q30)/LN(2)</f>
        <v>0.64225503519566773</v>
      </c>
    </row>
    <row r="36" spans="1:17" x14ac:dyDescent="0.35">
      <c r="B36" s="5">
        <f t="shared" ref="B36:C37" si="26">LN(B31)/LN(2)</f>
        <v>1</v>
      </c>
      <c r="C36" s="5">
        <f t="shared" si="26"/>
        <v>2.1614081522260387</v>
      </c>
      <c r="D36" s="23">
        <f t="shared" ref="D36:E37" si="27">LN(D31)/LN(2)</f>
        <v>1.3396300966208214</v>
      </c>
      <c r="E36" s="23">
        <f t="shared" si="27"/>
        <v>1.3944917940130972</v>
      </c>
      <c r="F36" s="5">
        <f t="shared" si="23"/>
        <v>1.4621057529356229</v>
      </c>
      <c r="G36" s="5">
        <f t="shared" ref="G36:G37" si="28">LN(G31)/LN(2)</f>
        <v>1.0099194791975294</v>
      </c>
      <c r="H36" s="23">
        <f t="shared" ref="H36:H37" si="29">LN(H31)/LN(2)</f>
        <v>0.44013890229303632</v>
      </c>
      <c r="K36" s="5">
        <f t="shared" ref="K36:N36" si="30">LN(K31)/LN(2)</f>
        <v>1</v>
      </c>
      <c r="L36" s="45">
        <f t="shared" si="30"/>
        <v>1.9549802798915281</v>
      </c>
      <c r="M36" s="23">
        <f t="shared" si="30"/>
        <v>1.1591408651103099</v>
      </c>
      <c r="N36" s="23">
        <f t="shared" si="30"/>
        <v>1.1663583864221201</v>
      </c>
      <c r="O36" s="5">
        <f t="shared" si="24"/>
        <v>1.4076579689132462</v>
      </c>
      <c r="P36" s="5">
        <f t="shared" si="24"/>
        <v>1.0272873262209408</v>
      </c>
      <c r="Q36" s="23">
        <f t="shared" si="24"/>
        <v>0.65756508493350441</v>
      </c>
    </row>
    <row r="37" spans="1:17" x14ac:dyDescent="0.35">
      <c r="A37" s="6"/>
      <c r="B37" s="5">
        <f t="shared" si="26"/>
        <v>1.0149503414659717</v>
      </c>
      <c r="C37" s="5">
        <f t="shared" si="26"/>
        <v>2.0856348176131991</v>
      </c>
      <c r="D37" s="23">
        <f>LN(D32)/LN(2)</f>
        <v>1.3398500028846247</v>
      </c>
      <c r="E37" s="23">
        <f t="shared" si="27"/>
        <v>1.4303505547733479</v>
      </c>
      <c r="F37" s="5">
        <f>LN(F32)/LN(2)</f>
        <v>1.5272470028648688</v>
      </c>
      <c r="G37" s="5">
        <f t="shared" si="28"/>
        <v>1.004691695324722</v>
      </c>
      <c r="H37" s="23">
        <f t="shared" si="29"/>
        <v>0.46861757134601489</v>
      </c>
      <c r="J37" s="6"/>
      <c r="K37" s="5">
        <f t="shared" ref="K37:L37" si="31">LN(K32)/LN(2)</f>
        <v>1.0149503414659717</v>
      </c>
      <c r="L37" s="45">
        <f t="shared" si="31"/>
        <v>1.978360443377486</v>
      </c>
      <c r="M37" s="23">
        <f>LN(M32)/LN(2)</f>
        <v>1.1336408841175358</v>
      </c>
      <c r="N37" s="23">
        <f t="shared" ref="N37:O37" si="32">LN(N32)/LN(2)</f>
        <v>1.15200309344505</v>
      </c>
      <c r="O37" s="5">
        <f>LN(O32)/LN(2)</f>
        <v>1.444784842672896</v>
      </c>
      <c r="P37" s="5">
        <f t="shared" si="24"/>
        <v>1.0232489460310414</v>
      </c>
      <c r="Q37" s="23">
        <f t="shared" si="24"/>
        <v>0.65834569152823619</v>
      </c>
    </row>
  </sheetData>
  <mergeCells count="16">
    <mergeCell ref="K33:L33"/>
    <mergeCell ref="M33:N33"/>
    <mergeCell ref="K8:L8"/>
    <mergeCell ref="M8:N8"/>
    <mergeCell ref="K14:L14"/>
    <mergeCell ref="M14:N14"/>
    <mergeCell ref="K28:L28"/>
    <mergeCell ref="M28:N28"/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G8" workbookViewId="0">
      <selection activeCell="M15" sqref="M15:N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1" t="s">
        <v>9</v>
      </c>
      <c r="C1" s="9" t="s">
        <v>10</v>
      </c>
      <c r="D1" s="10" t="s">
        <v>15</v>
      </c>
      <c r="E1" s="11" t="s">
        <v>16</v>
      </c>
      <c r="F1" s="9" t="s">
        <v>11</v>
      </c>
      <c r="G1" s="9" t="s">
        <v>12</v>
      </c>
      <c r="H1" s="11" t="s">
        <v>19</v>
      </c>
      <c r="K1" s="1" t="s">
        <v>9</v>
      </c>
      <c r="L1" s="32" t="s">
        <v>10</v>
      </c>
      <c r="M1" s="10" t="s">
        <v>15</v>
      </c>
      <c r="N1" s="33" t="s">
        <v>16</v>
      </c>
      <c r="O1" s="32" t="s">
        <v>11</v>
      </c>
      <c r="P1" s="32" t="s">
        <v>12</v>
      </c>
      <c r="Q1" s="33" t="s">
        <v>19</v>
      </c>
    </row>
    <row r="2" spans="1:17" x14ac:dyDescent="0.35">
      <c r="A2" t="s">
        <v>3</v>
      </c>
      <c r="B2" s="8">
        <v>7.7499999999999999E-2</v>
      </c>
      <c r="C2" s="28">
        <v>6.6E-3</v>
      </c>
      <c r="D2" s="12">
        <v>0.30769999999999997</v>
      </c>
      <c r="E2" s="12">
        <v>0.29409999999999997</v>
      </c>
      <c r="F2" s="8">
        <v>9.7799999999999998E-2</v>
      </c>
      <c r="G2" s="8">
        <v>1.0216000000000001</v>
      </c>
      <c r="H2" s="14">
        <v>3.0722999999999998E-9</v>
      </c>
      <c r="J2" t="s">
        <v>3</v>
      </c>
      <c r="K2" s="8">
        <v>7.7399999999999997E-2</v>
      </c>
      <c r="L2" s="28">
        <v>4.1999999999999997E-3</v>
      </c>
      <c r="M2" s="12">
        <v>0.38140000000000002</v>
      </c>
      <c r="N2" s="12">
        <v>0.37080000000000002</v>
      </c>
      <c r="O2" s="8">
        <v>8.8800000000000004E-2</v>
      </c>
      <c r="P2" s="8">
        <v>0.94710000000000005</v>
      </c>
      <c r="Q2" s="14">
        <v>4.2463999999999997E-9</v>
      </c>
    </row>
    <row r="3" spans="1:17" x14ac:dyDescent="0.35">
      <c r="A3" t="s">
        <v>4</v>
      </c>
      <c r="B3" s="8">
        <v>3.8699999999999998E-2</v>
      </c>
      <c r="C3" s="8">
        <v>1.5E-3</v>
      </c>
      <c r="D3" s="13">
        <v>0.14319999999999999</v>
      </c>
      <c r="E3" s="12">
        <v>0.1371</v>
      </c>
      <c r="F3" s="8">
        <v>3.7199999999999997E-2</v>
      </c>
      <c r="G3" s="8">
        <v>0.50190000000000001</v>
      </c>
      <c r="H3" s="14">
        <v>2.8189999999999999E-9</v>
      </c>
      <c r="J3" t="s">
        <v>4</v>
      </c>
      <c r="K3" s="8">
        <v>3.8699999999999998E-2</v>
      </c>
      <c r="L3" s="8">
        <v>1E-3</v>
      </c>
      <c r="M3" s="13">
        <v>0.1865</v>
      </c>
      <c r="N3" s="12">
        <v>0.18190000000000001</v>
      </c>
      <c r="O3" s="8">
        <v>3.39E-2</v>
      </c>
      <c r="P3" s="8">
        <v>0.46860000000000002</v>
      </c>
      <c r="Q3" s="14">
        <v>3.1406000000000001E-9</v>
      </c>
    </row>
    <row r="4" spans="1:17" x14ac:dyDescent="0.35">
      <c r="A4" t="s">
        <v>5</v>
      </c>
      <c r="B4" s="8">
        <v>1.9400000000000001E-2</v>
      </c>
      <c r="C4" s="3">
        <v>3.2284000000000002E-4</v>
      </c>
      <c r="D4" s="12">
        <v>6.1499999999999999E-2</v>
      </c>
      <c r="E4" s="27">
        <v>5.8099999999999999E-2</v>
      </c>
      <c r="F4" s="8">
        <v>1.35E-2</v>
      </c>
      <c r="G4" s="8">
        <v>0.24809999999999999</v>
      </c>
      <c r="H4" s="14">
        <v>2.1859000000000001E-9</v>
      </c>
      <c r="J4" t="s">
        <v>5</v>
      </c>
      <c r="K4" s="8">
        <v>1.9400000000000001E-2</v>
      </c>
      <c r="L4" s="3">
        <v>2.722E-4</v>
      </c>
      <c r="M4" s="12">
        <v>9.06E-2</v>
      </c>
      <c r="N4" s="27">
        <v>8.8300000000000003E-2</v>
      </c>
      <c r="O4" s="8">
        <v>1.2999999999999999E-2</v>
      </c>
      <c r="P4" s="8">
        <v>0.2349</v>
      </c>
      <c r="Q4" s="14">
        <v>2.0477999999999999E-9</v>
      </c>
    </row>
    <row r="5" spans="1:17" x14ac:dyDescent="0.35">
      <c r="A5" t="s">
        <v>6</v>
      </c>
      <c r="B5" s="8">
        <v>9.7000000000000003E-3</v>
      </c>
      <c r="C5" s="3">
        <v>7.2167000000000002E-5</v>
      </c>
      <c r="D5" s="12">
        <v>2.4299999999999999E-2</v>
      </c>
      <c r="E5" s="27">
        <v>2.2100000000000002E-2</v>
      </c>
      <c r="F5" s="3">
        <v>4.8999999999999998E-3</v>
      </c>
      <c r="G5" s="8">
        <v>0.1232</v>
      </c>
      <c r="H5" s="14">
        <v>1.6113E-9</v>
      </c>
      <c r="J5" t="s">
        <v>6</v>
      </c>
      <c r="K5" s="8">
        <v>9.7000000000000003E-3</v>
      </c>
      <c r="L5" s="3">
        <v>7.0207000000000001E-5</v>
      </c>
      <c r="M5" s="12">
        <v>4.5900000000000003E-2</v>
      </c>
      <c r="N5" s="27">
        <v>4.48E-2</v>
      </c>
      <c r="O5" s="28">
        <v>4.8999999999999998E-3</v>
      </c>
      <c r="P5" s="8">
        <v>0.1187</v>
      </c>
      <c r="Q5" s="14">
        <v>1.3554000000000001E-9</v>
      </c>
    </row>
    <row r="6" spans="1:17" x14ac:dyDescent="0.35">
      <c r="A6" t="s">
        <v>7</v>
      </c>
      <c r="B6" s="8">
        <v>4.7999999999999996E-3</v>
      </c>
      <c r="C6" s="3">
        <v>1.7000999999999999E-5</v>
      </c>
      <c r="D6" s="12">
        <v>9.7000000000000003E-3</v>
      </c>
      <c r="E6" s="12">
        <v>8.2000000000000007E-3</v>
      </c>
      <c r="F6" s="8">
        <v>1.6999999999999999E-3</v>
      </c>
      <c r="G6" s="2">
        <v>6.1400000000000003E-2</v>
      </c>
      <c r="H6" s="26">
        <v>1.1651E-9</v>
      </c>
      <c r="J6" t="s">
        <v>7</v>
      </c>
      <c r="K6" s="8">
        <v>4.7999999999999996E-3</v>
      </c>
      <c r="L6" s="3">
        <v>1.7861999999999999E-5</v>
      </c>
      <c r="M6" s="12">
        <v>2.76E-2</v>
      </c>
      <c r="N6" s="12">
        <v>2.7099999999999999E-2</v>
      </c>
      <c r="O6" s="8">
        <v>1.8E-3</v>
      </c>
      <c r="P6" s="2">
        <v>6.3299999999999995E-2</v>
      </c>
      <c r="Q6" s="26">
        <v>9.7756999999999996E-10</v>
      </c>
    </row>
    <row r="7" spans="1:17" x14ac:dyDescent="0.35">
      <c r="A7" t="s">
        <v>21</v>
      </c>
      <c r="J7" t="s">
        <v>21</v>
      </c>
      <c r="M7" s="15"/>
      <c r="N7" s="15"/>
      <c r="Q7" s="15"/>
    </row>
    <row r="8" spans="1:17" x14ac:dyDescent="0.35">
      <c r="B8" s="36" t="s">
        <v>8</v>
      </c>
      <c r="C8" s="36"/>
      <c r="D8" s="37" t="s">
        <v>8</v>
      </c>
      <c r="E8" s="37"/>
      <c r="F8" s="9" t="s">
        <v>8</v>
      </c>
      <c r="G8" s="9" t="s">
        <v>8</v>
      </c>
      <c r="H8" s="11" t="s">
        <v>8</v>
      </c>
      <c r="K8" s="36" t="s">
        <v>8</v>
      </c>
      <c r="L8" s="36"/>
      <c r="M8" s="37" t="s">
        <v>8</v>
      </c>
      <c r="N8" s="37"/>
      <c r="O8" s="32" t="s">
        <v>8</v>
      </c>
      <c r="P8" s="32" t="s">
        <v>8</v>
      </c>
      <c r="Q8" s="33" t="s">
        <v>8</v>
      </c>
    </row>
    <row r="9" spans="1:17" x14ac:dyDescent="0.35">
      <c r="A9" t="s">
        <v>22</v>
      </c>
      <c r="B9" s="4">
        <f t="shared" ref="B9:C12" si="0">B2/B3</f>
        <v>2.0025839793281652</v>
      </c>
      <c r="C9" s="4">
        <f t="shared" si="0"/>
        <v>4.3999999999999995</v>
      </c>
      <c r="D9" s="16">
        <f t="shared" ref="D9:E12" si="1">D2/D3</f>
        <v>2.1487430167597763</v>
      </c>
      <c r="E9" s="16">
        <f t="shared" si="1"/>
        <v>2.1451495258935083</v>
      </c>
      <c r="F9" s="4">
        <f t="shared" ref="F9:H12" si="2">F2/F3</f>
        <v>2.6290322580645165</v>
      </c>
      <c r="G9" s="4">
        <f t="shared" si="2"/>
        <v>2.0354652321179518</v>
      </c>
      <c r="H9" s="16">
        <f t="shared" si="2"/>
        <v>1.0898545583540262</v>
      </c>
      <c r="J9" t="s">
        <v>22</v>
      </c>
      <c r="K9" s="4">
        <f t="shared" ref="K9:Q9" si="3">K2/K3</f>
        <v>2</v>
      </c>
      <c r="L9" s="4">
        <f t="shared" si="3"/>
        <v>4.1999999999999993</v>
      </c>
      <c r="M9" s="16">
        <f t="shared" si="3"/>
        <v>2.0450402144772117</v>
      </c>
      <c r="N9" s="16">
        <f t="shared" si="3"/>
        <v>2.0384826827927434</v>
      </c>
      <c r="O9" s="4">
        <f t="shared" si="3"/>
        <v>2.6194690265486726</v>
      </c>
      <c r="P9" s="4">
        <f t="shared" si="3"/>
        <v>2.0211267605633805</v>
      </c>
      <c r="Q9" s="16">
        <f t="shared" si="3"/>
        <v>1.3520983251607972</v>
      </c>
    </row>
    <row r="10" spans="1:17" x14ac:dyDescent="0.35">
      <c r="B10" s="4">
        <f t="shared" si="0"/>
        <v>1.9948453608247421</v>
      </c>
      <c r="C10" s="4">
        <f t="shared" si="0"/>
        <v>4.6462644034196501</v>
      </c>
      <c r="D10" s="16">
        <f t="shared" si="1"/>
        <v>2.3284552845528457</v>
      </c>
      <c r="E10" s="16">
        <f t="shared" si="1"/>
        <v>2.3597246127366609</v>
      </c>
      <c r="F10" s="4">
        <f t="shared" si="2"/>
        <v>2.7555555555555555</v>
      </c>
      <c r="G10" s="4">
        <f t="shared" si="2"/>
        <v>2.0229746070133015</v>
      </c>
      <c r="H10" s="16">
        <f t="shared" si="2"/>
        <v>1.2896289857724506</v>
      </c>
      <c r="K10" s="4">
        <f t="shared" ref="K10:Q10" si="4">K3/K4</f>
        <v>1.9948453608247421</v>
      </c>
      <c r="L10" s="4">
        <f t="shared" si="4"/>
        <v>3.6737692872887582</v>
      </c>
      <c r="M10" s="16">
        <f t="shared" si="4"/>
        <v>2.0584988962472406</v>
      </c>
      <c r="N10" s="16">
        <f t="shared" si="4"/>
        <v>2.060022650056625</v>
      </c>
      <c r="O10" s="4">
        <f t="shared" si="4"/>
        <v>2.6076923076923078</v>
      </c>
      <c r="P10" s="4">
        <f t="shared" si="4"/>
        <v>1.9948914431673053</v>
      </c>
      <c r="Q10" s="16">
        <f t="shared" si="4"/>
        <v>1.5336458638538921</v>
      </c>
    </row>
    <row r="11" spans="1:17" x14ac:dyDescent="0.35">
      <c r="B11" s="4">
        <f t="shared" si="0"/>
        <v>2</v>
      </c>
      <c r="C11" s="4">
        <f t="shared" si="0"/>
        <v>4.4735128244211344</v>
      </c>
      <c r="D11" s="16">
        <f t="shared" si="1"/>
        <v>2.5308641975308643</v>
      </c>
      <c r="E11" s="16">
        <f t="shared" si="1"/>
        <v>2.6289592760180991</v>
      </c>
      <c r="F11" s="4">
        <f t="shared" si="2"/>
        <v>2.7551020408163267</v>
      </c>
      <c r="G11" s="4">
        <f t="shared" si="2"/>
        <v>2.0137987012987013</v>
      </c>
      <c r="H11" s="16">
        <f t="shared" si="2"/>
        <v>1.3566064668280271</v>
      </c>
      <c r="J11" s="1" t="s">
        <v>29</v>
      </c>
      <c r="K11" s="4">
        <f t="shared" ref="K11:Q11" si="5">K4/K5</f>
        <v>2</v>
      </c>
      <c r="L11" s="4">
        <f t="shared" si="5"/>
        <v>3.8771062714544136</v>
      </c>
      <c r="M11" s="16">
        <f t="shared" si="5"/>
        <v>1.9738562091503267</v>
      </c>
      <c r="N11" s="16">
        <f t="shared" si="5"/>
        <v>1.970982142857143</v>
      </c>
      <c r="O11" s="4">
        <f t="shared" si="5"/>
        <v>2.6530612244897958</v>
      </c>
      <c r="P11" s="4">
        <f t="shared" si="5"/>
        <v>1.9789385004212299</v>
      </c>
      <c r="Q11" s="16">
        <f t="shared" si="5"/>
        <v>1.510845506861443</v>
      </c>
    </row>
    <row r="12" spans="1:17" x14ac:dyDescent="0.35">
      <c r="B12" s="4">
        <f t="shared" si="0"/>
        <v>2.0208333333333335</v>
      </c>
      <c r="C12" s="4">
        <f t="shared" si="0"/>
        <v>4.2448679489441803</v>
      </c>
      <c r="D12" s="16">
        <f t="shared" si="1"/>
        <v>2.5051546391752577</v>
      </c>
      <c r="E12" s="16">
        <f t="shared" si="1"/>
        <v>2.6951219512195124</v>
      </c>
      <c r="F12" s="4">
        <f t="shared" si="2"/>
        <v>2.8823529411764706</v>
      </c>
      <c r="G12" s="4">
        <f t="shared" si="2"/>
        <v>2.006514657980456</v>
      </c>
      <c r="H12" s="16">
        <f t="shared" si="2"/>
        <v>1.3829714187623379</v>
      </c>
      <c r="J12" s="1" t="s">
        <v>30</v>
      </c>
      <c r="K12" s="4">
        <f t="shared" ref="K12:Q12" si="6">K5/K6</f>
        <v>2.0208333333333335</v>
      </c>
      <c r="L12" s="4">
        <f t="shared" si="6"/>
        <v>3.9305228977718061</v>
      </c>
      <c r="M12" s="16">
        <f t="shared" si="6"/>
        <v>1.6630434782608696</v>
      </c>
      <c r="N12" s="16">
        <f t="shared" si="6"/>
        <v>1.6531365313653137</v>
      </c>
      <c r="O12" s="4">
        <f t="shared" si="6"/>
        <v>2.7222222222222223</v>
      </c>
      <c r="P12" s="4">
        <f t="shared" si="6"/>
        <v>1.8751974723538707</v>
      </c>
      <c r="Q12" s="16">
        <f t="shared" si="6"/>
        <v>1.3864991765295582</v>
      </c>
    </row>
    <row r="13" spans="1:17" x14ac:dyDescent="0.35">
      <c r="M13" s="15"/>
      <c r="N13" s="15"/>
      <c r="Q13" s="15"/>
    </row>
    <row r="14" spans="1:17" x14ac:dyDescent="0.35">
      <c r="B14" s="36" t="s">
        <v>20</v>
      </c>
      <c r="C14" s="36"/>
      <c r="D14" s="37" t="s">
        <v>20</v>
      </c>
      <c r="E14" s="37"/>
      <c r="F14" s="9" t="s">
        <v>20</v>
      </c>
      <c r="G14" s="9" t="s">
        <v>20</v>
      </c>
      <c r="H14" s="11" t="s">
        <v>20</v>
      </c>
      <c r="K14" s="36" t="s">
        <v>20</v>
      </c>
      <c r="L14" s="36"/>
      <c r="M14" s="37" t="s">
        <v>20</v>
      </c>
      <c r="N14" s="37"/>
      <c r="O14" s="32" t="s">
        <v>20</v>
      </c>
      <c r="P14" s="32" t="s">
        <v>20</v>
      </c>
      <c r="Q14" s="33" t="s">
        <v>20</v>
      </c>
    </row>
    <row r="15" spans="1:17" x14ac:dyDescent="0.35">
      <c r="B15" s="5">
        <f t="shared" ref="B15:C18" si="7">LN(B9)/LN(2)</f>
        <v>1.0018627440171894</v>
      </c>
      <c r="C15" s="5">
        <f t="shared" si="7"/>
        <v>2.1375035237499347</v>
      </c>
      <c r="D15" s="23">
        <f t="shared" ref="D15:E18" si="8">LN(D9)/LN(2)</f>
        <v>1.1034929510692881</v>
      </c>
      <c r="E15" s="23">
        <f t="shared" si="8"/>
        <v>1.101078213107838</v>
      </c>
      <c r="F15" s="5">
        <f t="shared" ref="F15:H18" si="9">LN(F9)/LN(2)</f>
        <v>1.3945318438442025</v>
      </c>
      <c r="G15" s="5">
        <f t="shared" si="9"/>
        <v>1.0253585789432149</v>
      </c>
      <c r="H15" s="23">
        <f t="shared" si="9"/>
        <v>0.12413561945946298</v>
      </c>
      <c r="K15" s="5">
        <f t="shared" ref="K15:Q15" si="10">LN(K9)/LN(2)</f>
        <v>1</v>
      </c>
      <c r="L15" s="45">
        <f t="shared" si="10"/>
        <v>2.0703893278913981</v>
      </c>
      <c r="M15" s="39">
        <f t="shared" si="10"/>
        <v>1.032129213170156</v>
      </c>
      <c r="N15" s="39">
        <f t="shared" si="10"/>
        <v>1.0274957009740446</v>
      </c>
      <c r="O15" s="5">
        <f t="shared" si="10"/>
        <v>1.3892744032137621</v>
      </c>
      <c r="P15" s="45">
        <f t="shared" si="10"/>
        <v>1.015159807171006</v>
      </c>
      <c r="Q15" s="23">
        <f t="shared" si="10"/>
        <v>0.43520006882715251</v>
      </c>
    </row>
    <row r="16" spans="1:17" x14ac:dyDescent="0.35">
      <c r="B16" s="5">
        <f t="shared" si="7"/>
        <v>0.99627691395728257</v>
      </c>
      <c r="C16" s="5">
        <f t="shared" si="7"/>
        <v>2.216071255448592</v>
      </c>
      <c r="D16" s="23">
        <f t="shared" si="8"/>
        <v>1.2193731770376544</v>
      </c>
      <c r="E16" s="23">
        <f t="shared" si="8"/>
        <v>1.2386185023746972</v>
      </c>
      <c r="F16" s="5">
        <f t="shared" si="9"/>
        <v>1.4623432140572004</v>
      </c>
      <c r="G16" s="5">
        <f t="shared" si="9"/>
        <v>1.0164782108670782</v>
      </c>
      <c r="H16" s="23">
        <f t="shared" si="9"/>
        <v>0.36695607543650466</v>
      </c>
      <c r="K16" s="5">
        <f t="shared" ref="K16:Q16" si="11">LN(K10)/LN(2)</f>
        <v>0.99627691395728257</v>
      </c>
      <c r="L16" s="45">
        <f t="shared" si="11"/>
        <v>1.8772610280454547</v>
      </c>
      <c r="M16" s="39">
        <f t="shared" si="11"/>
        <v>1.0415926750963649</v>
      </c>
      <c r="N16" s="39">
        <f t="shared" si="11"/>
        <v>1.0426602000030203</v>
      </c>
      <c r="O16" s="5">
        <f t="shared" si="11"/>
        <v>1.3827736501078893</v>
      </c>
      <c r="P16" s="45">
        <f t="shared" si="11"/>
        <v>0.99631024085093867</v>
      </c>
      <c r="Q16" s="23">
        <f t="shared" si="11"/>
        <v>0.61696538672301937</v>
      </c>
    </row>
    <row r="17" spans="1:17" x14ac:dyDescent="0.35">
      <c r="B17" s="5">
        <f t="shared" si="7"/>
        <v>1</v>
      </c>
      <c r="C17" s="5">
        <f t="shared" si="7"/>
        <v>2.1614081522260387</v>
      </c>
      <c r="D17" s="23">
        <f t="shared" si="8"/>
        <v>1.3396300966208214</v>
      </c>
      <c r="E17" s="23">
        <f t="shared" si="8"/>
        <v>1.3944917940130972</v>
      </c>
      <c r="F17" s="5">
        <f t="shared" si="9"/>
        <v>1.4621057529356229</v>
      </c>
      <c r="G17" s="5">
        <f t="shared" si="9"/>
        <v>1.0099194791975294</v>
      </c>
      <c r="H17" s="23">
        <f t="shared" si="9"/>
        <v>0.44000227514458928</v>
      </c>
      <c r="K17" s="5">
        <f t="shared" ref="K17:Q17" si="12">LN(K11)/LN(2)</f>
        <v>1</v>
      </c>
      <c r="L17" s="45">
        <f t="shared" si="12"/>
        <v>1.9549802798915281</v>
      </c>
      <c r="M17" s="39">
        <f t="shared" si="12"/>
        <v>0.98101689663242697</v>
      </c>
      <c r="N17" s="39">
        <f t="shared" si="12"/>
        <v>0.97891470559086213</v>
      </c>
      <c r="O17" s="5">
        <f t="shared" si="12"/>
        <v>1.4076579689132462</v>
      </c>
      <c r="P17" s="45">
        <f t="shared" si="12"/>
        <v>0.98472677837029021</v>
      </c>
      <c r="Q17" s="23">
        <f t="shared" si="12"/>
        <v>0.59535614370578105</v>
      </c>
    </row>
    <row r="18" spans="1:17" x14ac:dyDescent="0.35">
      <c r="A18" s="6"/>
      <c r="B18" s="5">
        <f t="shared" si="7"/>
        <v>1.0149503414659717</v>
      </c>
      <c r="C18" s="5">
        <f t="shared" si="7"/>
        <v>2.0857196745400177</v>
      </c>
      <c r="D18" s="23">
        <f t="shared" si="8"/>
        <v>1.3248996614186532</v>
      </c>
      <c r="E18" s="23">
        <f t="shared" si="8"/>
        <v>1.4303505547733479</v>
      </c>
      <c r="F18" s="5">
        <f t="shared" si="9"/>
        <v>1.5272470028648688</v>
      </c>
      <c r="G18" s="5">
        <f t="shared" si="9"/>
        <v>1.004691695324722</v>
      </c>
      <c r="H18" s="23">
        <f t="shared" si="9"/>
        <v>0.46777134127805509</v>
      </c>
      <c r="J18" s="6"/>
      <c r="K18" s="5">
        <f t="shared" ref="K18:Q18" si="13">LN(K12)/LN(2)</f>
        <v>1.0149503414659717</v>
      </c>
      <c r="L18" s="45">
        <f t="shared" si="13"/>
        <v>1.9747212544279995</v>
      </c>
      <c r="M18" s="39">
        <f t="shared" si="13"/>
        <v>0.73382588663563897</v>
      </c>
      <c r="N18" s="39">
        <f t="shared" si="13"/>
        <v>0.7252058807037326</v>
      </c>
      <c r="O18" s="5">
        <f t="shared" si="13"/>
        <v>1.444784842672896</v>
      </c>
      <c r="P18" s="45">
        <f t="shared" si="13"/>
        <v>0.90704253021356562</v>
      </c>
      <c r="Q18" s="23">
        <f t="shared" si="13"/>
        <v>0.47144675953132203</v>
      </c>
    </row>
    <row r="19" spans="1:17" x14ac:dyDescent="0.35">
      <c r="M19" s="15"/>
      <c r="N19" s="15"/>
      <c r="Q19" s="15"/>
    </row>
    <row r="20" spans="1:17" x14ac:dyDescent="0.35">
      <c r="M20" s="15"/>
      <c r="N20" s="15"/>
      <c r="Q20" s="15"/>
    </row>
    <row r="21" spans="1:17" x14ac:dyDescent="0.35">
      <c r="B21" s="9" t="s">
        <v>1</v>
      </c>
      <c r="C21" s="9" t="s">
        <v>2</v>
      </c>
      <c r="D21" s="11" t="s">
        <v>13</v>
      </c>
      <c r="E21" s="11" t="s">
        <v>14</v>
      </c>
      <c r="F21" s="9" t="s">
        <v>0</v>
      </c>
      <c r="G21" s="9" t="s">
        <v>17</v>
      </c>
      <c r="H21" s="11" t="s">
        <v>18</v>
      </c>
      <c r="K21" s="32" t="s">
        <v>1</v>
      </c>
      <c r="L21" s="32" t="s">
        <v>2</v>
      </c>
      <c r="M21" s="33" t="s">
        <v>13</v>
      </c>
      <c r="N21" s="33" t="s">
        <v>14</v>
      </c>
      <c r="O21" s="32" t="s">
        <v>0</v>
      </c>
      <c r="P21" s="32" t="s">
        <v>17</v>
      </c>
      <c r="Q21" s="33" t="s">
        <v>18</v>
      </c>
    </row>
    <row r="22" spans="1:17" x14ac:dyDescent="0.35">
      <c r="A22" t="s">
        <v>3</v>
      </c>
      <c r="B22" s="8">
        <v>7.7499999999999999E-2</v>
      </c>
      <c r="C22" s="28">
        <v>6.6E-3</v>
      </c>
      <c r="D22" s="12">
        <v>0.30769999999999997</v>
      </c>
      <c r="E22" s="12">
        <v>0.29409999999999997</v>
      </c>
      <c r="F22" s="8">
        <v>9.7799999999999998E-2</v>
      </c>
      <c r="G22" s="8">
        <v>1.0216000000000001</v>
      </c>
      <c r="H22" s="14">
        <v>3.0722999999999998E-9</v>
      </c>
      <c r="J22" t="s">
        <v>3</v>
      </c>
      <c r="K22" s="8">
        <v>7.7399999999999997E-2</v>
      </c>
      <c r="L22" s="28">
        <v>4.1999999999999997E-3</v>
      </c>
      <c r="M22" s="12">
        <v>0.37990000000000002</v>
      </c>
      <c r="N22" s="12">
        <v>0.36919999999999997</v>
      </c>
      <c r="O22" s="8">
        <v>8.8800000000000004E-2</v>
      </c>
      <c r="P22" s="8">
        <v>0.9466</v>
      </c>
      <c r="Q22" s="14">
        <v>4.2432000000000004E-9</v>
      </c>
    </row>
    <row r="23" spans="1:17" x14ac:dyDescent="0.35">
      <c r="A23" t="s">
        <v>4</v>
      </c>
      <c r="B23" s="8">
        <v>3.8699999999999998E-2</v>
      </c>
      <c r="C23" s="8">
        <v>1.5E-3</v>
      </c>
      <c r="D23" s="13">
        <v>0.14319999999999999</v>
      </c>
      <c r="E23" s="12">
        <v>0.13700000000000001</v>
      </c>
      <c r="F23" s="8">
        <v>3.7199999999999997E-2</v>
      </c>
      <c r="G23" s="8">
        <v>0.50190000000000001</v>
      </c>
      <c r="H23" s="14">
        <v>2.8189999999999999E-9</v>
      </c>
      <c r="J23" t="s">
        <v>4</v>
      </c>
      <c r="K23" s="8">
        <v>3.8699999999999998E-2</v>
      </c>
      <c r="L23" s="8">
        <v>1E-3</v>
      </c>
      <c r="M23" s="13">
        <v>0.1812</v>
      </c>
      <c r="N23" s="12">
        <v>0.1764</v>
      </c>
      <c r="O23" s="8">
        <v>3.39E-2</v>
      </c>
      <c r="P23" s="8">
        <v>0.4647</v>
      </c>
      <c r="Q23" s="14">
        <v>3.1180999999999998E-9</v>
      </c>
    </row>
    <row r="24" spans="1:17" x14ac:dyDescent="0.35">
      <c r="A24" t="s">
        <v>5</v>
      </c>
      <c r="B24" s="8">
        <v>1.9400000000000001E-2</v>
      </c>
      <c r="C24" s="3">
        <v>3.2284000000000002E-4</v>
      </c>
      <c r="D24" s="12">
        <v>6.1499999999999999E-2</v>
      </c>
      <c r="E24" s="27">
        <v>5.8099999999999999E-2</v>
      </c>
      <c r="F24" s="8">
        <v>1.35E-2</v>
      </c>
      <c r="G24" s="8">
        <v>0.24809999999999999</v>
      </c>
      <c r="H24" s="14">
        <v>2.1859000000000001E-9</v>
      </c>
      <c r="J24" t="s">
        <v>5</v>
      </c>
      <c r="K24" s="8">
        <v>1.9400000000000001E-2</v>
      </c>
      <c r="L24" s="3">
        <v>2.722E-4</v>
      </c>
      <c r="M24" s="12">
        <v>8.3299999999999999E-2</v>
      </c>
      <c r="N24" s="27">
        <v>8.0799999999999997E-2</v>
      </c>
      <c r="O24" s="8">
        <v>1.2999999999999999E-2</v>
      </c>
      <c r="P24" s="8">
        <v>0.22950000000000001</v>
      </c>
      <c r="Q24" s="14">
        <v>1.9976999999999998E-9</v>
      </c>
    </row>
    <row r="25" spans="1:17" x14ac:dyDescent="0.35">
      <c r="A25" t="s">
        <v>6</v>
      </c>
      <c r="B25" s="8">
        <v>9.7000000000000003E-3</v>
      </c>
      <c r="C25" s="3">
        <v>7.2167000000000002E-5</v>
      </c>
      <c r="D25" s="12">
        <v>2.4299999999999999E-2</v>
      </c>
      <c r="E25" s="27">
        <v>2.2100000000000002E-2</v>
      </c>
      <c r="F25" s="28">
        <v>4.8999999999999998E-3</v>
      </c>
      <c r="G25" s="8">
        <v>0.1232</v>
      </c>
      <c r="H25" s="14">
        <v>1.6113E-9</v>
      </c>
      <c r="J25" t="s">
        <v>6</v>
      </c>
      <c r="K25" s="8">
        <v>9.7000000000000003E-3</v>
      </c>
      <c r="L25" s="3">
        <v>7.0207000000000001E-5</v>
      </c>
      <c r="M25" s="12">
        <v>3.73E-2</v>
      </c>
      <c r="N25" s="27">
        <v>3.5999999999999997E-2</v>
      </c>
      <c r="O25" s="28">
        <v>4.8999999999999998E-3</v>
      </c>
      <c r="P25" s="8">
        <v>0.11260000000000001</v>
      </c>
      <c r="Q25" s="14">
        <v>1.2656000000000001E-9</v>
      </c>
    </row>
    <row r="26" spans="1:17" x14ac:dyDescent="0.35">
      <c r="A26" t="s">
        <v>7</v>
      </c>
      <c r="B26" s="8">
        <v>4.7999999999999996E-3</v>
      </c>
      <c r="C26" s="3">
        <v>1.7000999999999999E-5</v>
      </c>
      <c r="D26" s="12">
        <v>9.7000000000000003E-3</v>
      </c>
      <c r="E26" s="12">
        <v>8.2000000000000007E-3</v>
      </c>
      <c r="F26" s="8">
        <v>1.6999999999999999E-3</v>
      </c>
      <c r="G26" s="2">
        <v>6.1400000000000003E-2</v>
      </c>
      <c r="H26" s="26">
        <v>1.1651E-9</v>
      </c>
      <c r="J26" t="s">
        <v>7</v>
      </c>
      <c r="K26" s="8">
        <v>4.7999999999999996E-3</v>
      </c>
      <c r="L26" s="3">
        <v>1.7816999999999999E-5</v>
      </c>
      <c r="M26" s="12">
        <v>1.7000000000000001E-2</v>
      </c>
      <c r="N26" s="12">
        <v>1.6299999999999999E-2</v>
      </c>
      <c r="O26" s="8">
        <v>1.8E-3</v>
      </c>
      <c r="P26" s="2">
        <v>5.5E-2</v>
      </c>
      <c r="Q26" s="26">
        <v>7.9389000000000004E-10</v>
      </c>
    </row>
    <row r="27" spans="1:17" x14ac:dyDescent="0.35">
      <c r="M27" s="15"/>
      <c r="N27" s="15"/>
      <c r="Q27" s="15"/>
    </row>
    <row r="28" spans="1:17" x14ac:dyDescent="0.35">
      <c r="B28" s="36" t="s">
        <v>8</v>
      </c>
      <c r="C28" s="36"/>
      <c r="D28" s="37" t="s">
        <v>8</v>
      </c>
      <c r="E28" s="37"/>
      <c r="F28" s="9" t="s">
        <v>8</v>
      </c>
      <c r="G28" s="9" t="s">
        <v>8</v>
      </c>
      <c r="H28" s="11" t="s">
        <v>8</v>
      </c>
      <c r="K28" s="36" t="s">
        <v>8</v>
      </c>
      <c r="L28" s="36"/>
      <c r="M28" s="37" t="s">
        <v>8</v>
      </c>
      <c r="N28" s="37"/>
      <c r="O28" s="32" t="s">
        <v>8</v>
      </c>
      <c r="P28" s="32" t="s">
        <v>8</v>
      </c>
      <c r="Q28" s="33" t="s">
        <v>8</v>
      </c>
    </row>
    <row r="29" spans="1:17" x14ac:dyDescent="0.35">
      <c r="B29" s="4">
        <f t="shared" ref="B29:C32" si="14">B22/B23</f>
        <v>2.0025839793281652</v>
      </c>
      <c r="C29" s="4">
        <f t="shared" si="14"/>
        <v>4.3999999999999995</v>
      </c>
      <c r="D29" s="16">
        <f t="shared" ref="D29:E32" si="15">D22/D23</f>
        <v>2.1487430167597763</v>
      </c>
      <c r="E29" s="16">
        <f t="shared" si="15"/>
        <v>2.146715328467153</v>
      </c>
      <c r="F29" s="4">
        <f t="shared" ref="F29:H32" si="16">F22/F23</f>
        <v>2.6290322580645165</v>
      </c>
      <c r="G29" s="4">
        <f t="shared" si="16"/>
        <v>2.0354652321179518</v>
      </c>
      <c r="H29" s="16">
        <f t="shared" si="16"/>
        <v>1.0898545583540262</v>
      </c>
      <c r="K29" s="4">
        <f t="shared" ref="K29:Q29" si="17">K22/K23</f>
        <v>2</v>
      </c>
      <c r="L29" s="4">
        <f t="shared" si="17"/>
        <v>4.1999999999999993</v>
      </c>
      <c r="M29" s="16">
        <f t="shared" si="17"/>
        <v>2.0965783664459163</v>
      </c>
      <c r="N29" s="16">
        <f t="shared" si="17"/>
        <v>2.0929705215419498</v>
      </c>
      <c r="O29" s="4">
        <f t="shared" si="17"/>
        <v>2.6194690265486726</v>
      </c>
      <c r="P29" s="4">
        <f t="shared" si="17"/>
        <v>2.0370131267484397</v>
      </c>
      <c r="Q29" s="16">
        <f t="shared" si="17"/>
        <v>1.3608287097912193</v>
      </c>
    </row>
    <row r="30" spans="1:17" x14ac:dyDescent="0.35">
      <c r="B30" s="4">
        <f t="shared" si="14"/>
        <v>1.9948453608247421</v>
      </c>
      <c r="C30" s="4">
        <f t="shared" si="14"/>
        <v>4.6462644034196501</v>
      </c>
      <c r="D30" s="16">
        <f t="shared" si="15"/>
        <v>2.3284552845528457</v>
      </c>
      <c r="E30" s="16">
        <f t="shared" si="15"/>
        <v>2.3580034423407921</v>
      </c>
      <c r="F30" s="4">
        <f t="shared" si="16"/>
        <v>2.7555555555555555</v>
      </c>
      <c r="G30" s="4">
        <f t="shared" si="16"/>
        <v>2.0229746070133015</v>
      </c>
      <c r="H30" s="16">
        <f t="shared" si="16"/>
        <v>1.2896289857724506</v>
      </c>
      <c r="K30" s="4">
        <f t="shared" ref="K30:Q30" si="18">K23/K24</f>
        <v>1.9948453608247421</v>
      </c>
      <c r="L30" s="4">
        <f t="shared" si="18"/>
        <v>3.6737692872887582</v>
      </c>
      <c r="M30" s="16">
        <f t="shared" si="18"/>
        <v>2.1752701080432173</v>
      </c>
      <c r="N30" s="16">
        <f t="shared" si="18"/>
        <v>2.1831683168316833</v>
      </c>
      <c r="O30" s="4">
        <f t="shared" si="18"/>
        <v>2.6076923076923078</v>
      </c>
      <c r="P30" s="4">
        <f t="shared" si="18"/>
        <v>2.0248366013071895</v>
      </c>
      <c r="Q30" s="16">
        <f t="shared" si="18"/>
        <v>1.560844971717475</v>
      </c>
    </row>
    <row r="31" spans="1:17" x14ac:dyDescent="0.35">
      <c r="B31" s="4">
        <f t="shared" si="14"/>
        <v>2</v>
      </c>
      <c r="C31" s="4">
        <f t="shared" si="14"/>
        <v>4.4735128244211344</v>
      </c>
      <c r="D31" s="16">
        <f t="shared" si="15"/>
        <v>2.5308641975308643</v>
      </c>
      <c r="E31" s="16">
        <f t="shared" si="15"/>
        <v>2.6289592760180991</v>
      </c>
      <c r="F31" s="4">
        <f t="shared" si="16"/>
        <v>2.7551020408163267</v>
      </c>
      <c r="G31" s="4">
        <f t="shared" si="16"/>
        <v>2.0137987012987013</v>
      </c>
      <c r="H31" s="16">
        <f t="shared" si="16"/>
        <v>1.3566064668280271</v>
      </c>
      <c r="K31" s="4">
        <f t="shared" ref="K31:Q31" si="19">K24/K25</f>
        <v>2</v>
      </c>
      <c r="L31" s="4">
        <f t="shared" si="19"/>
        <v>3.8771062714544136</v>
      </c>
      <c r="M31" s="16">
        <f t="shared" si="19"/>
        <v>2.2332439678284182</v>
      </c>
      <c r="N31" s="16">
        <f t="shared" si="19"/>
        <v>2.2444444444444445</v>
      </c>
      <c r="O31" s="4">
        <f t="shared" si="19"/>
        <v>2.6530612244897958</v>
      </c>
      <c r="P31" s="4">
        <f t="shared" si="19"/>
        <v>2.0381882770870337</v>
      </c>
      <c r="Q31" s="16">
        <f t="shared" si="19"/>
        <v>1.5784608091024017</v>
      </c>
    </row>
    <row r="32" spans="1:17" x14ac:dyDescent="0.35">
      <c r="B32" s="4">
        <f t="shared" si="14"/>
        <v>2.0208333333333335</v>
      </c>
      <c r="C32" s="4">
        <f t="shared" si="14"/>
        <v>4.2448679489441803</v>
      </c>
      <c r="D32" s="16">
        <f t="shared" si="15"/>
        <v>2.5051546391752577</v>
      </c>
      <c r="E32" s="16">
        <f t="shared" si="15"/>
        <v>2.6951219512195124</v>
      </c>
      <c r="F32" s="4">
        <f t="shared" si="16"/>
        <v>2.8823529411764706</v>
      </c>
      <c r="G32" s="4">
        <f t="shared" si="16"/>
        <v>2.006514657980456</v>
      </c>
      <c r="H32" s="16">
        <f t="shared" si="16"/>
        <v>1.3829714187623379</v>
      </c>
      <c r="K32" s="4">
        <f t="shared" ref="K32:Q32" si="20">K25/K26</f>
        <v>2.0208333333333335</v>
      </c>
      <c r="L32" s="4">
        <f t="shared" si="20"/>
        <v>3.9404501318965037</v>
      </c>
      <c r="M32" s="16">
        <f t="shared" si="20"/>
        <v>2.1941176470588233</v>
      </c>
      <c r="N32" s="16">
        <f t="shared" si="20"/>
        <v>2.2085889570552149</v>
      </c>
      <c r="O32" s="4">
        <f t="shared" si="20"/>
        <v>2.7222222222222223</v>
      </c>
      <c r="P32" s="4">
        <f t="shared" si="20"/>
        <v>2.0472727272727274</v>
      </c>
      <c r="Q32" s="16">
        <f t="shared" si="20"/>
        <v>1.5941755154996284</v>
      </c>
    </row>
    <row r="33" spans="1:17" x14ac:dyDescent="0.35">
      <c r="B33" s="36" t="s">
        <v>20</v>
      </c>
      <c r="C33" s="36"/>
      <c r="D33" s="37" t="s">
        <v>20</v>
      </c>
      <c r="E33" s="37"/>
      <c r="F33" s="9" t="s">
        <v>20</v>
      </c>
      <c r="G33" s="9" t="s">
        <v>20</v>
      </c>
      <c r="H33" s="11" t="s">
        <v>20</v>
      </c>
      <c r="K33" s="36" t="s">
        <v>20</v>
      </c>
      <c r="L33" s="36"/>
      <c r="M33" s="37" t="s">
        <v>20</v>
      </c>
      <c r="N33" s="37"/>
      <c r="O33" s="32" t="s">
        <v>20</v>
      </c>
      <c r="P33" s="32" t="s">
        <v>20</v>
      </c>
      <c r="Q33" s="33" t="s">
        <v>20</v>
      </c>
    </row>
    <row r="34" spans="1:17" x14ac:dyDescent="0.35">
      <c r="B34" s="5">
        <f>LN(B29)/LN(2)</f>
        <v>1.0018627440171894</v>
      </c>
      <c r="C34" s="5">
        <f t="shared" ref="C34:C35" si="21">LN(C29)/LN(2)</f>
        <v>2.1375035237499347</v>
      </c>
      <c r="D34" s="23">
        <f t="shared" ref="D34:E35" si="22">LN(D29)/LN(2)</f>
        <v>1.1034929510692881</v>
      </c>
      <c r="E34" s="23">
        <f t="shared" si="22"/>
        <v>1.1021308910391747</v>
      </c>
      <c r="F34" s="5">
        <f t="shared" ref="F34:F36" si="23">LN(F29)/LN(2)</f>
        <v>1.3945318438442025</v>
      </c>
      <c r="G34" s="5">
        <f>LN(G29)/LN(2)</f>
        <v>1.0253585789432149</v>
      </c>
      <c r="H34" s="23">
        <f>LN(H29)/LN(2)</f>
        <v>0.12413561945946298</v>
      </c>
      <c r="K34" s="5">
        <f>LN(K29)/LN(2)</f>
        <v>1</v>
      </c>
      <c r="L34" s="45">
        <f t="shared" ref="L34:Q37" si="24">LN(L29)/LN(2)</f>
        <v>2.0703893278913981</v>
      </c>
      <c r="M34" s="23">
        <f t="shared" si="24"/>
        <v>1.0680367566187874</v>
      </c>
      <c r="N34" s="23">
        <f t="shared" si="24"/>
        <v>1.0655519920882535</v>
      </c>
      <c r="O34" s="5">
        <f t="shared" si="24"/>
        <v>1.3892744032137621</v>
      </c>
      <c r="P34" s="5">
        <f>LN(P29)/LN(2)</f>
        <v>1.026455277227639</v>
      </c>
      <c r="Q34" s="23">
        <f>LN(Q29)/LN(2)</f>
        <v>0.44448548338355254</v>
      </c>
    </row>
    <row r="35" spans="1:17" x14ac:dyDescent="0.35">
      <c r="B35" s="5">
        <f>LN(B30)/LN(2)</f>
        <v>0.99627691395728257</v>
      </c>
      <c r="C35" s="5">
        <f t="shared" si="21"/>
        <v>2.216071255448592</v>
      </c>
      <c r="D35" s="23">
        <f>LN(D30)/LN(2)</f>
        <v>1.2193731770376544</v>
      </c>
      <c r="E35" s="23">
        <f t="shared" si="22"/>
        <v>1.2375658244433605</v>
      </c>
      <c r="F35" s="5">
        <f t="shared" si="23"/>
        <v>1.4623432140572004</v>
      </c>
      <c r="G35" s="5">
        <f>LN(G30)/LN(2)</f>
        <v>1.0164782108670782</v>
      </c>
      <c r="H35" s="23">
        <f>LN(H30)/LN(2)</f>
        <v>0.36695607543650466</v>
      </c>
      <c r="K35" s="5">
        <f>LN(K30)/LN(2)</f>
        <v>0.99627691395728257</v>
      </c>
      <c r="L35" s="45">
        <f t="shared" si="24"/>
        <v>1.8772610280454547</v>
      </c>
      <c r="M35" s="23">
        <f>LN(M30)/LN(2)</f>
        <v>1.1211945546806874</v>
      </c>
      <c r="N35" s="23">
        <f t="shared" ref="N35:O35" si="25">LN(N30)/LN(2)</f>
        <v>1.1264233628057259</v>
      </c>
      <c r="O35" s="5">
        <f t="shared" si="24"/>
        <v>1.3827736501078893</v>
      </c>
      <c r="P35" s="5">
        <f>LN(P30)/LN(2)</f>
        <v>1.0178054912095544</v>
      </c>
      <c r="Q35" s="23">
        <f>LN(Q30)/LN(2)</f>
        <v>0.64232725119072187</v>
      </c>
    </row>
    <row r="36" spans="1:17" x14ac:dyDescent="0.35">
      <c r="B36" s="5">
        <f t="shared" ref="B36:C37" si="26">LN(B31)/LN(2)</f>
        <v>1</v>
      </c>
      <c r="C36" s="5">
        <f t="shared" si="26"/>
        <v>2.1614081522260387</v>
      </c>
      <c r="D36" s="23">
        <f t="shared" ref="D36:E37" si="27">LN(D31)/LN(2)</f>
        <v>1.3396300966208214</v>
      </c>
      <c r="E36" s="23">
        <f t="shared" si="27"/>
        <v>1.3944917940130972</v>
      </c>
      <c r="F36" s="5">
        <f t="shared" si="23"/>
        <v>1.4621057529356229</v>
      </c>
      <c r="G36" s="5">
        <f t="shared" ref="G36:G37" si="28">LN(G31)/LN(2)</f>
        <v>1.0099194791975294</v>
      </c>
      <c r="H36" s="23">
        <f t="shared" ref="H36:H37" si="29">LN(H31)/LN(2)</f>
        <v>0.44000227514458928</v>
      </c>
      <c r="K36" s="5">
        <f t="shared" ref="K36:N36" si="30">LN(K31)/LN(2)</f>
        <v>1</v>
      </c>
      <c r="L36" s="45">
        <f t="shared" si="30"/>
        <v>1.9549802798915281</v>
      </c>
      <c r="M36" s="23">
        <f t="shared" si="30"/>
        <v>1.1591408651103099</v>
      </c>
      <c r="N36" s="23">
        <f t="shared" si="30"/>
        <v>1.1663583864221201</v>
      </c>
      <c r="O36" s="5">
        <f t="shared" si="24"/>
        <v>1.4076579689132462</v>
      </c>
      <c r="P36" s="5">
        <f t="shared" si="24"/>
        <v>1.0272873262209408</v>
      </c>
      <c r="Q36" s="23">
        <f t="shared" si="24"/>
        <v>0.6585184410655216</v>
      </c>
    </row>
    <row r="37" spans="1:17" x14ac:dyDescent="0.35">
      <c r="A37" s="6"/>
      <c r="B37" s="5">
        <f t="shared" si="26"/>
        <v>1.0149503414659717</v>
      </c>
      <c r="C37" s="5">
        <f t="shared" si="26"/>
        <v>2.0857196745400177</v>
      </c>
      <c r="D37" s="23">
        <f>LN(D32)/LN(2)</f>
        <v>1.3248996614186532</v>
      </c>
      <c r="E37" s="23">
        <f t="shared" si="27"/>
        <v>1.4303505547733479</v>
      </c>
      <c r="F37" s="5">
        <f>LN(F32)/LN(2)</f>
        <v>1.5272470028648688</v>
      </c>
      <c r="G37" s="5">
        <f t="shared" si="28"/>
        <v>1.004691695324722</v>
      </c>
      <c r="H37" s="23">
        <f t="shared" si="29"/>
        <v>0.46777134127805509</v>
      </c>
      <c r="J37" s="6"/>
      <c r="K37" s="5">
        <f t="shared" ref="K37:L37" si="31">LN(K32)/LN(2)</f>
        <v>1.0149503414659717</v>
      </c>
      <c r="L37" s="45">
        <f t="shared" si="31"/>
        <v>1.978360443377486</v>
      </c>
      <c r="M37" s="23">
        <f>LN(M32)/LN(2)</f>
        <v>1.1336408841175358</v>
      </c>
      <c r="N37" s="23">
        <f t="shared" ref="N37:O37" si="32">LN(N32)/LN(2)</f>
        <v>1.1431249420985972</v>
      </c>
      <c r="O37" s="5">
        <f>LN(O32)/LN(2)</f>
        <v>1.444784842672896</v>
      </c>
      <c r="P37" s="5">
        <f t="shared" si="24"/>
        <v>1.0337033036682077</v>
      </c>
      <c r="Q37" s="23">
        <f t="shared" si="24"/>
        <v>0.67281047587866893</v>
      </c>
    </row>
  </sheetData>
  <mergeCells count="16">
    <mergeCell ref="K33:L33"/>
    <mergeCell ref="M33:N33"/>
    <mergeCell ref="K8:L8"/>
    <mergeCell ref="M8:N8"/>
    <mergeCell ref="K14:L14"/>
    <mergeCell ref="M14:N14"/>
    <mergeCell ref="K28:L28"/>
    <mergeCell ref="M28:N28"/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G10" workbookViewId="0">
      <selection activeCell="J16" sqref="J1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1" t="s">
        <v>9</v>
      </c>
      <c r="C1" s="9" t="s">
        <v>10</v>
      </c>
      <c r="D1" s="10" t="s">
        <v>15</v>
      </c>
      <c r="E1" s="11" t="s">
        <v>16</v>
      </c>
      <c r="F1" s="9" t="s">
        <v>11</v>
      </c>
      <c r="G1" s="9" t="s">
        <v>12</v>
      </c>
      <c r="H1" s="11" t="s">
        <v>19</v>
      </c>
      <c r="K1" s="1" t="s">
        <v>9</v>
      </c>
      <c r="L1" s="32" t="s">
        <v>10</v>
      </c>
      <c r="M1" s="10" t="s">
        <v>15</v>
      </c>
      <c r="N1" s="33" t="s">
        <v>16</v>
      </c>
      <c r="O1" s="32" t="s">
        <v>11</v>
      </c>
      <c r="P1" s="32" t="s">
        <v>12</v>
      </c>
      <c r="Q1" s="33" t="s">
        <v>19</v>
      </c>
    </row>
    <row r="2" spans="1:17" x14ac:dyDescent="0.35">
      <c r="A2" t="s">
        <v>3</v>
      </c>
      <c r="B2" s="8">
        <v>7.7499999999999999E-2</v>
      </c>
      <c r="C2" s="3">
        <v>6.6E-3</v>
      </c>
      <c r="D2" s="12">
        <v>0.30769999999999997</v>
      </c>
      <c r="E2" s="12">
        <v>0.29409999999999997</v>
      </c>
      <c r="F2" s="8">
        <v>9.7799999999999998E-2</v>
      </c>
      <c r="G2" s="8">
        <v>1.0216000000000001</v>
      </c>
      <c r="H2" s="14">
        <v>3.0723000000000001E-12</v>
      </c>
      <c r="J2" t="s">
        <v>3</v>
      </c>
      <c r="K2" s="8">
        <v>7.7399999999999997E-2</v>
      </c>
      <c r="L2" s="28">
        <v>4.1999999999999997E-3</v>
      </c>
      <c r="M2" s="12">
        <v>0.38140000000000002</v>
      </c>
      <c r="N2" s="12">
        <v>0.37080000000000002</v>
      </c>
      <c r="O2" s="8">
        <v>8.8800000000000004E-2</v>
      </c>
      <c r="P2" s="8">
        <v>0.94710000000000005</v>
      </c>
      <c r="Q2" s="14">
        <v>4.2464000000000002E-12</v>
      </c>
    </row>
    <row r="3" spans="1:17" x14ac:dyDescent="0.35">
      <c r="A3" t="s">
        <v>4</v>
      </c>
      <c r="B3" s="8">
        <v>3.8699999999999998E-2</v>
      </c>
      <c r="C3" s="8">
        <v>1.5E-3</v>
      </c>
      <c r="D3" s="13">
        <v>0.14319999999999999</v>
      </c>
      <c r="E3" s="12">
        <v>0.1371</v>
      </c>
      <c r="F3" s="8">
        <v>3.7199999999999997E-2</v>
      </c>
      <c r="G3" s="8">
        <v>0.50190000000000001</v>
      </c>
      <c r="H3" s="14">
        <v>2.819E-12</v>
      </c>
      <c r="J3" t="s">
        <v>4</v>
      </c>
      <c r="K3" s="8">
        <v>3.8699999999999998E-2</v>
      </c>
      <c r="L3" s="8">
        <v>1E-3</v>
      </c>
      <c r="M3" s="13">
        <v>0.1865</v>
      </c>
      <c r="N3" s="12">
        <v>0.18190000000000001</v>
      </c>
      <c r="O3" s="8">
        <v>3.39E-2</v>
      </c>
      <c r="P3" s="8">
        <v>0.46860000000000002</v>
      </c>
      <c r="Q3" s="14">
        <v>3.1406000000000002E-12</v>
      </c>
    </row>
    <row r="4" spans="1:17" x14ac:dyDescent="0.35">
      <c r="A4" t="s">
        <v>5</v>
      </c>
      <c r="B4" s="8">
        <v>1.9400000000000001E-2</v>
      </c>
      <c r="C4" s="3">
        <v>3.2284000000000002E-4</v>
      </c>
      <c r="D4" s="12">
        <v>6.1499999999999999E-2</v>
      </c>
      <c r="E4" s="27">
        <v>5.8099999999999999E-2</v>
      </c>
      <c r="F4" s="8">
        <v>1.35E-2</v>
      </c>
      <c r="G4" s="8">
        <v>0.24809999999999999</v>
      </c>
      <c r="H4" s="14">
        <v>2.1858999999999998E-12</v>
      </c>
      <c r="J4" t="s">
        <v>5</v>
      </c>
      <c r="K4" s="8">
        <v>1.9400000000000001E-2</v>
      </c>
      <c r="L4" s="3">
        <v>2.722E-4</v>
      </c>
      <c r="M4" s="12">
        <v>9.06E-2</v>
      </c>
      <c r="N4" s="27">
        <v>8.8300000000000003E-2</v>
      </c>
      <c r="O4" s="8">
        <v>1.2999999999999999E-2</v>
      </c>
      <c r="P4" s="8">
        <v>0.2349</v>
      </c>
      <c r="Q4" s="14">
        <v>2.0477999999999998E-12</v>
      </c>
    </row>
    <row r="5" spans="1:17" x14ac:dyDescent="0.35">
      <c r="A5" t="s">
        <v>6</v>
      </c>
      <c r="B5" s="8">
        <v>9.7000000000000003E-3</v>
      </c>
      <c r="C5" s="3">
        <v>7.2167000000000002E-5</v>
      </c>
      <c r="D5" s="12">
        <v>2.4299999999999999E-2</v>
      </c>
      <c r="E5" s="27">
        <v>2.2100000000000002E-2</v>
      </c>
      <c r="F5" s="3">
        <v>4.8999999999999998E-3</v>
      </c>
      <c r="G5" s="8">
        <v>0.1232</v>
      </c>
      <c r="H5" s="14">
        <v>1.6113E-12</v>
      </c>
      <c r="J5" t="s">
        <v>6</v>
      </c>
      <c r="K5" s="8">
        <v>9.7000000000000003E-3</v>
      </c>
      <c r="L5" s="3">
        <v>7.0207000000000001E-5</v>
      </c>
      <c r="M5" s="12">
        <v>4.5900000000000003E-2</v>
      </c>
      <c r="N5" s="27">
        <v>4.48E-2</v>
      </c>
      <c r="O5" s="28">
        <v>4.8999999999999998E-3</v>
      </c>
      <c r="P5" s="8">
        <v>0.1186</v>
      </c>
      <c r="Q5" s="14">
        <v>1.3554000000000001E-12</v>
      </c>
    </row>
    <row r="6" spans="1:17" x14ac:dyDescent="0.35">
      <c r="A6" t="s">
        <v>7</v>
      </c>
      <c r="B6" s="8">
        <v>4.7999999999999996E-3</v>
      </c>
      <c r="C6" s="3">
        <v>1.7000999999999999E-5</v>
      </c>
      <c r="D6" s="12">
        <v>9.7000000000000003E-3</v>
      </c>
      <c r="E6" s="12">
        <v>8.2000000000000007E-3</v>
      </c>
      <c r="F6" s="8">
        <v>1.6999999999999999E-3</v>
      </c>
      <c r="G6" s="2">
        <v>6.1400000000000003E-2</v>
      </c>
      <c r="H6" s="26">
        <v>1.1651E-12</v>
      </c>
      <c r="J6" t="s">
        <v>7</v>
      </c>
      <c r="K6" s="8">
        <v>4.7999999999999996E-3</v>
      </c>
      <c r="L6" s="3">
        <v>1.7861999999999999E-5</v>
      </c>
      <c r="M6" s="12">
        <v>2.75E-2</v>
      </c>
      <c r="N6" s="12">
        <v>2.7E-2</v>
      </c>
      <c r="O6" s="8">
        <v>1.8E-3</v>
      </c>
      <c r="P6" s="2">
        <v>6.3299999999999995E-2</v>
      </c>
      <c r="Q6" s="26">
        <v>9.7757000000000004E-13</v>
      </c>
    </row>
    <row r="7" spans="1:17" x14ac:dyDescent="0.35">
      <c r="A7" t="s">
        <v>21</v>
      </c>
      <c r="J7" t="s">
        <v>21</v>
      </c>
      <c r="M7" s="15"/>
      <c r="N7" s="15"/>
      <c r="Q7" s="15"/>
    </row>
    <row r="8" spans="1:17" x14ac:dyDescent="0.35">
      <c r="B8" s="36" t="s">
        <v>8</v>
      </c>
      <c r="C8" s="36"/>
      <c r="D8" s="37" t="s">
        <v>8</v>
      </c>
      <c r="E8" s="37"/>
      <c r="F8" s="9" t="s">
        <v>8</v>
      </c>
      <c r="G8" s="9" t="s">
        <v>8</v>
      </c>
      <c r="H8" s="11" t="s">
        <v>8</v>
      </c>
      <c r="K8" s="36" t="s">
        <v>8</v>
      </c>
      <c r="L8" s="36"/>
      <c r="M8" s="37" t="s">
        <v>8</v>
      </c>
      <c r="N8" s="37"/>
      <c r="O8" s="32" t="s">
        <v>8</v>
      </c>
      <c r="P8" s="32" t="s">
        <v>8</v>
      </c>
      <c r="Q8" s="33" t="s">
        <v>8</v>
      </c>
    </row>
    <row r="9" spans="1:17" x14ac:dyDescent="0.35">
      <c r="A9" t="s">
        <v>22</v>
      </c>
      <c r="B9" s="4">
        <f t="shared" ref="B9:C12" si="0">B2/B3</f>
        <v>2.0025839793281652</v>
      </c>
      <c r="C9" s="4">
        <f t="shared" si="0"/>
        <v>4.3999999999999995</v>
      </c>
      <c r="D9" s="16">
        <f t="shared" ref="D9:E12" si="1">D2/D3</f>
        <v>2.1487430167597763</v>
      </c>
      <c r="E9" s="16">
        <f t="shared" si="1"/>
        <v>2.1451495258935083</v>
      </c>
      <c r="F9" s="4">
        <f t="shared" ref="F9:H12" si="2">F2/F3</f>
        <v>2.6290322580645165</v>
      </c>
      <c r="G9" s="4">
        <f t="shared" si="2"/>
        <v>2.0354652321179518</v>
      </c>
      <c r="H9" s="16">
        <f t="shared" si="2"/>
        <v>1.0898545583540262</v>
      </c>
      <c r="J9" t="s">
        <v>22</v>
      </c>
      <c r="K9" s="4">
        <f t="shared" ref="K9:Q12" si="3">K2/K3</f>
        <v>2</v>
      </c>
      <c r="L9" s="4">
        <f t="shared" si="3"/>
        <v>4.1999999999999993</v>
      </c>
      <c r="M9" s="16">
        <f t="shared" si="3"/>
        <v>2.0450402144772117</v>
      </c>
      <c r="N9" s="16">
        <f t="shared" si="3"/>
        <v>2.0384826827927434</v>
      </c>
      <c r="O9" s="4">
        <f t="shared" si="3"/>
        <v>2.6194690265486726</v>
      </c>
      <c r="P9" s="4">
        <f t="shared" si="3"/>
        <v>2.0211267605633805</v>
      </c>
      <c r="Q9" s="16">
        <f t="shared" si="3"/>
        <v>1.3520983251607972</v>
      </c>
    </row>
    <row r="10" spans="1:17" x14ac:dyDescent="0.35">
      <c r="B10" s="4">
        <f t="shared" si="0"/>
        <v>1.9948453608247421</v>
      </c>
      <c r="C10" s="4">
        <f t="shared" si="0"/>
        <v>4.6462644034196501</v>
      </c>
      <c r="D10" s="16">
        <f t="shared" si="1"/>
        <v>2.3284552845528457</v>
      </c>
      <c r="E10" s="16">
        <f t="shared" si="1"/>
        <v>2.3597246127366609</v>
      </c>
      <c r="F10" s="4">
        <f t="shared" si="2"/>
        <v>2.7555555555555555</v>
      </c>
      <c r="G10" s="4">
        <f t="shared" si="2"/>
        <v>2.0229746070133015</v>
      </c>
      <c r="H10" s="16">
        <f t="shared" si="2"/>
        <v>1.2896289857724508</v>
      </c>
      <c r="K10" s="4">
        <f t="shared" si="3"/>
        <v>1.9948453608247421</v>
      </c>
      <c r="L10" s="4">
        <f t="shared" si="3"/>
        <v>3.6737692872887582</v>
      </c>
      <c r="M10" s="16">
        <f t="shared" si="3"/>
        <v>2.0584988962472406</v>
      </c>
      <c r="N10" s="16">
        <f t="shared" si="3"/>
        <v>2.060022650056625</v>
      </c>
      <c r="O10" s="4">
        <f t="shared" si="3"/>
        <v>2.6076923076923078</v>
      </c>
      <c r="P10" s="4">
        <f t="shared" si="3"/>
        <v>1.9948914431673053</v>
      </c>
      <c r="Q10" s="16">
        <f t="shared" si="3"/>
        <v>1.5336458638538921</v>
      </c>
    </row>
    <row r="11" spans="1:17" x14ac:dyDescent="0.35">
      <c r="B11" s="4">
        <f t="shared" si="0"/>
        <v>2</v>
      </c>
      <c r="C11" s="4">
        <f t="shared" si="0"/>
        <v>4.4735128244211344</v>
      </c>
      <c r="D11" s="16">
        <f t="shared" si="1"/>
        <v>2.5308641975308643</v>
      </c>
      <c r="E11" s="16">
        <f t="shared" si="1"/>
        <v>2.6289592760180991</v>
      </c>
      <c r="F11" s="4">
        <f t="shared" si="2"/>
        <v>2.7551020408163267</v>
      </c>
      <c r="G11" s="4">
        <f t="shared" si="2"/>
        <v>2.0137987012987013</v>
      </c>
      <c r="H11" s="16">
        <f t="shared" si="2"/>
        <v>1.3566064668280269</v>
      </c>
      <c r="J11" s="1" t="s">
        <v>29</v>
      </c>
      <c r="K11" s="4">
        <f t="shared" si="3"/>
        <v>2</v>
      </c>
      <c r="L11" s="4">
        <f t="shared" si="3"/>
        <v>3.8771062714544136</v>
      </c>
      <c r="M11" s="16">
        <f t="shared" si="3"/>
        <v>1.9738562091503267</v>
      </c>
      <c r="N11" s="16">
        <f t="shared" si="3"/>
        <v>1.970982142857143</v>
      </c>
      <c r="O11" s="4">
        <f t="shared" si="3"/>
        <v>2.6530612244897958</v>
      </c>
      <c r="P11" s="4">
        <f t="shared" si="3"/>
        <v>1.9806070826306914</v>
      </c>
      <c r="Q11" s="16">
        <f t="shared" si="3"/>
        <v>1.5108455068614428</v>
      </c>
    </row>
    <row r="12" spans="1:17" x14ac:dyDescent="0.35">
      <c r="B12" s="4">
        <f t="shared" si="0"/>
        <v>2.0208333333333335</v>
      </c>
      <c r="C12" s="4">
        <f t="shared" si="0"/>
        <v>4.2448679489441803</v>
      </c>
      <c r="D12" s="16">
        <f t="shared" si="1"/>
        <v>2.5051546391752577</v>
      </c>
      <c r="E12" s="16">
        <f t="shared" si="1"/>
        <v>2.6951219512195124</v>
      </c>
      <c r="F12" s="4">
        <f t="shared" si="2"/>
        <v>2.8823529411764706</v>
      </c>
      <c r="G12" s="4">
        <f t="shared" si="2"/>
        <v>2.006514657980456</v>
      </c>
      <c r="H12" s="16">
        <f t="shared" si="2"/>
        <v>1.3829714187623381</v>
      </c>
      <c r="J12" s="1" t="s">
        <v>30</v>
      </c>
      <c r="K12" s="4">
        <f t="shared" si="3"/>
        <v>2.0208333333333335</v>
      </c>
      <c r="L12" s="4">
        <f t="shared" si="3"/>
        <v>3.9305228977718061</v>
      </c>
      <c r="M12" s="16">
        <f t="shared" si="3"/>
        <v>1.6690909090909092</v>
      </c>
      <c r="N12" s="16">
        <f t="shared" si="3"/>
        <v>1.6592592592592592</v>
      </c>
      <c r="O12" s="4">
        <f t="shared" si="3"/>
        <v>2.7222222222222223</v>
      </c>
      <c r="P12" s="4">
        <f t="shared" si="3"/>
        <v>1.873617693522907</v>
      </c>
      <c r="Q12" s="16">
        <f t="shared" si="3"/>
        <v>1.386499176529558</v>
      </c>
    </row>
    <row r="13" spans="1:17" x14ac:dyDescent="0.35">
      <c r="M13" s="15"/>
      <c r="N13" s="15"/>
      <c r="Q13" s="15"/>
    </row>
    <row r="14" spans="1:17" x14ac:dyDescent="0.35">
      <c r="B14" s="36" t="s">
        <v>20</v>
      </c>
      <c r="C14" s="36"/>
      <c r="D14" s="37" t="s">
        <v>20</v>
      </c>
      <c r="E14" s="37"/>
      <c r="F14" s="9" t="s">
        <v>20</v>
      </c>
      <c r="G14" s="9" t="s">
        <v>20</v>
      </c>
      <c r="H14" s="11" t="s">
        <v>20</v>
      </c>
      <c r="K14" s="36" t="s">
        <v>20</v>
      </c>
      <c r="L14" s="36"/>
      <c r="M14" s="37" t="s">
        <v>20</v>
      </c>
      <c r="N14" s="37"/>
      <c r="O14" s="32" t="s">
        <v>20</v>
      </c>
      <c r="P14" s="32" t="s">
        <v>20</v>
      </c>
      <c r="Q14" s="33" t="s">
        <v>20</v>
      </c>
    </row>
    <row r="15" spans="1:17" x14ac:dyDescent="0.35">
      <c r="B15" s="5">
        <f t="shared" ref="B15:C18" si="4">LN(B9)/LN(2)</f>
        <v>1.0018627440171894</v>
      </c>
      <c r="C15" s="5">
        <f t="shared" si="4"/>
        <v>2.1375035237499347</v>
      </c>
      <c r="D15" s="23">
        <f t="shared" ref="D15:E18" si="5">LN(D9)/LN(2)</f>
        <v>1.1034929510692881</v>
      </c>
      <c r="E15" s="23">
        <f t="shared" si="5"/>
        <v>1.101078213107838</v>
      </c>
      <c r="F15" s="5">
        <f t="shared" ref="F15:H18" si="6">LN(F9)/LN(2)</f>
        <v>1.3945318438442025</v>
      </c>
      <c r="G15" s="5">
        <f t="shared" si="6"/>
        <v>1.0253585789432149</v>
      </c>
      <c r="H15" s="23">
        <f t="shared" si="6"/>
        <v>0.12413561945946298</v>
      </c>
      <c r="K15" s="5">
        <f t="shared" ref="K15:Q18" si="7">LN(K9)/LN(2)</f>
        <v>1</v>
      </c>
      <c r="L15" s="45">
        <f t="shared" si="7"/>
        <v>2.0703893278913981</v>
      </c>
      <c r="M15" s="39">
        <f t="shared" si="7"/>
        <v>1.032129213170156</v>
      </c>
      <c r="N15" s="39">
        <f t="shared" si="7"/>
        <v>1.0274957009740446</v>
      </c>
      <c r="O15" s="5">
        <f t="shared" si="7"/>
        <v>1.3892744032137621</v>
      </c>
      <c r="P15" s="45">
        <f t="shared" si="7"/>
        <v>1.015159807171006</v>
      </c>
      <c r="Q15" s="23">
        <f t="shared" si="7"/>
        <v>0.43520006882715251</v>
      </c>
    </row>
    <row r="16" spans="1:17" x14ac:dyDescent="0.35">
      <c r="B16" s="5">
        <f t="shared" si="4"/>
        <v>0.99627691395728257</v>
      </c>
      <c r="C16" s="5">
        <f t="shared" si="4"/>
        <v>2.216071255448592</v>
      </c>
      <c r="D16" s="23">
        <f t="shared" si="5"/>
        <v>1.2193731770376544</v>
      </c>
      <c r="E16" s="23">
        <f t="shared" si="5"/>
        <v>1.2386185023746972</v>
      </c>
      <c r="F16" s="5">
        <f t="shared" si="6"/>
        <v>1.4623432140572004</v>
      </c>
      <c r="G16" s="5">
        <f t="shared" si="6"/>
        <v>1.0164782108670782</v>
      </c>
      <c r="H16" s="23">
        <f t="shared" si="6"/>
        <v>0.36695607543650488</v>
      </c>
      <c r="K16" s="5">
        <f t="shared" si="7"/>
        <v>0.99627691395728257</v>
      </c>
      <c r="L16" s="45">
        <f t="shared" si="7"/>
        <v>1.8772610280454547</v>
      </c>
      <c r="M16" s="39">
        <f t="shared" si="7"/>
        <v>1.0415926750963649</v>
      </c>
      <c r="N16" s="39">
        <f t="shared" si="7"/>
        <v>1.0426602000030203</v>
      </c>
      <c r="O16" s="5">
        <f t="shared" si="7"/>
        <v>1.3827736501078893</v>
      </c>
      <c r="P16" s="45">
        <f t="shared" si="7"/>
        <v>0.99631024085093867</v>
      </c>
      <c r="Q16" s="23">
        <f t="shared" si="7"/>
        <v>0.61696538672301937</v>
      </c>
    </row>
    <row r="17" spans="1:17" x14ac:dyDescent="0.35">
      <c r="B17" s="5">
        <f t="shared" si="4"/>
        <v>1</v>
      </c>
      <c r="C17" s="5">
        <f t="shared" si="4"/>
        <v>2.1614081522260387</v>
      </c>
      <c r="D17" s="23">
        <f t="shared" si="5"/>
        <v>1.3396300966208214</v>
      </c>
      <c r="E17" s="23">
        <f t="shared" si="5"/>
        <v>1.3944917940130972</v>
      </c>
      <c r="F17" s="5">
        <f t="shared" si="6"/>
        <v>1.4621057529356229</v>
      </c>
      <c r="G17" s="5">
        <f t="shared" si="6"/>
        <v>1.0099194791975294</v>
      </c>
      <c r="H17" s="23">
        <f t="shared" si="6"/>
        <v>0.44000227514458906</v>
      </c>
      <c r="K17" s="5">
        <f t="shared" si="7"/>
        <v>1</v>
      </c>
      <c r="L17" s="45">
        <f t="shared" si="7"/>
        <v>1.9549802798915281</v>
      </c>
      <c r="M17" s="39">
        <f t="shared" si="7"/>
        <v>0.98101689663242697</v>
      </c>
      <c r="N17" s="39">
        <f t="shared" si="7"/>
        <v>0.97891470559086213</v>
      </c>
      <c r="O17" s="5">
        <f t="shared" si="7"/>
        <v>1.4076579689132462</v>
      </c>
      <c r="P17" s="45">
        <f t="shared" si="7"/>
        <v>0.98594270346619328</v>
      </c>
      <c r="Q17" s="23">
        <f t="shared" si="7"/>
        <v>0.59535614370578083</v>
      </c>
    </row>
    <row r="18" spans="1:17" x14ac:dyDescent="0.35">
      <c r="A18" s="6"/>
      <c r="B18" s="5">
        <f t="shared" si="4"/>
        <v>1.0149503414659717</v>
      </c>
      <c r="C18" s="5">
        <f t="shared" si="4"/>
        <v>2.0857196745400177</v>
      </c>
      <c r="D18" s="23">
        <f t="shared" si="5"/>
        <v>1.3248996614186532</v>
      </c>
      <c r="E18" s="23">
        <f t="shared" si="5"/>
        <v>1.4303505547733479</v>
      </c>
      <c r="F18" s="5">
        <f t="shared" si="6"/>
        <v>1.5272470028648688</v>
      </c>
      <c r="G18" s="5">
        <f t="shared" si="6"/>
        <v>1.004691695324722</v>
      </c>
      <c r="H18" s="23">
        <f t="shared" si="6"/>
        <v>0.46777134127805531</v>
      </c>
      <c r="J18" s="6"/>
      <c r="K18" s="5">
        <f t="shared" si="7"/>
        <v>1.0149503414659717</v>
      </c>
      <c r="L18" s="45">
        <f t="shared" si="7"/>
        <v>1.9747212544279995</v>
      </c>
      <c r="M18" s="39">
        <f t="shared" si="7"/>
        <v>0.73906253500178609</v>
      </c>
      <c r="N18" s="39">
        <f t="shared" si="7"/>
        <v>0.73053932500677321</v>
      </c>
      <c r="O18" s="5">
        <f t="shared" si="7"/>
        <v>1.444784842672896</v>
      </c>
      <c r="P18" s="45">
        <f t="shared" si="7"/>
        <v>0.90582660511766244</v>
      </c>
      <c r="Q18" s="23">
        <f t="shared" si="7"/>
        <v>0.47144675953132176</v>
      </c>
    </row>
    <row r="19" spans="1:17" x14ac:dyDescent="0.35">
      <c r="M19" s="15"/>
      <c r="N19" s="15"/>
      <c r="Q19" s="15"/>
    </row>
    <row r="20" spans="1:17" x14ac:dyDescent="0.35">
      <c r="M20" s="15"/>
      <c r="N20" s="15"/>
      <c r="Q20" s="15"/>
    </row>
    <row r="21" spans="1:17" x14ac:dyDescent="0.35">
      <c r="B21" s="9" t="s">
        <v>1</v>
      </c>
      <c r="C21" s="9" t="s">
        <v>2</v>
      </c>
      <c r="D21" s="11" t="s">
        <v>13</v>
      </c>
      <c r="E21" s="11" t="s">
        <v>14</v>
      </c>
      <c r="F21" s="9" t="s">
        <v>0</v>
      </c>
      <c r="G21" s="9" t="s">
        <v>17</v>
      </c>
      <c r="H21" s="11" t="s">
        <v>18</v>
      </c>
      <c r="K21" s="32" t="s">
        <v>1</v>
      </c>
      <c r="L21" s="32" t="s">
        <v>2</v>
      </c>
      <c r="M21" s="33" t="s">
        <v>13</v>
      </c>
      <c r="N21" s="33" t="s">
        <v>14</v>
      </c>
      <c r="O21" s="32" t="s">
        <v>0</v>
      </c>
      <c r="P21" s="32" t="s">
        <v>17</v>
      </c>
      <c r="Q21" s="33" t="s">
        <v>18</v>
      </c>
    </row>
    <row r="22" spans="1:17" x14ac:dyDescent="0.35">
      <c r="A22" t="s">
        <v>3</v>
      </c>
      <c r="B22" s="8">
        <v>7.7499999999999999E-2</v>
      </c>
      <c r="C22" s="3">
        <v>6.6E-3</v>
      </c>
      <c r="D22" s="12">
        <v>0.30769999999999997</v>
      </c>
      <c r="E22" s="12">
        <v>0.29409999999999997</v>
      </c>
      <c r="F22" s="8">
        <v>9.7799999999999998E-2</v>
      </c>
      <c r="G22" s="8">
        <v>1.0216000000000001</v>
      </c>
      <c r="H22" s="14">
        <v>3.0723000000000001E-12</v>
      </c>
      <c r="J22" t="s">
        <v>3</v>
      </c>
      <c r="K22" s="8">
        <v>7.7399999999999997E-2</v>
      </c>
      <c r="L22" s="28">
        <v>4.1999999999999997E-3</v>
      </c>
      <c r="M22" s="12">
        <v>0.37990000000000002</v>
      </c>
      <c r="N22" s="12">
        <v>0.36919999999999997</v>
      </c>
      <c r="O22" s="8">
        <v>8.8800000000000004E-2</v>
      </c>
      <c r="P22" s="8">
        <v>0.9466</v>
      </c>
      <c r="Q22" s="14">
        <v>4.2432000000000003E-12</v>
      </c>
    </row>
    <row r="23" spans="1:17" x14ac:dyDescent="0.35">
      <c r="A23" t="s">
        <v>4</v>
      </c>
      <c r="B23" s="8">
        <v>3.8699999999999998E-2</v>
      </c>
      <c r="C23" s="8">
        <v>1.5E-3</v>
      </c>
      <c r="D23" s="13">
        <v>0.14319999999999999</v>
      </c>
      <c r="E23" s="12">
        <v>0.13700000000000001</v>
      </c>
      <c r="F23" s="8">
        <v>3.7199999999999997E-2</v>
      </c>
      <c r="G23" s="8">
        <v>0.50190000000000001</v>
      </c>
      <c r="H23" s="14">
        <v>2.819E-12</v>
      </c>
      <c r="J23" t="s">
        <v>4</v>
      </c>
      <c r="K23" s="8">
        <v>3.8699999999999998E-2</v>
      </c>
      <c r="L23" s="8">
        <v>1E-3</v>
      </c>
      <c r="M23" s="13">
        <v>0.1812</v>
      </c>
      <c r="N23" s="12">
        <v>0.1764</v>
      </c>
      <c r="O23" s="8">
        <v>3.39E-2</v>
      </c>
      <c r="P23" s="8">
        <v>0.4647</v>
      </c>
      <c r="Q23" s="14">
        <v>3.1180999999999998E-12</v>
      </c>
    </row>
    <row r="24" spans="1:17" x14ac:dyDescent="0.35">
      <c r="A24" t="s">
        <v>5</v>
      </c>
      <c r="B24" s="8">
        <v>1.9400000000000001E-2</v>
      </c>
      <c r="C24" s="3">
        <v>3.2284000000000002E-4</v>
      </c>
      <c r="D24" s="12">
        <v>6.1499999999999999E-2</v>
      </c>
      <c r="E24" s="27">
        <v>5.8099999999999999E-2</v>
      </c>
      <c r="F24" s="8">
        <v>1.35E-2</v>
      </c>
      <c r="G24" s="8">
        <v>0.24809999999999999</v>
      </c>
      <c r="H24" s="14">
        <v>2.1858999999999998E-12</v>
      </c>
      <c r="J24" t="s">
        <v>5</v>
      </c>
      <c r="K24" s="8">
        <v>1.9400000000000001E-2</v>
      </c>
      <c r="L24" s="3">
        <v>2.722E-4</v>
      </c>
      <c r="M24" s="12">
        <v>8.3199999999999996E-2</v>
      </c>
      <c r="N24" s="27">
        <v>8.0699999999999994E-2</v>
      </c>
      <c r="O24" s="8">
        <v>1.2999999999999999E-2</v>
      </c>
      <c r="P24" s="8">
        <v>0.22950000000000001</v>
      </c>
      <c r="Q24" s="14">
        <v>1.9976999999999999E-12</v>
      </c>
    </row>
    <row r="25" spans="1:17" x14ac:dyDescent="0.35">
      <c r="A25" t="s">
        <v>6</v>
      </c>
      <c r="B25" s="8">
        <v>9.7000000000000003E-3</v>
      </c>
      <c r="C25" s="3">
        <v>7.2167000000000002E-5</v>
      </c>
      <c r="D25" s="12">
        <v>2.4299999999999999E-2</v>
      </c>
      <c r="E25" s="27">
        <v>2.2100000000000002E-2</v>
      </c>
      <c r="F25" s="3">
        <v>4.8999999999999998E-3</v>
      </c>
      <c r="G25" s="8">
        <v>0.1232</v>
      </c>
      <c r="H25" s="14">
        <v>1.6113E-12</v>
      </c>
      <c r="J25" t="s">
        <v>6</v>
      </c>
      <c r="K25" s="8">
        <v>9.7000000000000003E-3</v>
      </c>
      <c r="L25" s="3">
        <v>7.0207000000000001E-5</v>
      </c>
      <c r="M25" s="12">
        <v>3.7199999999999997E-2</v>
      </c>
      <c r="N25" s="27">
        <v>3.5999999999999997E-2</v>
      </c>
      <c r="O25" s="28">
        <v>4.8999999999999998E-3</v>
      </c>
      <c r="P25" s="8">
        <v>0.1125</v>
      </c>
      <c r="Q25" s="14">
        <v>1.2656E-12</v>
      </c>
    </row>
    <row r="26" spans="1:17" x14ac:dyDescent="0.35">
      <c r="A26" t="s">
        <v>7</v>
      </c>
      <c r="B26" s="8">
        <v>4.7999999999999996E-3</v>
      </c>
      <c r="C26" s="3">
        <v>1.7000999999999999E-5</v>
      </c>
      <c r="D26" s="12">
        <v>9.7000000000000003E-3</v>
      </c>
      <c r="E26" s="12">
        <v>8.2000000000000007E-3</v>
      </c>
      <c r="F26" s="8">
        <v>1.6999999999999999E-3</v>
      </c>
      <c r="G26" s="2">
        <v>6.1400000000000003E-2</v>
      </c>
      <c r="H26" s="26">
        <v>1.1651E-12</v>
      </c>
      <c r="J26" t="s">
        <v>7</v>
      </c>
      <c r="K26" s="8">
        <v>4.7999999999999996E-3</v>
      </c>
      <c r="L26" s="3">
        <v>1.7816999999999999E-5</v>
      </c>
      <c r="M26" s="12">
        <v>1.6299999999999999E-2</v>
      </c>
      <c r="N26" s="12">
        <v>1.55E-2</v>
      </c>
      <c r="O26" s="8">
        <v>1.8E-3</v>
      </c>
      <c r="P26" s="2">
        <v>5.5E-2</v>
      </c>
      <c r="Q26" s="26">
        <v>7.9388000000000005E-13</v>
      </c>
    </row>
    <row r="27" spans="1:17" x14ac:dyDescent="0.35">
      <c r="M27" s="15"/>
      <c r="N27" s="15"/>
      <c r="Q27" s="15"/>
    </row>
    <row r="28" spans="1:17" x14ac:dyDescent="0.35">
      <c r="B28" s="36" t="s">
        <v>8</v>
      </c>
      <c r="C28" s="36"/>
      <c r="D28" s="37" t="s">
        <v>8</v>
      </c>
      <c r="E28" s="37"/>
      <c r="F28" s="9" t="s">
        <v>8</v>
      </c>
      <c r="G28" s="9" t="s">
        <v>8</v>
      </c>
      <c r="H28" s="11" t="s">
        <v>8</v>
      </c>
      <c r="K28" s="36" t="s">
        <v>8</v>
      </c>
      <c r="L28" s="36"/>
      <c r="M28" s="37" t="s">
        <v>8</v>
      </c>
      <c r="N28" s="37"/>
      <c r="O28" s="32" t="s">
        <v>8</v>
      </c>
      <c r="P28" s="32" t="s">
        <v>8</v>
      </c>
      <c r="Q28" s="33" t="s">
        <v>8</v>
      </c>
    </row>
    <row r="29" spans="1:17" x14ac:dyDescent="0.35">
      <c r="B29" s="4">
        <f t="shared" ref="B29:C32" si="8">B22/B23</f>
        <v>2.0025839793281652</v>
      </c>
      <c r="C29" s="4">
        <f t="shared" si="8"/>
        <v>4.3999999999999995</v>
      </c>
      <c r="D29" s="16">
        <f t="shared" ref="D29:E32" si="9">D22/D23</f>
        <v>2.1487430167597763</v>
      </c>
      <c r="E29" s="16">
        <f t="shared" si="9"/>
        <v>2.146715328467153</v>
      </c>
      <c r="F29" s="4">
        <f t="shared" ref="F29:H32" si="10">F22/F23</f>
        <v>2.6290322580645165</v>
      </c>
      <c r="G29" s="4">
        <f t="shared" si="10"/>
        <v>2.0354652321179518</v>
      </c>
      <c r="H29" s="16">
        <f t="shared" si="10"/>
        <v>1.0898545583540262</v>
      </c>
      <c r="K29" s="4">
        <f t="shared" ref="K29:Q32" si="11">K22/K23</f>
        <v>2</v>
      </c>
      <c r="L29" s="4">
        <f t="shared" si="11"/>
        <v>4.1999999999999993</v>
      </c>
      <c r="M29" s="16">
        <f t="shared" si="11"/>
        <v>2.0965783664459163</v>
      </c>
      <c r="N29" s="16">
        <f t="shared" si="11"/>
        <v>2.0929705215419498</v>
      </c>
      <c r="O29" s="4">
        <f t="shared" si="11"/>
        <v>2.6194690265486726</v>
      </c>
      <c r="P29" s="4">
        <f t="shared" si="11"/>
        <v>2.0370131267484397</v>
      </c>
      <c r="Q29" s="16">
        <f t="shared" si="11"/>
        <v>1.3608287097912193</v>
      </c>
    </row>
    <row r="30" spans="1:17" x14ac:dyDescent="0.35">
      <c r="B30" s="4">
        <f t="shared" si="8"/>
        <v>1.9948453608247421</v>
      </c>
      <c r="C30" s="4">
        <f t="shared" si="8"/>
        <v>4.6462644034196501</v>
      </c>
      <c r="D30" s="16">
        <f t="shared" si="9"/>
        <v>2.3284552845528457</v>
      </c>
      <c r="E30" s="16">
        <f t="shared" si="9"/>
        <v>2.3580034423407921</v>
      </c>
      <c r="F30" s="4">
        <f t="shared" si="10"/>
        <v>2.7555555555555555</v>
      </c>
      <c r="G30" s="4">
        <f t="shared" si="10"/>
        <v>2.0229746070133015</v>
      </c>
      <c r="H30" s="16">
        <f t="shared" si="10"/>
        <v>1.2896289857724508</v>
      </c>
      <c r="K30" s="4">
        <f t="shared" si="11"/>
        <v>1.9948453608247421</v>
      </c>
      <c r="L30" s="4">
        <f t="shared" si="11"/>
        <v>3.6737692872887582</v>
      </c>
      <c r="M30" s="16">
        <f t="shared" si="11"/>
        <v>2.1778846153846154</v>
      </c>
      <c r="N30" s="16">
        <f t="shared" si="11"/>
        <v>2.1858736059479558</v>
      </c>
      <c r="O30" s="4">
        <f t="shared" si="11"/>
        <v>2.6076923076923078</v>
      </c>
      <c r="P30" s="4">
        <f t="shared" si="11"/>
        <v>2.0248366013071895</v>
      </c>
      <c r="Q30" s="16">
        <f t="shared" si="11"/>
        <v>1.560844971717475</v>
      </c>
    </row>
    <row r="31" spans="1:17" x14ac:dyDescent="0.35">
      <c r="B31" s="4">
        <f t="shared" si="8"/>
        <v>2</v>
      </c>
      <c r="C31" s="4">
        <f t="shared" si="8"/>
        <v>4.4735128244211344</v>
      </c>
      <c r="D31" s="16">
        <f t="shared" si="9"/>
        <v>2.5308641975308643</v>
      </c>
      <c r="E31" s="16">
        <f t="shared" si="9"/>
        <v>2.6289592760180991</v>
      </c>
      <c r="F31" s="4">
        <f t="shared" si="10"/>
        <v>2.7551020408163267</v>
      </c>
      <c r="G31" s="4">
        <f t="shared" si="10"/>
        <v>2.0137987012987013</v>
      </c>
      <c r="H31" s="16">
        <f t="shared" si="10"/>
        <v>1.3566064668280269</v>
      </c>
      <c r="K31" s="4">
        <f t="shared" si="11"/>
        <v>2</v>
      </c>
      <c r="L31" s="4">
        <f t="shared" si="11"/>
        <v>3.8771062714544136</v>
      </c>
      <c r="M31" s="16">
        <f t="shared" si="11"/>
        <v>2.2365591397849465</v>
      </c>
      <c r="N31" s="16">
        <f t="shared" si="11"/>
        <v>2.2416666666666667</v>
      </c>
      <c r="O31" s="4">
        <f t="shared" si="11"/>
        <v>2.6530612244897958</v>
      </c>
      <c r="P31" s="4">
        <f t="shared" si="11"/>
        <v>2.04</v>
      </c>
      <c r="Q31" s="16">
        <f t="shared" si="11"/>
        <v>1.5784608091024019</v>
      </c>
    </row>
    <row r="32" spans="1:17" x14ac:dyDescent="0.35">
      <c r="B32" s="4">
        <f t="shared" si="8"/>
        <v>2.0208333333333335</v>
      </c>
      <c r="C32" s="4">
        <f t="shared" si="8"/>
        <v>4.2448679489441803</v>
      </c>
      <c r="D32" s="16">
        <f t="shared" si="9"/>
        <v>2.5051546391752577</v>
      </c>
      <c r="E32" s="16">
        <f t="shared" si="9"/>
        <v>2.6951219512195124</v>
      </c>
      <c r="F32" s="4">
        <f t="shared" si="10"/>
        <v>2.8823529411764706</v>
      </c>
      <c r="G32" s="4">
        <f t="shared" si="10"/>
        <v>2.006514657980456</v>
      </c>
      <c r="H32" s="16">
        <f t="shared" si="10"/>
        <v>1.3829714187623381</v>
      </c>
      <c r="K32" s="4">
        <f t="shared" si="11"/>
        <v>2.0208333333333335</v>
      </c>
      <c r="L32" s="4">
        <f t="shared" si="11"/>
        <v>3.9404501318965037</v>
      </c>
      <c r="M32" s="16">
        <f t="shared" si="11"/>
        <v>2.2822085889570554</v>
      </c>
      <c r="N32" s="16">
        <f t="shared" si="11"/>
        <v>2.32258064516129</v>
      </c>
      <c r="O32" s="4">
        <f t="shared" si="11"/>
        <v>2.7222222222222223</v>
      </c>
      <c r="P32" s="4">
        <f t="shared" si="11"/>
        <v>2.0454545454545454</v>
      </c>
      <c r="Q32" s="16">
        <f t="shared" si="11"/>
        <v>1.5941955963117851</v>
      </c>
    </row>
    <row r="33" spans="1:17" x14ac:dyDescent="0.35">
      <c r="B33" s="36" t="s">
        <v>20</v>
      </c>
      <c r="C33" s="36"/>
      <c r="D33" s="37" t="s">
        <v>20</v>
      </c>
      <c r="E33" s="37"/>
      <c r="F33" s="9" t="s">
        <v>20</v>
      </c>
      <c r="G33" s="9" t="s">
        <v>20</v>
      </c>
      <c r="H33" s="11" t="s">
        <v>20</v>
      </c>
      <c r="K33" s="36" t="s">
        <v>20</v>
      </c>
      <c r="L33" s="36"/>
      <c r="M33" s="37" t="s">
        <v>20</v>
      </c>
      <c r="N33" s="37"/>
      <c r="O33" s="32" t="s">
        <v>20</v>
      </c>
      <c r="P33" s="32" t="s">
        <v>20</v>
      </c>
      <c r="Q33" s="33" t="s">
        <v>20</v>
      </c>
    </row>
    <row r="34" spans="1:17" x14ac:dyDescent="0.35">
      <c r="B34" s="5">
        <f>LN(B29)/LN(2)</f>
        <v>1.0018627440171894</v>
      </c>
      <c r="C34" s="5">
        <f t="shared" ref="C34:C35" si="12">LN(C29)/LN(2)</f>
        <v>2.1375035237499347</v>
      </c>
      <c r="D34" s="23">
        <f t="shared" ref="D34:E35" si="13">LN(D29)/LN(2)</f>
        <v>1.1034929510692881</v>
      </c>
      <c r="E34" s="23">
        <f t="shared" si="13"/>
        <v>1.1021308910391747</v>
      </c>
      <c r="F34" s="5">
        <f t="shared" ref="F34:F36" si="14">LN(F29)/LN(2)</f>
        <v>1.3945318438442025</v>
      </c>
      <c r="G34" s="5">
        <f>LN(G29)/LN(2)</f>
        <v>1.0253585789432149</v>
      </c>
      <c r="H34" s="23">
        <f>LN(H29)/LN(2)</f>
        <v>0.12413561945946298</v>
      </c>
      <c r="K34" s="5">
        <f>LN(K29)/LN(2)</f>
        <v>1</v>
      </c>
      <c r="L34" s="45">
        <f t="shared" ref="L34:Q37" si="15">LN(L29)/LN(2)</f>
        <v>2.0703893278913981</v>
      </c>
      <c r="M34" s="23">
        <f t="shared" si="15"/>
        <v>1.0680367566187874</v>
      </c>
      <c r="N34" s="23">
        <f t="shared" si="15"/>
        <v>1.0655519920882535</v>
      </c>
      <c r="O34" s="5">
        <f t="shared" si="15"/>
        <v>1.3892744032137621</v>
      </c>
      <c r="P34" s="5">
        <f>LN(P29)/LN(2)</f>
        <v>1.026455277227639</v>
      </c>
      <c r="Q34" s="23">
        <f>LN(Q29)/LN(2)</f>
        <v>0.44448548338355254</v>
      </c>
    </row>
    <row r="35" spans="1:17" x14ac:dyDescent="0.35">
      <c r="B35" s="5">
        <f>LN(B30)/LN(2)</f>
        <v>0.99627691395728257</v>
      </c>
      <c r="C35" s="5">
        <f t="shared" si="12"/>
        <v>2.216071255448592</v>
      </c>
      <c r="D35" s="23">
        <f>LN(D30)/LN(2)</f>
        <v>1.2193731770376544</v>
      </c>
      <c r="E35" s="23">
        <f t="shared" si="13"/>
        <v>1.2375658244433605</v>
      </c>
      <c r="F35" s="5">
        <f t="shared" si="14"/>
        <v>1.4623432140572004</v>
      </c>
      <c r="G35" s="5">
        <f>LN(G30)/LN(2)</f>
        <v>1.0164782108670782</v>
      </c>
      <c r="H35" s="23">
        <f>LN(H30)/LN(2)</f>
        <v>0.36695607543650488</v>
      </c>
      <c r="K35" s="5">
        <f>LN(K30)/LN(2)</f>
        <v>0.99627691395728257</v>
      </c>
      <c r="L35" s="45">
        <f t="shared" si="15"/>
        <v>1.8772610280454547</v>
      </c>
      <c r="M35" s="23">
        <f>LN(M30)/LN(2)</f>
        <v>1.1229275219051431</v>
      </c>
      <c r="N35" s="23">
        <f t="shared" si="15"/>
        <v>1.1282099822797405</v>
      </c>
      <c r="O35" s="5">
        <f t="shared" si="15"/>
        <v>1.3827736501078893</v>
      </c>
      <c r="P35" s="5">
        <f>LN(P30)/LN(2)</f>
        <v>1.0178054912095544</v>
      </c>
      <c r="Q35" s="23">
        <f>LN(Q30)/LN(2)</f>
        <v>0.64232725119072187</v>
      </c>
    </row>
    <row r="36" spans="1:17" x14ac:dyDescent="0.35">
      <c r="B36" s="5">
        <f t="shared" ref="B36:C37" si="16">LN(B31)/LN(2)</f>
        <v>1</v>
      </c>
      <c r="C36" s="5">
        <f t="shared" si="16"/>
        <v>2.1614081522260387</v>
      </c>
      <c r="D36" s="23">
        <f t="shared" ref="D36:E37" si="17">LN(D31)/LN(2)</f>
        <v>1.3396300966208214</v>
      </c>
      <c r="E36" s="23">
        <f t="shared" si="17"/>
        <v>1.3944917940130972</v>
      </c>
      <c r="F36" s="5">
        <f t="shared" si="14"/>
        <v>1.4621057529356229</v>
      </c>
      <c r="G36" s="5">
        <f t="shared" ref="G36:G37" si="18">LN(G31)/LN(2)</f>
        <v>1.0099194791975294</v>
      </c>
      <c r="H36" s="23">
        <f t="shared" ref="H36:H37" si="19">LN(H31)/LN(2)</f>
        <v>0.44000227514458906</v>
      </c>
      <c r="K36" s="5">
        <f t="shared" ref="K36:N37" si="20">LN(K31)/LN(2)</f>
        <v>1</v>
      </c>
      <c r="L36" s="45">
        <f t="shared" si="20"/>
        <v>1.9549802798915281</v>
      </c>
      <c r="M36" s="23">
        <f t="shared" si="20"/>
        <v>1.161280907033061</v>
      </c>
      <c r="N36" s="23">
        <f t="shared" si="20"/>
        <v>1.1645717669481057</v>
      </c>
      <c r="O36" s="5">
        <f t="shared" si="15"/>
        <v>1.4076579689132462</v>
      </c>
      <c r="P36" s="5">
        <f t="shared" si="15"/>
        <v>1.028569152196771</v>
      </c>
      <c r="Q36" s="23">
        <f t="shared" si="15"/>
        <v>0.65851844106552171</v>
      </c>
    </row>
    <row r="37" spans="1:17" x14ac:dyDescent="0.35">
      <c r="A37" s="6"/>
      <c r="B37" s="5">
        <f t="shared" si="16"/>
        <v>1.0149503414659717</v>
      </c>
      <c r="C37" s="5">
        <f t="shared" si="16"/>
        <v>2.0857196745400177</v>
      </c>
      <c r="D37" s="23">
        <f>LN(D32)/LN(2)</f>
        <v>1.3248996614186532</v>
      </c>
      <c r="E37" s="23">
        <f t="shared" si="17"/>
        <v>1.4303505547733479</v>
      </c>
      <c r="F37" s="5">
        <f>LN(F32)/LN(2)</f>
        <v>1.5272470028648688</v>
      </c>
      <c r="G37" s="5">
        <f t="shared" si="18"/>
        <v>1.004691695324722</v>
      </c>
      <c r="H37" s="23">
        <f t="shared" si="19"/>
        <v>0.46777134127805531</v>
      </c>
      <c r="J37" s="6"/>
      <c r="K37" s="5">
        <f t="shared" si="20"/>
        <v>1.0149503414659717</v>
      </c>
      <c r="L37" s="45">
        <f t="shared" si="20"/>
        <v>1.978360443377486</v>
      </c>
      <c r="M37" s="23">
        <f>LN(M32)/LN(2)</f>
        <v>1.190430656876954</v>
      </c>
      <c r="N37" s="23">
        <f t="shared" si="20"/>
        <v>1.215728691055437</v>
      </c>
      <c r="O37" s="5">
        <f>LN(O32)/LN(2)</f>
        <v>1.444784842672896</v>
      </c>
      <c r="P37" s="5">
        <f t="shared" si="15"/>
        <v>1.0324214776923775</v>
      </c>
      <c r="Q37" s="23">
        <f t="shared" si="15"/>
        <v>0.67282864847345158</v>
      </c>
    </row>
  </sheetData>
  <mergeCells count="16">
    <mergeCell ref="K33:L33"/>
    <mergeCell ref="M33:N33"/>
    <mergeCell ref="K8:L8"/>
    <mergeCell ref="M8:N8"/>
    <mergeCell ref="K14:L14"/>
    <mergeCell ref="M14:N14"/>
    <mergeCell ref="K28:L28"/>
    <mergeCell ref="M28:N28"/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2022-10-26T17:05:25Z</dcterms:modified>
</cp:coreProperties>
</file>