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2_(GOOD)\Simple solutions (without t)\13-12-2022\Initial condition--sol.exacta\Test 3 -- K successively lower\"/>
    </mc:Choice>
  </mc:AlternateContent>
  <bookViews>
    <workbookView xWindow="0" yWindow="0" windowWidth="19200" windowHeight="7050"/>
  </bookViews>
  <sheets>
    <sheet name="perm=1" sheetId="5" r:id="rId1"/>
    <sheet name="perm=1e-03" sheetId="4" r:id="rId2"/>
    <sheet name="perm=1e-06" sheetId="6" r:id="rId3"/>
    <sheet name="perm=1e-09" sheetId="7" r:id="rId4"/>
    <sheet name="perm=1e-12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8" l="1"/>
  <c r="Z18" i="8" s="1"/>
  <c r="Y12" i="8"/>
  <c r="Y18" i="8" s="1"/>
  <c r="X12" i="8"/>
  <c r="X18" i="8" s="1"/>
  <c r="W12" i="8"/>
  <c r="W18" i="8" s="1"/>
  <c r="V12" i="8"/>
  <c r="V18" i="8" s="1"/>
  <c r="U12" i="8"/>
  <c r="U18" i="8" s="1"/>
  <c r="T12" i="8"/>
  <c r="T18" i="8" s="1"/>
  <c r="Z11" i="8"/>
  <c r="Z17" i="8" s="1"/>
  <c r="Y11" i="8"/>
  <c r="Y17" i="8" s="1"/>
  <c r="X11" i="8"/>
  <c r="X17" i="8" s="1"/>
  <c r="W11" i="8"/>
  <c r="W17" i="8" s="1"/>
  <c r="V11" i="8"/>
  <c r="V17" i="8" s="1"/>
  <c r="U11" i="8"/>
  <c r="U17" i="8" s="1"/>
  <c r="T11" i="8"/>
  <c r="T17" i="8" s="1"/>
  <c r="Z10" i="8"/>
  <c r="Z16" i="8" s="1"/>
  <c r="Y10" i="8"/>
  <c r="Y16" i="8" s="1"/>
  <c r="X10" i="8"/>
  <c r="X16" i="8" s="1"/>
  <c r="W10" i="8"/>
  <c r="W16" i="8" s="1"/>
  <c r="V10" i="8"/>
  <c r="V16" i="8" s="1"/>
  <c r="U10" i="8"/>
  <c r="U16" i="8" s="1"/>
  <c r="T10" i="8"/>
  <c r="T16" i="8" s="1"/>
  <c r="Z9" i="8"/>
  <c r="Z15" i="8" s="1"/>
  <c r="Y9" i="8"/>
  <c r="Y15" i="8" s="1"/>
  <c r="X9" i="8"/>
  <c r="X15" i="8" s="1"/>
  <c r="W9" i="8"/>
  <c r="W15" i="8" s="1"/>
  <c r="V9" i="8"/>
  <c r="V15" i="8" s="1"/>
  <c r="U9" i="8"/>
  <c r="U15" i="8" s="1"/>
  <c r="T9" i="8"/>
  <c r="T15" i="8" s="1"/>
  <c r="Z13" i="7"/>
  <c r="Z19" i="7" s="1"/>
  <c r="Y13" i="7"/>
  <c r="Y19" i="7" s="1"/>
  <c r="X13" i="7"/>
  <c r="X19" i="7" s="1"/>
  <c r="W13" i="7"/>
  <c r="W19" i="7" s="1"/>
  <c r="V13" i="7"/>
  <c r="V19" i="7" s="1"/>
  <c r="U13" i="7"/>
  <c r="U19" i="7" s="1"/>
  <c r="T13" i="7"/>
  <c r="T19" i="7" s="1"/>
  <c r="Z12" i="7"/>
  <c r="Z18" i="7" s="1"/>
  <c r="Y12" i="7"/>
  <c r="Y18" i="7" s="1"/>
  <c r="X12" i="7"/>
  <c r="X18" i="7" s="1"/>
  <c r="W12" i="7"/>
  <c r="W18" i="7" s="1"/>
  <c r="V12" i="7"/>
  <c r="V18" i="7" s="1"/>
  <c r="U12" i="7"/>
  <c r="U18" i="7" s="1"/>
  <c r="T12" i="7"/>
  <c r="T18" i="7" s="1"/>
  <c r="Z11" i="7"/>
  <c r="Z17" i="7" s="1"/>
  <c r="Y11" i="7"/>
  <c r="Y17" i="7" s="1"/>
  <c r="X11" i="7"/>
  <c r="X17" i="7" s="1"/>
  <c r="W11" i="7"/>
  <c r="W17" i="7" s="1"/>
  <c r="V11" i="7"/>
  <c r="V17" i="7" s="1"/>
  <c r="U11" i="7"/>
  <c r="U17" i="7" s="1"/>
  <c r="T11" i="7"/>
  <c r="T17" i="7" s="1"/>
  <c r="Z10" i="7"/>
  <c r="Z16" i="7" s="1"/>
  <c r="Y10" i="7"/>
  <c r="Y16" i="7" s="1"/>
  <c r="X10" i="7"/>
  <c r="X16" i="7" s="1"/>
  <c r="W10" i="7"/>
  <c r="W16" i="7" s="1"/>
  <c r="V10" i="7"/>
  <c r="V16" i="7" s="1"/>
  <c r="U10" i="7"/>
  <c r="U16" i="7" s="1"/>
  <c r="T10" i="7"/>
  <c r="T16" i="7" s="1"/>
  <c r="Z12" i="6"/>
  <c r="Z18" i="6" s="1"/>
  <c r="Y12" i="6"/>
  <c r="Y18" i="6" s="1"/>
  <c r="X12" i="6"/>
  <c r="X18" i="6" s="1"/>
  <c r="W12" i="6"/>
  <c r="W18" i="6" s="1"/>
  <c r="V12" i="6"/>
  <c r="V18" i="6" s="1"/>
  <c r="U12" i="6"/>
  <c r="U18" i="6" s="1"/>
  <c r="T12" i="6"/>
  <c r="T18" i="6" s="1"/>
  <c r="Z11" i="6"/>
  <c r="Z17" i="6" s="1"/>
  <c r="Y11" i="6"/>
  <c r="Y17" i="6" s="1"/>
  <c r="X11" i="6"/>
  <c r="X17" i="6" s="1"/>
  <c r="W11" i="6"/>
  <c r="W17" i="6" s="1"/>
  <c r="V11" i="6"/>
  <c r="V17" i="6" s="1"/>
  <c r="U11" i="6"/>
  <c r="U17" i="6" s="1"/>
  <c r="T11" i="6"/>
  <c r="T17" i="6" s="1"/>
  <c r="Z10" i="6"/>
  <c r="Z16" i="6" s="1"/>
  <c r="Y10" i="6"/>
  <c r="Y16" i="6" s="1"/>
  <c r="X10" i="6"/>
  <c r="X16" i="6" s="1"/>
  <c r="W10" i="6"/>
  <c r="W16" i="6" s="1"/>
  <c r="V10" i="6"/>
  <c r="V16" i="6" s="1"/>
  <c r="U10" i="6"/>
  <c r="U16" i="6" s="1"/>
  <c r="T10" i="6"/>
  <c r="T16" i="6" s="1"/>
  <c r="Z9" i="6"/>
  <c r="Z15" i="6" s="1"/>
  <c r="Y9" i="6"/>
  <c r="Y15" i="6" s="1"/>
  <c r="X9" i="6"/>
  <c r="X15" i="6" s="1"/>
  <c r="W9" i="6"/>
  <c r="W15" i="6" s="1"/>
  <c r="V9" i="6"/>
  <c r="V15" i="6" s="1"/>
  <c r="U9" i="6"/>
  <c r="U15" i="6" s="1"/>
  <c r="T9" i="6"/>
  <c r="T15" i="6" s="1"/>
  <c r="Z12" i="4"/>
  <c r="Z18" i="4" s="1"/>
  <c r="Y12" i="4"/>
  <c r="Y18" i="4" s="1"/>
  <c r="X12" i="4"/>
  <c r="X18" i="4" s="1"/>
  <c r="W12" i="4"/>
  <c r="W18" i="4" s="1"/>
  <c r="V12" i="4"/>
  <c r="V18" i="4" s="1"/>
  <c r="U12" i="4"/>
  <c r="U18" i="4" s="1"/>
  <c r="T12" i="4"/>
  <c r="T18" i="4" s="1"/>
  <c r="Z11" i="4"/>
  <c r="Z17" i="4" s="1"/>
  <c r="Y11" i="4"/>
  <c r="Y17" i="4" s="1"/>
  <c r="X11" i="4"/>
  <c r="X17" i="4" s="1"/>
  <c r="W11" i="4"/>
  <c r="W17" i="4" s="1"/>
  <c r="V11" i="4"/>
  <c r="V17" i="4" s="1"/>
  <c r="U11" i="4"/>
  <c r="U17" i="4" s="1"/>
  <c r="T11" i="4"/>
  <c r="T17" i="4" s="1"/>
  <c r="Z10" i="4"/>
  <c r="Z16" i="4" s="1"/>
  <c r="Y10" i="4"/>
  <c r="Y16" i="4" s="1"/>
  <c r="X10" i="4"/>
  <c r="X16" i="4" s="1"/>
  <c r="W10" i="4"/>
  <c r="W16" i="4" s="1"/>
  <c r="V10" i="4"/>
  <c r="V16" i="4" s="1"/>
  <c r="U10" i="4"/>
  <c r="U16" i="4" s="1"/>
  <c r="T10" i="4"/>
  <c r="T16" i="4" s="1"/>
  <c r="Z9" i="4"/>
  <c r="Z15" i="4" s="1"/>
  <c r="Y9" i="4"/>
  <c r="Y15" i="4" s="1"/>
  <c r="X9" i="4"/>
  <c r="X15" i="4" s="1"/>
  <c r="W9" i="4"/>
  <c r="W15" i="4" s="1"/>
  <c r="V9" i="4"/>
  <c r="V15" i="4" s="1"/>
  <c r="U9" i="4"/>
  <c r="U15" i="4" s="1"/>
  <c r="T9" i="4"/>
  <c r="T15" i="4" s="1"/>
  <c r="Z12" i="5"/>
  <c r="Z18" i="5" s="1"/>
  <c r="Y12" i="5"/>
  <c r="Y18" i="5" s="1"/>
  <c r="X12" i="5"/>
  <c r="X18" i="5" s="1"/>
  <c r="W12" i="5"/>
  <c r="W18" i="5" s="1"/>
  <c r="V12" i="5"/>
  <c r="V18" i="5" s="1"/>
  <c r="U12" i="5"/>
  <c r="U18" i="5" s="1"/>
  <c r="T12" i="5"/>
  <c r="T18" i="5" s="1"/>
  <c r="Z11" i="5"/>
  <c r="Z17" i="5" s="1"/>
  <c r="Y11" i="5"/>
  <c r="Y17" i="5" s="1"/>
  <c r="X11" i="5"/>
  <c r="X17" i="5" s="1"/>
  <c r="W11" i="5"/>
  <c r="W17" i="5" s="1"/>
  <c r="V11" i="5"/>
  <c r="V17" i="5" s="1"/>
  <c r="U11" i="5"/>
  <c r="U17" i="5" s="1"/>
  <c r="T11" i="5"/>
  <c r="T17" i="5" s="1"/>
  <c r="Z10" i="5"/>
  <c r="Z16" i="5" s="1"/>
  <c r="Y10" i="5"/>
  <c r="Y16" i="5" s="1"/>
  <c r="X10" i="5"/>
  <c r="X16" i="5" s="1"/>
  <c r="W10" i="5"/>
  <c r="W16" i="5" s="1"/>
  <c r="V10" i="5"/>
  <c r="V16" i="5" s="1"/>
  <c r="U10" i="5"/>
  <c r="U16" i="5" s="1"/>
  <c r="T10" i="5"/>
  <c r="T16" i="5" s="1"/>
  <c r="Z9" i="5"/>
  <c r="Z15" i="5" s="1"/>
  <c r="Y9" i="5"/>
  <c r="Y15" i="5" s="1"/>
  <c r="X9" i="5"/>
  <c r="X15" i="5" s="1"/>
  <c r="W9" i="5"/>
  <c r="W15" i="5" s="1"/>
  <c r="V9" i="5"/>
  <c r="V15" i="5" s="1"/>
  <c r="U9" i="5"/>
  <c r="U15" i="5" s="1"/>
  <c r="T9" i="5"/>
  <c r="T15" i="5" s="1"/>
  <c r="Q12" i="5"/>
  <c r="Q18" i="5" s="1"/>
  <c r="P12" i="5"/>
  <c r="P18" i="5" s="1"/>
  <c r="O12" i="5"/>
  <c r="O18" i="5" s="1"/>
  <c r="N12" i="5"/>
  <c r="N18" i="5" s="1"/>
  <c r="M12" i="5"/>
  <c r="M18" i="5" s="1"/>
  <c r="L12" i="5"/>
  <c r="L18" i="5" s="1"/>
  <c r="K12" i="5"/>
  <c r="K18" i="5" s="1"/>
  <c r="Q11" i="5"/>
  <c r="Q17" i="5" s="1"/>
  <c r="P11" i="5"/>
  <c r="P17" i="5" s="1"/>
  <c r="O11" i="5"/>
  <c r="O17" i="5" s="1"/>
  <c r="N11" i="5"/>
  <c r="N17" i="5" s="1"/>
  <c r="M11" i="5"/>
  <c r="M17" i="5" s="1"/>
  <c r="L11" i="5"/>
  <c r="L17" i="5" s="1"/>
  <c r="K11" i="5"/>
  <c r="K17" i="5" s="1"/>
  <c r="Q10" i="5"/>
  <c r="Q16" i="5" s="1"/>
  <c r="P10" i="5"/>
  <c r="P16" i="5" s="1"/>
  <c r="O10" i="5"/>
  <c r="O16" i="5" s="1"/>
  <c r="N10" i="5"/>
  <c r="N16" i="5" s="1"/>
  <c r="M10" i="5"/>
  <c r="M16" i="5" s="1"/>
  <c r="L10" i="5"/>
  <c r="L16" i="5" s="1"/>
  <c r="K10" i="5"/>
  <c r="K16" i="5" s="1"/>
  <c r="Q9" i="5"/>
  <c r="Q15" i="5" s="1"/>
  <c r="P9" i="5"/>
  <c r="P15" i="5" s="1"/>
  <c r="O9" i="5"/>
  <c r="O15" i="5" s="1"/>
  <c r="N9" i="5"/>
  <c r="N15" i="5" s="1"/>
  <c r="M9" i="5"/>
  <c r="M15" i="5" s="1"/>
  <c r="L9" i="5"/>
  <c r="L15" i="5" s="1"/>
  <c r="K9" i="5"/>
  <c r="K15" i="5" s="1"/>
  <c r="Q12" i="4"/>
  <c r="Q18" i="4" s="1"/>
  <c r="P12" i="4"/>
  <c r="P18" i="4" s="1"/>
  <c r="O12" i="4"/>
  <c r="O18" i="4" s="1"/>
  <c r="N12" i="4"/>
  <c r="N18" i="4" s="1"/>
  <c r="M12" i="4"/>
  <c r="M18" i="4" s="1"/>
  <c r="L12" i="4"/>
  <c r="L18" i="4" s="1"/>
  <c r="K12" i="4"/>
  <c r="K18" i="4" s="1"/>
  <c r="Q11" i="4"/>
  <c r="Q17" i="4" s="1"/>
  <c r="P11" i="4"/>
  <c r="P17" i="4" s="1"/>
  <c r="O11" i="4"/>
  <c r="O17" i="4" s="1"/>
  <c r="N11" i="4"/>
  <c r="N17" i="4" s="1"/>
  <c r="M11" i="4"/>
  <c r="M17" i="4" s="1"/>
  <c r="L11" i="4"/>
  <c r="L17" i="4" s="1"/>
  <c r="K11" i="4"/>
  <c r="K17" i="4" s="1"/>
  <c r="Q10" i="4"/>
  <c r="Q16" i="4" s="1"/>
  <c r="P10" i="4"/>
  <c r="P16" i="4" s="1"/>
  <c r="O10" i="4"/>
  <c r="O16" i="4" s="1"/>
  <c r="N10" i="4"/>
  <c r="N16" i="4" s="1"/>
  <c r="M10" i="4"/>
  <c r="M16" i="4" s="1"/>
  <c r="L10" i="4"/>
  <c r="L16" i="4" s="1"/>
  <c r="K10" i="4"/>
  <c r="K16" i="4" s="1"/>
  <c r="Q9" i="4"/>
  <c r="Q15" i="4" s="1"/>
  <c r="P9" i="4"/>
  <c r="P15" i="4" s="1"/>
  <c r="O9" i="4"/>
  <c r="O15" i="4" s="1"/>
  <c r="N9" i="4"/>
  <c r="N15" i="4" s="1"/>
  <c r="M9" i="4"/>
  <c r="M15" i="4" s="1"/>
  <c r="L9" i="4"/>
  <c r="L15" i="4" s="1"/>
  <c r="K9" i="4"/>
  <c r="K15" i="4" s="1"/>
  <c r="Q12" i="6"/>
  <c r="Q18" i="6" s="1"/>
  <c r="P12" i="6"/>
  <c r="P18" i="6" s="1"/>
  <c r="O12" i="6"/>
  <c r="O18" i="6" s="1"/>
  <c r="N12" i="6"/>
  <c r="N18" i="6" s="1"/>
  <c r="M12" i="6"/>
  <c r="M18" i="6" s="1"/>
  <c r="L12" i="6"/>
  <c r="L18" i="6" s="1"/>
  <c r="K12" i="6"/>
  <c r="K18" i="6" s="1"/>
  <c r="Q11" i="6"/>
  <c r="Q17" i="6" s="1"/>
  <c r="P11" i="6"/>
  <c r="P17" i="6" s="1"/>
  <c r="O11" i="6"/>
  <c r="O17" i="6" s="1"/>
  <c r="N11" i="6"/>
  <c r="N17" i="6" s="1"/>
  <c r="M11" i="6"/>
  <c r="M17" i="6" s="1"/>
  <c r="L11" i="6"/>
  <c r="L17" i="6" s="1"/>
  <c r="K11" i="6"/>
  <c r="K17" i="6" s="1"/>
  <c r="Q10" i="6"/>
  <c r="Q16" i="6" s="1"/>
  <c r="P10" i="6"/>
  <c r="P16" i="6" s="1"/>
  <c r="O10" i="6"/>
  <c r="O16" i="6" s="1"/>
  <c r="N10" i="6"/>
  <c r="N16" i="6" s="1"/>
  <c r="M10" i="6"/>
  <c r="M16" i="6" s="1"/>
  <c r="L10" i="6"/>
  <c r="L16" i="6" s="1"/>
  <c r="K10" i="6"/>
  <c r="K16" i="6" s="1"/>
  <c r="Q9" i="6"/>
  <c r="Q15" i="6" s="1"/>
  <c r="P9" i="6"/>
  <c r="P15" i="6" s="1"/>
  <c r="O9" i="6"/>
  <c r="O15" i="6" s="1"/>
  <c r="N9" i="6"/>
  <c r="N15" i="6" s="1"/>
  <c r="M9" i="6"/>
  <c r="M15" i="6" s="1"/>
  <c r="L9" i="6"/>
  <c r="L15" i="6" s="1"/>
  <c r="K9" i="6"/>
  <c r="K15" i="6" s="1"/>
  <c r="Q13" i="7"/>
  <c r="Q19" i="7" s="1"/>
  <c r="P13" i="7"/>
  <c r="P19" i="7" s="1"/>
  <c r="O13" i="7"/>
  <c r="O19" i="7" s="1"/>
  <c r="N13" i="7"/>
  <c r="N19" i="7" s="1"/>
  <c r="M13" i="7"/>
  <c r="M19" i="7" s="1"/>
  <c r="L13" i="7"/>
  <c r="L19" i="7" s="1"/>
  <c r="K13" i="7"/>
  <c r="K19" i="7" s="1"/>
  <c r="Q12" i="7"/>
  <c r="Q18" i="7" s="1"/>
  <c r="P12" i="7"/>
  <c r="P18" i="7" s="1"/>
  <c r="O12" i="7"/>
  <c r="O18" i="7" s="1"/>
  <c r="N12" i="7"/>
  <c r="N18" i="7" s="1"/>
  <c r="M12" i="7"/>
  <c r="M18" i="7" s="1"/>
  <c r="L12" i="7"/>
  <c r="L18" i="7" s="1"/>
  <c r="K12" i="7"/>
  <c r="K18" i="7" s="1"/>
  <c r="Q11" i="7"/>
  <c r="Q17" i="7" s="1"/>
  <c r="P11" i="7"/>
  <c r="P17" i="7" s="1"/>
  <c r="O11" i="7"/>
  <c r="O17" i="7" s="1"/>
  <c r="N11" i="7"/>
  <c r="N17" i="7" s="1"/>
  <c r="M11" i="7"/>
  <c r="M17" i="7" s="1"/>
  <c r="L11" i="7"/>
  <c r="L17" i="7" s="1"/>
  <c r="K11" i="7"/>
  <c r="K17" i="7" s="1"/>
  <c r="Q10" i="7"/>
  <c r="Q16" i="7" s="1"/>
  <c r="P10" i="7"/>
  <c r="P16" i="7" s="1"/>
  <c r="O10" i="7"/>
  <c r="O16" i="7" s="1"/>
  <c r="N10" i="7"/>
  <c r="N16" i="7" s="1"/>
  <c r="M10" i="7"/>
  <c r="M16" i="7" s="1"/>
  <c r="L10" i="7"/>
  <c r="L16" i="7" s="1"/>
  <c r="K10" i="7"/>
  <c r="K16" i="7" s="1"/>
  <c r="Q12" i="8"/>
  <c r="Q18" i="8" s="1"/>
  <c r="P12" i="8"/>
  <c r="P18" i="8" s="1"/>
  <c r="O12" i="8"/>
  <c r="O18" i="8" s="1"/>
  <c r="N12" i="8"/>
  <c r="N18" i="8" s="1"/>
  <c r="M12" i="8"/>
  <c r="M18" i="8" s="1"/>
  <c r="L12" i="8"/>
  <c r="L18" i="8" s="1"/>
  <c r="K12" i="8"/>
  <c r="K18" i="8" s="1"/>
  <c r="Q11" i="8"/>
  <c r="Q17" i="8" s="1"/>
  <c r="P11" i="8"/>
  <c r="P17" i="8" s="1"/>
  <c r="O11" i="8"/>
  <c r="O17" i="8" s="1"/>
  <c r="N11" i="8"/>
  <c r="N17" i="8" s="1"/>
  <c r="M11" i="8"/>
  <c r="M17" i="8" s="1"/>
  <c r="L11" i="8"/>
  <c r="L17" i="8" s="1"/>
  <c r="K11" i="8"/>
  <c r="K17" i="8" s="1"/>
  <c r="Q10" i="8"/>
  <c r="Q16" i="8" s="1"/>
  <c r="P10" i="8"/>
  <c r="P16" i="8" s="1"/>
  <c r="O10" i="8"/>
  <c r="O16" i="8" s="1"/>
  <c r="N10" i="8"/>
  <c r="N16" i="8" s="1"/>
  <c r="M10" i="8"/>
  <c r="M16" i="8" s="1"/>
  <c r="L10" i="8"/>
  <c r="L16" i="8" s="1"/>
  <c r="K10" i="8"/>
  <c r="K16" i="8" s="1"/>
  <c r="Q9" i="8"/>
  <c r="Q15" i="8" s="1"/>
  <c r="P9" i="8"/>
  <c r="P15" i="8" s="1"/>
  <c r="O9" i="8"/>
  <c r="O15" i="8" s="1"/>
  <c r="N9" i="8"/>
  <c r="N15" i="8" s="1"/>
  <c r="M9" i="8"/>
  <c r="M15" i="8" s="1"/>
  <c r="L9" i="8"/>
  <c r="L15" i="8" s="1"/>
  <c r="K9" i="8"/>
  <c r="K15" i="8" s="1"/>
  <c r="H12" i="8"/>
  <c r="H18" i="8" s="1"/>
  <c r="G12" i="8"/>
  <c r="G18" i="8" s="1"/>
  <c r="F12" i="8"/>
  <c r="F18" i="8" s="1"/>
  <c r="E12" i="8"/>
  <c r="E18" i="8" s="1"/>
  <c r="D12" i="8"/>
  <c r="D18" i="8" s="1"/>
  <c r="C12" i="8"/>
  <c r="C18" i="8" s="1"/>
  <c r="B12" i="8"/>
  <c r="B18" i="8" s="1"/>
  <c r="H11" i="8"/>
  <c r="H17" i="8" s="1"/>
  <c r="G11" i="8"/>
  <c r="G17" i="8" s="1"/>
  <c r="F11" i="8"/>
  <c r="F17" i="8" s="1"/>
  <c r="E11" i="8"/>
  <c r="E17" i="8" s="1"/>
  <c r="D11" i="8"/>
  <c r="D17" i="8" s="1"/>
  <c r="C11" i="8"/>
  <c r="C17" i="8" s="1"/>
  <c r="B11" i="8"/>
  <c r="B17" i="8" s="1"/>
  <c r="H10" i="8"/>
  <c r="H16" i="8" s="1"/>
  <c r="G10" i="8"/>
  <c r="G16" i="8" s="1"/>
  <c r="F10" i="8"/>
  <c r="F16" i="8" s="1"/>
  <c r="E10" i="8"/>
  <c r="E16" i="8" s="1"/>
  <c r="D10" i="8"/>
  <c r="D16" i="8" s="1"/>
  <c r="C10" i="8"/>
  <c r="C16" i="8" s="1"/>
  <c r="B10" i="8"/>
  <c r="B16" i="8" s="1"/>
  <c r="H9" i="8"/>
  <c r="H15" i="8" s="1"/>
  <c r="G9" i="8"/>
  <c r="G15" i="8" s="1"/>
  <c r="F9" i="8"/>
  <c r="F15" i="8" s="1"/>
  <c r="E9" i="8"/>
  <c r="E15" i="8" s="1"/>
  <c r="D9" i="8"/>
  <c r="D15" i="8" s="1"/>
  <c r="C9" i="8"/>
  <c r="C15" i="8" s="1"/>
  <c r="B9" i="8"/>
  <c r="B15" i="8" s="1"/>
  <c r="H12" i="7"/>
  <c r="H18" i="7" s="1"/>
  <c r="G12" i="7"/>
  <c r="G18" i="7" s="1"/>
  <c r="F12" i="7"/>
  <c r="F18" i="7" s="1"/>
  <c r="E12" i="7"/>
  <c r="E18" i="7" s="1"/>
  <c r="D12" i="7"/>
  <c r="D18" i="7" s="1"/>
  <c r="C12" i="7"/>
  <c r="C18" i="7" s="1"/>
  <c r="B12" i="7"/>
  <c r="B18" i="7" s="1"/>
  <c r="H11" i="7"/>
  <c r="H17" i="7" s="1"/>
  <c r="G11" i="7"/>
  <c r="G17" i="7" s="1"/>
  <c r="F11" i="7"/>
  <c r="F17" i="7" s="1"/>
  <c r="E11" i="7"/>
  <c r="E17" i="7" s="1"/>
  <c r="D11" i="7"/>
  <c r="D17" i="7" s="1"/>
  <c r="C11" i="7"/>
  <c r="C17" i="7" s="1"/>
  <c r="B11" i="7"/>
  <c r="B17" i="7" s="1"/>
  <c r="H10" i="7"/>
  <c r="H16" i="7" s="1"/>
  <c r="G10" i="7"/>
  <c r="G16" i="7" s="1"/>
  <c r="F10" i="7"/>
  <c r="F16" i="7" s="1"/>
  <c r="E10" i="7"/>
  <c r="E16" i="7" s="1"/>
  <c r="D10" i="7"/>
  <c r="D16" i="7" s="1"/>
  <c r="C10" i="7"/>
  <c r="C16" i="7" s="1"/>
  <c r="B10" i="7"/>
  <c r="B16" i="7" s="1"/>
  <c r="H9" i="7"/>
  <c r="H15" i="7" s="1"/>
  <c r="G9" i="7"/>
  <c r="G15" i="7" s="1"/>
  <c r="F9" i="7"/>
  <c r="F15" i="7" s="1"/>
  <c r="E9" i="7"/>
  <c r="E15" i="7" s="1"/>
  <c r="D9" i="7"/>
  <c r="D15" i="7" s="1"/>
  <c r="C9" i="7"/>
  <c r="C15" i="7" s="1"/>
  <c r="B9" i="7"/>
  <c r="B15" i="7" s="1"/>
  <c r="H12" i="6"/>
  <c r="H18" i="6" s="1"/>
  <c r="G12" i="6"/>
  <c r="G18" i="6" s="1"/>
  <c r="F12" i="6"/>
  <c r="F18" i="6" s="1"/>
  <c r="E12" i="6"/>
  <c r="E18" i="6" s="1"/>
  <c r="D12" i="6"/>
  <c r="D18" i="6" s="1"/>
  <c r="C12" i="6"/>
  <c r="C18" i="6" s="1"/>
  <c r="B12" i="6"/>
  <c r="B18" i="6" s="1"/>
  <c r="H11" i="6"/>
  <c r="H17" i="6" s="1"/>
  <c r="G11" i="6"/>
  <c r="G17" i="6" s="1"/>
  <c r="F11" i="6"/>
  <c r="F17" i="6" s="1"/>
  <c r="E11" i="6"/>
  <c r="E17" i="6" s="1"/>
  <c r="D11" i="6"/>
  <c r="D17" i="6" s="1"/>
  <c r="C11" i="6"/>
  <c r="C17" i="6" s="1"/>
  <c r="B11" i="6"/>
  <c r="B17" i="6" s="1"/>
  <c r="H10" i="6"/>
  <c r="H16" i="6" s="1"/>
  <c r="G10" i="6"/>
  <c r="G16" i="6" s="1"/>
  <c r="F10" i="6"/>
  <c r="F16" i="6" s="1"/>
  <c r="E10" i="6"/>
  <c r="E16" i="6" s="1"/>
  <c r="D10" i="6"/>
  <c r="D16" i="6" s="1"/>
  <c r="C10" i="6"/>
  <c r="C16" i="6" s="1"/>
  <c r="B10" i="6"/>
  <c r="B16" i="6" s="1"/>
  <c r="H9" i="6"/>
  <c r="H15" i="6" s="1"/>
  <c r="G9" i="6"/>
  <c r="G15" i="6" s="1"/>
  <c r="F9" i="6"/>
  <c r="F15" i="6" s="1"/>
  <c r="E9" i="6"/>
  <c r="E15" i="6" s="1"/>
  <c r="D9" i="6"/>
  <c r="D15" i="6" s="1"/>
  <c r="C9" i="6"/>
  <c r="C15" i="6" s="1"/>
  <c r="B9" i="6"/>
  <c r="B15" i="6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</calcChain>
</file>

<file path=xl/sharedStrings.xml><?xml version="1.0" encoding="utf-8"?>
<sst xmlns="http://schemas.openxmlformats.org/spreadsheetml/2006/main" count="435" uniqueCount="23">
  <si>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</si>
  <si>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</si>
  <si>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</si>
  <si>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</si>
  <si>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</si>
  <si>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</si>
  <si>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</si>
  <si>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</si>
  <si>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</si>
  <si>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</si>
  <si>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errorp_L2_inf</t>
  </si>
  <si>
    <t>errorp_3_inf</t>
  </si>
  <si>
    <t>error_z_zh_inf</t>
  </si>
  <si>
    <t>Órden convergencia</t>
  </si>
  <si>
    <t>Tf = 1e-03</t>
  </si>
  <si>
    <t>Δt = 1e-04</t>
  </si>
  <si>
    <t>alpha=1</t>
  </si>
  <si>
    <t>mu=1</t>
  </si>
  <si>
    <t>c0=1</t>
  </si>
  <si>
    <t>c0=0</t>
  </si>
  <si>
    <t>c0=1e-05</t>
  </si>
  <si>
    <t>lambda=1</t>
  </si>
  <si>
    <t>mesh=3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</si>
</sst>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3" fillId="0" borderId="0" xfId="0" applyFont="1"/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/>
    <xf numFmtId="11" fontId="2" fillId="0" borderId="0" xfId="0" applyNumberFormat="1" applyFont="1" applyAlignment="1">
      <alignment horizontal="center"/>
    </xf>
    <xf numFmtId="11" fontId="2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3" borderId="0" xfId="0" applyFont="1" applyFill="1"/>
    <xf numFmtId="0" fontId="4" fillId="0" borderId="0" xfId="0" applyFont="1"/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zoomScaleNormal="100" workbookViewId="0">
      <selection activeCell="S7" sqref="S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6" t="s">
        <v>7</v>
      </c>
      <c r="D1" s="5" t="s">
        <v>10</v>
      </c>
      <c r="E1" s="15" t="s">
        <v>11</v>
      </c>
      <c r="F1" s="16" t="s">
        <v>8</v>
      </c>
      <c r="G1" s="16" t="s">
        <v>9</v>
      </c>
      <c r="H1" s="15" t="s">
        <v>12</v>
      </c>
      <c r="K1" s="1" t="s">
        <v>6</v>
      </c>
      <c r="L1" s="16" t="s">
        <v>7</v>
      </c>
      <c r="M1" s="5" t="s">
        <v>10</v>
      </c>
      <c r="N1" s="15" t="s">
        <v>11</v>
      </c>
      <c r="O1" s="16" t="s">
        <v>8</v>
      </c>
      <c r="P1" s="16" t="s">
        <v>9</v>
      </c>
      <c r="Q1" s="15" t="s">
        <v>12</v>
      </c>
      <c r="T1" s="1" t="s">
        <v>6</v>
      </c>
      <c r="U1" s="16" t="s">
        <v>7</v>
      </c>
      <c r="V1" s="5" t="s">
        <v>10</v>
      </c>
      <c r="W1" s="15" t="s">
        <v>11</v>
      </c>
      <c r="X1" s="16" t="s">
        <v>8</v>
      </c>
      <c r="Y1" s="16" t="s">
        <v>9</v>
      </c>
      <c r="Z1" s="15" t="s">
        <v>12</v>
      </c>
    </row>
    <row r="2" spans="1:26" x14ac:dyDescent="0.35">
      <c r="A2" t="s">
        <v>0</v>
      </c>
      <c r="B2" s="18">
        <v>5.1891E-2</v>
      </c>
      <c r="C2" s="18">
        <v>2.7829E-3</v>
      </c>
      <c r="D2" s="19">
        <v>4.9329999999999999E-2</v>
      </c>
      <c r="E2" s="19">
        <v>3.3072999999999998E-2</v>
      </c>
      <c r="F2" s="18">
        <v>4.1685E-2</v>
      </c>
      <c r="G2" s="18">
        <v>0.15179999999999999</v>
      </c>
      <c r="H2" s="19">
        <v>0.48176000000000002</v>
      </c>
      <c r="J2" t="s">
        <v>0</v>
      </c>
      <c r="K2" s="18">
        <v>5.1930999999999998E-2</v>
      </c>
      <c r="L2" s="18">
        <v>3.4943999999999999E-3</v>
      </c>
      <c r="M2" s="19">
        <v>1.9944999999999999</v>
      </c>
      <c r="N2" s="19">
        <v>1.9944999999999999</v>
      </c>
      <c r="O2" s="18">
        <v>4.0885999999999999E-2</v>
      </c>
      <c r="P2" s="18">
        <v>2.8090999999999999</v>
      </c>
      <c r="Q2" s="19">
        <v>13.486000000000001</v>
      </c>
      <c r="S2" t="s">
        <v>0</v>
      </c>
      <c r="T2" s="18">
        <v>5.1919E-2</v>
      </c>
      <c r="U2" s="18">
        <v>3.4933999999999998E-3</v>
      </c>
      <c r="V2" s="19">
        <v>1.9914000000000001</v>
      </c>
      <c r="W2" s="19">
        <v>1.9908999999999999</v>
      </c>
      <c r="X2" s="18">
        <v>4.0885999999999999E-2</v>
      </c>
      <c r="Y2" s="18">
        <v>2.8048000000000002</v>
      </c>
      <c r="Z2" s="19">
        <v>13.465999999999999</v>
      </c>
    </row>
    <row r="3" spans="1:26" x14ac:dyDescent="0.35">
      <c r="A3" t="s">
        <v>1</v>
      </c>
      <c r="B3" s="18">
        <v>2.5911E-2</v>
      </c>
      <c r="C3" s="18">
        <v>9.1841999999999998E-4</v>
      </c>
      <c r="D3" s="19">
        <v>3.8043E-2</v>
      </c>
      <c r="E3" s="19">
        <v>3.3325E-2</v>
      </c>
      <c r="F3" s="18">
        <v>1.7958999999999999E-2</v>
      </c>
      <c r="G3" s="18">
        <v>8.5297999999999999E-2</v>
      </c>
      <c r="H3" s="19">
        <v>0.88053999999999999</v>
      </c>
      <c r="J3" t="s">
        <v>1</v>
      </c>
      <c r="K3" s="18">
        <v>2.6048999999999999E-2</v>
      </c>
      <c r="L3" s="18">
        <v>2.2282000000000001E-3</v>
      </c>
      <c r="M3" s="19">
        <v>1.0753999999999999</v>
      </c>
      <c r="N3" s="19">
        <v>1.0750999999999999</v>
      </c>
      <c r="O3" s="18">
        <v>2.0336E-2</v>
      </c>
      <c r="P3" s="18">
        <v>1.5129999999999999</v>
      </c>
      <c r="Q3" s="19">
        <v>9.9649000000000001</v>
      </c>
      <c r="S3" t="s">
        <v>1</v>
      </c>
      <c r="T3" s="18">
        <v>2.6048000000000002E-2</v>
      </c>
      <c r="U3" s="18">
        <v>2.2273000000000002E-3</v>
      </c>
      <c r="V3" s="19">
        <v>1.0744</v>
      </c>
      <c r="W3" s="19">
        <v>1.0742</v>
      </c>
      <c r="X3" s="18">
        <v>2.0334999999999999E-2</v>
      </c>
      <c r="Y3" s="18">
        <v>1.5117</v>
      </c>
      <c r="Z3" s="19">
        <v>9.9573</v>
      </c>
    </row>
    <row r="4" spans="1:26" x14ac:dyDescent="0.35">
      <c r="A4" t="s">
        <v>2</v>
      </c>
      <c r="B4" s="18">
        <v>1.2957E-2</v>
      </c>
      <c r="C4" s="18">
        <v>5.1091000000000005E-4</v>
      </c>
      <c r="D4" s="19">
        <v>3.4428E-2</v>
      </c>
      <c r="E4" s="19">
        <v>3.3182000000000003E-2</v>
      </c>
      <c r="F4" s="18">
        <v>7.9054999999999993E-3</v>
      </c>
      <c r="G4" s="18">
        <v>5.1924999999999999E-2</v>
      </c>
      <c r="H4" s="19">
        <v>1.2591000000000001</v>
      </c>
      <c r="J4" t="s">
        <v>2</v>
      </c>
      <c r="K4" s="18">
        <v>1.3110999999999999E-2</v>
      </c>
      <c r="L4" s="18">
        <v>2.0785999999999999E-3</v>
      </c>
      <c r="M4" s="19">
        <v>0.68713000000000002</v>
      </c>
      <c r="N4" s="19">
        <v>0.68706</v>
      </c>
      <c r="O4" s="18">
        <v>1.6851000000000001E-2</v>
      </c>
      <c r="P4" s="18">
        <v>0.96155999999999997</v>
      </c>
      <c r="Q4" s="19">
        <v>8.2408000000000001</v>
      </c>
      <c r="S4" t="s">
        <v>2</v>
      </c>
      <c r="T4" s="18">
        <v>1.3110999999999999E-2</v>
      </c>
      <c r="U4" s="18">
        <v>2.078E-3</v>
      </c>
      <c r="V4" s="19">
        <v>0.68674000000000002</v>
      </c>
      <c r="W4" s="19">
        <v>0.68667</v>
      </c>
      <c r="X4" s="18">
        <v>1.685E-2</v>
      </c>
      <c r="Y4" s="18">
        <v>0.96101000000000003</v>
      </c>
      <c r="Z4" s="19">
        <v>8.2372999999999994</v>
      </c>
    </row>
    <row r="5" spans="1:26" x14ac:dyDescent="0.35">
      <c r="A5" t="s">
        <v>3</v>
      </c>
      <c r="B5" s="18">
        <v>6.4891000000000002E-3</v>
      </c>
      <c r="C5" s="18">
        <v>4.6956E-4</v>
      </c>
      <c r="D5" s="19">
        <v>3.2086999999999997E-2</v>
      </c>
      <c r="E5" s="19">
        <v>3.1758000000000002E-2</v>
      </c>
      <c r="F5" s="18">
        <v>5.0578000000000003E-3</v>
      </c>
      <c r="G5" s="18">
        <v>3.737E-2</v>
      </c>
      <c r="H5" s="19">
        <v>1.4936</v>
      </c>
      <c r="J5" t="s">
        <v>3</v>
      </c>
      <c r="K5" s="18">
        <v>6.7730000000000004E-3</v>
      </c>
      <c r="L5" s="18">
        <v>1.9962000000000001E-3</v>
      </c>
      <c r="M5" s="19">
        <v>0.54942999999999997</v>
      </c>
      <c r="N5" s="19">
        <v>0.54940999999999995</v>
      </c>
      <c r="O5" s="18">
        <v>1.5479E-2</v>
      </c>
      <c r="P5" s="18">
        <v>0.76400000000000001</v>
      </c>
      <c r="Q5" s="19">
        <v>7.4737999999999998</v>
      </c>
      <c r="S5" t="s">
        <v>3</v>
      </c>
      <c r="T5" s="18">
        <v>6.7727999999999998E-3</v>
      </c>
      <c r="U5" s="18">
        <v>1.9956000000000002E-3</v>
      </c>
      <c r="V5" s="19">
        <v>0.54918</v>
      </c>
      <c r="W5" s="19">
        <v>0.54915999999999998</v>
      </c>
      <c r="X5" s="18">
        <v>1.5478E-2</v>
      </c>
      <c r="Y5" s="18">
        <v>0.76365000000000005</v>
      </c>
      <c r="Z5" s="19">
        <v>7.4714</v>
      </c>
    </row>
    <row r="6" spans="1:26" x14ac:dyDescent="0.35">
      <c r="A6" t="s">
        <v>4</v>
      </c>
      <c r="B6" s="18">
        <v>3.2683E-3</v>
      </c>
      <c r="C6" s="18">
        <v>4.5863000000000002E-4</v>
      </c>
      <c r="D6" s="19">
        <v>3.1002999999999999E-2</v>
      </c>
      <c r="E6" s="19">
        <v>3.0918000000000001E-2</v>
      </c>
      <c r="F6" s="18">
        <v>4.4177000000000001E-3</v>
      </c>
      <c r="G6" s="18">
        <v>3.1946000000000002E-2</v>
      </c>
      <c r="H6" s="19">
        <v>1.5827</v>
      </c>
      <c r="J6" t="s">
        <v>4</v>
      </c>
      <c r="K6" s="18">
        <v>3.7856999999999999E-3</v>
      </c>
      <c r="L6" s="18">
        <v>1.9647000000000002E-3</v>
      </c>
      <c r="M6" s="19">
        <v>0.50946000000000002</v>
      </c>
      <c r="N6" s="19">
        <v>0.50944999999999996</v>
      </c>
      <c r="O6" s="18">
        <v>1.5041000000000001E-2</v>
      </c>
      <c r="P6" s="18">
        <v>0.70606999999999998</v>
      </c>
      <c r="Q6" s="19">
        <v>7.2076000000000002</v>
      </c>
      <c r="S6" t="s">
        <v>4</v>
      </c>
      <c r="T6" s="18">
        <v>3.7854E-3</v>
      </c>
      <c r="U6" s="18">
        <v>1.9640999999999999E-3</v>
      </c>
      <c r="V6" s="19">
        <v>0.50924000000000003</v>
      </c>
      <c r="W6" s="19">
        <v>0.50922999999999996</v>
      </c>
      <c r="X6" s="18">
        <v>1.504E-2</v>
      </c>
      <c r="Y6" s="18">
        <v>0.70576000000000005</v>
      </c>
      <c r="Z6" s="19">
        <v>7.2054999999999998</v>
      </c>
    </row>
    <row r="7" spans="1:26" x14ac:dyDescent="0.35">
      <c r="A7" t="s">
        <v>22</v>
      </c>
      <c r="D7" s="6"/>
      <c r="E7" s="6"/>
      <c r="H7" s="6"/>
      <c r="J7" t="s">
        <v>22</v>
      </c>
      <c r="M7" s="6"/>
      <c r="N7" s="6"/>
      <c r="Q7" s="6"/>
      <c r="S7" t="s">
        <v>22</v>
      </c>
      <c r="V7" s="6"/>
      <c r="W7" s="6"/>
      <c r="Z7" s="6"/>
    </row>
    <row r="8" spans="1:26" x14ac:dyDescent="0.35">
      <c r="B8" s="16" t="s">
        <v>5</v>
      </c>
      <c r="C8" s="16"/>
      <c r="D8" s="15" t="s">
        <v>5</v>
      </c>
      <c r="E8" s="15"/>
      <c r="F8" s="16" t="s">
        <v>5</v>
      </c>
      <c r="G8" s="16" t="s">
        <v>5</v>
      </c>
      <c r="H8" s="15" t="s">
        <v>5</v>
      </c>
      <c r="K8" s="11" t="s">
        <v>5</v>
      </c>
      <c r="L8" s="11"/>
      <c r="M8" s="12" t="s">
        <v>5</v>
      </c>
      <c r="N8" s="12"/>
      <c r="O8" s="11" t="s">
        <v>5</v>
      </c>
      <c r="P8" s="11" t="s">
        <v>5</v>
      </c>
      <c r="Q8" s="12" t="s">
        <v>5</v>
      </c>
      <c r="T8" s="25" t="s">
        <v>5</v>
      </c>
      <c r="U8" s="25"/>
      <c r="V8" s="26" t="s">
        <v>5</v>
      </c>
      <c r="W8" s="26"/>
      <c r="X8" s="11" t="s">
        <v>5</v>
      </c>
      <c r="Y8" s="11" t="s">
        <v>5</v>
      </c>
      <c r="Z8" s="12" t="s">
        <v>5</v>
      </c>
    </row>
    <row r="9" spans="1:26" x14ac:dyDescent="0.35">
      <c r="A9" t="s">
        <v>16</v>
      </c>
      <c r="B9" s="2">
        <f t="shared" ref="B9:H9" si="0">B2/B3</f>
        <v>2.0026629616765081</v>
      </c>
      <c r="C9" s="2">
        <f t="shared" si="0"/>
        <v>3.0300951634328523</v>
      </c>
      <c r="D9" s="7">
        <f t="shared" si="0"/>
        <v>1.296690586967379</v>
      </c>
      <c r="E9" s="7">
        <f t="shared" si="0"/>
        <v>0.99243810952738176</v>
      </c>
      <c r="F9" s="2">
        <f t="shared" si="0"/>
        <v>2.3211203296397351</v>
      </c>
      <c r="G9" s="2">
        <f t="shared" si="0"/>
        <v>1.7796431334849585</v>
      </c>
      <c r="H9" s="7">
        <f t="shared" si="0"/>
        <v>0.54711881345537972</v>
      </c>
      <c r="J9" t="s">
        <v>16</v>
      </c>
      <c r="K9" s="2">
        <f t="shared" ref="K9:Q12" si="1">K2/K3</f>
        <v>1.9935890053360974</v>
      </c>
      <c r="L9" s="2">
        <f t="shared" si="1"/>
        <v>1.5682613768961493</v>
      </c>
      <c r="M9" s="7">
        <f t="shared" si="1"/>
        <v>1.8546587316347407</v>
      </c>
      <c r="N9" s="7">
        <f t="shared" si="1"/>
        <v>1.8551762626732398</v>
      </c>
      <c r="O9" s="2">
        <f t="shared" si="1"/>
        <v>2.0105232100708101</v>
      </c>
      <c r="P9" s="2">
        <f t="shared" si="1"/>
        <v>1.8566424322538004</v>
      </c>
      <c r="Q9" s="7">
        <f t="shared" si="1"/>
        <v>1.3533502594105311</v>
      </c>
      <c r="S9" t="s">
        <v>16</v>
      </c>
      <c r="T9" s="2">
        <f t="shared" ref="T9:Z9" si="2">T2/T3</f>
        <v>1.9932048525798525</v>
      </c>
      <c r="U9" s="2">
        <f t="shared" si="2"/>
        <v>1.5684461006599917</v>
      </c>
      <c r="V9" s="7">
        <f t="shared" si="2"/>
        <v>1.8534996276991809</v>
      </c>
      <c r="W9" s="7">
        <f t="shared" si="2"/>
        <v>1.8533792589834293</v>
      </c>
      <c r="X9" s="2">
        <f t="shared" si="2"/>
        <v>2.010622080157364</v>
      </c>
      <c r="Y9" s="2">
        <f t="shared" si="2"/>
        <v>1.8553945888734538</v>
      </c>
      <c r="Z9" s="7">
        <f t="shared" si="2"/>
        <v>1.3523746397115683</v>
      </c>
    </row>
    <row r="10" spans="1:26" x14ac:dyDescent="0.35">
      <c r="A10" s="17" t="s">
        <v>21</v>
      </c>
      <c r="B10" s="2">
        <f t="shared" ref="B10:H10" si="3">B3/B4</f>
        <v>1.9997684649224359</v>
      </c>
      <c r="C10" s="2">
        <f t="shared" si="3"/>
        <v>1.7976160184768353</v>
      </c>
      <c r="D10" s="7">
        <f t="shared" si="3"/>
        <v>1.1050017427675147</v>
      </c>
      <c r="E10" s="7">
        <f t="shared" si="3"/>
        <v>1.0043095654270386</v>
      </c>
      <c r="F10" s="2">
        <f t="shared" si="3"/>
        <v>2.2717095692872054</v>
      </c>
      <c r="G10" s="2">
        <f t="shared" si="3"/>
        <v>1.6427154549831489</v>
      </c>
      <c r="H10" s="7">
        <f t="shared" si="3"/>
        <v>0.69934079898340074</v>
      </c>
      <c r="J10" s="17" t="s">
        <v>21</v>
      </c>
      <c r="K10" s="2">
        <f t="shared" si="1"/>
        <v>1.9868049729234993</v>
      </c>
      <c r="L10" s="2">
        <f t="shared" si="1"/>
        <v>1.0719715192918311</v>
      </c>
      <c r="M10" s="7">
        <f t="shared" si="1"/>
        <v>1.5650604689069025</v>
      </c>
      <c r="N10" s="7">
        <f t="shared" si="1"/>
        <v>1.5647832794806857</v>
      </c>
      <c r="O10" s="2">
        <f t="shared" si="1"/>
        <v>1.2068126520681264</v>
      </c>
      <c r="P10" s="2">
        <f t="shared" si="1"/>
        <v>1.5734847539415115</v>
      </c>
      <c r="Q10" s="7">
        <f t="shared" si="1"/>
        <v>1.2092151247451703</v>
      </c>
      <c r="S10" s="17" t="s">
        <v>21</v>
      </c>
      <c r="T10" s="2">
        <f t="shared" ref="T10:Z10" si="4">T3/T4</f>
        <v>1.9867287010906873</v>
      </c>
      <c r="U10" s="2">
        <f t="shared" si="4"/>
        <v>1.0718479307025988</v>
      </c>
      <c r="V10" s="7">
        <f t="shared" si="4"/>
        <v>1.5644931123860559</v>
      </c>
      <c r="W10" s="7">
        <f t="shared" si="4"/>
        <v>1.5643613380517571</v>
      </c>
      <c r="X10" s="2">
        <f t="shared" si="4"/>
        <v>1.2068249258160237</v>
      </c>
      <c r="Y10" s="2">
        <f t="shared" si="4"/>
        <v>1.5730325386832602</v>
      </c>
      <c r="Z10" s="7">
        <f t="shared" si="4"/>
        <v>1.2088062836123488</v>
      </c>
    </row>
    <row r="11" spans="1:26" x14ac:dyDescent="0.35">
      <c r="A11" t="s">
        <v>17</v>
      </c>
      <c r="B11" s="2">
        <f t="shared" ref="B11:H11" si="5">B4/B5</f>
        <v>1.9967329830022653</v>
      </c>
      <c r="C11" s="2">
        <f t="shared" si="5"/>
        <v>1.088061163642559</v>
      </c>
      <c r="D11" s="7">
        <f t="shared" si="5"/>
        <v>1.0729578957210086</v>
      </c>
      <c r="E11" s="7">
        <f t="shared" si="5"/>
        <v>1.0448390956609359</v>
      </c>
      <c r="F11" s="2">
        <f t="shared" si="5"/>
        <v>1.5630313575072163</v>
      </c>
      <c r="G11" s="2">
        <f t="shared" si="5"/>
        <v>1.3894835429488894</v>
      </c>
      <c r="H11" s="7">
        <f t="shared" si="5"/>
        <v>0.84299678628816288</v>
      </c>
      <c r="J11" t="s">
        <v>17</v>
      </c>
      <c r="K11" s="2">
        <f t="shared" si="1"/>
        <v>1.9357743983463751</v>
      </c>
      <c r="L11" s="2">
        <f t="shared" si="1"/>
        <v>1.0412784290151287</v>
      </c>
      <c r="M11" s="7">
        <f t="shared" si="1"/>
        <v>1.2506233733141621</v>
      </c>
      <c r="N11" s="7">
        <f t="shared" si="1"/>
        <v>1.2505414899619594</v>
      </c>
      <c r="O11" s="2">
        <f t="shared" si="1"/>
        <v>1.0886362168098715</v>
      </c>
      <c r="P11" s="2">
        <f t="shared" si="1"/>
        <v>1.2585863874345549</v>
      </c>
      <c r="Q11" s="7">
        <f t="shared" si="1"/>
        <v>1.1026251705959487</v>
      </c>
      <c r="S11" t="s">
        <v>17</v>
      </c>
      <c r="T11" s="2">
        <f t="shared" ref="T11:Z11" si="6">T4/T5</f>
        <v>1.9358315615402788</v>
      </c>
      <c r="U11" s="2">
        <f t="shared" si="6"/>
        <v>1.0412908398476648</v>
      </c>
      <c r="V11" s="7">
        <f t="shared" si="6"/>
        <v>1.250482537601515</v>
      </c>
      <c r="W11" s="7">
        <f t="shared" si="6"/>
        <v>1.2504006118435429</v>
      </c>
      <c r="X11" s="2">
        <f t="shared" si="6"/>
        <v>1.0886419434035406</v>
      </c>
      <c r="Y11" s="2">
        <f t="shared" si="6"/>
        <v>1.2584430039939762</v>
      </c>
      <c r="Z11" s="7">
        <f t="shared" si="6"/>
        <v>1.1025109082635114</v>
      </c>
    </row>
    <row r="12" spans="1:26" x14ac:dyDescent="0.35">
      <c r="A12" s="14" t="s">
        <v>18</v>
      </c>
      <c r="B12" s="2">
        <f t="shared" ref="B12:H12" si="7">B5/B6</f>
        <v>1.9854664504482453</v>
      </c>
      <c r="C12" s="2">
        <f t="shared" si="7"/>
        <v>1.0238318470226544</v>
      </c>
      <c r="D12" s="7">
        <f t="shared" si="7"/>
        <v>1.0349643582879076</v>
      </c>
      <c r="E12" s="7">
        <f t="shared" si="7"/>
        <v>1.0271686396274016</v>
      </c>
      <c r="F12" s="2">
        <f t="shared" si="7"/>
        <v>1.1448944020644227</v>
      </c>
      <c r="G12" s="2">
        <f t="shared" si="7"/>
        <v>1.1697865147436297</v>
      </c>
      <c r="H12" s="7">
        <f t="shared" si="7"/>
        <v>0.94370379730839704</v>
      </c>
      <c r="J12" s="14" t="s">
        <v>19</v>
      </c>
      <c r="K12" s="2">
        <f t="shared" si="1"/>
        <v>1.7891010909475131</v>
      </c>
      <c r="L12" s="2">
        <f t="shared" si="1"/>
        <v>1.016032982134677</v>
      </c>
      <c r="M12" s="7">
        <f t="shared" si="1"/>
        <v>1.0784556196757349</v>
      </c>
      <c r="N12" s="7">
        <f t="shared" si="1"/>
        <v>1.0784375306703307</v>
      </c>
      <c r="O12" s="2">
        <f t="shared" si="1"/>
        <v>1.0291204042284423</v>
      </c>
      <c r="P12" s="2">
        <f t="shared" si="1"/>
        <v>1.082045689520869</v>
      </c>
      <c r="Q12" s="7">
        <f t="shared" si="1"/>
        <v>1.036933237138576</v>
      </c>
      <c r="S12" s="14" t="s">
        <v>20</v>
      </c>
      <c r="T12" s="2">
        <f t="shared" ref="T12:Z12" si="8">T5/T6</f>
        <v>1.7891900459660801</v>
      </c>
      <c r="U12" s="2">
        <f t="shared" si="8"/>
        <v>1.0160378799450132</v>
      </c>
      <c r="V12" s="7">
        <f t="shared" si="8"/>
        <v>1.0784306024664205</v>
      </c>
      <c r="W12" s="7">
        <f t="shared" si="8"/>
        <v>1.0784125051548417</v>
      </c>
      <c r="X12" s="2">
        <f t="shared" si="8"/>
        <v>1.0291223404255321</v>
      </c>
      <c r="Y12" s="2">
        <f t="shared" si="8"/>
        <v>1.0820250510088416</v>
      </c>
      <c r="Z12" s="7">
        <f t="shared" si="8"/>
        <v>1.036902366248005</v>
      </c>
    </row>
    <row r="13" spans="1:26" x14ac:dyDescent="0.35">
      <c r="D13" s="6"/>
      <c r="E13" s="6"/>
      <c r="H13" s="6"/>
      <c r="M13" s="6"/>
      <c r="N13" s="6"/>
      <c r="Q13" s="6"/>
      <c r="V13" s="6"/>
      <c r="W13" s="6"/>
      <c r="Z13" s="6"/>
    </row>
    <row r="14" spans="1:26" x14ac:dyDescent="0.35">
      <c r="A14" s="8" t="s">
        <v>15</v>
      </c>
      <c r="B14" s="25" t="s">
        <v>13</v>
      </c>
      <c r="C14" s="25"/>
      <c r="D14" s="26" t="s">
        <v>13</v>
      </c>
      <c r="E14" s="26"/>
      <c r="F14" s="16" t="s">
        <v>13</v>
      </c>
      <c r="G14" s="16" t="s">
        <v>13</v>
      </c>
      <c r="H14" s="15" t="s">
        <v>13</v>
      </c>
      <c r="J14" s="8" t="s">
        <v>15</v>
      </c>
      <c r="K14" s="25" t="s">
        <v>13</v>
      </c>
      <c r="L14" s="25"/>
      <c r="M14" s="26" t="s">
        <v>13</v>
      </c>
      <c r="N14" s="26"/>
      <c r="O14" s="11" t="s">
        <v>13</v>
      </c>
      <c r="P14" s="11" t="s">
        <v>13</v>
      </c>
      <c r="Q14" s="12" t="s">
        <v>13</v>
      </c>
      <c r="S14" s="8" t="s">
        <v>15</v>
      </c>
      <c r="T14" s="25" t="s">
        <v>13</v>
      </c>
      <c r="U14" s="25"/>
      <c r="V14" s="26" t="s">
        <v>13</v>
      </c>
      <c r="W14" s="26"/>
      <c r="X14" s="11" t="s">
        <v>13</v>
      </c>
      <c r="Y14" s="11" t="s">
        <v>13</v>
      </c>
      <c r="Z14" s="12" t="s">
        <v>13</v>
      </c>
    </row>
    <row r="15" spans="1:26" x14ac:dyDescent="0.35">
      <c r="A15" s="8" t="s">
        <v>14</v>
      </c>
      <c r="B15" s="3">
        <f>LN(B9)/LN(2)</f>
        <v>1.001919643101798</v>
      </c>
      <c r="C15" s="20">
        <f t="shared" ref="C15:H15" si="9">LN(C9)/LN(2)</f>
        <v>1.5993631038159581</v>
      </c>
      <c r="D15" s="13">
        <f t="shared" si="9"/>
        <v>0.37483426840874978</v>
      </c>
      <c r="E15" s="13">
        <f t="shared" si="9"/>
        <v>-1.0950959243345345E-2</v>
      </c>
      <c r="F15" s="20">
        <f t="shared" si="9"/>
        <v>1.2148213156486389</v>
      </c>
      <c r="G15" s="20">
        <f t="shared" si="9"/>
        <v>0.83158797087218994</v>
      </c>
      <c r="H15" s="13">
        <f t="shared" si="9"/>
        <v>-0.87007392920139059</v>
      </c>
      <c r="J15" s="8" t="s">
        <v>14</v>
      </c>
      <c r="K15" s="20">
        <f t="shared" ref="K15:Q18" si="10">LN(K9)/LN(2)</f>
        <v>0.9953680170184791</v>
      </c>
      <c r="L15" s="20">
        <f t="shared" si="10"/>
        <v>0.64916602866626039</v>
      </c>
      <c r="M15" s="13">
        <f t="shared" si="10"/>
        <v>0.89115374669905789</v>
      </c>
      <c r="N15" s="13">
        <f t="shared" si="10"/>
        <v>0.89155626566215895</v>
      </c>
      <c r="O15" s="20">
        <f t="shared" si="10"/>
        <v>1.0075709911299546</v>
      </c>
      <c r="P15" s="20">
        <f t="shared" si="10"/>
        <v>0.8926959957335</v>
      </c>
      <c r="Q15" s="13">
        <f t="shared" si="10"/>
        <v>0.43653527029638761</v>
      </c>
      <c r="S15" s="8" t="s">
        <v>14</v>
      </c>
      <c r="T15" s="20">
        <f>LN(T9)/LN(2)</f>
        <v>0.99508999146820243</v>
      </c>
      <c r="U15" s="20">
        <f t="shared" ref="U15:Z15" si="11">LN(U9)/LN(2)</f>
        <v>0.64933595210365114</v>
      </c>
      <c r="V15" s="13">
        <f t="shared" si="11"/>
        <v>0.89025182537201364</v>
      </c>
      <c r="W15" s="13">
        <f t="shared" si="11"/>
        <v>0.89015813180680026</v>
      </c>
      <c r="X15" s="20">
        <f t="shared" si="11"/>
        <v>1.0076419357854185</v>
      </c>
      <c r="Y15" s="20">
        <f t="shared" si="11"/>
        <v>0.89172603906862924</v>
      </c>
      <c r="Z15" s="13">
        <f t="shared" si="11"/>
        <v>0.43549486758364797</v>
      </c>
    </row>
    <row r="16" spans="1:26" x14ac:dyDescent="0.35">
      <c r="B16" s="3">
        <f t="shared" ref="B16:H16" si="12">LN(B10)/LN(2)</f>
        <v>0.9998329730775688</v>
      </c>
      <c r="C16" s="20">
        <f t="shared" si="12"/>
        <v>0.84608488547943839</v>
      </c>
      <c r="D16" s="13">
        <f t="shared" si="12"/>
        <v>0.14404864498328446</v>
      </c>
      <c r="E16" s="13">
        <f t="shared" si="12"/>
        <v>6.204029914880017E-3</v>
      </c>
      <c r="F16" s="20">
        <f t="shared" si="12"/>
        <v>1.1837784027422367</v>
      </c>
      <c r="G16" s="20">
        <f t="shared" si="12"/>
        <v>0.71608260369862875</v>
      </c>
      <c r="H16" s="13">
        <f t="shared" si="12"/>
        <v>-0.51593242156835994</v>
      </c>
      <c r="K16" s="20">
        <f t="shared" si="10"/>
        <v>0.99045026292216187</v>
      </c>
      <c r="L16" s="20">
        <f t="shared" si="10"/>
        <v>0.10026657601745002</v>
      </c>
      <c r="M16" s="13">
        <f t="shared" si="10"/>
        <v>0.64621839933475811</v>
      </c>
      <c r="N16" s="13">
        <f t="shared" si="10"/>
        <v>0.64596285954185861</v>
      </c>
      <c r="O16" s="20">
        <f t="shared" si="10"/>
        <v>0.27120172670519216</v>
      </c>
      <c r="P16" s="20">
        <f t="shared" si="10"/>
        <v>0.65396319991403939</v>
      </c>
      <c r="Q16" s="13">
        <f t="shared" si="10"/>
        <v>0.27407092928036475</v>
      </c>
      <c r="T16" s="20">
        <f t="shared" ref="T16:Z16" si="13">LN(T10)/LN(2)</f>
        <v>0.99039487796559755</v>
      </c>
      <c r="U16" s="20">
        <f t="shared" si="13"/>
        <v>0.10010023678119209</v>
      </c>
      <c r="V16" s="13">
        <f t="shared" si="13"/>
        <v>0.64569530718966661</v>
      </c>
      <c r="W16" s="13">
        <f t="shared" si="13"/>
        <v>0.64557378656176068</v>
      </c>
      <c r="X16" s="20">
        <f t="shared" si="13"/>
        <v>0.27121639939291214</v>
      </c>
      <c r="Y16" s="20">
        <f t="shared" si="13"/>
        <v>0.65354851367251487</v>
      </c>
      <c r="Z16" s="13">
        <f t="shared" si="13"/>
        <v>0.27358306504689256</v>
      </c>
    </row>
    <row r="17" spans="1:26" x14ac:dyDescent="0.35">
      <c r="B17" s="3">
        <f t="shared" ref="B17:H17" si="14">LN(B11)/LN(2)</f>
        <v>0.99764141848306875</v>
      </c>
      <c r="C17" s="20">
        <f t="shared" si="14"/>
        <v>0.12175965769450815</v>
      </c>
      <c r="D17" s="13">
        <f t="shared" si="14"/>
        <v>0.10159346395434585</v>
      </c>
      <c r="E17" s="13">
        <f t="shared" si="14"/>
        <v>6.3280785592786243E-2</v>
      </c>
      <c r="F17" s="20">
        <f t="shared" si="14"/>
        <v>0.64434672195009013</v>
      </c>
      <c r="G17" s="20">
        <f t="shared" si="14"/>
        <v>0.4745487473512654</v>
      </c>
      <c r="H17" s="13">
        <f t="shared" si="14"/>
        <v>-0.24640096361913622</v>
      </c>
      <c r="K17" s="20">
        <f t="shared" si="10"/>
        <v>0.95291082588104892</v>
      </c>
      <c r="L17" s="20">
        <f t="shared" si="10"/>
        <v>5.8355884632119666E-2</v>
      </c>
      <c r="M17" s="13">
        <f t="shared" si="10"/>
        <v>0.32264738561877843</v>
      </c>
      <c r="N17" s="13">
        <f t="shared" si="10"/>
        <v>0.32255292346801745</v>
      </c>
      <c r="O17" s="20">
        <f t="shared" si="10"/>
        <v>0.12252193763243678</v>
      </c>
      <c r="P17" s="20">
        <f t="shared" si="10"/>
        <v>0.33180424426694877</v>
      </c>
      <c r="Q17" s="13">
        <f t="shared" si="10"/>
        <v>0.14094244058797809</v>
      </c>
      <c r="T17" s="20">
        <f t="shared" ref="T17:Z17" si="15">LN(T11)/LN(2)</f>
        <v>0.95295342786959158</v>
      </c>
      <c r="U17" s="20">
        <f t="shared" si="15"/>
        <v>5.8373079783148804E-2</v>
      </c>
      <c r="V17" s="13">
        <f t="shared" si="15"/>
        <v>0.32248491110416949</v>
      </c>
      <c r="W17" s="13">
        <f t="shared" si="15"/>
        <v>0.32239038938705861</v>
      </c>
      <c r="X17" s="20">
        <f t="shared" si="15"/>
        <v>0.12252952667497484</v>
      </c>
      <c r="Y17" s="20">
        <f t="shared" si="15"/>
        <v>0.33163987703341818</v>
      </c>
      <c r="Z17" s="13">
        <f t="shared" si="15"/>
        <v>0.14079292990508138</v>
      </c>
    </row>
    <row r="18" spans="1:26" x14ac:dyDescent="0.35">
      <c r="A18" s="4"/>
      <c r="B18" s="24">
        <f t="shared" ref="B18:H18" si="16">LN(B12)/LN(2)</f>
        <v>0.98947798303267875</v>
      </c>
      <c r="C18" s="20">
        <f t="shared" si="16"/>
        <v>3.397878820209841E-2</v>
      </c>
      <c r="D18" s="13">
        <f t="shared" si="16"/>
        <v>4.9581085592554391E-2</v>
      </c>
      <c r="E18" s="13">
        <f t="shared" si="16"/>
        <v>3.8673061481846523E-2</v>
      </c>
      <c r="F18" s="20">
        <f t="shared" si="16"/>
        <v>0.19521453924494817</v>
      </c>
      <c r="G18" s="20">
        <f t="shared" si="16"/>
        <v>0.226245262951142</v>
      </c>
      <c r="H18" s="13">
        <f t="shared" si="16"/>
        <v>-8.3593986582931129E-2</v>
      </c>
      <c r="J18" s="4"/>
      <c r="K18" s="20">
        <f t="shared" si="10"/>
        <v>0.83923490739442019</v>
      </c>
      <c r="L18" s="20">
        <f t="shared" si="10"/>
        <v>2.2947235170918779E-2</v>
      </c>
      <c r="M18" s="13">
        <f t="shared" si="10"/>
        <v>0.10896680831002288</v>
      </c>
      <c r="N18" s="13">
        <f t="shared" si="10"/>
        <v>0.10894260969045963</v>
      </c>
      <c r="O18" s="20">
        <f t="shared" si="10"/>
        <v>4.1411783418747954E-2</v>
      </c>
      <c r="P18" s="20">
        <f t="shared" si="10"/>
        <v>0.11376141843783533</v>
      </c>
      <c r="Q18" s="13">
        <f t="shared" si="10"/>
        <v>5.2323009339419115E-2</v>
      </c>
      <c r="S18" s="4"/>
      <c r="T18" s="20">
        <f t="shared" ref="T18:Z18" si="17">LN(T12)/LN(2)</f>
        <v>0.83930663714432863</v>
      </c>
      <c r="U18" s="20">
        <f t="shared" si="17"/>
        <v>2.2954189698750568E-2</v>
      </c>
      <c r="V18" s="13">
        <f t="shared" si="17"/>
        <v>0.1089333413580383</v>
      </c>
      <c r="W18" s="13">
        <f t="shared" si="17"/>
        <v>0.1089091310651555</v>
      </c>
      <c r="X18" s="20">
        <f t="shared" si="17"/>
        <v>4.1414497716608926E-2</v>
      </c>
      <c r="Y18" s="20">
        <f t="shared" si="17"/>
        <v>0.11373390078012062</v>
      </c>
      <c r="Z18" s="13">
        <f t="shared" si="17"/>
        <v>5.2280057737406765E-2</v>
      </c>
    </row>
  </sheetData>
  <mergeCells count="8">
    <mergeCell ref="B14:C14"/>
    <mergeCell ref="D14:E14"/>
    <mergeCell ref="K14:L14"/>
    <mergeCell ref="T8:U8"/>
    <mergeCell ref="V8:W8"/>
    <mergeCell ref="T14:U14"/>
    <mergeCell ref="V14:W14"/>
    <mergeCell ref="M14:N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S7" sqref="S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6" bestFit="1" customWidth="1"/>
    <col min="5" max="5" width="11.36328125" style="6" bestFit="1" customWidth="1"/>
    <col min="6" max="6" width="17.54296875" bestFit="1" customWidth="1"/>
    <col min="7" max="7" width="21.1796875" bestFit="1" customWidth="1"/>
    <col min="8" max="8" width="17.54296875" style="6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1" t="s">
        <v>7</v>
      </c>
      <c r="D1" s="5" t="s">
        <v>10</v>
      </c>
      <c r="E1" s="12" t="s">
        <v>11</v>
      </c>
      <c r="F1" s="11" t="s">
        <v>8</v>
      </c>
      <c r="G1" s="11" t="s">
        <v>9</v>
      </c>
      <c r="H1" s="12" t="s">
        <v>12</v>
      </c>
      <c r="K1" s="1" t="s">
        <v>6</v>
      </c>
      <c r="L1" s="11" t="s">
        <v>7</v>
      </c>
      <c r="M1" s="5" t="s">
        <v>10</v>
      </c>
      <c r="N1" s="12" t="s">
        <v>11</v>
      </c>
      <c r="O1" s="11" t="s">
        <v>8</v>
      </c>
      <c r="P1" s="11" t="s">
        <v>9</v>
      </c>
      <c r="Q1" s="12" t="s">
        <v>12</v>
      </c>
      <c r="T1" s="1" t="s">
        <v>6</v>
      </c>
      <c r="U1" s="11" t="s">
        <v>7</v>
      </c>
      <c r="V1" s="5" t="s">
        <v>10</v>
      </c>
      <c r="W1" s="12" t="s">
        <v>11</v>
      </c>
      <c r="X1" s="11" t="s">
        <v>8</v>
      </c>
      <c r="Y1" s="11" t="s">
        <v>9</v>
      </c>
      <c r="Z1" s="12" t="s">
        <v>12</v>
      </c>
    </row>
    <row r="2" spans="1:26" x14ac:dyDescent="0.35">
      <c r="A2" t="s">
        <v>0</v>
      </c>
      <c r="B2" s="18">
        <v>5.1891E-2</v>
      </c>
      <c r="C2" s="18">
        <v>2.7242999999999998E-3</v>
      </c>
      <c r="D2" s="19">
        <v>5.0032E-2</v>
      </c>
      <c r="E2" s="19">
        <v>3.4105999999999997E-2</v>
      </c>
      <c r="F2" s="18">
        <v>4.1327000000000003E-2</v>
      </c>
      <c r="G2" s="18">
        <v>0.15192</v>
      </c>
      <c r="H2" s="19">
        <v>4.9976000000000003E-4</v>
      </c>
      <c r="J2" t="s">
        <v>0</v>
      </c>
      <c r="K2" s="18">
        <v>5.1930999999999998E-2</v>
      </c>
      <c r="L2" s="18">
        <v>3.6827000000000001E-3</v>
      </c>
      <c r="M2" s="19">
        <v>1948.8</v>
      </c>
      <c r="N2" s="19">
        <v>1948.8</v>
      </c>
      <c r="O2" s="18">
        <v>3.8871000000000003E-2</v>
      </c>
      <c r="P2" s="18">
        <v>2756.1</v>
      </c>
      <c r="Q2" s="19">
        <v>13.19</v>
      </c>
      <c r="S2" t="s">
        <v>0</v>
      </c>
      <c r="T2" s="18">
        <v>5.1919E-2</v>
      </c>
      <c r="U2" s="18">
        <v>3.6749E-3</v>
      </c>
      <c r="V2" s="19">
        <v>782.83</v>
      </c>
      <c r="W2" s="19">
        <v>782.83</v>
      </c>
      <c r="X2" s="18">
        <v>3.8869000000000001E-2</v>
      </c>
      <c r="Y2" s="18">
        <v>1107.0999999999999</v>
      </c>
      <c r="Z2" s="19">
        <v>5.2988</v>
      </c>
    </row>
    <row r="3" spans="1:26" x14ac:dyDescent="0.35">
      <c r="A3" t="s">
        <v>1</v>
      </c>
      <c r="B3" s="18">
        <v>2.5911E-2</v>
      </c>
      <c r="C3" s="18">
        <v>9.1752999999999995E-4</v>
      </c>
      <c r="D3" s="19">
        <v>4.0721E-2</v>
      </c>
      <c r="E3" s="19">
        <v>3.6347999999999998E-2</v>
      </c>
      <c r="F3" s="18">
        <v>1.7444000000000001E-2</v>
      </c>
      <c r="G3" s="18">
        <v>8.6132E-2</v>
      </c>
      <c r="H3" s="19">
        <v>9.8660000000000002E-4</v>
      </c>
      <c r="J3" t="s">
        <v>1</v>
      </c>
      <c r="K3" s="18">
        <v>2.6048999999999999E-2</v>
      </c>
      <c r="L3" s="18">
        <v>2.8525E-3</v>
      </c>
      <c r="M3" s="19">
        <v>975.86</v>
      </c>
      <c r="N3" s="19">
        <v>975.86</v>
      </c>
      <c r="O3" s="18">
        <v>2.3914000000000001E-2</v>
      </c>
      <c r="P3" s="18">
        <v>1380.1</v>
      </c>
      <c r="Q3" s="19">
        <v>9.2759999999999998</v>
      </c>
      <c r="S3" t="s">
        <v>1</v>
      </c>
      <c r="T3" s="18">
        <v>2.6048000000000002E-2</v>
      </c>
      <c r="U3" s="18">
        <v>2.8433999999999998E-3</v>
      </c>
      <c r="V3" s="19">
        <v>559.11</v>
      </c>
      <c r="W3" s="19">
        <v>559.11</v>
      </c>
      <c r="X3" s="18">
        <v>2.3868E-2</v>
      </c>
      <c r="Y3" s="18">
        <v>790.69</v>
      </c>
      <c r="Z3" s="19">
        <v>5.3151000000000002</v>
      </c>
    </row>
    <row r="4" spans="1:26" x14ac:dyDescent="0.35">
      <c r="A4" t="s">
        <v>2</v>
      </c>
      <c r="B4" s="18">
        <v>1.2957E-2</v>
      </c>
      <c r="C4" s="18">
        <v>5.6572000000000002E-4</v>
      </c>
      <c r="D4" s="19">
        <v>4.0245000000000003E-2</v>
      </c>
      <c r="E4" s="19">
        <v>3.9190999999999997E-2</v>
      </c>
      <c r="F4" s="18">
        <v>8.2120000000000005E-3</v>
      </c>
      <c r="G4" s="18">
        <v>5.5164999999999999E-2</v>
      </c>
      <c r="H4" s="19">
        <v>1.6465E-3</v>
      </c>
      <c r="J4" t="s">
        <v>2</v>
      </c>
      <c r="K4" s="18">
        <v>1.336E-2</v>
      </c>
      <c r="L4" s="18">
        <v>3.3023000000000002E-3</v>
      </c>
      <c r="M4" s="19">
        <v>493.06</v>
      </c>
      <c r="N4" s="19">
        <v>493.06</v>
      </c>
      <c r="O4" s="18">
        <v>3.1433999999999997E-2</v>
      </c>
      <c r="P4" s="18">
        <v>697.29</v>
      </c>
      <c r="Q4" s="19">
        <v>6.6087999999999996</v>
      </c>
      <c r="S4" t="s">
        <v>2</v>
      </c>
      <c r="T4" s="18">
        <v>1.3356E-2</v>
      </c>
      <c r="U4" s="18">
        <v>3.2848E-3</v>
      </c>
      <c r="V4" s="19">
        <v>359.19</v>
      </c>
      <c r="W4" s="19">
        <v>359.19</v>
      </c>
      <c r="X4" s="18">
        <v>3.1319E-2</v>
      </c>
      <c r="Y4" s="18">
        <v>507.97</v>
      </c>
      <c r="Z4" s="19">
        <v>4.8155000000000001</v>
      </c>
    </row>
    <row r="5" spans="1:26" x14ac:dyDescent="0.35">
      <c r="A5" t="s">
        <v>3</v>
      </c>
      <c r="B5" s="18">
        <v>6.4968999999999999E-3</v>
      </c>
      <c r="C5" s="18">
        <v>5.6749000000000003E-4</v>
      </c>
      <c r="D5" s="19">
        <v>4.0773999999999998E-2</v>
      </c>
      <c r="E5" s="19">
        <v>4.0515000000000002E-2</v>
      </c>
      <c r="F5" s="18">
        <v>6.3048000000000002E-3</v>
      </c>
      <c r="G5" s="18">
        <v>4.4246000000000001E-2</v>
      </c>
      <c r="H5" s="19">
        <v>2.5165999999999999E-3</v>
      </c>
      <c r="J5" t="s">
        <v>3</v>
      </c>
      <c r="K5" s="18">
        <v>7.3835000000000003E-3</v>
      </c>
      <c r="L5" s="18">
        <v>3.5523E-3</v>
      </c>
      <c r="M5" s="19">
        <v>247.81</v>
      </c>
      <c r="N5" s="19">
        <v>247.81</v>
      </c>
      <c r="O5" s="18">
        <v>3.8245000000000001E-2</v>
      </c>
      <c r="P5" s="18">
        <v>350.46</v>
      </c>
      <c r="Q5" s="19">
        <v>4.6871</v>
      </c>
      <c r="S5" t="s">
        <v>3</v>
      </c>
      <c r="T5" s="18">
        <v>7.3742E-3</v>
      </c>
      <c r="U5" s="18">
        <v>3.5328999999999998E-3</v>
      </c>
      <c r="V5" s="19">
        <v>208.83</v>
      </c>
      <c r="W5" s="19">
        <v>208.83</v>
      </c>
      <c r="X5" s="18">
        <v>3.7919000000000001E-2</v>
      </c>
      <c r="Y5" s="18">
        <v>295.33</v>
      </c>
      <c r="Z5" s="19">
        <v>3.9502999999999999</v>
      </c>
    </row>
    <row r="6" spans="1:26" x14ac:dyDescent="0.35">
      <c r="A6" t="s">
        <v>4</v>
      </c>
      <c r="B6" s="18">
        <v>3.2872000000000001E-3</v>
      </c>
      <c r="C6" s="18">
        <v>5.7817000000000003E-4</v>
      </c>
      <c r="D6" s="19">
        <v>4.1102E-2</v>
      </c>
      <c r="E6" s="19">
        <v>4.1036999999999997E-2</v>
      </c>
      <c r="F6" s="18">
        <v>6.2519000000000003E-3</v>
      </c>
      <c r="G6" s="18">
        <v>4.1246999999999999E-2</v>
      </c>
      <c r="H6" s="19">
        <v>3.6859000000000002E-3</v>
      </c>
      <c r="J6" t="s">
        <v>4</v>
      </c>
      <c r="K6" s="18">
        <v>4.8720999999999999E-3</v>
      </c>
      <c r="L6" s="18">
        <v>3.6419E-3</v>
      </c>
      <c r="M6" s="19">
        <v>124.97</v>
      </c>
      <c r="N6" s="19">
        <v>124.97</v>
      </c>
      <c r="O6" s="18">
        <v>4.1474999999999998E-2</v>
      </c>
      <c r="P6" s="18">
        <v>176.73</v>
      </c>
      <c r="Q6" s="19">
        <v>3.3224</v>
      </c>
      <c r="S6" t="s">
        <v>4</v>
      </c>
      <c r="T6" s="18">
        <v>4.8542000000000004E-3</v>
      </c>
      <c r="U6" s="18">
        <v>3.6178999999999998E-3</v>
      </c>
      <c r="V6" s="19">
        <v>114.22</v>
      </c>
      <c r="W6" s="19">
        <v>114.22</v>
      </c>
      <c r="X6" s="18">
        <v>4.1099999999999998E-2</v>
      </c>
      <c r="Y6" s="18">
        <v>161.54</v>
      </c>
      <c r="Z6" s="19">
        <v>3.0369999999999999</v>
      </c>
    </row>
    <row r="7" spans="1:26" x14ac:dyDescent="0.35">
      <c r="A7" t="s">
        <v>22</v>
      </c>
      <c r="J7" t="s">
        <v>22</v>
      </c>
      <c r="M7" s="6"/>
      <c r="N7" s="6"/>
      <c r="Q7" s="6"/>
      <c r="S7" t="s">
        <v>22</v>
      </c>
      <c r="V7" s="6"/>
      <c r="W7" s="6"/>
      <c r="Z7" s="6"/>
    </row>
    <row r="8" spans="1:26" x14ac:dyDescent="0.35">
      <c r="B8" s="25" t="s">
        <v>5</v>
      </c>
      <c r="C8" s="25"/>
      <c r="D8" s="26" t="s">
        <v>5</v>
      </c>
      <c r="E8" s="26"/>
      <c r="F8" s="11" t="s">
        <v>5</v>
      </c>
      <c r="G8" s="11" t="s">
        <v>5</v>
      </c>
      <c r="H8" s="12" t="s">
        <v>5</v>
      </c>
      <c r="K8" s="11" t="s">
        <v>5</v>
      </c>
      <c r="L8" s="11"/>
      <c r="M8" s="12" t="s">
        <v>5</v>
      </c>
      <c r="N8" s="12"/>
      <c r="O8" s="11" t="s">
        <v>5</v>
      </c>
      <c r="P8" s="11" t="s">
        <v>5</v>
      </c>
      <c r="Q8" s="12" t="s">
        <v>5</v>
      </c>
      <c r="T8" s="11" t="s">
        <v>5</v>
      </c>
      <c r="U8" s="11"/>
      <c r="V8" s="12" t="s">
        <v>5</v>
      </c>
      <c r="W8" s="12"/>
      <c r="X8" s="11" t="s">
        <v>5</v>
      </c>
      <c r="Y8" s="11" t="s">
        <v>5</v>
      </c>
      <c r="Z8" s="12" t="s">
        <v>5</v>
      </c>
    </row>
    <row r="9" spans="1:26" x14ac:dyDescent="0.35">
      <c r="A9" t="s">
        <v>16</v>
      </c>
      <c r="B9" s="2">
        <f t="shared" ref="B9:H9" si="0">B2/B3</f>
        <v>2.0026629616765081</v>
      </c>
      <c r="C9" s="2">
        <f t="shared" si="0"/>
        <v>2.9691672206903315</v>
      </c>
      <c r="D9" s="7">
        <f t="shared" si="0"/>
        <v>1.2286535202966529</v>
      </c>
      <c r="E9" s="7">
        <f t="shared" si="0"/>
        <v>0.93831847694508641</v>
      </c>
      <c r="F9" s="2">
        <f t="shared" si="0"/>
        <v>2.3691240541160283</v>
      </c>
      <c r="G9" s="2">
        <f t="shared" si="0"/>
        <v>1.7638043932568614</v>
      </c>
      <c r="H9" s="7">
        <f t="shared" si="0"/>
        <v>0.50654773971214273</v>
      </c>
      <c r="J9" t="s">
        <v>16</v>
      </c>
      <c r="K9" s="2">
        <f t="shared" ref="K9:Q12" si="1">K2/K3</f>
        <v>1.9935890053360974</v>
      </c>
      <c r="L9" s="2">
        <f t="shared" si="1"/>
        <v>1.291042944785276</v>
      </c>
      <c r="M9" s="7">
        <f t="shared" si="1"/>
        <v>1.9970077675076343</v>
      </c>
      <c r="N9" s="7">
        <f t="shared" si="1"/>
        <v>1.9970077675076343</v>
      </c>
      <c r="O9" s="2">
        <f t="shared" si="1"/>
        <v>1.6254495274734466</v>
      </c>
      <c r="P9" s="2">
        <f t="shared" si="1"/>
        <v>1.9970292007825521</v>
      </c>
      <c r="Q9" s="7">
        <f t="shared" si="1"/>
        <v>1.4219491159982751</v>
      </c>
      <c r="S9" t="s">
        <v>16</v>
      </c>
      <c r="T9" s="2">
        <f t="shared" ref="T9:Z9" si="2">T2/T3</f>
        <v>1.9932048525798525</v>
      </c>
      <c r="U9" s="2">
        <f t="shared" si="2"/>
        <v>1.2924315959766477</v>
      </c>
      <c r="V9" s="7">
        <f t="shared" si="2"/>
        <v>1.4001359303178267</v>
      </c>
      <c r="W9" s="7">
        <f t="shared" si="2"/>
        <v>1.4001359303178267</v>
      </c>
      <c r="X9" s="2">
        <f t="shared" si="2"/>
        <v>1.6284984079101725</v>
      </c>
      <c r="Y9" s="2">
        <f t="shared" si="2"/>
        <v>1.4001694722331126</v>
      </c>
      <c r="Z9" s="7">
        <f t="shared" si="2"/>
        <v>0.99693326560177609</v>
      </c>
    </row>
    <row r="10" spans="1:26" x14ac:dyDescent="0.35">
      <c r="A10" s="17" t="s">
        <v>21</v>
      </c>
      <c r="B10" s="2">
        <f t="shared" ref="B10:H10" si="3">B3/B4</f>
        <v>1.9997684649224359</v>
      </c>
      <c r="C10" s="2">
        <f t="shared" si="3"/>
        <v>1.6218800820193733</v>
      </c>
      <c r="D10" s="7">
        <f t="shared" si="3"/>
        <v>1.0118275562181638</v>
      </c>
      <c r="E10" s="7">
        <f t="shared" si="3"/>
        <v>0.92745783470694809</v>
      </c>
      <c r="F10" s="2">
        <f t="shared" si="3"/>
        <v>2.1242084754018511</v>
      </c>
      <c r="G10" s="2">
        <f t="shared" si="3"/>
        <v>1.5613523067162149</v>
      </c>
      <c r="H10" s="7">
        <f t="shared" si="3"/>
        <v>0.59921044640145771</v>
      </c>
      <c r="J10" s="17" t="s">
        <v>21</v>
      </c>
      <c r="K10" s="2">
        <f t="shared" si="1"/>
        <v>1.9497754491017962</v>
      </c>
      <c r="L10" s="2">
        <f t="shared" si="1"/>
        <v>0.86379190261333005</v>
      </c>
      <c r="M10" s="7">
        <f t="shared" si="1"/>
        <v>1.9791911734880137</v>
      </c>
      <c r="N10" s="7">
        <f t="shared" si="1"/>
        <v>1.9791911734880137</v>
      </c>
      <c r="O10" s="2">
        <f t="shared" si="1"/>
        <v>0.76076859451549295</v>
      </c>
      <c r="P10" s="2">
        <f t="shared" si="1"/>
        <v>1.9792338912073886</v>
      </c>
      <c r="Q10" s="7">
        <f t="shared" si="1"/>
        <v>1.4035831013194529</v>
      </c>
      <c r="S10" s="17" t="s">
        <v>21</v>
      </c>
      <c r="T10" s="2">
        <f t="shared" ref="T10:Z10" si="4">T3/T4</f>
        <v>1.9502845163222524</v>
      </c>
      <c r="U10" s="2">
        <f t="shared" si="4"/>
        <v>0.86562347783731119</v>
      </c>
      <c r="V10" s="7">
        <f t="shared" si="4"/>
        <v>1.5565856510481919</v>
      </c>
      <c r="W10" s="7">
        <f t="shared" si="4"/>
        <v>1.5565856510481919</v>
      </c>
      <c r="X10" s="2">
        <f t="shared" si="4"/>
        <v>0.76209329799802039</v>
      </c>
      <c r="Y10" s="2">
        <f t="shared" si="4"/>
        <v>1.5565683012776346</v>
      </c>
      <c r="Z10" s="7">
        <f t="shared" si="4"/>
        <v>1.10374831274011</v>
      </c>
    </row>
    <row r="11" spans="1:26" x14ac:dyDescent="0.35">
      <c r="A11" t="s">
        <v>17</v>
      </c>
      <c r="B11" s="2">
        <f t="shared" ref="B11:H11" si="5">B4/B5</f>
        <v>1.9943357601317551</v>
      </c>
      <c r="C11" s="2">
        <f t="shared" si="5"/>
        <v>0.9968810023084107</v>
      </c>
      <c r="D11" s="7">
        <f t="shared" si="5"/>
        <v>0.98702604600971222</v>
      </c>
      <c r="E11" s="7">
        <f t="shared" si="5"/>
        <v>0.967320745402937</v>
      </c>
      <c r="F11" s="2">
        <f t="shared" si="5"/>
        <v>1.3024996827813731</v>
      </c>
      <c r="G11" s="2">
        <f t="shared" si="5"/>
        <v>1.2467793698865435</v>
      </c>
      <c r="H11" s="7">
        <f t="shared" si="5"/>
        <v>0.65425574187395696</v>
      </c>
      <c r="J11" t="s">
        <v>17</v>
      </c>
      <c r="K11" s="2">
        <f t="shared" si="1"/>
        <v>1.8094399674950903</v>
      </c>
      <c r="L11" s="2">
        <f t="shared" si="1"/>
        <v>0.92962306111533377</v>
      </c>
      <c r="M11" s="7">
        <f t="shared" si="1"/>
        <v>1.9896695048625963</v>
      </c>
      <c r="N11" s="7">
        <f t="shared" si="1"/>
        <v>1.9896695048625963</v>
      </c>
      <c r="O11" s="2">
        <f t="shared" si="1"/>
        <v>0.82191136096221717</v>
      </c>
      <c r="P11" s="2">
        <f t="shared" si="1"/>
        <v>1.9896421845574388</v>
      </c>
      <c r="Q11" s="7">
        <f t="shared" si="1"/>
        <v>1.4099976531330674</v>
      </c>
      <c r="S11" t="s">
        <v>17</v>
      </c>
      <c r="T11" s="2">
        <f t="shared" ref="T11:Z11" si="6">T4/T5</f>
        <v>1.8111795177781997</v>
      </c>
      <c r="U11" s="2">
        <f t="shared" si="6"/>
        <v>0.92977440629511177</v>
      </c>
      <c r="V11" s="7">
        <f t="shared" si="6"/>
        <v>1.7200114926016377</v>
      </c>
      <c r="W11" s="7">
        <f t="shared" si="6"/>
        <v>1.7200114926016377</v>
      </c>
      <c r="X11" s="2">
        <f t="shared" si="6"/>
        <v>0.82594477702471047</v>
      </c>
      <c r="Y11" s="2">
        <f t="shared" si="6"/>
        <v>1.7200081265025566</v>
      </c>
      <c r="Z11" s="7">
        <f t="shared" si="6"/>
        <v>1.219021340151381</v>
      </c>
    </row>
    <row r="12" spans="1:26" x14ac:dyDescent="0.35">
      <c r="A12" s="14" t="s">
        <v>18</v>
      </c>
      <c r="B12" s="2">
        <f t="shared" ref="B12:H12" si="7">B5/B6</f>
        <v>1.9764237040642492</v>
      </c>
      <c r="C12" s="2">
        <f t="shared" si="7"/>
        <v>0.98152792431291835</v>
      </c>
      <c r="D12" s="7">
        <f t="shared" si="7"/>
        <v>0.99201985304851337</v>
      </c>
      <c r="E12" s="7">
        <f t="shared" si="7"/>
        <v>0.98727977191315164</v>
      </c>
      <c r="F12" s="2">
        <f t="shared" si="7"/>
        <v>1.0084614277259714</v>
      </c>
      <c r="G12" s="2">
        <f t="shared" si="7"/>
        <v>1.0727083181807162</v>
      </c>
      <c r="H12" s="7">
        <f t="shared" si="7"/>
        <v>0.68276404677283697</v>
      </c>
      <c r="J12" s="14" t="s">
        <v>19</v>
      </c>
      <c r="K12" s="2">
        <f t="shared" si="1"/>
        <v>1.5154656103117754</v>
      </c>
      <c r="L12" s="2">
        <f t="shared" si="1"/>
        <v>0.97539745737115247</v>
      </c>
      <c r="M12" s="7">
        <f t="shared" si="1"/>
        <v>1.9829559094182605</v>
      </c>
      <c r="N12" s="7">
        <f t="shared" si="1"/>
        <v>1.9829559094182605</v>
      </c>
      <c r="O12" s="2">
        <f t="shared" si="1"/>
        <v>0.92212176009644375</v>
      </c>
      <c r="P12" s="2">
        <f t="shared" si="1"/>
        <v>1.9830249533186217</v>
      </c>
      <c r="Q12" s="7">
        <f t="shared" si="1"/>
        <v>1.4107572838911631</v>
      </c>
      <c r="S12" s="14" t="s">
        <v>20</v>
      </c>
      <c r="T12" s="2">
        <f t="shared" ref="T12:Z12" si="8">T5/T6</f>
        <v>1.5191380660046969</v>
      </c>
      <c r="U12" s="2">
        <f t="shared" si="8"/>
        <v>0.9765057077310042</v>
      </c>
      <c r="V12" s="7">
        <f t="shared" si="8"/>
        <v>1.8283137804237437</v>
      </c>
      <c r="W12" s="7">
        <f t="shared" si="8"/>
        <v>1.8283137804237437</v>
      </c>
      <c r="X12" s="2">
        <f t="shared" si="8"/>
        <v>0.9226034063260341</v>
      </c>
      <c r="Y12" s="2">
        <f t="shared" si="8"/>
        <v>1.8282159217531262</v>
      </c>
      <c r="Z12" s="7">
        <f t="shared" si="8"/>
        <v>1.3007243990780375</v>
      </c>
    </row>
    <row r="13" spans="1:26" x14ac:dyDescent="0.35">
      <c r="M13" s="6"/>
      <c r="N13" s="6"/>
      <c r="Q13" s="6"/>
      <c r="V13" s="6"/>
      <c r="W13" s="6"/>
      <c r="Z13" s="6"/>
    </row>
    <row r="14" spans="1:26" x14ac:dyDescent="0.35">
      <c r="A14" s="8" t="s">
        <v>15</v>
      </c>
      <c r="B14" s="25" t="s">
        <v>13</v>
      </c>
      <c r="C14" s="25"/>
      <c r="D14" s="26" t="s">
        <v>13</v>
      </c>
      <c r="E14" s="26"/>
      <c r="F14" s="11" t="s">
        <v>13</v>
      </c>
      <c r="G14" s="11" t="s">
        <v>13</v>
      </c>
      <c r="H14" s="12" t="s">
        <v>13</v>
      </c>
      <c r="J14" s="8" t="s">
        <v>15</v>
      </c>
      <c r="K14" s="25" t="s">
        <v>13</v>
      </c>
      <c r="L14" s="25"/>
      <c r="M14" s="26" t="s">
        <v>13</v>
      </c>
      <c r="N14" s="26"/>
      <c r="O14" s="11" t="s">
        <v>13</v>
      </c>
      <c r="P14" s="11" t="s">
        <v>13</v>
      </c>
      <c r="Q14" s="12" t="s">
        <v>13</v>
      </c>
      <c r="S14" s="8" t="s">
        <v>15</v>
      </c>
      <c r="T14" s="25" t="s">
        <v>13</v>
      </c>
      <c r="U14" s="25"/>
      <c r="V14" s="26" t="s">
        <v>13</v>
      </c>
      <c r="W14" s="26"/>
      <c r="X14" s="11" t="s">
        <v>13</v>
      </c>
      <c r="Y14" s="11" t="s">
        <v>13</v>
      </c>
      <c r="Z14" s="12" t="s">
        <v>13</v>
      </c>
    </row>
    <row r="15" spans="1:26" x14ac:dyDescent="0.35">
      <c r="A15" s="8" t="s">
        <v>14</v>
      </c>
      <c r="B15" s="3">
        <f>LN(B9)/LN(2)</f>
        <v>1.001919643101798</v>
      </c>
      <c r="C15" s="20">
        <f t="shared" ref="C15:H15" si="9">LN(C9)/LN(2)</f>
        <v>1.5700583468331926</v>
      </c>
      <c r="D15" s="13">
        <f t="shared" si="9"/>
        <v>0.29707813375455755</v>
      </c>
      <c r="E15" s="13">
        <f t="shared" si="9"/>
        <v>-9.1850420412800074E-2</v>
      </c>
      <c r="F15" s="20">
        <f t="shared" si="9"/>
        <v>1.2443537441974621</v>
      </c>
      <c r="G15" s="20">
        <f t="shared" si="9"/>
        <v>0.81869057420279323</v>
      </c>
      <c r="H15" s="13">
        <f t="shared" si="9"/>
        <v>-0.98122985231634119</v>
      </c>
      <c r="J15" s="8" t="s">
        <v>14</v>
      </c>
      <c r="K15" s="20">
        <f t="shared" ref="K15:Q18" si="10">LN(K9)/LN(2)</f>
        <v>0.9953680170184791</v>
      </c>
      <c r="L15" s="20">
        <f t="shared" si="10"/>
        <v>0.36853699072898716</v>
      </c>
      <c r="M15" s="9">
        <f t="shared" si="10"/>
        <v>0.99783994426057887</v>
      </c>
      <c r="N15" s="9">
        <f t="shared" si="10"/>
        <v>0.99783994426057887</v>
      </c>
      <c r="O15" s="20">
        <f t="shared" si="10"/>
        <v>0.70083875898472803</v>
      </c>
      <c r="P15" s="10">
        <f t="shared" si="10"/>
        <v>0.99785542818307615</v>
      </c>
      <c r="Q15" s="13">
        <f t="shared" si="10"/>
        <v>0.50786983949290354</v>
      </c>
      <c r="S15" s="8" t="s">
        <v>14</v>
      </c>
      <c r="T15" s="20">
        <f t="shared" ref="T15:Z15" si="11">LN(T9)/LN(2)</f>
        <v>0.99508999146820243</v>
      </c>
      <c r="U15" s="20">
        <f t="shared" si="11"/>
        <v>0.37008792560266041</v>
      </c>
      <c r="V15" s="13">
        <f t="shared" si="11"/>
        <v>0.48556689608151554</v>
      </c>
      <c r="W15" s="13">
        <f t="shared" si="11"/>
        <v>0.48556689608151554</v>
      </c>
      <c r="X15" s="20">
        <f t="shared" si="11"/>
        <v>0.70354230929401185</v>
      </c>
      <c r="Y15" s="20">
        <f t="shared" si="11"/>
        <v>0.48560145713675124</v>
      </c>
      <c r="Z15" s="13">
        <f t="shared" si="11"/>
        <v>-4.431160582538415E-3</v>
      </c>
    </row>
    <row r="16" spans="1:26" x14ac:dyDescent="0.35">
      <c r="B16" s="3">
        <f t="shared" ref="B16:H16" si="12">LN(B10)/LN(2)</f>
        <v>0.9998329730775688</v>
      </c>
      <c r="C16" s="20">
        <f t="shared" si="12"/>
        <v>0.69766715403632085</v>
      </c>
      <c r="D16" s="13">
        <f t="shared" si="12"/>
        <v>1.6963435301443341E-2</v>
      </c>
      <c r="E16" s="13">
        <f t="shared" si="12"/>
        <v>-0.10864640133933018</v>
      </c>
      <c r="F16" s="20">
        <f t="shared" si="12"/>
        <v>1.0869253629730042</v>
      </c>
      <c r="G16" s="20">
        <f t="shared" si="12"/>
        <v>0.6427961066972262</v>
      </c>
      <c r="H16" s="13">
        <f t="shared" si="12"/>
        <v>-0.73886531948821721</v>
      </c>
      <c r="K16" s="20">
        <f t="shared" si="10"/>
        <v>0.96330798186139677</v>
      </c>
      <c r="L16" s="20">
        <f t="shared" si="10"/>
        <v>-0.21124430243868567</v>
      </c>
      <c r="M16" s="9">
        <f t="shared" si="10"/>
        <v>0.98491097151752993</v>
      </c>
      <c r="N16" s="9">
        <f t="shared" si="10"/>
        <v>0.98491097151752993</v>
      </c>
      <c r="O16" s="20">
        <f t="shared" si="10"/>
        <v>-0.39447040372560899</v>
      </c>
      <c r="P16" s="10">
        <f t="shared" si="10"/>
        <v>0.98494210947815586</v>
      </c>
      <c r="Q16" s="13">
        <f t="shared" si="10"/>
        <v>0.48911448338179686</v>
      </c>
      <c r="T16" s="20">
        <f t="shared" ref="T16:Z16" si="13">LN(T10)/LN(2)</f>
        <v>0.96368460620313168</v>
      </c>
      <c r="U16" s="20">
        <f t="shared" si="13"/>
        <v>-0.20818846575484506</v>
      </c>
      <c r="V16" s="13">
        <f t="shared" si="13"/>
        <v>0.63838496321424965</v>
      </c>
      <c r="W16" s="13">
        <f t="shared" si="13"/>
        <v>0.63838496321424965</v>
      </c>
      <c r="X16" s="20">
        <f t="shared" si="13"/>
        <v>-0.39196046682807156</v>
      </c>
      <c r="Y16" s="20">
        <f t="shared" si="13"/>
        <v>0.63836888278371062</v>
      </c>
      <c r="Z16" s="13">
        <f t="shared" si="13"/>
        <v>0.1424112324800049</v>
      </c>
    </row>
    <row r="17" spans="1:26" x14ac:dyDescent="0.35">
      <c r="B17" s="3">
        <f t="shared" ref="B17:H17" si="14">LN(B11)/LN(2)</f>
        <v>0.99590831780969569</v>
      </c>
      <c r="C17" s="20">
        <f t="shared" si="14"/>
        <v>-4.5067945022967126E-3</v>
      </c>
      <c r="D17" s="13">
        <f t="shared" si="14"/>
        <v>-1.8839939331067538E-2</v>
      </c>
      <c r="E17" s="13">
        <f t="shared" si="14"/>
        <v>-4.7933755261626965E-2</v>
      </c>
      <c r="F17" s="20">
        <f t="shared" si="14"/>
        <v>0.38128302114117651</v>
      </c>
      <c r="G17" s="20">
        <f t="shared" si="14"/>
        <v>0.31820618839752984</v>
      </c>
      <c r="H17" s="13">
        <f t="shared" si="14"/>
        <v>-0.61207341418992844</v>
      </c>
      <c r="K17" s="20">
        <f t="shared" si="10"/>
        <v>0.85554324364091139</v>
      </c>
      <c r="L17" s="20">
        <f t="shared" si="10"/>
        <v>-0.10528223683332373</v>
      </c>
      <c r="M17" s="9">
        <f t="shared" si="10"/>
        <v>0.99252881102347357</v>
      </c>
      <c r="N17" s="9">
        <f t="shared" si="10"/>
        <v>0.99252881102347357</v>
      </c>
      <c r="O17" s="20">
        <f t="shared" si="10"/>
        <v>-0.28294528005041863</v>
      </c>
      <c r="P17" s="10">
        <f t="shared" si="10"/>
        <v>0.99250900113078688</v>
      </c>
      <c r="Q17" s="13">
        <f t="shared" si="10"/>
        <v>0.49569276133605245</v>
      </c>
      <c r="T17" s="20">
        <f t="shared" ref="T17:Z17" si="15">LN(T11)/LN(2)</f>
        <v>0.85692954826095447</v>
      </c>
      <c r="U17" s="20">
        <f t="shared" si="15"/>
        <v>-0.10504738124742856</v>
      </c>
      <c r="V17" s="13">
        <f t="shared" si="15"/>
        <v>0.78241820461574363</v>
      </c>
      <c r="W17" s="13">
        <f t="shared" si="15"/>
        <v>0.78241820461574363</v>
      </c>
      <c r="X17" s="20">
        <f t="shared" si="15"/>
        <v>-0.27588276914568527</v>
      </c>
      <c r="Y17" s="20">
        <f t="shared" si="15"/>
        <v>0.78241538122809529</v>
      </c>
      <c r="Z17" s="13">
        <f t="shared" si="15"/>
        <v>0.28572338195573499</v>
      </c>
    </row>
    <row r="18" spans="1:26" x14ac:dyDescent="0.35">
      <c r="A18" s="4"/>
      <c r="B18" s="24">
        <f t="shared" ref="B18:H18" si="16">LN(B12)/LN(2)</f>
        <v>0.9828922638381884</v>
      </c>
      <c r="C18" s="20">
        <f t="shared" si="16"/>
        <v>-2.6898782168210265E-2</v>
      </c>
      <c r="D18" s="13">
        <f t="shared" si="16"/>
        <v>-1.1559101686468625E-2</v>
      </c>
      <c r="E18" s="13">
        <f t="shared" si="16"/>
        <v>-1.8469126358397033E-2</v>
      </c>
      <c r="F18" s="20">
        <f t="shared" si="16"/>
        <v>1.215590388872872E-2</v>
      </c>
      <c r="G18" s="20">
        <f t="shared" si="16"/>
        <v>0.10125784392268562</v>
      </c>
      <c r="H18" s="13">
        <f t="shared" si="16"/>
        <v>-0.55054100445989285</v>
      </c>
      <c r="J18" s="4"/>
      <c r="K18" s="20">
        <f t="shared" si="10"/>
        <v>0.59976111415088873</v>
      </c>
      <c r="L18" s="20">
        <f t="shared" si="10"/>
        <v>-3.5937883271025102E-2</v>
      </c>
      <c r="M18" s="9">
        <f t="shared" si="10"/>
        <v>0.98765259992138055</v>
      </c>
      <c r="N18" s="9">
        <f t="shared" si="10"/>
        <v>0.98765259992138055</v>
      </c>
      <c r="O18" s="20">
        <f t="shared" si="10"/>
        <v>-0.11697083328995357</v>
      </c>
      <c r="P18" s="10">
        <f t="shared" si="10"/>
        <v>0.98770283177882634</v>
      </c>
      <c r="Q18" s="13">
        <f t="shared" si="10"/>
        <v>0.49646979839072158</v>
      </c>
      <c r="S18" s="4"/>
      <c r="T18" s="20">
        <f t="shared" ref="T18:Z18" si="17">LN(T12)/LN(2)</f>
        <v>0.60325299432222945</v>
      </c>
      <c r="U18" s="20">
        <f t="shared" si="17"/>
        <v>-3.4299618116668797E-2</v>
      </c>
      <c r="V18" s="13">
        <f t="shared" si="17"/>
        <v>0.8705136910814929</v>
      </c>
      <c r="W18" s="13">
        <f t="shared" si="17"/>
        <v>0.8705136910814929</v>
      </c>
      <c r="X18" s="20">
        <f t="shared" si="17"/>
        <v>-0.11621747592775077</v>
      </c>
      <c r="Y18" s="20">
        <f t="shared" si="17"/>
        <v>0.87043647020249526</v>
      </c>
      <c r="Z18" s="13">
        <f t="shared" si="17"/>
        <v>0.37931531239888244</v>
      </c>
    </row>
  </sheetData>
  <mergeCells count="8">
    <mergeCell ref="M14:N14"/>
    <mergeCell ref="T14:U14"/>
    <mergeCell ref="V14:W14"/>
    <mergeCell ref="B8:C8"/>
    <mergeCell ref="D8:E8"/>
    <mergeCell ref="B14:C14"/>
    <mergeCell ref="D14:E14"/>
    <mergeCell ref="K14:L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S7" sqref="S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6" bestFit="1" customWidth="1"/>
    <col min="5" max="5" width="11.36328125" style="6" bestFit="1" customWidth="1"/>
    <col min="6" max="6" width="17.54296875" bestFit="1" customWidth="1"/>
    <col min="7" max="7" width="21.1796875" bestFit="1" customWidth="1"/>
    <col min="8" max="8" width="17.54296875" style="6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1" t="s">
        <v>7</v>
      </c>
      <c r="D1" s="5" t="s">
        <v>10</v>
      </c>
      <c r="E1" s="12" t="s">
        <v>11</v>
      </c>
      <c r="F1" s="11" t="s">
        <v>8</v>
      </c>
      <c r="G1" s="11" t="s">
        <v>9</v>
      </c>
      <c r="H1" s="12" t="s">
        <v>12</v>
      </c>
      <c r="K1" s="1" t="s">
        <v>6</v>
      </c>
      <c r="L1" s="11" t="s">
        <v>7</v>
      </c>
      <c r="M1" s="5" t="s">
        <v>10</v>
      </c>
      <c r="N1" s="12" t="s">
        <v>11</v>
      </c>
      <c r="O1" s="11" t="s">
        <v>8</v>
      </c>
      <c r="P1" s="11" t="s">
        <v>9</v>
      </c>
      <c r="Q1" s="12" t="s">
        <v>12</v>
      </c>
      <c r="T1" s="1" t="s">
        <v>6</v>
      </c>
      <c r="U1" s="11" t="s">
        <v>7</v>
      </c>
      <c r="V1" s="5" t="s">
        <v>10</v>
      </c>
      <c r="W1" s="12" t="s">
        <v>11</v>
      </c>
      <c r="X1" s="11" t="s">
        <v>8</v>
      </c>
      <c r="Y1" s="11" t="s">
        <v>9</v>
      </c>
      <c r="Z1" s="12" t="s">
        <v>12</v>
      </c>
    </row>
    <row r="2" spans="1:26" x14ac:dyDescent="0.35">
      <c r="A2" t="s">
        <v>0</v>
      </c>
      <c r="B2" s="18">
        <v>5.1891E-2</v>
      </c>
      <c r="C2" s="18">
        <v>2.7242999999999998E-3</v>
      </c>
      <c r="D2" s="19">
        <v>5.0032E-2</v>
      </c>
      <c r="E2" s="19">
        <v>3.4105999999999997E-2</v>
      </c>
      <c r="F2" s="18">
        <v>4.1327000000000003E-2</v>
      </c>
      <c r="G2" s="18">
        <v>0.15192</v>
      </c>
      <c r="H2" s="19">
        <v>4.9976999999999998E-7</v>
      </c>
      <c r="J2" t="s">
        <v>0</v>
      </c>
      <c r="K2" s="18">
        <v>5.1930999999999998E-2</v>
      </c>
      <c r="L2" s="18">
        <v>3.6827000000000001E-3</v>
      </c>
      <c r="M2" s="19">
        <v>1948800</v>
      </c>
      <c r="N2" s="19">
        <v>1948800</v>
      </c>
      <c r="O2" s="18">
        <v>3.8871000000000003E-2</v>
      </c>
      <c r="P2" s="18">
        <v>2756000</v>
      </c>
      <c r="Q2" s="19">
        <v>13.19</v>
      </c>
      <c r="S2" t="s">
        <v>0</v>
      </c>
      <c r="T2" s="18">
        <v>5.1919E-2</v>
      </c>
      <c r="U2" s="18">
        <v>3.5279E-3</v>
      </c>
      <c r="V2" s="19">
        <v>1308.4000000000001</v>
      </c>
      <c r="W2" s="19">
        <v>1308.4000000000001</v>
      </c>
      <c r="X2" s="18">
        <v>3.8637999999999999E-2</v>
      </c>
      <c r="Y2" s="18">
        <v>1850.4</v>
      </c>
      <c r="Z2" s="19">
        <v>8.8506000000000001E-3</v>
      </c>
    </row>
    <row r="3" spans="1:26" x14ac:dyDescent="0.35">
      <c r="A3" t="s">
        <v>1</v>
      </c>
      <c r="B3" s="18">
        <v>2.5911E-2</v>
      </c>
      <c r="C3" s="18">
        <v>9.1752999999999995E-4</v>
      </c>
      <c r="D3" s="19">
        <v>4.0721E-2</v>
      </c>
      <c r="E3" s="19">
        <v>3.6347999999999998E-2</v>
      </c>
      <c r="F3" s="18">
        <v>1.7444000000000001E-2</v>
      </c>
      <c r="G3" s="18">
        <v>8.6132E-2</v>
      </c>
      <c r="H3" s="19">
        <v>9.8671999999999993E-7</v>
      </c>
      <c r="J3" t="s">
        <v>1</v>
      </c>
      <c r="K3" s="18">
        <v>2.6048999999999999E-2</v>
      </c>
      <c r="L3" s="18">
        <v>2.8525E-3</v>
      </c>
      <c r="M3" s="19">
        <v>975760</v>
      </c>
      <c r="N3" s="19">
        <v>975760</v>
      </c>
      <c r="O3" s="18">
        <v>2.3914000000000001E-2</v>
      </c>
      <c r="P3" s="18">
        <v>1379900</v>
      </c>
      <c r="Q3" s="19">
        <v>9.2759999999999998</v>
      </c>
      <c r="S3" t="s">
        <v>1</v>
      </c>
      <c r="T3" s="18">
        <v>2.6061999999999998E-2</v>
      </c>
      <c r="U3" s="18">
        <v>2.9639000000000002E-3</v>
      </c>
      <c r="V3" s="19">
        <v>1309.3</v>
      </c>
      <c r="W3" s="19">
        <v>1309.3</v>
      </c>
      <c r="X3" s="18">
        <v>2.4333E-2</v>
      </c>
      <c r="Y3" s="18">
        <v>1851.6</v>
      </c>
      <c r="Z3" s="19">
        <v>1.2430999999999999E-2</v>
      </c>
    </row>
    <row r="4" spans="1:26" x14ac:dyDescent="0.35">
      <c r="A4" t="s">
        <v>2</v>
      </c>
      <c r="B4" s="18">
        <v>1.2957E-2</v>
      </c>
      <c r="C4" s="18">
        <v>5.6572000000000002E-4</v>
      </c>
      <c r="D4" s="19">
        <v>4.0252999999999997E-2</v>
      </c>
      <c r="E4" s="19">
        <v>3.9190999999999997E-2</v>
      </c>
      <c r="F4" s="18">
        <v>8.2120000000000005E-3</v>
      </c>
      <c r="G4" s="18">
        <v>5.5164999999999999E-2</v>
      </c>
      <c r="H4" s="19">
        <v>1.6471000000000001E-6</v>
      </c>
      <c r="J4" t="s">
        <v>2</v>
      </c>
      <c r="K4" s="18">
        <v>1.336E-2</v>
      </c>
      <c r="L4" s="18">
        <v>3.3023000000000002E-3</v>
      </c>
      <c r="M4" s="19">
        <v>492810</v>
      </c>
      <c r="N4" s="19">
        <v>492810</v>
      </c>
      <c r="O4" s="18">
        <v>3.1474000000000002E-2</v>
      </c>
      <c r="P4" s="18">
        <v>696930</v>
      </c>
      <c r="Q4" s="19">
        <v>6.6087999999999996</v>
      </c>
      <c r="S4" t="s">
        <v>2</v>
      </c>
      <c r="T4" s="18">
        <v>1.3413E-2</v>
      </c>
      <c r="U4" s="18">
        <v>3.5049E-3</v>
      </c>
      <c r="V4" s="19">
        <v>1323.2</v>
      </c>
      <c r="W4" s="19">
        <v>1323.2</v>
      </c>
      <c r="X4" s="18">
        <v>3.2407999999999999E-2</v>
      </c>
      <c r="Y4" s="18">
        <v>1871.3</v>
      </c>
      <c r="Z4" s="19">
        <v>1.7698999999999999E-2</v>
      </c>
    </row>
    <row r="5" spans="1:26" x14ac:dyDescent="0.35">
      <c r="A5" t="s">
        <v>3</v>
      </c>
      <c r="B5" s="18">
        <v>6.4968999999999999E-3</v>
      </c>
      <c r="C5" s="18">
        <v>5.6767000000000005E-4</v>
      </c>
      <c r="D5" s="19">
        <v>4.0773999999999998E-2</v>
      </c>
      <c r="E5" s="19">
        <v>4.0515000000000002E-2</v>
      </c>
      <c r="F5" s="18">
        <v>6.3048000000000002E-3</v>
      </c>
      <c r="G5" s="18">
        <v>4.4246000000000001E-2</v>
      </c>
      <c r="H5" s="19">
        <v>2.5196E-6</v>
      </c>
      <c r="J5" t="s">
        <v>3</v>
      </c>
      <c r="K5" s="18">
        <v>7.3873000000000003E-3</v>
      </c>
      <c r="L5" s="18">
        <v>3.5603000000000002E-3</v>
      </c>
      <c r="M5" s="19">
        <v>247220</v>
      </c>
      <c r="N5" s="19">
        <v>247220</v>
      </c>
      <c r="O5" s="18">
        <v>3.8245000000000001E-2</v>
      </c>
      <c r="P5" s="18">
        <v>349630</v>
      </c>
      <c r="Q5" s="19">
        <v>4.6840000000000002</v>
      </c>
      <c r="S5" t="s">
        <v>3</v>
      </c>
      <c r="T5" s="18">
        <v>7.4847999999999998E-3</v>
      </c>
      <c r="U5" s="18">
        <v>3.7645000000000001E-3</v>
      </c>
      <c r="V5" s="19">
        <v>1321.2</v>
      </c>
      <c r="W5" s="19">
        <v>1321.2</v>
      </c>
      <c r="X5" s="18">
        <v>3.8980000000000001E-2</v>
      </c>
      <c r="Y5" s="18">
        <v>1868.5</v>
      </c>
      <c r="Z5" s="19">
        <v>2.5035000000000002E-2</v>
      </c>
    </row>
    <row r="6" spans="1:26" x14ac:dyDescent="0.35">
      <c r="A6" t="s">
        <v>4</v>
      </c>
      <c r="B6" s="18">
        <v>3.2872000000000001E-3</v>
      </c>
      <c r="C6" s="18">
        <v>5.7817000000000003E-4</v>
      </c>
      <c r="D6" s="19">
        <v>4.1102E-2</v>
      </c>
      <c r="E6" s="19">
        <v>4.1036999999999997E-2</v>
      </c>
      <c r="F6" s="18">
        <v>6.2519000000000003E-3</v>
      </c>
      <c r="G6" s="18">
        <v>4.1246999999999999E-2</v>
      </c>
      <c r="H6" s="19">
        <v>3.6996999999999999E-6</v>
      </c>
      <c r="J6" t="s">
        <v>4</v>
      </c>
      <c r="K6" s="18">
        <v>4.8849000000000002E-3</v>
      </c>
      <c r="L6" s="18">
        <v>3.6589000000000001E-3</v>
      </c>
      <c r="M6" s="19">
        <v>123710</v>
      </c>
      <c r="N6" s="19">
        <v>123710</v>
      </c>
      <c r="O6" s="18">
        <v>4.1824E-2</v>
      </c>
      <c r="P6" s="18">
        <v>174950</v>
      </c>
      <c r="Q6" s="19">
        <v>3.3132999999999999</v>
      </c>
      <c r="S6" t="s">
        <v>4</v>
      </c>
      <c r="T6" s="18">
        <v>5.0172000000000003E-3</v>
      </c>
      <c r="U6" s="18">
        <v>3.8337000000000002E-3</v>
      </c>
      <c r="V6" s="19">
        <v>1315.6</v>
      </c>
      <c r="W6" s="19">
        <v>1315.6</v>
      </c>
      <c r="X6" s="18">
        <v>4.1829999999999999E-2</v>
      </c>
      <c r="Y6" s="18">
        <v>1860.6</v>
      </c>
      <c r="Z6" s="19">
        <v>3.524E-2</v>
      </c>
    </row>
    <row r="7" spans="1:26" x14ac:dyDescent="0.35">
      <c r="A7" t="s">
        <v>22</v>
      </c>
      <c r="J7" t="s">
        <v>22</v>
      </c>
      <c r="M7" s="6"/>
      <c r="N7" s="6"/>
      <c r="Q7" s="6"/>
      <c r="S7" t="s">
        <v>22</v>
      </c>
      <c r="V7" s="6"/>
      <c r="W7" s="6"/>
      <c r="Z7" s="6"/>
    </row>
    <row r="8" spans="1:26" x14ac:dyDescent="0.35">
      <c r="B8" s="25" t="s">
        <v>5</v>
      </c>
      <c r="C8" s="25"/>
      <c r="D8" s="26" t="s">
        <v>5</v>
      </c>
      <c r="E8" s="26"/>
      <c r="F8" s="11" t="s">
        <v>5</v>
      </c>
      <c r="G8" s="11" t="s">
        <v>5</v>
      </c>
      <c r="H8" s="12" t="s">
        <v>5</v>
      </c>
      <c r="K8" s="11" t="s">
        <v>5</v>
      </c>
      <c r="L8" s="11"/>
      <c r="M8" s="12" t="s">
        <v>5</v>
      </c>
      <c r="N8" s="12"/>
      <c r="O8" s="11" t="s">
        <v>5</v>
      </c>
      <c r="P8" s="11" t="s">
        <v>5</v>
      </c>
      <c r="Q8" s="12" t="s">
        <v>5</v>
      </c>
      <c r="T8" s="11" t="s">
        <v>5</v>
      </c>
      <c r="U8" s="11"/>
      <c r="V8" s="12" t="s">
        <v>5</v>
      </c>
      <c r="W8" s="12"/>
      <c r="X8" s="11" t="s">
        <v>5</v>
      </c>
      <c r="Y8" s="11" t="s">
        <v>5</v>
      </c>
      <c r="Z8" s="12" t="s">
        <v>5</v>
      </c>
    </row>
    <row r="9" spans="1:26" x14ac:dyDescent="0.35">
      <c r="A9" t="s">
        <v>16</v>
      </c>
      <c r="B9" s="2">
        <f t="shared" ref="B9:H9" si="0">B2/B3</f>
        <v>2.0026629616765081</v>
      </c>
      <c r="C9" s="2">
        <f t="shared" si="0"/>
        <v>2.9691672206903315</v>
      </c>
      <c r="D9" s="7">
        <f t="shared" si="0"/>
        <v>1.2286535202966529</v>
      </c>
      <c r="E9" s="7">
        <f t="shared" si="0"/>
        <v>0.93831847694508641</v>
      </c>
      <c r="F9" s="2">
        <f t="shared" si="0"/>
        <v>2.3691240541160283</v>
      </c>
      <c r="G9" s="2">
        <f t="shared" si="0"/>
        <v>1.7638043932568614</v>
      </c>
      <c r="H9" s="7">
        <f t="shared" si="0"/>
        <v>0.50649627047186641</v>
      </c>
      <c r="J9" t="s">
        <v>16</v>
      </c>
      <c r="K9" s="2">
        <f t="shared" ref="K9:Q12" si="1">K2/K3</f>
        <v>1.9935890053360974</v>
      </c>
      <c r="L9" s="2">
        <f t="shared" si="1"/>
        <v>1.291042944785276</v>
      </c>
      <c r="M9" s="7">
        <f t="shared" si="1"/>
        <v>1.9972124292858899</v>
      </c>
      <c r="N9" s="7">
        <f t="shared" si="1"/>
        <v>1.9972124292858899</v>
      </c>
      <c r="O9" s="2">
        <f t="shared" si="1"/>
        <v>1.6254495274734466</v>
      </c>
      <c r="P9" s="2">
        <f t="shared" si="1"/>
        <v>1.9972461772592216</v>
      </c>
      <c r="Q9" s="7">
        <f t="shared" si="1"/>
        <v>1.4219491159982751</v>
      </c>
      <c r="S9" t="s">
        <v>16</v>
      </c>
      <c r="T9" s="2">
        <f t="shared" ref="T9:Z9" si="2">T2/T3</f>
        <v>1.9921341416621903</v>
      </c>
      <c r="U9" s="2">
        <f t="shared" si="2"/>
        <v>1.1902898208441579</v>
      </c>
      <c r="V9" s="7">
        <f t="shared" si="2"/>
        <v>0.99931260979149172</v>
      </c>
      <c r="W9" s="7">
        <f t="shared" si="2"/>
        <v>0.99931260979149172</v>
      </c>
      <c r="X9" s="2">
        <f t="shared" si="2"/>
        <v>1.5878847655447335</v>
      </c>
      <c r="Y9" s="2">
        <f t="shared" si="2"/>
        <v>0.99935191186001304</v>
      </c>
      <c r="Z9" s="7">
        <f t="shared" si="2"/>
        <v>0.71197811921808385</v>
      </c>
    </row>
    <row r="10" spans="1:26" x14ac:dyDescent="0.35">
      <c r="A10" s="17" t="s">
        <v>21</v>
      </c>
      <c r="B10" s="2">
        <f t="shared" ref="B10:H10" si="3">B3/B4</f>
        <v>1.9997684649224359</v>
      </c>
      <c r="C10" s="2">
        <f t="shared" si="3"/>
        <v>1.6218800820193733</v>
      </c>
      <c r="D10" s="7">
        <f t="shared" si="3"/>
        <v>1.011626462623904</v>
      </c>
      <c r="E10" s="7">
        <f t="shared" si="3"/>
        <v>0.92745783470694809</v>
      </c>
      <c r="F10" s="2">
        <f t="shared" si="3"/>
        <v>2.1242084754018511</v>
      </c>
      <c r="G10" s="2">
        <f t="shared" si="3"/>
        <v>1.5613523067162149</v>
      </c>
      <c r="H10" s="7">
        <f t="shared" si="3"/>
        <v>0.59906502337441558</v>
      </c>
      <c r="J10" s="17" t="s">
        <v>21</v>
      </c>
      <c r="K10" s="2">
        <f t="shared" si="1"/>
        <v>1.9497754491017962</v>
      </c>
      <c r="L10" s="2">
        <f t="shared" si="1"/>
        <v>0.86379190261333005</v>
      </c>
      <c r="M10" s="7">
        <f t="shared" si="1"/>
        <v>1.9799922891175097</v>
      </c>
      <c r="N10" s="7">
        <f t="shared" si="1"/>
        <v>1.9799922891175097</v>
      </c>
      <c r="O10" s="2">
        <f t="shared" si="1"/>
        <v>0.75980174111965426</v>
      </c>
      <c r="P10" s="2">
        <f t="shared" si="1"/>
        <v>1.9799692939032614</v>
      </c>
      <c r="Q10" s="7">
        <f t="shared" si="1"/>
        <v>1.4035831013194529</v>
      </c>
      <c r="S10" s="17" t="s">
        <v>21</v>
      </c>
      <c r="T10" s="2">
        <f t="shared" ref="T10:Z10" si="4">T3/T4</f>
        <v>1.9430403340043241</v>
      </c>
      <c r="U10" s="2">
        <f t="shared" si="4"/>
        <v>0.84564466889212253</v>
      </c>
      <c r="V10" s="7">
        <f t="shared" si="4"/>
        <v>0.98949516324062869</v>
      </c>
      <c r="W10" s="7">
        <f t="shared" si="4"/>
        <v>0.98949516324062869</v>
      </c>
      <c r="X10" s="2">
        <f t="shared" si="4"/>
        <v>0.75083312762280918</v>
      </c>
      <c r="Y10" s="2">
        <f t="shared" si="4"/>
        <v>0.98947255918345534</v>
      </c>
      <c r="Z10" s="7">
        <f t="shared" si="4"/>
        <v>0.70235606531442452</v>
      </c>
    </row>
    <row r="11" spans="1:26" x14ac:dyDescent="0.35">
      <c r="A11" t="s">
        <v>17</v>
      </c>
      <c r="B11" s="2">
        <f t="shared" ref="B11:H11" si="5">B4/B5</f>
        <v>1.9943357601317551</v>
      </c>
      <c r="C11" s="2">
        <f t="shared" si="5"/>
        <v>0.99656490566702483</v>
      </c>
      <c r="D11" s="7">
        <f t="shared" si="5"/>
        <v>0.98722224947270321</v>
      </c>
      <c r="E11" s="7">
        <f t="shared" si="5"/>
        <v>0.967320745402937</v>
      </c>
      <c r="F11" s="2">
        <f t="shared" si="5"/>
        <v>1.3024996827813731</v>
      </c>
      <c r="G11" s="2">
        <f t="shared" si="5"/>
        <v>1.2467793698865435</v>
      </c>
      <c r="H11" s="7">
        <f t="shared" si="5"/>
        <v>0.65371487537704398</v>
      </c>
      <c r="J11" t="s">
        <v>17</v>
      </c>
      <c r="K11" s="2">
        <f t="shared" si="1"/>
        <v>1.8085091982185644</v>
      </c>
      <c r="L11" s="2">
        <f t="shared" si="1"/>
        <v>0.92753419655646996</v>
      </c>
      <c r="M11" s="7">
        <f t="shared" si="1"/>
        <v>1.9934066823072567</v>
      </c>
      <c r="N11" s="7">
        <f t="shared" si="1"/>
        <v>1.9934066823072567</v>
      </c>
      <c r="O11" s="2">
        <f t="shared" si="1"/>
        <v>0.82295724931363579</v>
      </c>
      <c r="P11" s="2">
        <f t="shared" si="1"/>
        <v>1.9933358121442668</v>
      </c>
      <c r="Q11" s="7">
        <f t="shared" si="1"/>
        <v>1.4109308283518358</v>
      </c>
      <c r="S11" t="s">
        <v>17</v>
      </c>
      <c r="T11" s="2">
        <f t="shared" ref="T11:Z11" si="6">T4/T5</f>
        <v>1.7920318512184694</v>
      </c>
      <c r="U11" s="2">
        <f t="shared" si="6"/>
        <v>0.93103997874883782</v>
      </c>
      <c r="V11" s="7">
        <f t="shared" si="6"/>
        <v>1.0015137753557373</v>
      </c>
      <c r="W11" s="7">
        <f t="shared" si="6"/>
        <v>1.0015137753557373</v>
      </c>
      <c r="X11" s="2">
        <f t="shared" si="6"/>
        <v>0.83140071831708562</v>
      </c>
      <c r="Y11" s="2">
        <f t="shared" si="6"/>
        <v>1.0014985282312014</v>
      </c>
      <c r="Z11" s="7">
        <f t="shared" si="6"/>
        <v>0.70697024166167355</v>
      </c>
    </row>
    <row r="12" spans="1:26" x14ac:dyDescent="0.35">
      <c r="A12" s="14" t="s">
        <v>18</v>
      </c>
      <c r="B12" s="2">
        <f t="shared" ref="B12:H12" si="7">B5/B6</f>
        <v>1.9764237040642492</v>
      </c>
      <c r="C12" s="2">
        <f t="shared" si="7"/>
        <v>0.98183925143123996</v>
      </c>
      <c r="D12" s="7">
        <f t="shared" si="7"/>
        <v>0.99201985304851337</v>
      </c>
      <c r="E12" s="7">
        <f t="shared" si="7"/>
        <v>0.98727977191315164</v>
      </c>
      <c r="F12" s="2">
        <f t="shared" si="7"/>
        <v>1.0084614277259714</v>
      </c>
      <c r="G12" s="2">
        <f t="shared" si="7"/>
        <v>1.0727083181807162</v>
      </c>
      <c r="H12" s="7">
        <f t="shared" si="7"/>
        <v>0.6810281914749845</v>
      </c>
      <c r="J12" s="14" t="s">
        <v>19</v>
      </c>
      <c r="K12" s="2">
        <f t="shared" si="1"/>
        <v>1.5122725132551331</v>
      </c>
      <c r="L12" s="2">
        <f t="shared" si="1"/>
        <v>0.97305201016699006</v>
      </c>
      <c r="M12" s="7">
        <f t="shared" si="1"/>
        <v>1.9983833158192548</v>
      </c>
      <c r="N12" s="7">
        <f t="shared" si="1"/>
        <v>1.9983833158192548</v>
      </c>
      <c r="O12" s="2">
        <f t="shared" si="1"/>
        <v>0.91442712318286157</v>
      </c>
      <c r="P12" s="2">
        <f t="shared" si="1"/>
        <v>1.9984567019148327</v>
      </c>
      <c r="Q12" s="7">
        <f t="shared" si="1"/>
        <v>1.4136963148522621</v>
      </c>
      <c r="S12" s="14" t="s">
        <v>20</v>
      </c>
      <c r="T12" s="2">
        <f t="shared" ref="T12:Z12" si="8">T5/T6</f>
        <v>1.4918281112971377</v>
      </c>
      <c r="U12" s="2">
        <f t="shared" si="8"/>
        <v>0.98194955265148542</v>
      </c>
      <c r="V12" s="7">
        <f t="shared" si="8"/>
        <v>1.0042566129522652</v>
      </c>
      <c r="W12" s="7">
        <f t="shared" si="8"/>
        <v>1.0042566129522652</v>
      </c>
      <c r="X12" s="2">
        <f t="shared" si="8"/>
        <v>0.93186708104231419</v>
      </c>
      <c r="Y12" s="2">
        <f t="shared" si="8"/>
        <v>1.0042459421691927</v>
      </c>
      <c r="Z12" s="7">
        <f t="shared" si="8"/>
        <v>0.71041430192962551</v>
      </c>
    </row>
    <row r="13" spans="1:26" x14ac:dyDescent="0.35">
      <c r="M13" s="6"/>
      <c r="N13" s="6"/>
      <c r="Q13" s="6"/>
      <c r="V13" s="6"/>
      <c r="W13" s="6"/>
      <c r="Z13" s="6"/>
    </row>
    <row r="14" spans="1:26" x14ac:dyDescent="0.35">
      <c r="A14" s="8" t="s">
        <v>15</v>
      </c>
      <c r="B14" s="25" t="s">
        <v>13</v>
      </c>
      <c r="C14" s="25"/>
      <c r="D14" s="26" t="s">
        <v>13</v>
      </c>
      <c r="E14" s="26"/>
      <c r="F14" s="11" t="s">
        <v>13</v>
      </c>
      <c r="G14" s="11" t="s">
        <v>13</v>
      </c>
      <c r="H14" s="12" t="s">
        <v>13</v>
      </c>
      <c r="J14" s="8" t="s">
        <v>15</v>
      </c>
      <c r="K14" s="25" t="s">
        <v>13</v>
      </c>
      <c r="L14" s="25"/>
      <c r="M14" s="26" t="s">
        <v>13</v>
      </c>
      <c r="N14" s="26"/>
      <c r="O14" s="11" t="s">
        <v>13</v>
      </c>
      <c r="P14" s="11" t="s">
        <v>13</v>
      </c>
      <c r="Q14" s="12" t="s">
        <v>13</v>
      </c>
      <c r="S14" s="8" t="s">
        <v>15</v>
      </c>
      <c r="T14" s="25" t="s">
        <v>13</v>
      </c>
      <c r="U14" s="25"/>
      <c r="V14" s="26" t="s">
        <v>13</v>
      </c>
      <c r="W14" s="26"/>
      <c r="X14" s="11" t="s">
        <v>13</v>
      </c>
      <c r="Y14" s="11" t="s">
        <v>13</v>
      </c>
      <c r="Z14" s="12" t="s">
        <v>13</v>
      </c>
    </row>
    <row r="15" spans="1:26" x14ac:dyDescent="0.35">
      <c r="A15" s="8" t="s">
        <v>14</v>
      </c>
      <c r="B15" s="3">
        <f t="shared" ref="B15:H15" si="9">LN(B9)/LN(2)</f>
        <v>1.001919643101798</v>
      </c>
      <c r="C15" s="20">
        <f t="shared" si="9"/>
        <v>1.5700583468331926</v>
      </c>
      <c r="D15" s="13">
        <f t="shared" si="9"/>
        <v>0.29707813375455755</v>
      </c>
      <c r="E15" s="13">
        <f t="shared" si="9"/>
        <v>-9.1850420412800074E-2</v>
      </c>
      <c r="F15" s="20">
        <f t="shared" si="9"/>
        <v>1.2443537441974621</v>
      </c>
      <c r="G15" s="20">
        <f t="shared" si="9"/>
        <v>0.81869057420279323</v>
      </c>
      <c r="H15" s="13">
        <f t="shared" si="9"/>
        <v>-0.98137644894397502</v>
      </c>
      <c r="J15" s="8" t="s">
        <v>14</v>
      </c>
      <c r="K15" s="20">
        <f t="shared" ref="K15:Q18" si="10">LN(K9)/LN(2)</f>
        <v>0.9953680170184791</v>
      </c>
      <c r="L15" s="20">
        <f t="shared" si="10"/>
        <v>0.36853699072898716</v>
      </c>
      <c r="M15" s="9">
        <f t="shared" si="10"/>
        <v>0.9979877901570291</v>
      </c>
      <c r="N15" s="9">
        <f t="shared" si="10"/>
        <v>0.9979877901570291</v>
      </c>
      <c r="O15" s="20">
        <f t="shared" si="10"/>
        <v>0.70083875898472803</v>
      </c>
      <c r="P15" s="10">
        <f t="shared" si="10"/>
        <v>0.99801216794564218</v>
      </c>
      <c r="Q15" s="13">
        <f t="shared" si="10"/>
        <v>0.50786983949290354</v>
      </c>
      <c r="S15" s="8" t="s">
        <v>14</v>
      </c>
      <c r="T15" s="20">
        <f t="shared" ref="T15:Z15" si="11">LN(T9)/LN(2)</f>
        <v>0.99431479549589774</v>
      </c>
      <c r="U15" s="20">
        <f t="shared" si="11"/>
        <v>0.25131289469841278</v>
      </c>
      <c r="V15" s="13">
        <f t="shared" si="11"/>
        <v>-9.9203544177036839E-4</v>
      </c>
      <c r="W15" s="13">
        <f t="shared" si="11"/>
        <v>-9.9203544177036839E-4</v>
      </c>
      <c r="X15" s="20">
        <f t="shared" si="11"/>
        <v>0.66710621839434137</v>
      </c>
      <c r="Y15" s="20">
        <f t="shared" si="11"/>
        <v>-9.3529665570051749E-4</v>
      </c>
      <c r="Z15" s="13">
        <f t="shared" si="11"/>
        <v>-0.49009519046623046</v>
      </c>
    </row>
    <row r="16" spans="1:26" x14ac:dyDescent="0.35">
      <c r="B16" s="3">
        <f t="shared" ref="B16:H16" si="12">LN(B10)/LN(2)</f>
        <v>0.9998329730775688</v>
      </c>
      <c r="C16" s="20">
        <f t="shared" si="12"/>
        <v>0.69766715403632085</v>
      </c>
      <c r="D16" s="13">
        <f t="shared" si="12"/>
        <v>1.6676681335752251E-2</v>
      </c>
      <c r="E16" s="13">
        <f t="shared" si="12"/>
        <v>-0.10864640133933018</v>
      </c>
      <c r="F16" s="20">
        <f t="shared" si="12"/>
        <v>1.0869253629730042</v>
      </c>
      <c r="G16" s="20">
        <f t="shared" si="12"/>
        <v>0.6427961066972262</v>
      </c>
      <c r="H16" s="13">
        <f t="shared" si="12"/>
        <v>-0.73921549119124652</v>
      </c>
      <c r="K16" s="20">
        <f t="shared" si="10"/>
        <v>0.96330798186139677</v>
      </c>
      <c r="L16" s="20">
        <f t="shared" si="10"/>
        <v>-0.21124430243868567</v>
      </c>
      <c r="M16" s="9">
        <f t="shared" si="10"/>
        <v>0.98549481188387933</v>
      </c>
      <c r="N16" s="9">
        <f t="shared" si="10"/>
        <v>0.98549481188387933</v>
      </c>
      <c r="O16" s="20">
        <f t="shared" si="10"/>
        <v>-0.39630507688046185</v>
      </c>
      <c r="P16" s="10">
        <f t="shared" si="10"/>
        <v>0.98547805662963495</v>
      </c>
      <c r="Q16" s="13">
        <f t="shared" si="10"/>
        <v>0.48911448338179686</v>
      </c>
      <c r="T16" s="20">
        <f t="shared" ref="T16:Z16" si="13">LN(T10)/LN(2)</f>
        <v>0.95831584897475375</v>
      </c>
      <c r="U16" s="20">
        <f t="shared" si="13"/>
        <v>-0.24187650969102364</v>
      </c>
      <c r="V16" s="13">
        <f t="shared" si="13"/>
        <v>-1.5235439646726022E-2</v>
      </c>
      <c r="W16" s="13">
        <f t="shared" si="13"/>
        <v>-1.5235439646726022E-2</v>
      </c>
      <c r="X16" s="20">
        <f t="shared" si="13"/>
        <v>-0.413435789946618</v>
      </c>
      <c r="Y16" s="20">
        <f t="shared" si="13"/>
        <v>-1.5268396991931681E-2</v>
      </c>
      <c r="Z16" s="13">
        <f t="shared" si="13"/>
        <v>-0.50972549251894816</v>
      </c>
    </row>
    <row r="17" spans="1:26" x14ac:dyDescent="0.35">
      <c r="B17" s="3">
        <f t="shared" ref="B17:H17" si="14">LN(B11)/LN(2)</f>
        <v>0.99590831780969569</v>
      </c>
      <c r="C17" s="20">
        <f t="shared" si="14"/>
        <v>-4.9643249112901813E-3</v>
      </c>
      <c r="D17" s="13">
        <f t="shared" si="14"/>
        <v>-1.8553185365376441E-2</v>
      </c>
      <c r="E17" s="13">
        <f t="shared" si="14"/>
        <v>-4.7933755261626965E-2</v>
      </c>
      <c r="F17" s="20">
        <f t="shared" si="14"/>
        <v>0.38128302114117651</v>
      </c>
      <c r="G17" s="20">
        <f t="shared" si="14"/>
        <v>0.31820618839752984</v>
      </c>
      <c r="H17" s="13">
        <f t="shared" si="14"/>
        <v>-0.61326656860343587</v>
      </c>
      <c r="K17" s="20">
        <f t="shared" si="10"/>
        <v>0.85480093567163085</v>
      </c>
      <c r="L17" s="20">
        <f t="shared" si="10"/>
        <v>-0.10852762254155227</v>
      </c>
      <c r="M17" s="9">
        <f t="shared" si="10"/>
        <v>0.99523606978284662</v>
      </c>
      <c r="N17" s="9">
        <f t="shared" si="10"/>
        <v>0.99523606978284662</v>
      </c>
      <c r="O17" s="20">
        <f t="shared" si="10"/>
        <v>-0.281110606895566</v>
      </c>
      <c r="P17" s="10">
        <f t="shared" si="10"/>
        <v>0.99518477776544367</v>
      </c>
      <c r="Q17" s="13">
        <f t="shared" si="10"/>
        <v>0.49664726076299137</v>
      </c>
      <c r="T17" s="20">
        <f t="shared" ref="T17:Z17" si="15">LN(T11)/LN(2)</f>
        <v>0.84159627979873275</v>
      </c>
      <c r="U17" s="20">
        <f t="shared" si="15"/>
        <v>-0.10308497661527334</v>
      </c>
      <c r="V17" s="13">
        <f t="shared" si="15"/>
        <v>2.1822648857496461E-3</v>
      </c>
      <c r="W17" s="13">
        <f t="shared" si="15"/>
        <v>2.1822648857496461E-3</v>
      </c>
      <c r="X17" s="20">
        <f t="shared" si="15"/>
        <v>-0.26638410045881578</v>
      </c>
      <c r="Y17" s="20">
        <f t="shared" si="15"/>
        <v>2.160301015715817E-3</v>
      </c>
      <c r="Z17" s="13">
        <f t="shared" si="15"/>
        <v>-0.50027860561037396</v>
      </c>
    </row>
    <row r="18" spans="1:26" x14ac:dyDescent="0.35">
      <c r="A18" s="4"/>
      <c r="B18" s="24">
        <f t="shared" ref="B18:H18" si="16">LN(B12)/LN(2)</f>
        <v>0.9828922638381884</v>
      </c>
      <c r="C18" s="20">
        <f t="shared" si="16"/>
        <v>-2.6441251759216806E-2</v>
      </c>
      <c r="D18" s="13">
        <f t="shared" si="16"/>
        <v>-1.1559101686468625E-2</v>
      </c>
      <c r="E18" s="13">
        <f t="shared" si="16"/>
        <v>-1.8469126358397033E-2</v>
      </c>
      <c r="F18" s="20">
        <f t="shared" si="16"/>
        <v>1.215590388872872E-2</v>
      </c>
      <c r="G18" s="20">
        <f t="shared" si="16"/>
        <v>0.10125784392268562</v>
      </c>
      <c r="H18" s="13">
        <f t="shared" si="16"/>
        <v>-0.55421357438961649</v>
      </c>
      <c r="J18" s="4"/>
      <c r="K18" s="20">
        <f t="shared" si="10"/>
        <v>0.59671813829990461</v>
      </c>
      <c r="L18" s="20">
        <f t="shared" si="10"/>
        <v>-3.9411174973852561E-2</v>
      </c>
      <c r="M18" s="9">
        <f t="shared" si="10"/>
        <v>0.99883333728003454</v>
      </c>
      <c r="N18" s="9">
        <f t="shared" si="10"/>
        <v>0.99883333728003454</v>
      </c>
      <c r="O18" s="20">
        <f t="shared" si="10"/>
        <v>-0.12905989835479897</v>
      </c>
      <c r="P18" s="10">
        <f t="shared" si="10"/>
        <v>0.99888631601108346</v>
      </c>
      <c r="Q18" s="13">
        <f t="shared" si="10"/>
        <v>0.49947223888034803</v>
      </c>
      <c r="S18" s="4"/>
      <c r="T18" s="20">
        <f t="shared" ref="T18:Z18" si="17">LN(T12)/LN(2)</f>
        <v>0.57708131758713377</v>
      </c>
      <c r="U18" s="20">
        <f t="shared" si="17"/>
        <v>-2.6279186446196749E-2</v>
      </c>
      <c r="V18" s="13">
        <f t="shared" si="17"/>
        <v>6.1279614501229566E-3</v>
      </c>
      <c r="W18" s="13">
        <f t="shared" si="17"/>
        <v>6.1279614501229566E-3</v>
      </c>
      <c r="X18" s="20">
        <f t="shared" si="17"/>
        <v>-0.10180390738614505</v>
      </c>
      <c r="Y18" s="20">
        <f t="shared" si="17"/>
        <v>6.1126319343282488E-3</v>
      </c>
      <c r="Z18" s="13">
        <f t="shared" si="17"/>
        <v>-0.49326746883665856</v>
      </c>
    </row>
  </sheetData>
  <mergeCells count="8">
    <mergeCell ref="M14:N14"/>
    <mergeCell ref="T14:U14"/>
    <mergeCell ref="V14:W14"/>
    <mergeCell ref="B8:C8"/>
    <mergeCell ref="D8:E8"/>
    <mergeCell ref="B14:C14"/>
    <mergeCell ref="D14:E14"/>
    <mergeCell ref="K14:L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A7" sqref="A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6" bestFit="1" customWidth="1"/>
    <col min="5" max="5" width="11.36328125" style="6" bestFit="1" customWidth="1"/>
    <col min="6" max="6" width="17.54296875" bestFit="1" customWidth="1"/>
    <col min="7" max="7" width="21.1796875" bestFit="1" customWidth="1"/>
    <col min="8" max="8" width="17.54296875" style="6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1" t="s">
        <v>7</v>
      </c>
      <c r="D1" s="5" t="s">
        <v>10</v>
      </c>
      <c r="E1" s="12" t="s">
        <v>11</v>
      </c>
      <c r="F1" s="11" t="s">
        <v>8</v>
      </c>
      <c r="G1" s="11" t="s">
        <v>9</v>
      </c>
      <c r="H1" s="12" t="s">
        <v>12</v>
      </c>
    </row>
    <row r="2" spans="1:26" x14ac:dyDescent="0.35">
      <c r="A2" t="s">
        <v>0</v>
      </c>
      <c r="B2" s="18">
        <v>5.1891E-2</v>
      </c>
      <c r="C2" s="18">
        <v>2.7242999999999998E-3</v>
      </c>
      <c r="D2" s="19">
        <v>5.0032E-2</v>
      </c>
      <c r="E2" s="19">
        <v>3.4105999999999997E-2</v>
      </c>
      <c r="F2" s="18">
        <v>4.1327000000000003E-2</v>
      </c>
      <c r="G2" s="18">
        <v>0.15192</v>
      </c>
      <c r="H2" s="19">
        <v>4.9977000000000002E-10</v>
      </c>
      <c r="K2" s="1" t="s">
        <v>6</v>
      </c>
      <c r="L2" s="11" t="s">
        <v>7</v>
      </c>
      <c r="M2" s="5" t="s">
        <v>10</v>
      </c>
      <c r="N2" s="12" t="s">
        <v>11</v>
      </c>
      <c r="O2" s="11" t="s">
        <v>8</v>
      </c>
      <c r="P2" s="11" t="s">
        <v>9</v>
      </c>
      <c r="Q2" s="12" t="s">
        <v>12</v>
      </c>
      <c r="T2" s="1" t="s">
        <v>6</v>
      </c>
      <c r="U2" s="11" t="s">
        <v>7</v>
      </c>
      <c r="V2" s="5" t="s">
        <v>10</v>
      </c>
      <c r="W2" s="12" t="s">
        <v>11</v>
      </c>
      <c r="X2" s="11" t="s">
        <v>8</v>
      </c>
      <c r="Y2" s="11" t="s">
        <v>9</v>
      </c>
      <c r="Z2" s="12" t="s">
        <v>12</v>
      </c>
    </row>
    <row r="3" spans="1:26" x14ac:dyDescent="0.35">
      <c r="A3" t="s">
        <v>1</v>
      </c>
      <c r="B3" s="18">
        <v>2.5911E-2</v>
      </c>
      <c r="C3" s="18">
        <v>9.1752999999999995E-4</v>
      </c>
      <c r="D3" s="19">
        <v>4.0721E-2</v>
      </c>
      <c r="E3" s="19">
        <v>3.6347999999999998E-2</v>
      </c>
      <c r="F3" s="18">
        <v>1.7444000000000001E-2</v>
      </c>
      <c r="G3" s="18">
        <v>8.6132E-2</v>
      </c>
      <c r="H3" s="19">
        <v>9.8672000000000008E-10</v>
      </c>
      <c r="J3" t="s">
        <v>0</v>
      </c>
      <c r="K3" s="18">
        <v>5.1930999999999998E-2</v>
      </c>
      <c r="L3" s="18">
        <v>3.6827000000000001E-3</v>
      </c>
      <c r="M3" s="19">
        <v>1948700000</v>
      </c>
      <c r="N3" s="19">
        <v>1948700000</v>
      </c>
      <c r="O3" s="18">
        <v>3.8871000000000003E-2</v>
      </c>
      <c r="P3" s="18">
        <v>2755900000</v>
      </c>
      <c r="Q3" s="19">
        <v>13.19</v>
      </c>
      <c r="S3" t="s">
        <v>0</v>
      </c>
      <c r="T3" s="18">
        <v>5.1919E-2</v>
      </c>
      <c r="U3" s="18">
        <v>3.5279E-3</v>
      </c>
      <c r="V3" s="19">
        <v>1308.4000000000001</v>
      </c>
      <c r="W3" s="19">
        <v>1308.4000000000001</v>
      </c>
      <c r="X3" s="18">
        <v>3.8637999999999999E-2</v>
      </c>
      <c r="Y3" s="18">
        <v>1850.4</v>
      </c>
      <c r="Z3" s="19">
        <v>8.8565000000000007E-6</v>
      </c>
    </row>
    <row r="4" spans="1:26" x14ac:dyDescent="0.35">
      <c r="A4" t="s">
        <v>2</v>
      </c>
      <c r="B4" s="18">
        <v>1.2957E-2</v>
      </c>
      <c r="C4" s="18">
        <v>5.6572000000000002E-4</v>
      </c>
      <c r="D4" s="19">
        <v>4.0252999999999997E-2</v>
      </c>
      <c r="E4" s="19">
        <v>3.9190999999999997E-2</v>
      </c>
      <c r="F4" s="18">
        <v>8.2120000000000005E-3</v>
      </c>
      <c r="G4" s="18">
        <v>5.5164999999999999E-2</v>
      </c>
      <c r="H4" s="19">
        <v>1.6471E-9</v>
      </c>
      <c r="J4" t="s">
        <v>1</v>
      </c>
      <c r="K4" s="18">
        <v>2.6051999999999999E-2</v>
      </c>
      <c r="L4" s="18">
        <v>2.8525E-3</v>
      </c>
      <c r="M4" s="19">
        <v>975740000</v>
      </c>
      <c r="N4" s="19">
        <v>975740000</v>
      </c>
      <c r="O4" s="18">
        <v>2.3914000000000001E-2</v>
      </c>
      <c r="P4" s="18">
        <v>1379900000</v>
      </c>
      <c r="Q4" s="19">
        <v>9.2759999999999998</v>
      </c>
      <c r="S4" t="s">
        <v>1</v>
      </c>
      <c r="T4" s="18">
        <v>2.6061999999999998E-2</v>
      </c>
      <c r="U4" s="18">
        <v>2.9639000000000002E-3</v>
      </c>
      <c r="V4" s="19">
        <v>1309.3</v>
      </c>
      <c r="W4" s="19">
        <v>1309.3</v>
      </c>
      <c r="X4" s="18">
        <v>2.4333E-2</v>
      </c>
      <c r="Y4" s="18">
        <v>1851.6</v>
      </c>
      <c r="Z4" s="19">
        <v>1.2448E-5</v>
      </c>
    </row>
    <row r="5" spans="1:26" x14ac:dyDescent="0.35">
      <c r="A5" t="s">
        <v>3</v>
      </c>
      <c r="B5" s="18">
        <v>6.4968999999999999E-3</v>
      </c>
      <c r="C5" s="18">
        <v>5.6767000000000005E-4</v>
      </c>
      <c r="D5" s="19">
        <v>4.0773999999999998E-2</v>
      </c>
      <c r="E5" s="19">
        <v>4.0515000000000002E-2</v>
      </c>
      <c r="F5" s="18">
        <v>6.3048000000000002E-3</v>
      </c>
      <c r="G5" s="18">
        <v>4.4246000000000001E-2</v>
      </c>
      <c r="H5" s="19">
        <v>2.5195999999999999E-9</v>
      </c>
      <c r="J5" t="s">
        <v>2</v>
      </c>
      <c r="K5" s="18">
        <v>1.336E-2</v>
      </c>
      <c r="L5" s="18">
        <v>3.3023000000000002E-3</v>
      </c>
      <c r="M5" s="19">
        <v>492820000</v>
      </c>
      <c r="N5" s="19">
        <v>492820000</v>
      </c>
      <c r="O5" s="18">
        <v>3.1474000000000002E-2</v>
      </c>
      <c r="P5" s="18">
        <v>696950000</v>
      </c>
      <c r="Q5" s="19">
        <v>6.6087999999999996</v>
      </c>
      <c r="S5" t="s">
        <v>2</v>
      </c>
      <c r="T5" s="18">
        <v>1.3413E-2</v>
      </c>
      <c r="U5" s="18">
        <v>3.5079999999999998E-3</v>
      </c>
      <c r="V5" s="19">
        <v>1323.2</v>
      </c>
      <c r="W5" s="19">
        <v>1323.2</v>
      </c>
      <c r="X5" s="18">
        <v>3.2407999999999999E-2</v>
      </c>
      <c r="Y5" s="18">
        <v>1871.3</v>
      </c>
      <c r="Z5" s="19">
        <v>1.7745999999999999E-5</v>
      </c>
    </row>
    <row r="6" spans="1:26" x14ac:dyDescent="0.35">
      <c r="A6" t="s">
        <v>4</v>
      </c>
      <c r="B6" s="18">
        <v>3.2872000000000001E-3</v>
      </c>
      <c r="C6" s="18">
        <v>5.7817000000000003E-4</v>
      </c>
      <c r="D6" s="19">
        <v>4.1102E-2</v>
      </c>
      <c r="E6" s="19">
        <v>4.1036999999999997E-2</v>
      </c>
      <c r="F6" s="18">
        <v>6.2519000000000003E-3</v>
      </c>
      <c r="G6" s="18">
        <v>4.1246999999999999E-2</v>
      </c>
      <c r="H6" s="19">
        <v>3.6997E-9</v>
      </c>
      <c r="J6" t="s">
        <v>3</v>
      </c>
      <c r="K6" s="18">
        <v>7.3873000000000003E-3</v>
      </c>
      <c r="L6" s="18">
        <v>3.5603000000000002E-3</v>
      </c>
      <c r="M6" s="19">
        <v>247220000</v>
      </c>
      <c r="N6" s="19">
        <v>247220000</v>
      </c>
      <c r="O6" s="18">
        <v>3.8245000000000001E-2</v>
      </c>
      <c r="P6" s="18">
        <v>349620000</v>
      </c>
      <c r="Q6" s="19">
        <v>4.6839000000000004</v>
      </c>
      <c r="S6" t="s">
        <v>3</v>
      </c>
      <c r="T6" s="18">
        <v>7.4879999999999999E-3</v>
      </c>
      <c r="U6" s="18">
        <v>3.7645000000000001E-3</v>
      </c>
      <c r="V6" s="19">
        <v>1328.3</v>
      </c>
      <c r="W6" s="19">
        <v>1328.3</v>
      </c>
      <c r="X6" s="18">
        <v>3.8980000000000001E-2</v>
      </c>
      <c r="Y6" s="18">
        <v>1878.5</v>
      </c>
      <c r="Z6" s="19">
        <v>2.5168999999999999E-5</v>
      </c>
    </row>
    <row r="7" spans="1:26" x14ac:dyDescent="0.35">
      <c r="A7" t="s">
        <v>22</v>
      </c>
      <c r="J7" t="s">
        <v>4</v>
      </c>
      <c r="K7" s="18">
        <v>4.8849000000000002E-3</v>
      </c>
      <c r="L7" s="18">
        <v>3.6589000000000001E-3</v>
      </c>
      <c r="M7" s="19">
        <v>123710000</v>
      </c>
      <c r="N7" s="19">
        <v>123710000</v>
      </c>
      <c r="O7" s="18">
        <v>4.1824E-2</v>
      </c>
      <c r="P7" s="18">
        <v>174950000</v>
      </c>
      <c r="Q7" s="19">
        <v>3.3132999999999999</v>
      </c>
      <c r="S7" t="s">
        <v>4</v>
      </c>
      <c r="T7" s="18">
        <v>5.0267999999999997E-3</v>
      </c>
      <c r="U7" s="18">
        <v>3.8463E-3</v>
      </c>
      <c r="V7" s="19">
        <v>1329.8</v>
      </c>
      <c r="W7" s="19">
        <v>1329.8</v>
      </c>
      <c r="X7" s="18">
        <v>4.1882999999999997E-2</v>
      </c>
      <c r="Y7" s="18">
        <v>1880.6</v>
      </c>
      <c r="Z7" s="19">
        <v>3.5618999999999999E-5</v>
      </c>
    </row>
    <row r="8" spans="1:26" x14ac:dyDescent="0.35">
      <c r="B8" s="25" t="s">
        <v>5</v>
      </c>
      <c r="C8" s="25"/>
      <c r="D8" s="26" t="s">
        <v>5</v>
      </c>
      <c r="E8" s="26"/>
      <c r="F8" s="11" t="s">
        <v>5</v>
      </c>
      <c r="G8" s="11" t="s">
        <v>5</v>
      </c>
      <c r="H8" s="12" t="s">
        <v>5</v>
      </c>
      <c r="J8" t="s">
        <v>22</v>
      </c>
      <c r="M8" s="6"/>
      <c r="N8" s="6"/>
      <c r="Q8" s="6"/>
      <c r="S8" t="s">
        <v>22</v>
      </c>
      <c r="V8" s="6"/>
      <c r="W8" s="6"/>
      <c r="Z8" s="6"/>
    </row>
    <row r="9" spans="1:26" x14ac:dyDescent="0.35">
      <c r="A9" t="s">
        <v>16</v>
      </c>
      <c r="B9" s="2">
        <f t="shared" ref="B9:H9" si="0">B2/B3</f>
        <v>2.0026629616765081</v>
      </c>
      <c r="C9" s="2">
        <f t="shared" si="0"/>
        <v>2.9691672206903315</v>
      </c>
      <c r="D9" s="7">
        <f t="shared" si="0"/>
        <v>1.2286535202966529</v>
      </c>
      <c r="E9" s="7">
        <f t="shared" si="0"/>
        <v>0.93831847694508641</v>
      </c>
      <c r="F9" s="2">
        <f t="shared" si="0"/>
        <v>2.3691240541160283</v>
      </c>
      <c r="G9" s="2">
        <f t="shared" si="0"/>
        <v>1.7638043932568614</v>
      </c>
      <c r="H9" s="7">
        <f t="shared" si="0"/>
        <v>0.50649627047186641</v>
      </c>
      <c r="K9" s="11" t="s">
        <v>5</v>
      </c>
      <c r="L9" s="11"/>
      <c r="M9" s="12" t="s">
        <v>5</v>
      </c>
      <c r="N9" s="12"/>
      <c r="O9" s="11" t="s">
        <v>5</v>
      </c>
      <c r="P9" s="11" t="s">
        <v>5</v>
      </c>
      <c r="Q9" s="12" t="s">
        <v>5</v>
      </c>
      <c r="T9" s="11" t="s">
        <v>5</v>
      </c>
      <c r="U9" s="11"/>
      <c r="V9" s="12" t="s">
        <v>5</v>
      </c>
      <c r="W9" s="12"/>
      <c r="X9" s="11" t="s">
        <v>5</v>
      </c>
      <c r="Y9" s="11" t="s">
        <v>5</v>
      </c>
      <c r="Z9" s="12" t="s">
        <v>5</v>
      </c>
    </row>
    <row r="10" spans="1:26" x14ac:dyDescent="0.35">
      <c r="A10" s="17" t="s">
        <v>21</v>
      </c>
      <c r="B10" s="2">
        <f t="shared" ref="B10:H10" si="1">B3/B4</f>
        <v>1.9997684649224359</v>
      </c>
      <c r="C10" s="2">
        <f t="shared" si="1"/>
        <v>1.6218800820193733</v>
      </c>
      <c r="D10" s="7">
        <f t="shared" si="1"/>
        <v>1.011626462623904</v>
      </c>
      <c r="E10" s="7">
        <f t="shared" si="1"/>
        <v>0.92745783470694809</v>
      </c>
      <c r="F10" s="2">
        <f t="shared" si="1"/>
        <v>2.1242084754018511</v>
      </c>
      <c r="G10" s="2">
        <f t="shared" si="1"/>
        <v>1.5613523067162149</v>
      </c>
      <c r="H10" s="7">
        <f t="shared" si="1"/>
        <v>0.59906502337441569</v>
      </c>
      <c r="J10" t="s">
        <v>16</v>
      </c>
      <c r="K10" s="2">
        <f t="shared" ref="K10:Q13" si="2">K3/K4</f>
        <v>1.9933594349762014</v>
      </c>
      <c r="L10" s="2">
        <f t="shared" si="2"/>
        <v>1.291042944785276</v>
      </c>
      <c r="M10" s="7">
        <f t="shared" si="2"/>
        <v>1.9971508803574722</v>
      </c>
      <c r="N10" s="7">
        <f t="shared" si="2"/>
        <v>1.9971508803574722</v>
      </c>
      <c r="O10" s="2">
        <f t="shared" si="2"/>
        <v>1.6254495274734466</v>
      </c>
      <c r="P10" s="2">
        <f t="shared" si="2"/>
        <v>1.9971737082397276</v>
      </c>
      <c r="Q10" s="7">
        <f t="shared" si="2"/>
        <v>1.4219491159982751</v>
      </c>
      <c r="S10" t="s">
        <v>16</v>
      </c>
      <c r="T10" s="2">
        <f t="shared" ref="T10:Z10" si="3">T3/T4</f>
        <v>1.9921341416621903</v>
      </c>
      <c r="U10" s="2">
        <f t="shared" si="3"/>
        <v>1.1902898208441579</v>
      </c>
      <c r="V10" s="7">
        <f t="shared" si="3"/>
        <v>0.99931260979149172</v>
      </c>
      <c r="W10" s="7">
        <f t="shared" si="3"/>
        <v>0.99931260979149172</v>
      </c>
      <c r="X10" s="2">
        <f t="shared" si="3"/>
        <v>1.5878847655447335</v>
      </c>
      <c r="Y10" s="2">
        <f t="shared" si="3"/>
        <v>0.99935191186001304</v>
      </c>
      <c r="Z10" s="7">
        <f t="shared" si="3"/>
        <v>0.71147975578406175</v>
      </c>
    </row>
    <row r="11" spans="1:26" x14ac:dyDescent="0.35">
      <c r="A11" t="s">
        <v>17</v>
      </c>
      <c r="B11" s="2">
        <f t="shared" ref="B11:H11" si="4">B4/B5</f>
        <v>1.9943357601317551</v>
      </c>
      <c r="C11" s="2">
        <f t="shared" si="4"/>
        <v>0.99656490566702483</v>
      </c>
      <c r="D11" s="7">
        <f t="shared" si="4"/>
        <v>0.98722224947270321</v>
      </c>
      <c r="E11" s="7">
        <f t="shared" si="4"/>
        <v>0.967320745402937</v>
      </c>
      <c r="F11" s="2">
        <f t="shared" si="4"/>
        <v>1.3024996827813731</v>
      </c>
      <c r="G11" s="2">
        <f t="shared" si="4"/>
        <v>1.2467793698865435</v>
      </c>
      <c r="H11" s="7">
        <f t="shared" si="4"/>
        <v>0.65371487537704398</v>
      </c>
      <c r="J11" s="17" t="s">
        <v>21</v>
      </c>
      <c r="K11" s="2">
        <f t="shared" si="2"/>
        <v>1.95</v>
      </c>
      <c r="L11" s="2">
        <f t="shared" si="2"/>
        <v>0.86379190261333005</v>
      </c>
      <c r="M11" s="7">
        <f t="shared" si="2"/>
        <v>1.9799115295645469</v>
      </c>
      <c r="N11" s="7">
        <f t="shared" si="2"/>
        <v>1.9799115295645469</v>
      </c>
      <c r="O11" s="2">
        <f t="shared" si="2"/>
        <v>0.75980174111965426</v>
      </c>
      <c r="P11" s="2">
        <f t="shared" si="2"/>
        <v>1.9799124757873592</v>
      </c>
      <c r="Q11" s="7">
        <f t="shared" si="2"/>
        <v>1.4035831013194529</v>
      </c>
      <c r="S11" s="17" t="s">
        <v>21</v>
      </c>
      <c r="T11" s="2">
        <f t="shared" ref="T11:Z11" si="5">T4/T5</f>
        <v>1.9430403340043241</v>
      </c>
      <c r="U11" s="2">
        <f t="shared" si="5"/>
        <v>0.84489737742303317</v>
      </c>
      <c r="V11" s="7">
        <f t="shared" si="5"/>
        <v>0.98949516324062869</v>
      </c>
      <c r="W11" s="7">
        <f t="shared" si="5"/>
        <v>0.98949516324062869</v>
      </c>
      <c r="X11" s="2">
        <f t="shared" si="5"/>
        <v>0.75083312762280918</v>
      </c>
      <c r="Y11" s="2">
        <f t="shared" si="5"/>
        <v>0.98947255918345534</v>
      </c>
      <c r="Z11" s="7">
        <f t="shared" si="5"/>
        <v>0.701453848754649</v>
      </c>
    </row>
    <row r="12" spans="1:26" x14ac:dyDescent="0.35">
      <c r="A12" s="14" t="s">
        <v>18</v>
      </c>
      <c r="B12" s="2">
        <f t="shared" ref="B12:H12" si="6">B5/B6</f>
        <v>1.9764237040642492</v>
      </c>
      <c r="C12" s="2">
        <f t="shared" si="6"/>
        <v>0.98183925143123996</v>
      </c>
      <c r="D12" s="7">
        <f t="shared" si="6"/>
        <v>0.99201985304851337</v>
      </c>
      <c r="E12" s="7">
        <f t="shared" si="6"/>
        <v>0.98727977191315164</v>
      </c>
      <c r="F12" s="2">
        <f t="shared" si="6"/>
        <v>1.0084614277259714</v>
      </c>
      <c r="G12" s="2">
        <f t="shared" si="6"/>
        <v>1.0727083181807162</v>
      </c>
      <c r="H12" s="7">
        <f t="shared" si="6"/>
        <v>0.68102819147498439</v>
      </c>
      <c r="J12" t="s">
        <v>17</v>
      </c>
      <c r="K12" s="2">
        <f t="shared" si="2"/>
        <v>1.8085091982185644</v>
      </c>
      <c r="L12" s="2">
        <f t="shared" si="2"/>
        <v>0.92753419655646996</v>
      </c>
      <c r="M12" s="7">
        <f t="shared" si="2"/>
        <v>1.9934471321090526</v>
      </c>
      <c r="N12" s="7">
        <f t="shared" si="2"/>
        <v>1.9934471321090526</v>
      </c>
      <c r="O12" s="2">
        <f t="shared" si="2"/>
        <v>0.82295724931363579</v>
      </c>
      <c r="P12" s="2">
        <f t="shared" si="2"/>
        <v>1.993450031462731</v>
      </c>
      <c r="Q12" s="7">
        <f t="shared" si="2"/>
        <v>1.4109609513439654</v>
      </c>
      <c r="S12" t="s">
        <v>17</v>
      </c>
      <c r="T12" s="2">
        <f t="shared" ref="T12:Z12" si="7">T5/T6</f>
        <v>1.7912660256410255</v>
      </c>
      <c r="U12" s="2">
        <f t="shared" si="7"/>
        <v>0.93186346128303887</v>
      </c>
      <c r="V12" s="7">
        <f t="shared" si="7"/>
        <v>0.99616050590980965</v>
      </c>
      <c r="W12" s="7">
        <f t="shared" si="7"/>
        <v>0.99616050590980965</v>
      </c>
      <c r="X12" s="2">
        <f t="shared" si="7"/>
        <v>0.83140071831708562</v>
      </c>
      <c r="Y12" s="2">
        <f t="shared" si="7"/>
        <v>0.99616715464466332</v>
      </c>
      <c r="Z12" s="7">
        <f t="shared" si="7"/>
        <v>0.70507370177599427</v>
      </c>
    </row>
    <row r="13" spans="1:26" x14ac:dyDescent="0.35">
      <c r="J13" s="21" t="s">
        <v>19</v>
      </c>
      <c r="K13" s="2">
        <f t="shared" si="2"/>
        <v>1.5122725132551331</v>
      </c>
      <c r="L13" s="2">
        <f t="shared" si="2"/>
        <v>0.97305201016699006</v>
      </c>
      <c r="M13" s="7">
        <f t="shared" si="2"/>
        <v>1.9983833158192548</v>
      </c>
      <c r="N13" s="7">
        <f t="shared" si="2"/>
        <v>1.9983833158192548</v>
      </c>
      <c r="O13" s="2">
        <f t="shared" si="2"/>
        <v>0.91442712318286157</v>
      </c>
      <c r="P13" s="2">
        <f t="shared" si="2"/>
        <v>1.9983995427264933</v>
      </c>
      <c r="Q13" s="7">
        <f t="shared" si="2"/>
        <v>1.4136661334621075</v>
      </c>
      <c r="S13" s="21" t="s">
        <v>20</v>
      </c>
      <c r="T13" s="2">
        <f t="shared" ref="T13:Z13" si="8">T6/T7</f>
        <v>1.4896156600620674</v>
      </c>
      <c r="U13" s="2">
        <f t="shared" si="8"/>
        <v>0.97873280815329022</v>
      </c>
      <c r="V13" s="7">
        <f t="shared" si="8"/>
        <v>0.99887201082869603</v>
      </c>
      <c r="W13" s="7">
        <f t="shared" si="8"/>
        <v>0.99887201082869603</v>
      </c>
      <c r="X13" s="2">
        <f t="shared" si="8"/>
        <v>0.93068786858630004</v>
      </c>
      <c r="Y13" s="2">
        <f t="shared" si="8"/>
        <v>0.99888333510581739</v>
      </c>
      <c r="Z13" s="7">
        <f t="shared" si="8"/>
        <v>0.70661725483590221</v>
      </c>
    </row>
    <row r="14" spans="1:26" x14ac:dyDescent="0.35">
      <c r="A14" s="8" t="s">
        <v>15</v>
      </c>
      <c r="B14" s="25" t="s">
        <v>13</v>
      </c>
      <c r="C14" s="25"/>
      <c r="D14" s="26" t="s">
        <v>13</v>
      </c>
      <c r="E14" s="26"/>
      <c r="F14" s="11" t="s">
        <v>13</v>
      </c>
      <c r="G14" s="11" t="s">
        <v>13</v>
      </c>
      <c r="H14" s="12" t="s">
        <v>13</v>
      </c>
      <c r="M14" s="6"/>
      <c r="N14" s="6"/>
      <c r="Q14" s="6"/>
      <c r="V14" s="6"/>
      <c r="W14" s="6"/>
      <c r="Z14" s="6"/>
    </row>
    <row r="15" spans="1:26" x14ac:dyDescent="0.35">
      <c r="A15" s="8" t="s">
        <v>14</v>
      </c>
      <c r="B15" s="10">
        <f t="shared" ref="B15:H15" si="9">LN(B9)/LN(2)</f>
        <v>1.001919643101798</v>
      </c>
      <c r="C15" s="20">
        <f t="shared" si="9"/>
        <v>1.5700583468331926</v>
      </c>
      <c r="D15" s="13">
        <f t="shared" si="9"/>
        <v>0.29707813375455755</v>
      </c>
      <c r="E15" s="13">
        <f t="shared" si="9"/>
        <v>-9.1850420412800074E-2</v>
      </c>
      <c r="F15" s="20">
        <f t="shared" si="9"/>
        <v>1.2443537441974621</v>
      </c>
      <c r="G15" s="20">
        <f t="shared" si="9"/>
        <v>0.81869057420279323</v>
      </c>
      <c r="H15" s="13">
        <f t="shared" si="9"/>
        <v>-0.98137644894397502</v>
      </c>
      <c r="J15" s="8" t="s">
        <v>15</v>
      </c>
      <c r="K15" s="25" t="s">
        <v>13</v>
      </c>
      <c r="L15" s="25"/>
      <c r="M15" s="26" t="s">
        <v>13</v>
      </c>
      <c r="N15" s="26"/>
      <c r="O15" s="11" t="s">
        <v>13</v>
      </c>
      <c r="P15" s="11" t="s">
        <v>13</v>
      </c>
      <c r="Q15" s="12" t="s">
        <v>13</v>
      </c>
      <c r="S15" s="8" t="s">
        <v>15</v>
      </c>
      <c r="T15" s="25" t="s">
        <v>13</v>
      </c>
      <c r="U15" s="25"/>
      <c r="V15" s="26" t="s">
        <v>13</v>
      </c>
      <c r="W15" s="26"/>
      <c r="X15" s="11" t="s">
        <v>13</v>
      </c>
      <c r="Y15" s="11" t="s">
        <v>13</v>
      </c>
      <c r="Z15" s="12" t="s">
        <v>13</v>
      </c>
    </row>
    <row r="16" spans="1:26" x14ac:dyDescent="0.35">
      <c r="B16" s="10">
        <f t="shared" ref="B16:H16" si="10">LN(B10)/LN(2)</f>
        <v>0.9998329730775688</v>
      </c>
      <c r="C16" s="20">
        <f t="shared" si="10"/>
        <v>0.69766715403632085</v>
      </c>
      <c r="D16" s="13">
        <f t="shared" si="10"/>
        <v>1.6676681335752251E-2</v>
      </c>
      <c r="E16" s="13">
        <f t="shared" si="10"/>
        <v>-0.10864640133933018</v>
      </c>
      <c r="F16" s="20">
        <f t="shared" si="10"/>
        <v>1.0869253629730042</v>
      </c>
      <c r="G16" s="20">
        <f t="shared" si="10"/>
        <v>0.6427961066972262</v>
      </c>
      <c r="H16" s="13">
        <f t="shared" si="10"/>
        <v>-0.73921549119124619</v>
      </c>
      <c r="J16" s="8" t="s">
        <v>14</v>
      </c>
      <c r="K16" s="20">
        <f t="shared" ref="K16:Q19" si="11">LN(K10)/LN(2)</f>
        <v>0.99520187490499001</v>
      </c>
      <c r="L16" s="20">
        <f t="shared" si="11"/>
        <v>0.36853699072898716</v>
      </c>
      <c r="M16" s="9">
        <f t="shared" si="11"/>
        <v>0.9979433293371569</v>
      </c>
      <c r="N16" s="9">
        <f t="shared" si="11"/>
        <v>0.9979433293371569</v>
      </c>
      <c r="O16" s="20">
        <f t="shared" si="11"/>
        <v>0.70083875898472803</v>
      </c>
      <c r="P16" s="10">
        <f t="shared" si="11"/>
        <v>0.99795981957063362</v>
      </c>
      <c r="Q16" s="13">
        <f t="shared" si="11"/>
        <v>0.50786983949290354</v>
      </c>
      <c r="S16" s="8" t="s">
        <v>14</v>
      </c>
      <c r="T16" s="20">
        <f t="shared" ref="T16:Z16" si="12">LN(T10)/LN(2)</f>
        <v>0.99431479549589774</v>
      </c>
      <c r="U16" s="20">
        <f t="shared" si="12"/>
        <v>0.25131289469841278</v>
      </c>
      <c r="V16" s="13">
        <f t="shared" si="12"/>
        <v>-9.9203544177036839E-4</v>
      </c>
      <c r="W16" s="13">
        <f t="shared" si="12"/>
        <v>-9.9203544177036839E-4</v>
      </c>
      <c r="X16" s="20">
        <f t="shared" si="12"/>
        <v>0.66710621839434137</v>
      </c>
      <c r="Y16" s="20">
        <f t="shared" si="12"/>
        <v>-9.3529665570051749E-4</v>
      </c>
      <c r="Z16" s="13">
        <f t="shared" si="12"/>
        <v>-0.49110538753187899</v>
      </c>
    </row>
    <row r="17" spans="1:26" x14ac:dyDescent="0.35">
      <c r="B17" s="10">
        <f t="shared" ref="B17:H17" si="13">LN(B11)/LN(2)</f>
        <v>0.99590831780969569</v>
      </c>
      <c r="C17" s="20">
        <f t="shared" si="13"/>
        <v>-4.9643249112901813E-3</v>
      </c>
      <c r="D17" s="13">
        <f t="shared" si="13"/>
        <v>-1.8553185365376441E-2</v>
      </c>
      <c r="E17" s="13">
        <f t="shared" si="13"/>
        <v>-4.7933755261626965E-2</v>
      </c>
      <c r="F17" s="20">
        <f t="shared" si="13"/>
        <v>0.38128302114117651</v>
      </c>
      <c r="G17" s="20">
        <f t="shared" si="13"/>
        <v>0.31820618839752984</v>
      </c>
      <c r="H17" s="13">
        <f t="shared" si="13"/>
        <v>-0.61326656860343587</v>
      </c>
      <c r="K17" s="20">
        <f t="shared" si="11"/>
        <v>0.96347412397488608</v>
      </c>
      <c r="L17" s="20">
        <f t="shared" si="11"/>
        <v>-0.21124430243868567</v>
      </c>
      <c r="M17" s="9">
        <f t="shared" si="11"/>
        <v>0.98543596630988817</v>
      </c>
      <c r="N17" s="9">
        <f t="shared" si="11"/>
        <v>0.98543596630988817</v>
      </c>
      <c r="O17" s="20">
        <f t="shared" si="11"/>
        <v>-0.39630507688046185</v>
      </c>
      <c r="P17" s="10">
        <f t="shared" si="11"/>
        <v>0.9854366557905101</v>
      </c>
      <c r="Q17" s="13">
        <f t="shared" si="11"/>
        <v>0.48911448338179686</v>
      </c>
      <c r="T17" s="20">
        <f t="shared" ref="T17:Z17" si="14">LN(T11)/LN(2)</f>
        <v>0.95831584897475375</v>
      </c>
      <c r="U17" s="20">
        <f t="shared" si="14"/>
        <v>-0.24315197488175994</v>
      </c>
      <c r="V17" s="13">
        <f t="shared" si="14"/>
        <v>-1.5235439646726022E-2</v>
      </c>
      <c r="W17" s="13">
        <f t="shared" si="14"/>
        <v>-1.5235439646726022E-2</v>
      </c>
      <c r="X17" s="20">
        <f t="shared" si="14"/>
        <v>-0.413435789946618</v>
      </c>
      <c r="Y17" s="20">
        <f t="shared" si="14"/>
        <v>-1.5268396991931681E-2</v>
      </c>
      <c r="Z17" s="13">
        <f t="shared" si="14"/>
        <v>-0.51157990816705534</v>
      </c>
    </row>
    <row r="18" spans="1:26" x14ac:dyDescent="0.35">
      <c r="A18" s="4"/>
      <c r="B18" s="23">
        <f t="shared" ref="B18:H18" si="15">LN(B12)/LN(2)</f>
        <v>0.9828922638381884</v>
      </c>
      <c r="C18" s="20">
        <f t="shared" si="15"/>
        <v>-2.6441251759216806E-2</v>
      </c>
      <c r="D18" s="13">
        <f t="shared" si="15"/>
        <v>-1.1559101686468625E-2</v>
      </c>
      <c r="E18" s="13">
        <f t="shared" si="15"/>
        <v>-1.8469126358397033E-2</v>
      </c>
      <c r="F18" s="20">
        <f t="shared" si="15"/>
        <v>1.215590388872872E-2</v>
      </c>
      <c r="G18" s="20">
        <f t="shared" si="15"/>
        <v>0.10125784392268562</v>
      </c>
      <c r="H18" s="13">
        <f t="shared" si="15"/>
        <v>-0.55421357438961671</v>
      </c>
      <c r="K18" s="20">
        <f t="shared" si="11"/>
        <v>0.85480093567163085</v>
      </c>
      <c r="L18" s="20">
        <f t="shared" si="11"/>
        <v>-0.10852762254155227</v>
      </c>
      <c r="M18" s="9">
        <f t="shared" si="11"/>
        <v>0.99526534435932945</v>
      </c>
      <c r="N18" s="9">
        <f t="shared" si="11"/>
        <v>0.99526534435932945</v>
      </c>
      <c r="O18" s="20">
        <f t="shared" si="11"/>
        <v>-0.281110606895566</v>
      </c>
      <c r="P18" s="10">
        <f t="shared" si="11"/>
        <v>0.99526744267438605</v>
      </c>
      <c r="Q18" s="13">
        <f t="shared" si="11"/>
        <v>0.49667806158368649</v>
      </c>
      <c r="T18" s="20">
        <f t="shared" ref="T18:Z18" si="16">LN(T12)/LN(2)</f>
        <v>0.84097961168039337</v>
      </c>
      <c r="U18" s="20">
        <f t="shared" si="16"/>
        <v>-0.10180951142453701</v>
      </c>
      <c r="V18" s="13">
        <f t="shared" si="16"/>
        <v>-5.549880280726267E-3</v>
      </c>
      <c r="W18" s="13">
        <f t="shared" si="16"/>
        <v>-5.549880280726267E-3</v>
      </c>
      <c r="X18" s="20">
        <f t="shared" si="16"/>
        <v>-0.26638410045881578</v>
      </c>
      <c r="Y18" s="20">
        <f t="shared" si="16"/>
        <v>-5.5402512453105266E-3</v>
      </c>
      <c r="Z18" s="13">
        <f t="shared" si="16"/>
        <v>-0.50415402371747553</v>
      </c>
    </row>
    <row r="19" spans="1:26" x14ac:dyDescent="0.35">
      <c r="J19" s="4"/>
      <c r="K19" s="20">
        <f t="shared" si="11"/>
        <v>0.59671813829990461</v>
      </c>
      <c r="L19" s="20">
        <f t="shared" si="11"/>
        <v>-3.9411174973852561E-2</v>
      </c>
      <c r="M19" s="9">
        <f t="shared" si="11"/>
        <v>0.99883333728003454</v>
      </c>
      <c r="N19" s="9">
        <f t="shared" si="11"/>
        <v>0.99883333728003454</v>
      </c>
      <c r="O19" s="20">
        <f t="shared" si="11"/>
        <v>-0.12905989835479897</v>
      </c>
      <c r="P19" s="10">
        <f t="shared" si="11"/>
        <v>0.99884505194126627</v>
      </c>
      <c r="Q19" s="13">
        <f t="shared" si="11"/>
        <v>0.49944143805965324</v>
      </c>
      <c r="S19" s="4"/>
      <c r="T19" s="20">
        <f t="shared" ref="T19:Z19" si="17">LN(T13)/LN(2)</f>
        <v>0.57494014488308742</v>
      </c>
      <c r="U19" s="20">
        <f t="shared" si="17"/>
        <v>-3.1013033796403869E-2</v>
      </c>
      <c r="V19" s="13">
        <f t="shared" si="17"/>
        <v>-1.6282628878115245E-3</v>
      </c>
      <c r="W19" s="13">
        <f t="shared" si="17"/>
        <v>-1.6282628878115245E-3</v>
      </c>
      <c r="X19" s="20">
        <f t="shared" si="17"/>
        <v>-0.10363069288859864</v>
      </c>
      <c r="Y19" s="20">
        <f t="shared" si="17"/>
        <v>-1.6119070527709006E-3</v>
      </c>
      <c r="Z19" s="13">
        <f t="shared" si="17"/>
        <v>-0.50099911616226556</v>
      </c>
    </row>
  </sheetData>
  <mergeCells count="8">
    <mergeCell ref="M15:N15"/>
    <mergeCell ref="T15:U15"/>
    <mergeCell ref="V15:W15"/>
    <mergeCell ref="B8:C8"/>
    <mergeCell ref="D8:E8"/>
    <mergeCell ref="B14:C14"/>
    <mergeCell ref="D14:E14"/>
    <mergeCell ref="K15:L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B18" sqref="B18: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6" bestFit="1" customWidth="1"/>
    <col min="5" max="5" width="11.36328125" style="6" bestFit="1" customWidth="1"/>
    <col min="6" max="6" width="17.54296875" bestFit="1" customWidth="1"/>
    <col min="7" max="7" width="21.1796875" bestFit="1" customWidth="1"/>
    <col min="8" max="8" width="17.54296875" style="6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8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1" t="s">
        <v>7</v>
      </c>
      <c r="D1" s="5" t="s">
        <v>10</v>
      </c>
      <c r="E1" s="12" t="s">
        <v>11</v>
      </c>
      <c r="F1" s="11" t="s">
        <v>8</v>
      </c>
      <c r="G1" s="11" t="s">
        <v>9</v>
      </c>
      <c r="H1" s="12" t="s">
        <v>12</v>
      </c>
      <c r="K1" s="1" t="s">
        <v>6</v>
      </c>
      <c r="L1" s="11" t="s">
        <v>7</v>
      </c>
      <c r="M1" s="5" t="s">
        <v>10</v>
      </c>
      <c r="N1" s="12" t="s">
        <v>11</v>
      </c>
      <c r="O1" s="11" t="s">
        <v>8</v>
      </c>
      <c r="P1" s="11" t="s">
        <v>9</v>
      </c>
      <c r="Q1" s="12" t="s">
        <v>12</v>
      </c>
      <c r="T1" s="1" t="s">
        <v>6</v>
      </c>
      <c r="U1" s="11" t="s">
        <v>7</v>
      </c>
      <c r="V1" s="5" t="s">
        <v>10</v>
      </c>
      <c r="W1" s="12" t="s">
        <v>11</v>
      </c>
      <c r="X1" s="11" t="s">
        <v>8</v>
      </c>
      <c r="Y1" s="11" t="s">
        <v>9</v>
      </c>
      <c r="Z1" s="12" t="s">
        <v>12</v>
      </c>
    </row>
    <row r="2" spans="1:26" x14ac:dyDescent="0.35">
      <c r="A2" t="s">
        <v>0</v>
      </c>
      <c r="B2" s="18">
        <v>5.1891E-2</v>
      </c>
      <c r="C2" s="18">
        <v>2.7242999999999998E-3</v>
      </c>
      <c r="D2" s="19">
        <v>5.0032E-2</v>
      </c>
      <c r="E2" s="19">
        <v>3.4105999999999997E-2</v>
      </c>
      <c r="F2" s="18">
        <v>4.1327000000000003E-2</v>
      </c>
      <c r="G2" s="18">
        <v>0.15192</v>
      </c>
      <c r="H2" s="19">
        <v>4.9977E-13</v>
      </c>
      <c r="J2" t="s">
        <v>0</v>
      </c>
      <c r="K2" s="18">
        <v>5.1930999999999998E-2</v>
      </c>
      <c r="L2" s="18">
        <v>3.6827000000000001E-3</v>
      </c>
      <c r="M2" s="19">
        <v>1886500000000</v>
      </c>
      <c r="N2" s="19">
        <v>1886500000000</v>
      </c>
      <c r="O2" s="18">
        <v>3.8889E-2</v>
      </c>
      <c r="P2" s="18">
        <v>2667900000000</v>
      </c>
      <c r="Q2" s="19">
        <v>12.769</v>
      </c>
      <c r="S2" t="s">
        <v>0</v>
      </c>
      <c r="T2" s="18">
        <v>5.1919E-2</v>
      </c>
      <c r="U2" s="18">
        <v>3.5279E-3</v>
      </c>
      <c r="V2" s="19">
        <v>1308.4000000000001</v>
      </c>
      <c r="W2" s="19">
        <v>1308.4000000000001</v>
      </c>
      <c r="X2" s="18">
        <v>3.8637999999999999E-2</v>
      </c>
      <c r="Y2" s="18">
        <v>1850.4</v>
      </c>
      <c r="Z2" s="19">
        <v>8.8565000000000006E-9</v>
      </c>
    </row>
    <row r="3" spans="1:26" x14ac:dyDescent="0.35">
      <c r="A3" t="s">
        <v>1</v>
      </c>
      <c r="B3" s="18">
        <v>2.5911E-2</v>
      </c>
      <c r="C3" s="18">
        <v>9.1752999999999995E-4</v>
      </c>
      <c r="D3" s="19">
        <v>4.0721E-2</v>
      </c>
      <c r="E3" s="19">
        <v>3.6347999999999998E-2</v>
      </c>
      <c r="F3" s="18">
        <v>1.7444000000000001E-2</v>
      </c>
      <c r="G3" s="18">
        <v>8.6132E-2</v>
      </c>
      <c r="H3" s="19">
        <v>9.8672000000000006E-13</v>
      </c>
      <c r="J3" t="s">
        <v>1</v>
      </c>
      <c r="K3" s="18">
        <v>2.6051999999999999E-2</v>
      </c>
      <c r="L3" s="18">
        <v>2.8728999999999998E-3</v>
      </c>
      <c r="M3" s="19">
        <v>957770000000</v>
      </c>
      <c r="N3" s="19">
        <v>957770000000</v>
      </c>
      <c r="O3" s="18">
        <v>2.4074000000000002E-2</v>
      </c>
      <c r="P3" s="18">
        <v>1354500000000</v>
      </c>
      <c r="Q3" s="19">
        <v>9.1051000000000002</v>
      </c>
      <c r="S3" t="s">
        <v>1</v>
      </c>
      <c r="T3" s="18">
        <v>2.6061999999999998E-2</v>
      </c>
      <c r="U3" s="18">
        <v>2.9639000000000002E-3</v>
      </c>
      <c r="V3" s="19">
        <v>1309.3</v>
      </c>
      <c r="W3" s="19">
        <v>1309.3</v>
      </c>
      <c r="X3" s="18">
        <v>2.4333E-2</v>
      </c>
      <c r="Y3" s="18">
        <v>1851.6</v>
      </c>
      <c r="Z3" s="19">
        <v>1.2448E-8</v>
      </c>
    </row>
    <row r="4" spans="1:26" x14ac:dyDescent="0.35">
      <c r="A4" t="s">
        <v>2</v>
      </c>
      <c r="B4" s="18">
        <v>1.2957E-2</v>
      </c>
      <c r="C4" s="18">
        <v>5.6572000000000002E-4</v>
      </c>
      <c r="D4" s="19">
        <v>4.0252999999999997E-2</v>
      </c>
      <c r="E4" s="19">
        <v>3.9190999999999997E-2</v>
      </c>
      <c r="F4" s="18">
        <v>8.2120000000000005E-3</v>
      </c>
      <c r="G4" s="18">
        <v>5.5164999999999999E-2</v>
      </c>
      <c r="H4" s="19">
        <v>1.6470999999999999E-12</v>
      </c>
      <c r="J4" t="s">
        <v>2</v>
      </c>
      <c r="K4" s="18">
        <v>1.3417E-2</v>
      </c>
      <c r="L4" s="18">
        <v>3.5230000000000001E-3</v>
      </c>
      <c r="M4" s="19">
        <v>506990000000</v>
      </c>
      <c r="N4" s="19">
        <v>506990000000</v>
      </c>
      <c r="O4" s="18">
        <v>3.3417000000000002E-2</v>
      </c>
      <c r="P4" s="18">
        <v>717000000000</v>
      </c>
      <c r="Q4" s="19">
        <v>6.7988</v>
      </c>
      <c r="S4" t="s">
        <v>2</v>
      </c>
      <c r="T4" s="18">
        <v>1.3413E-2</v>
      </c>
      <c r="U4" s="18">
        <v>3.5079999999999998E-3</v>
      </c>
      <c r="V4" s="19">
        <v>1323.2</v>
      </c>
      <c r="W4" s="19">
        <v>1323.2</v>
      </c>
      <c r="X4" s="18">
        <v>3.2407999999999999E-2</v>
      </c>
      <c r="Y4" s="18">
        <v>1871.3</v>
      </c>
      <c r="Z4" s="19">
        <v>1.7745999999999999E-8</v>
      </c>
    </row>
    <row r="5" spans="1:26" x14ac:dyDescent="0.35">
      <c r="A5" t="s">
        <v>3</v>
      </c>
      <c r="B5" s="18">
        <v>6.4968999999999999E-3</v>
      </c>
      <c r="C5" s="18">
        <v>5.6767000000000005E-4</v>
      </c>
      <c r="D5" s="19">
        <v>4.0773999999999998E-2</v>
      </c>
      <c r="E5" s="19">
        <v>4.0515000000000002E-2</v>
      </c>
      <c r="F5" s="18">
        <v>6.3048000000000002E-3</v>
      </c>
      <c r="G5" s="18">
        <v>4.4246000000000001E-2</v>
      </c>
      <c r="H5" s="19">
        <v>2.5195999999999999E-12</v>
      </c>
      <c r="J5" t="s">
        <v>3</v>
      </c>
      <c r="K5" s="18">
        <v>7.4647999999999997E-3</v>
      </c>
      <c r="L5" s="18">
        <v>3.7182999999999999E-3</v>
      </c>
      <c r="M5" s="19">
        <v>243240000000</v>
      </c>
      <c r="N5" s="19">
        <v>243240000000</v>
      </c>
      <c r="O5" s="18">
        <v>3.8317999999999998E-2</v>
      </c>
      <c r="P5" s="18">
        <v>343990000000</v>
      </c>
      <c r="Q5" s="19">
        <v>4.6085000000000003</v>
      </c>
      <c r="S5" t="s">
        <v>3</v>
      </c>
      <c r="T5" s="18">
        <v>7.4879999999999999E-3</v>
      </c>
      <c r="U5" s="18">
        <v>3.7645000000000001E-3</v>
      </c>
      <c r="V5" s="19">
        <v>1328.3</v>
      </c>
      <c r="W5" s="19">
        <v>1328.3</v>
      </c>
      <c r="X5" s="18">
        <v>3.8980000000000001E-2</v>
      </c>
      <c r="Y5" s="18">
        <v>1878.5</v>
      </c>
      <c r="Z5" s="19">
        <v>2.5168999999999999E-8</v>
      </c>
    </row>
    <row r="6" spans="1:26" x14ac:dyDescent="0.35">
      <c r="A6" t="s">
        <v>4</v>
      </c>
      <c r="B6" s="18">
        <v>3.2872000000000001E-3</v>
      </c>
      <c r="C6" s="18">
        <v>5.7817000000000003E-4</v>
      </c>
      <c r="D6" s="19">
        <v>4.1102E-2</v>
      </c>
      <c r="E6" s="19">
        <v>4.1036999999999997E-2</v>
      </c>
      <c r="F6" s="18">
        <v>6.2519000000000003E-3</v>
      </c>
      <c r="G6" s="18">
        <v>4.1246999999999999E-2</v>
      </c>
      <c r="H6" s="19">
        <v>3.6996999999999997E-12</v>
      </c>
      <c r="J6" t="s">
        <v>4</v>
      </c>
      <c r="K6" s="18">
        <v>4.8852000000000001E-3</v>
      </c>
      <c r="L6" s="18">
        <v>3.6594000000000002E-3</v>
      </c>
      <c r="M6" s="19">
        <v>121780000000</v>
      </c>
      <c r="N6" s="19">
        <v>121780000000</v>
      </c>
      <c r="O6" s="18">
        <v>4.1896000000000003E-2</v>
      </c>
      <c r="P6" s="18">
        <v>172220000000</v>
      </c>
      <c r="Q6" s="19">
        <v>3.2616999999999998</v>
      </c>
      <c r="S6" t="s">
        <v>4</v>
      </c>
      <c r="T6" s="18">
        <v>5.0267999999999997E-3</v>
      </c>
      <c r="U6" s="18">
        <v>3.8463E-3</v>
      </c>
      <c r="V6" s="19">
        <v>1329.8</v>
      </c>
      <c r="W6" s="19">
        <v>1329.8</v>
      </c>
      <c r="X6" s="18">
        <v>4.1882999999999997E-2</v>
      </c>
      <c r="Y6" s="18">
        <v>1880.6</v>
      </c>
      <c r="Z6" s="19">
        <v>3.5619000000000003E-8</v>
      </c>
    </row>
    <row r="7" spans="1:26" x14ac:dyDescent="0.35">
      <c r="A7" t="s">
        <v>22</v>
      </c>
      <c r="J7" t="s">
        <v>22</v>
      </c>
      <c r="M7" s="6"/>
      <c r="N7" s="6"/>
      <c r="Q7" s="6"/>
      <c r="S7" t="s">
        <v>22</v>
      </c>
      <c r="V7" s="6"/>
      <c r="W7" s="6"/>
      <c r="Z7" s="6"/>
    </row>
    <row r="8" spans="1:26" x14ac:dyDescent="0.35">
      <c r="B8" s="25" t="s">
        <v>5</v>
      </c>
      <c r="C8" s="25"/>
      <c r="D8" s="26" t="s">
        <v>5</v>
      </c>
      <c r="E8" s="26"/>
      <c r="F8" s="11" t="s">
        <v>5</v>
      </c>
      <c r="G8" s="11" t="s">
        <v>5</v>
      </c>
      <c r="H8" s="12" t="s">
        <v>5</v>
      </c>
      <c r="K8" s="11" t="s">
        <v>5</v>
      </c>
      <c r="L8" s="11"/>
      <c r="M8" s="12" t="s">
        <v>5</v>
      </c>
      <c r="N8" s="12"/>
      <c r="O8" s="11" t="s">
        <v>5</v>
      </c>
      <c r="P8" s="11" t="s">
        <v>5</v>
      </c>
      <c r="Q8" s="12" t="s">
        <v>5</v>
      </c>
      <c r="T8" s="11" t="s">
        <v>5</v>
      </c>
      <c r="U8" s="11"/>
      <c r="V8" s="12" t="s">
        <v>5</v>
      </c>
      <c r="W8" s="12"/>
      <c r="X8" s="11" t="s">
        <v>5</v>
      </c>
      <c r="Y8" s="11" t="s">
        <v>5</v>
      </c>
      <c r="Z8" s="12" t="s">
        <v>5</v>
      </c>
    </row>
    <row r="9" spans="1:26" x14ac:dyDescent="0.35">
      <c r="A9" t="s">
        <v>16</v>
      </c>
      <c r="B9" s="2">
        <f t="shared" ref="B9:H9" si="0">B2/B3</f>
        <v>2.0026629616765081</v>
      </c>
      <c r="C9" s="2">
        <f t="shared" si="0"/>
        <v>2.9691672206903315</v>
      </c>
      <c r="D9" s="7">
        <f t="shared" si="0"/>
        <v>1.2286535202966529</v>
      </c>
      <c r="E9" s="7">
        <f t="shared" si="0"/>
        <v>0.93831847694508641</v>
      </c>
      <c r="F9" s="2">
        <f t="shared" si="0"/>
        <v>2.3691240541160283</v>
      </c>
      <c r="G9" s="2">
        <f t="shared" si="0"/>
        <v>1.7638043932568614</v>
      </c>
      <c r="H9" s="7">
        <f t="shared" si="0"/>
        <v>0.50649627047186641</v>
      </c>
      <c r="J9" t="s">
        <v>16</v>
      </c>
      <c r="K9" s="2">
        <f t="shared" ref="K9:Q9" si="1">K2/K3</f>
        <v>1.9933594349762014</v>
      </c>
      <c r="L9" s="2">
        <f t="shared" si="1"/>
        <v>1.2818754568554422</v>
      </c>
      <c r="M9" s="7">
        <f t="shared" si="1"/>
        <v>1.9696795681635466</v>
      </c>
      <c r="N9" s="7">
        <f t="shared" si="1"/>
        <v>1.9696795681635466</v>
      </c>
      <c r="O9" s="2">
        <f t="shared" si="1"/>
        <v>1.6153942012129268</v>
      </c>
      <c r="P9" s="2">
        <f t="shared" si="1"/>
        <v>1.969656699889258</v>
      </c>
      <c r="Q9" s="7">
        <f t="shared" si="1"/>
        <v>1.4024008522696072</v>
      </c>
      <c r="S9" t="s">
        <v>16</v>
      </c>
      <c r="T9" s="2">
        <f t="shared" ref="T9:Z9" si="2">T2/T3</f>
        <v>1.9921341416621903</v>
      </c>
      <c r="U9" s="2">
        <f t="shared" si="2"/>
        <v>1.1902898208441579</v>
      </c>
      <c r="V9" s="7">
        <f t="shared" si="2"/>
        <v>0.99931260979149172</v>
      </c>
      <c r="W9" s="7">
        <f t="shared" si="2"/>
        <v>0.99931260979149172</v>
      </c>
      <c r="X9" s="2">
        <f t="shared" si="2"/>
        <v>1.5878847655447335</v>
      </c>
      <c r="Y9" s="2">
        <f t="shared" si="2"/>
        <v>0.99935191186001304</v>
      </c>
      <c r="Z9" s="7">
        <f t="shared" si="2"/>
        <v>0.71147975578406175</v>
      </c>
    </row>
    <row r="10" spans="1:26" x14ac:dyDescent="0.35">
      <c r="A10" s="17" t="s">
        <v>21</v>
      </c>
      <c r="B10" s="2">
        <f t="shared" ref="B10:H10" si="3">B3/B4</f>
        <v>1.9997684649224359</v>
      </c>
      <c r="C10" s="2">
        <f t="shared" si="3"/>
        <v>1.6218800820193733</v>
      </c>
      <c r="D10" s="7">
        <f t="shared" si="3"/>
        <v>1.011626462623904</v>
      </c>
      <c r="E10" s="7">
        <f t="shared" si="3"/>
        <v>0.92745783470694809</v>
      </c>
      <c r="F10" s="2">
        <f t="shared" si="3"/>
        <v>2.1242084754018511</v>
      </c>
      <c r="G10" s="2">
        <f t="shared" si="3"/>
        <v>1.5613523067162149</v>
      </c>
      <c r="H10" s="7">
        <f t="shared" si="3"/>
        <v>0.59906502337441569</v>
      </c>
      <c r="J10" s="17" t="s">
        <v>21</v>
      </c>
      <c r="K10" s="2">
        <f t="shared" ref="K10:Q10" si="4">K3/K4</f>
        <v>1.9417157337705895</v>
      </c>
      <c r="L10" s="2">
        <f t="shared" si="4"/>
        <v>0.81546977008231614</v>
      </c>
      <c r="M10" s="7">
        <f t="shared" si="4"/>
        <v>1.8891299631156433</v>
      </c>
      <c r="N10" s="7">
        <f t="shared" si="4"/>
        <v>1.8891299631156433</v>
      </c>
      <c r="O10" s="2">
        <f t="shared" si="4"/>
        <v>0.72041176646616989</v>
      </c>
      <c r="P10" s="2">
        <f t="shared" si="4"/>
        <v>1.889121338912134</v>
      </c>
      <c r="Q10" s="7">
        <f t="shared" si="4"/>
        <v>1.3392216273460023</v>
      </c>
      <c r="S10" s="17" t="s">
        <v>21</v>
      </c>
      <c r="T10" s="2">
        <f t="shared" ref="T10:Z10" si="5">T3/T4</f>
        <v>1.9430403340043241</v>
      </c>
      <c r="U10" s="2">
        <f t="shared" si="5"/>
        <v>0.84489737742303317</v>
      </c>
      <c r="V10" s="7">
        <f t="shared" si="5"/>
        <v>0.98949516324062869</v>
      </c>
      <c r="W10" s="7">
        <f t="shared" si="5"/>
        <v>0.98949516324062869</v>
      </c>
      <c r="X10" s="2">
        <f t="shared" si="5"/>
        <v>0.75083312762280918</v>
      </c>
      <c r="Y10" s="2">
        <f t="shared" si="5"/>
        <v>0.98947255918345534</v>
      </c>
      <c r="Z10" s="7">
        <f t="shared" si="5"/>
        <v>0.701453848754649</v>
      </c>
    </row>
    <row r="11" spans="1:26" x14ac:dyDescent="0.35">
      <c r="A11" t="s">
        <v>17</v>
      </c>
      <c r="B11" s="2">
        <f t="shared" ref="B11:H11" si="6">B4/B5</f>
        <v>1.9943357601317551</v>
      </c>
      <c r="C11" s="2">
        <f t="shared" si="6"/>
        <v>0.99656490566702483</v>
      </c>
      <c r="D11" s="7">
        <f t="shared" si="6"/>
        <v>0.98722224947270321</v>
      </c>
      <c r="E11" s="7">
        <f t="shared" si="6"/>
        <v>0.967320745402937</v>
      </c>
      <c r="F11" s="2">
        <f t="shared" si="6"/>
        <v>1.3024996827813731</v>
      </c>
      <c r="G11" s="2">
        <f t="shared" si="6"/>
        <v>1.2467793698865435</v>
      </c>
      <c r="H11" s="7">
        <f t="shared" si="6"/>
        <v>0.65371487537704398</v>
      </c>
      <c r="J11" t="s">
        <v>17</v>
      </c>
      <c r="K11" s="2">
        <f t="shared" ref="K11:Q11" si="7">K4/K5</f>
        <v>1.7973689851034187</v>
      </c>
      <c r="L11" s="2">
        <f t="shared" si="7"/>
        <v>0.94747599709544694</v>
      </c>
      <c r="M11" s="7">
        <f t="shared" si="7"/>
        <v>2.0843200131557311</v>
      </c>
      <c r="N11" s="7">
        <f t="shared" si="7"/>
        <v>2.0843200131557311</v>
      </c>
      <c r="O11" s="2">
        <f t="shared" si="7"/>
        <v>0.87209666475285774</v>
      </c>
      <c r="P11" s="2">
        <f t="shared" si="7"/>
        <v>2.0843629175266725</v>
      </c>
      <c r="Q11" s="7">
        <f t="shared" si="7"/>
        <v>1.4752739503092112</v>
      </c>
      <c r="S11" t="s">
        <v>17</v>
      </c>
      <c r="T11" s="2">
        <f t="shared" ref="T11:Z11" si="8">T4/T5</f>
        <v>1.7912660256410255</v>
      </c>
      <c r="U11" s="2">
        <f t="shared" si="8"/>
        <v>0.93186346128303887</v>
      </c>
      <c r="V11" s="7">
        <f t="shared" si="8"/>
        <v>0.99616050590980965</v>
      </c>
      <c r="W11" s="7">
        <f t="shared" si="8"/>
        <v>0.99616050590980965</v>
      </c>
      <c r="X11" s="2">
        <f t="shared" si="8"/>
        <v>0.83140071831708562</v>
      </c>
      <c r="Y11" s="2">
        <f t="shared" si="8"/>
        <v>0.99616715464466332</v>
      </c>
      <c r="Z11" s="7">
        <f t="shared" si="8"/>
        <v>0.70507370177599427</v>
      </c>
    </row>
    <row r="12" spans="1:26" x14ac:dyDescent="0.35">
      <c r="A12" s="21" t="s">
        <v>18</v>
      </c>
      <c r="B12" s="2">
        <f t="shared" ref="B12:H12" si="9">B5/B6</f>
        <v>1.9764237040642492</v>
      </c>
      <c r="C12" s="2">
        <f t="shared" si="9"/>
        <v>0.98183925143123996</v>
      </c>
      <c r="D12" s="7">
        <f t="shared" si="9"/>
        <v>0.99201985304851337</v>
      </c>
      <c r="E12" s="7">
        <f t="shared" si="9"/>
        <v>0.98727977191315164</v>
      </c>
      <c r="F12" s="2">
        <f t="shared" si="9"/>
        <v>1.0084614277259714</v>
      </c>
      <c r="G12" s="2">
        <f t="shared" si="9"/>
        <v>1.0727083181807162</v>
      </c>
      <c r="H12" s="7">
        <f t="shared" si="9"/>
        <v>0.6810281914749845</v>
      </c>
      <c r="J12" s="14" t="s">
        <v>19</v>
      </c>
      <c r="K12" s="2">
        <f t="shared" ref="K12:Q12" si="10">K5/K6</f>
        <v>1.5280438876606894</v>
      </c>
      <c r="L12" s="2">
        <f t="shared" si="10"/>
        <v>1.0160955347871234</v>
      </c>
      <c r="M12" s="7">
        <f t="shared" si="10"/>
        <v>1.9973723107242569</v>
      </c>
      <c r="N12" s="7">
        <f t="shared" si="10"/>
        <v>1.9973723107242569</v>
      </c>
      <c r="O12" s="2">
        <f t="shared" si="10"/>
        <v>0.91459805232003044</v>
      </c>
      <c r="P12" s="2">
        <f t="shared" si="10"/>
        <v>1.9973870630588781</v>
      </c>
      <c r="Q12" s="7">
        <f t="shared" si="10"/>
        <v>1.4129135113591074</v>
      </c>
      <c r="S12" s="21" t="s">
        <v>20</v>
      </c>
      <c r="T12" s="2">
        <f t="shared" ref="T12:Z12" si="11">T5/T6</f>
        <v>1.4896156600620674</v>
      </c>
      <c r="U12" s="2">
        <f t="shared" si="11"/>
        <v>0.97873280815329022</v>
      </c>
      <c r="V12" s="7">
        <f t="shared" si="11"/>
        <v>0.99887201082869603</v>
      </c>
      <c r="W12" s="7">
        <f t="shared" si="11"/>
        <v>0.99887201082869603</v>
      </c>
      <c r="X12" s="2">
        <f t="shared" si="11"/>
        <v>0.93068786858630004</v>
      </c>
      <c r="Y12" s="2">
        <f t="shared" si="11"/>
        <v>0.99888333510581739</v>
      </c>
      <c r="Z12" s="7">
        <f t="shared" si="11"/>
        <v>0.7066172548359021</v>
      </c>
    </row>
    <row r="13" spans="1:26" x14ac:dyDescent="0.35">
      <c r="M13" s="6"/>
      <c r="N13" s="6"/>
      <c r="Q13" s="6"/>
      <c r="V13" s="6"/>
      <c r="W13" s="6"/>
      <c r="Z13" s="6"/>
    </row>
    <row r="14" spans="1:26" x14ac:dyDescent="0.35">
      <c r="A14" s="8" t="s">
        <v>15</v>
      </c>
      <c r="B14" s="25" t="s">
        <v>13</v>
      </c>
      <c r="C14" s="25"/>
      <c r="D14" s="26" t="s">
        <v>13</v>
      </c>
      <c r="E14" s="26"/>
      <c r="F14" s="11" t="s">
        <v>13</v>
      </c>
      <c r="G14" s="11" t="s">
        <v>13</v>
      </c>
      <c r="H14" s="12" t="s">
        <v>13</v>
      </c>
      <c r="J14" s="8" t="s">
        <v>15</v>
      </c>
      <c r="K14" s="25" t="s">
        <v>13</v>
      </c>
      <c r="L14" s="25"/>
      <c r="M14" s="26" t="s">
        <v>13</v>
      </c>
      <c r="N14" s="26"/>
      <c r="O14" s="11" t="s">
        <v>13</v>
      </c>
      <c r="P14" s="11" t="s">
        <v>13</v>
      </c>
      <c r="Q14" s="12" t="s">
        <v>13</v>
      </c>
      <c r="S14" s="8" t="s">
        <v>15</v>
      </c>
      <c r="T14" s="25" t="s">
        <v>13</v>
      </c>
      <c r="U14" s="25"/>
      <c r="V14" s="26" t="s">
        <v>13</v>
      </c>
      <c r="W14" s="26"/>
      <c r="X14" s="11" t="s">
        <v>13</v>
      </c>
      <c r="Y14" s="11" t="s">
        <v>13</v>
      </c>
      <c r="Z14" s="12" t="s">
        <v>13</v>
      </c>
    </row>
    <row r="15" spans="1:26" x14ac:dyDescent="0.35">
      <c r="A15" s="8" t="s">
        <v>14</v>
      </c>
      <c r="B15" s="10">
        <f t="shared" ref="B15:H15" si="12">LN(B9)/LN(2)</f>
        <v>1.001919643101798</v>
      </c>
      <c r="C15" s="20">
        <f t="shared" si="12"/>
        <v>1.5700583468331926</v>
      </c>
      <c r="D15" s="13">
        <f t="shared" si="12"/>
        <v>0.29707813375455755</v>
      </c>
      <c r="E15" s="13">
        <f t="shared" si="12"/>
        <v>-9.1850420412800074E-2</v>
      </c>
      <c r="F15" s="20">
        <f t="shared" si="12"/>
        <v>1.2443537441974621</v>
      </c>
      <c r="G15" s="20">
        <f t="shared" si="12"/>
        <v>0.81869057420279323</v>
      </c>
      <c r="H15" s="13">
        <f t="shared" si="12"/>
        <v>-0.98137644894397502</v>
      </c>
      <c r="J15" s="8" t="s">
        <v>14</v>
      </c>
      <c r="K15" s="20">
        <f t="shared" ref="K15:Q15" si="13">LN(K9)/LN(2)</f>
        <v>0.99520187490499001</v>
      </c>
      <c r="L15" s="20">
        <f t="shared" si="13"/>
        <v>0.3582561008761373</v>
      </c>
      <c r="M15" s="9">
        <f t="shared" si="13"/>
        <v>0.97796094794451272</v>
      </c>
      <c r="N15" s="9">
        <f t="shared" si="13"/>
        <v>0.97796094794451272</v>
      </c>
      <c r="O15" s="20">
        <f t="shared" si="13"/>
        <v>0.69188626568610423</v>
      </c>
      <c r="P15" s="10">
        <f t="shared" si="13"/>
        <v>0.97794419794214404</v>
      </c>
      <c r="Q15" s="13">
        <f t="shared" si="13"/>
        <v>0.48789877796762016</v>
      </c>
      <c r="S15" s="8" t="s">
        <v>14</v>
      </c>
      <c r="T15" s="20">
        <f t="shared" ref="T15:Z15" si="14">LN(T9)/LN(2)</f>
        <v>0.99431479549589774</v>
      </c>
      <c r="U15" s="20">
        <f t="shared" si="14"/>
        <v>0.25131289469841278</v>
      </c>
      <c r="V15" s="13">
        <f t="shared" si="14"/>
        <v>-9.9203544177036839E-4</v>
      </c>
      <c r="W15" s="13">
        <f t="shared" si="14"/>
        <v>-9.9203544177036839E-4</v>
      </c>
      <c r="X15" s="20">
        <f t="shared" si="14"/>
        <v>0.66710621839434137</v>
      </c>
      <c r="Y15" s="20">
        <f t="shared" si="14"/>
        <v>-9.3529665570051749E-4</v>
      </c>
      <c r="Z15" s="13">
        <f t="shared" si="14"/>
        <v>-0.49110538753187899</v>
      </c>
    </row>
    <row r="16" spans="1:26" x14ac:dyDescent="0.35">
      <c r="B16" s="10">
        <f t="shared" ref="B16:H16" si="15">LN(B10)/LN(2)</f>
        <v>0.9998329730775688</v>
      </c>
      <c r="C16" s="20">
        <f t="shared" si="15"/>
        <v>0.69766715403632085</v>
      </c>
      <c r="D16" s="13">
        <f t="shared" si="15"/>
        <v>1.6676681335752251E-2</v>
      </c>
      <c r="E16" s="13">
        <f t="shared" si="15"/>
        <v>-0.10864640133933018</v>
      </c>
      <c r="F16" s="20">
        <f t="shared" si="15"/>
        <v>1.0869253629730042</v>
      </c>
      <c r="G16" s="20">
        <f t="shared" si="15"/>
        <v>0.6427961066972262</v>
      </c>
      <c r="H16" s="13">
        <f t="shared" si="15"/>
        <v>-0.73921549119124619</v>
      </c>
      <c r="K16" s="20">
        <f t="shared" ref="K16:Q16" si="16">LN(K10)/LN(2)</f>
        <v>0.95733200637095128</v>
      </c>
      <c r="L16" s="20">
        <f t="shared" si="16"/>
        <v>-0.29429669846607004</v>
      </c>
      <c r="M16" s="9">
        <f t="shared" si="16"/>
        <v>0.91772195566637549</v>
      </c>
      <c r="N16" s="9">
        <f t="shared" si="16"/>
        <v>0.91772195566637549</v>
      </c>
      <c r="O16" s="20">
        <f t="shared" si="16"/>
        <v>-0.47310634995111095</v>
      </c>
      <c r="P16" s="10">
        <f t="shared" si="16"/>
        <v>0.91771536950010979</v>
      </c>
      <c r="Q16" s="13">
        <f t="shared" si="16"/>
        <v>0.42139473154695389</v>
      </c>
      <c r="T16" s="20">
        <f t="shared" ref="T16:Z16" si="17">LN(T10)/LN(2)</f>
        <v>0.95831584897475375</v>
      </c>
      <c r="U16" s="20">
        <f t="shared" si="17"/>
        <v>-0.24315197488175994</v>
      </c>
      <c r="V16" s="13">
        <f t="shared" si="17"/>
        <v>-1.5235439646726022E-2</v>
      </c>
      <c r="W16" s="13">
        <f t="shared" si="17"/>
        <v>-1.5235439646726022E-2</v>
      </c>
      <c r="X16" s="20">
        <f t="shared" si="17"/>
        <v>-0.413435789946618</v>
      </c>
      <c r="Y16" s="20">
        <f t="shared" si="17"/>
        <v>-1.5268396991931681E-2</v>
      </c>
      <c r="Z16" s="13">
        <f t="shared" si="17"/>
        <v>-0.51157990816705534</v>
      </c>
    </row>
    <row r="17" spans="1:26" x14ac:dyDescent="0.35">
      <c r="B17" s="10">
        <f t="shared" ref="B17:H17" si="18">LN(B11)/LN(2)</f>
        <v>0.99590831780969569</v>
      </c>
      <c r="C17" s="20">
        <f t="shared" si="18"/>
        <v>-4.9643249112901813E-3</v>
      </c>
      <c r="D17" s="13">
        <f t="shared" si="18"/>
        <v>-1.8553185365376441E-2</v>
      </c>
      <c r="E17" s="13">
        <f t="shared" si="18"/>
        <v>-4.7933755261626965E-2</v>
      </c>
      <c r="F17" s="20">
        <f t="shared" si="18"/>
        <v>0.38128302114117651</v>
      </c>
      <c r="G17" s="20">
        <f t="shared" si="18"/>
        <v>0.31820618839752984</v>
      </c>
      <c r="H17" s="13">
        <f t="shared" si="18"/>
        <v>-0.61326656860343587</v>
      </c>
      <c r="K17" s="20">
        <f t="shared" ref="K17:Q17" si="19">LN(K11)/LN(2)</f>
        <v>0.8458866127061343</v>
      </c>
      <c r="L17" s="20">
        <f t="shared" si="19"/>
        <v>-7.7838699688063145E-2</v>
      </c>
      <c r="M17" s="9">
        <f t="shared" si="19"/>
        <v>1.0595767967858911</v>
      </c>
      <c r="N17" s="9">
        <f t="shared" si="19"/>
        <v>1.0595767967858911</v>
      </c>
      <c r="O17" s="20">
        <f t="shared" si="19"/>
        <v>-0.19744004012550773</v>
      </c>
      <c r="P17" s="10">
        <f t="shared" si="19"/>
        <v>1.0596064934187226</v>
      </c>
      <c r="Q17" s="13">
        <f t="shared" si="19"/>
        <v>0.56098287993519313</v>
      </c>
      <c r="T17" s="20">
        <f t="shared" ref="T17:Z17" si="20">LN(T11)/LN(2)</f>
        <v>0.84097961168039337</v>
      </c>
      <c r="U17" s="20">
        <f t="shared" si="20"/>
        <v>-0.10180951142453701</v>
      </c>
      <c r="V17" s="13">
        <f t="shared" si="20"/>
        <v>-5.549880280726267E-3</v>
      </c>
      <c r="W17" s="13">
        <f t="shared" si="20"/>
        <v>-5.549880280726267E-3</v>
      </c>
      <c r="X17" s="20">
        <f t="shared" si="20"/>
        <v>-0.26638410045881578</v>
      </c>
      <c r="Y17" s="20">
        <f t="shared" si="20"/>
        <v>-5.5402512453105266E-3</v>
      </c>
      <c r="Z17" s="13">
        <f t="shared" si="20"/>
        <v>-0.50415402371747553</v>
      </c>
    </row>
    <row r="18" spans="1:26" x14ac:dyDescent="0.35">
      <c r="A18" s="4"/>
      <c r="B18" s="23">
        <f t="shared" ref="B18:H18" si="21">LN(B12)/LN(2)</f>
        <v>0.9828922638381884</v>
      </c>
      <c r="C18" s="20">
        <f t="shared" si="21"/>
        <v>-2.6441251759216806E-2</v>
      </c>
      <c r="D18" s="13">
        <f t="shared" si="21"/>
        <v>-1.1559101686468625E-2</v>
      </c>
      <c r="E18" s="13">
        <f t="shared" si="21"/>
        <v>-1.8469126358397033E-2</v>
      </c>
      <c r="F18" s="20">
        <f t="shared" si="21"/>
        <v>1.215590388872872E-2</v>
      </c>
      <c r="G18" s="20">
        <f t="shared" si="21"/>
        <v>0.10125784392268562</v>
      </c>
      <c r="H18" s="13">
        <f t="shared" si="21"/>
        <v>-0.55421357438961649</v>
      </c>
      <c r="J18" s="4"/>
      <c r="K18" s="20">
        <f t="shared" ref="K18:Q18" si="22">LN(K12)/LN(2)</f>
        <v>0.61168598028541077</v>
      </c>
      <c r="L18" s="20">
        <f t="shared" si="22"/>
        <v>2.3036052783344384E-2</v>
      </c>
      <c r="M18" s="9">
        <f t="shared" si="22"/>
        <v>0.99810327658347797</v>
      </c>
      <c r="N18" s="9">
        <f t="shared" si="22"/>
        <v>0.99810327658347797</v>
      </c>
      <c r="O18" s="20">
        <f t="shared" si="22"/>
        <v>-0.12879024802679073</v>
      </c>
      <c r="P18" s="10">
        <f t="shared" si="22"/>
        <v>0.99811393210387767</v>
      </c>
      <c r="Q18" s="13">
        <f t="shared" si="22"/>
        <v>0.49867315671770601</v>
      </c>
      <c r="S18" s="4"/>
      <c r="T18" s="20">
        <f t="shared" ref="T18:Z18" si="23">LN(T12)/LN(2)</f>
        <v>0.57494014488308742</v>
      </c>
      <c r="U18" s="20">
        <f t="shared" si="23"/>
        <v>-3.1013033796403869E-2</v>
      </c>
      <c r="V18" s="13">
        <f t="shared" si="23"/>
        <v>-1.6282628878115245E-3</v>
      </c>
      <c r="W18" s="13">
        <f t="shared" si="23"/>
        <v>-1.6282628878115245E-3</v>
      </c>
      <c r="X18" s="20">
        <f t="shared" si="23"/>
        <v>-0.10363069288859864</v>
      </c>
      <c r="Y18" s="20">
        <f t="shared" si="23"/>
        <v>-1.6119070527709006E-3</v>
      </c>
      <c r="Z18" s="13">
        <f t="shared" si="23"/>
        <v>-0.50099911616226578</v>
      </c>
    </row>
    <row r="19" spans="1:26" x14ac:dyDescent="0.35">
      <c r="O19" s="22"/>
    </row>
  </sheetData>
  <mergeCells count="8">
    <mergeCell ref="T14:U14"/>
    <mergeCell ref="V14:W14"/>
    <mergeCell ref="K14:L14"/>
    <mergeCell ref="M14:N14"/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2022-12-21T09:14:37Z</dcterms:modified>
</cp:coreProperties>
</file>