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Bad)--Adding area of E_{j} in A_{pp} matrix terms__(Khattatov thesis)\Biot's problem for simple solutions (of u and p)\"/>
    </mc:Choice>
  </mc:AlternateContent>
  <bookViews>
    <workbookView xWindow="0" yWindow="0" windowWidth="19200" windowHeight="7050"/>
  </bookViews>
  <sheets>
    <sheet name="perm=1 con f_indep +" sheetId="9" r:id="rId1"/>
    <sheet name="perm=1" sheetId="5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9" l="1"/>
  <c r="J36" i="9"/>
  <c r="H36" i="9"/>
  <c r="F36" i="9"/>
  <c r="J35" i="9"/>
  <c r="H35" i="9"/>
  <c r="L32" i="9"/>
  <c r="L37" i="9" s="1"/>
  <c r="J32" i="9"/>
  <c r="J37" i="9" s="1"/>
  <c r="H32" i="9"/>
  <c r="H37" i="9" s="1"/>
  <c r="F32" i="9"/>
  <c r="F37" i="9" s="1"/>
  <c r="E32" i="9"/>
  <c r="E37" i="9" s="1"/>
  <c r="C32" i="9"/>
  <c r="C37" i="9" s="1"/>
  <c r="B32" i="9"/>
  <c r="B37" i="9" s="1"/>
  <c r="L31" i="9"/>
  <c r="J31" i="9"/>
  <c r="H31" i="9"/>
  <c r="F31" i="9"/>
  <c r="E31" i="9"/>
  <c r="E36" i="9" s="1"/>
  <c r="C31" i="9"/>
  <c r="C36" i="9" s="1"/>
  <c r="B31" i="9"/>
  <c r="B36" i="9" s="1"/>
  <c r="L30" i="9"/>
  <c r="L35" i="9" s="1"/>
  <c r="J30" i="9"/>
  <c r="H30" i="9"/>
  <c r="F30" i="9"/>
  <c r="F35" i="9" s="1"/>
  <c r="E30" i="9"/>
  <c r="E35" i="9" s="1"/>
  <c r="C30" i="9"/>
  <c r="C35" i="9" s="1"/>
  <c r="B30" i="9"/>
  <c r="B35" i="9" s="1"/>
  <c r="L29" i="9"/>
  <c r="L34" i="9" s="1"/>
  <c r="J29" i="9"/>
  <c r="J34" i="9" s="1"/>
  <c r="H29" i="9"/>
  <c r="H34" i="9" s="1"/>
  <c r="F29" i="9"/>
  <c r="F34" i="9" s="1"/>
  <c r="E29" i="9"/>
  <c r="E34" i="9" s="1"/>
  <c r="C29" i="9"/>
  <c r="C34" i="9" s="1"/>
  <c r="B29" i="9"/>
  <c r="B34" i="9" s="1"/>
  <c r="L12" i="9"/>
  <c r="L18" i="9" s="1"/>
  <c r="J12" i="9"/>
  <c r="J18" i="9" s="1"/>
  <c r="H12" i="9"/>
  <c r="H18" i="9" s="1"/>
  <c r="F12" i="9"/>
  <c r="F18" i="9" s="1"/>
  <c r="E12" i="9"/>
  <c r="E18" i="9" s="1"/>
  <c r="C12" i="9"/>
  <c r="C18" i="9" s="1"/>
  <c r="B12" i="9"/>
  <c r="B18" i="9" s="1"/>
  <c r="L11" i="9"/>
  <c r="L17" i="9" s="1"/>
  <c r="J11" i="9"/>
  <c r="J17" i="9" s="1"/>
  <c r="H11" i="9"/>
  <c r="H17" i="9" s="1"/>
  <c r="F11" i="9"/>
  <c r="F17" i="9" s="1"/>
  <c r="E11" i="9"/>
  <c r="E17" i="9" s="1"/>
  <c r="C11" i="9"/>
  <c r="C17" i="9" s="1"/>
  <c r="B11" i="9"/>
  <c r="B17" i="9" s="1"/>
  <c r="L10" i="9"/>
  <c r="L16" i="9" s="1"/>
  <c r="J10" i="9"/>
  <c r="J16" i="9" s="1"/>
  <c r="H10" i="9"/>
  <c r="H16" i="9" s="1"/>
  <c r="F10" i="9"/>
  <c r="F16" i="9" s="1"/>
  <c r="E10" i="9"/>
  <c r="E16" i="9" s="1"/>
  <c r="C10" i="9"/>
  <c r="C16" i="9" s="1"/>
  <c r="B10" i="9"/>
  <c r="B16" i="9" s="1"/>
  <c r="L9" i="9"/>
  <c r="L15" i="9" s="1"/>
  <c r="J9" i="9"/>
  <c r="J15" i="9" s="1"/>
  <c r="H9" i="9"/>
  <c r="H15" i="9" s="1"/>
  <c r="F9" i="9"/>
  <c r="F15" i="9" s="1"/>
  <c r="E9" i="9"/>
  <c r="E15" i="9" s="1"/>
  <c r="C9" i="9"/>
  <c r="C15" i="9" s="1"/>
  <c r="B9" i="9"/>
  <c r="B15" i="9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<sst xmlns="http://schemas.openxmlformats.org/spreadsheetml/2006/main" count="271" uniqueCount="23">
  <si>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</si>
  <si>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</si>
  <si>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</si>
  <si>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</si>
  <si>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</si>
  <si>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</si>
  <si>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</si>
  <si>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</si>
  <si>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</si>
  <si>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</si>
  <si>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</si>
  <si>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</si>
  <si>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</si>
  <si>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</si>
  <si>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</si>
  <si>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</si>
  <si>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</si>
  <si>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</si>
  <si>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</si>
  <si>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</si>
  <si>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</si>
  <si>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</si>
  <si>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>f_idnep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</si>
</sst>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bestFit="1" customWidth="1"/>
    <col min="6" max="6" width="11.3632812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40" t="s">
        <v>9</v>
      </c>
      <c r="C1" s="41" t="s">
        <v>10</v>
      </c>
      <c r="D1" s="41"/>
      <c r="E1" s="42" t="s">
        <v>15</v>
      </c>
      <c r="F1" s="43" t="s">
        <v>16</v>
      </c>
      <c r="G1" s="41"/>
      <c r="H1" s="41" t="s">
        <v>11</v>
      </c>
      <c r="I1" s="44"/>
      <c r="J1" s="41" t="s">
        <v>12</v>
      </c>
      <c r="K1" s="45"/>
      <c r="L1" s="43" t="s">
        <v>19</v>
      </c>
    </row>
    <row r="2" spans="1:12" x14ac:dyDescent="0.35">
      <c r="A2" t="s">
        <v>3</v>
      </c>
      <c r="B2" s="45">
        <v>5.0999999999999997E-2</v>
      </c>
      <c r="C2" s="46">
        <v>3.4170000000000001E-6</v>
      </c>
      <c r="D2" s="45"/>
      <c r="E2" s="47">
        <v>3.6659999999999998E-5</v>
      </c>
      <c r="F2" s="47">
        <v>6.4710000000000004E-6</v>
      </c>
      <c r="G2" s="45"/>
      <c r="H2" s="46">
        <v>8.5126000000000005E-6</v>
      </c>
      <c r="I2" s="44"/>
      <c r="J2" s="46">
        <v>3.0029E-5</v>
      </c>
      <c r="K2" s="45"/>
      <c r="L2" s="47">
        <v>6.6437000000000001E-5</v>
      </c>
    </row>
    <row r="3" spans="1:12" x14ac:dyDescent="0.35">
      <c r="A3" t="s">
        <v>4</v>
      </c>
      <c r="B3" s="45">
        <v>2.5499999999999998E-2</v>
      </c>
      <c r="C3" s="46">
        <v>8.4233000000000005E-7</v>
      </c>
      <c r="D3" s="45"/>
      <c r="E3" s="48">
        <v>1.8110000000000001E-5</v>
      </c>
      <c r="F3" s="47">
        <v>1.5612E-6</v>
      </c>
      <c r="G3" s="45"/>
      <c r="H3" s="46">
        <v>2.3149000000000001E-6</v>
      </c>
      <c r="I3" s="44"/>
      <c r="J3" s="46">
        <v>1.3973E-5</v>
      </c>
      <c r="K3" s="45"/>
      <c r="L3" s="47">
        <v>2.4481000000000002E-5</v>
      </c>
    </row>
    <row r="4" spans="1:12" x14ac:dyDescent="0.35">
      <c r="A4" t="s">
        <v>5</v>
      </c>
      <c r="B4" s="45">
        <v>1.2800000000000001E-2</v>
      </c>
      <c r="C4" s="46">
        <v>2.0550999999999999E-7</v>
      </c>
      <c r="D4" s="46"/>
      <c r="E4" s="47">
        <v>9.0275999999999998E-6</v>
      </c>
      <c r="F4" s="47">
        <v>3.4190000000000001E-7</v>
      </c>
      <c r="G4" s="46"/>
      <c r="H4" s="46">
        <v>5.9836000000000002E-7</v>
      </c>
      <c r="I4" s="44"/>
      <c r="J4" s="46">
        <v>6.8206000000000004E-6</v>
      </c>
      <c r="K4" s="45"/>
      <c r="L4" s="47">
        <v>6.2781000000000001E-6</v>
      </c>
    </row>
    <row r="5" spans="1:12" x14ac:dyDescent="0.35">
      <c r="A5" t="s">
        <v>6</v>
      </c>
      <c r="B5" s="45">
        <v>6.4000000000000003E-3</v>
      </c>
      <c r="C5" s="46">
        <v>5.0907E-8</v>
      </c>
      <c r="D5" s="46"/>
      <c r="E5" s="47">
        <v>4.5113000000000003E-6</v>
      </c>
      <c r="F5" s="47">
        <v>8.1575000000000001E-8</v>
      </c>
      <c r="G5" s="46"/>
      <c r="H5" s="46">
        <v>1.5559999999999999E-7</v>
      </c>
      <c r="I5" s="44"/>
      <c r="J5" s="46">
        <v>3.3900000000000002E-6</v>
      </c>
      <c r="K5" s="45"/>
      <c r="L5" s="47">
        <v>1.5318000000000001E-6</v>
      </c>
    </row>
    <row r="6" spans="1:12" x14ac:dyDescent="0.35">
      <c r="A6" t="s">
        <v>7</v>
      </c>
      <c r="B6" s="45">
        <v>3.2000000000000002E-3</v>
      </c>
      <c r="C6" s="46">
        <v>1.2696999999999999E-8</v>
      </c>
      <c r="D6" s="45"/>
      <c r="E6" s="47">
        <v>2.2554E-6</v>
      </c>
      <c r="F6" s="47">
        <v>2.0176000000000001E-8</v>
      </c>
      <c r="G6" s="45"/>
      <c r="H6" s="46">
        <v>4.0622999999999999E-8</v>
      </c>
      <c r="I6" s="44"/>
      <c r="J6" s="46">
        <v>1.6924000000000001E-6</v>
      </c>
      <c r="K6" s="45"/>
      <c r="L6" s="47">
        <v>3.7941999999999999E-7</v>
      </c>
    </row>
    <row r="7" spans="1:12" x14ac:dyDescent="0.35">
      <c r="A7" t="s">
        <v>21</v>
      </c>
      <c r="B7" s="44"/>
      <c r="C7" s="44"/>
      <c r="D7" s="44"/>
      <c r="E7" s="49"/>
      <c r="F7" s="49"/>
      <c r="G7" s="44"/>
      <c r="H7" s="44"/>
      <c r="I7" s="44"/>
      <c r="J7" s="44"/>
      <c r="K7" s="44"/>
      <c r="L7" s="49"/>
    </row>
    <row r="8" spans="1:12" x14ac:dyDescent="0.35">
      <c r="B8" s="50" t="s">
        <v>8</v>
      </c>
      <c r="C8" s="50"/>
      <c r="D8" s="41"/>
      <c r="E8" s="51" t="s">
        <v>8</v>
      </c>
      <c r="F8" s="51"/>
      <c r="G8" s="41"/>
      <c r="H8" s="41" t="s">
        <v>8</v>
      </c>
      <c r="I8" s="44"/>
      <c r="J8" s="41" t="s">
        <v>8</v>
      </c>
      <c r="K8" s="41"/>
      <c r="L8" s="43" t="s">
        <v>8</v>
      </c>
    </row>
    <row r="9" spans="1:12" x14ac:dyDescent="0.35">
      <c r="A9" t="s">
        <v>22</v>
      </c>
      <c r="B9" s="52">
        <f t="shared" ref="B9:C12" si="0">B2/B3</f>
        <v>2</v>
      </c>
      <c r="C9" s="52">
        <f t="shared" si="0"/>
        <v>4.0566048935690286</v>
      </c>
      <c r="D9" s="52"/>
      <c r="E9" s="53">
        <f t="shared" ref="E9:F12" si="1">E2/E3</f>
        <v>2.0242959690778575</v>
      </c>
      <c r="F9" s="53">
        <f t="shared" si="1"/>
        <v>4.1448885472713304</v>
      </c>
      <c r="G9" s="52"/>
      <c r="H9" s="52">
        <f>H2/H3</f>
        <v>3.6773078750701975</v>
      </c>
      <c r="I9" s="44"/>
      <c r="J9" s="52">
        <f>J2/J3</f>
        <v>2.149073212624347</v>
      </c>
      <c r="K9" s="52"/>
      <c r="L9" s="53">
        <f>L2/L3</f>
        <v>2.7138188799477145</v>
      </c>
    </row>
    <row r="10" spans="1:12" x14ac:dyDescent="0.35">
      <c r="B10" s="52">
        <f t="shared" si="0"/>
        <v>1.9921874999999998</v>
      </c>
      <c r="C10" s="52">
        <f t="shared" si="0"/>
        <v>4.0987299888083308</v>
      </c>
      <c r="D10" s="52"/>
      <c r="E10" s="53">
        <f t="shared" si="1"/>
        <v>2.0060702733838451</v>
      </c>
      <c r="F10" s="53">
        <f t="shared" si="1"/>
        <v>4.5662474407721554</v>
      </c>
      <c r="G10" s="52"/>
      <c r="H10" s="52">
        <f>H3/H4</f>
        <v>3.8687412260177818</v>
      </c>
      <c r="I10" s="44"/>
      <c r="J10" s="52">
        <f>J3/J4</f>
        <v>2.0486467466205318</v>
      </c>
      <c r="K10" s="52"/>
      <c r="L10" s="53">
        <f>L3/L4</f>
        <v>3.8994281709434384</v>
      </c>
    </row>
    <row r="11" spans="1:12" x14ac:dyDescent="0.35">
      <c r="B11" s="52">
        <f t="shared" si="0"/>
        <v>2</v>
      </c>
      <c r="C11" s="52">
        <f t="shared" si="0"/>
        <v>4.0369693755279235</v>
      </c>
      <c r="D11" s="52"/>
      <c r="E11" s="53">
        <f t="shared" si="1"/>
        <v>2.0011083279764148</v>
      </c>
      <c r="F11" s="53">
        <f t="shared" si="1"/>
        <v>4.191235059760956</v>
      </c>
      <c r="G11" s="52"/>
      <c r="H11" s="52">
        <f>H4/H5</f>
        <v>3.8455012853470443</v>
      </c>
      <c r="I11" s="44"/>
      <c r="J11" s="52">
        <f>J4/J5</f>
        <v>2.011976401179941</v>
      </c>
      <c r="K11" s="52"/>
      <c r="L11" s="53">
        <f>L4/L5</f>
        <v>4.0985115550332942</v>
      </c>
    </row>
    <row r="12" spans="1:12" x14ac:dyDescent="0.35">
      <c r="B12" s="52">
        <f t="shared" si="0"/>
        <v>2</v>
      </c>
      <c r="C12" s="52">
        <f t="shared" si="0"/>
        <v>4.0093722926675595</v>
      </c>
      <c r="D12" s="52"/>
      <c r="E12" s="53">
        <f t="shared" si="1"/>
        <v>2.0002216901658243</v>
      </c>
      <c r="F12" s="53">
        <f t="shared" si="1"/>
        <v>4.0431701030927831</v>
      </c>
      <c r="G12" s="52"/>
      <c r="H12" s="52">
        <f>H5/H6</f>
        <v>3.8303424168574449</v>
      </c>
      <c r="I12" s="44"/>
      <c r="J12" s="52">
        <f>J5/J6</f>
        <v>2.003072559678563</v>
      </c>
      <c r="K12" s="52"/>
      <c r="L12" s="53">
        <f>L5/L6</f>
        <v>4.0372146961151234</v>
      </c>
    </row>
    <row r="13" spans="1:12" x14ac:dyDescent="0.35">
      <c r="B13" s="44"/>
      <c r="C13" s="44"/>
      <c r="D13" s="44"/>
      <c r="E13" s="49"/>
      <c r="F13" s="49"/>
      <c r="G13" s="44"/>
      <c r="H13" s="44"/>
      <c r="I13" s="44"/>
      <c r="J13" s="44"/>
      <c r="K13" s="44"/>
      <c r="L13" s="49"/>
    </row>
    <row r="14" spans="1:12" x14ac:dyDescent="0.35">
      <c r="B14" s="50" t="s">
        <v>20</v>
      </c>
      <c r="C14" s="50"/>
      <c r="D14" s="41"/>
      <c r="E14" s="51" t="s">
        <v>20</v>
      </c>
      <c r="F14" s="51"/>
      <c r="G14" s="41"/>
      <c r="H14" s="41" t="s">
        <v>20</v>
      </c>
      <c r="I14" s="44"/>
      <c r="J14" s="41" t="s">
        <v>20</v>
      </c>
      <c r="K14" s="41"/>
      <c r="L14" s="43" t="s">
        <v>20</v>
      </c>
    </row>
    <row r="15" spans="1:12" x14ac:dyDescent="0.35">
      <c r="B15" s="54">
        <f t="shared" ref="B15:C18" si="2">LN(B9)/LN(2)</f>
        <v>1</v>
      </c>
      <c r="C15" s="54">
        <f t="shared" si="2"/>
        <v>2.0202727933385951</v>
      </c>
      <c r="D15" s="54"/>
      <c r="E15" s="55">
        <f t="shared" ref="E15:F18" si="3">LN(E9)/LN(2)</f>
        <v>1.0174202395897178</v>
      </c>
      <c r="F15" s="55">
        <f t="shared" si="3"/>
        <v>2.0513333093300212</v>
      </c>
      <c r="G15" s="54"/>
      <c r="H15" s="54">
        <f>LN(H9)/LN(2)</f>
        <v>1.8786499682852569</v>
      </c>
      <c r="I15" s="44"/>
      <c r="J15" s="54">
        <f>LN(J9)/LN(2)</f>
        <v>1.1037146319936697</v>
      </c>
      <c r="K15" s="54"/>
      <c r="L15" s="55">
        <f>LN(L9)/LN(2)</f>
        <v>1.4403244386194616</v>
      </c>
    </row>
    <row r="16" spans="1:12" x14ac:dyDescent="0.35">
      <c r="B16" s="54">
        <f t="shared" si="2"/>
        <v>0.9943534368588578</v>
      </c>
      <c r="C16" s="54">
        <f t="shared" si="2"/>
        <v>2.035176952978822</v>
      </c>
      <c r="D16" s="54"/>
      <c r="E16" s="55">
        <f t="shared" si="3"/>
        <v>1.004372144976323</v>
      </c>
      <c r="F16" s="55">
        <f t="shared" si="3"/>
        <v>2.1910090400055569</v>
      </c>
      <c r="G16" s="54"/>
      <c r="H16" s="54">
        <f>LN(H10)/LN(2)</f>
        <v>1.9518642324186664</v>
      </c>
      <c r="I16" s="44"/>
      <c r="J16" s="54">
        <f>LN(J10)/LN(2)</f>
        <v>1.0346712382119194</v>
      </c>
      <c r="K16" s="54"/>
      <c r="L16" s="55">
        <f>LN(L10)/LN(2)</f>
        <v>1.9632625764286984</v>
      </c>
    </row>
    <row r="17" spans="1:12" x14ac:dyDescent="0.35">
      <c r="B17" s="54">
        <f t="shared" si="2"/>
        <v>1</v>
      </c>
      <c r="C17" s="54">
        <f t="shared" si="2"/>
        <v>2.0132726425673515</v>
      </c>
      <c r="D17" s="54"/>
      <c r="E17" s="55">
        <f t="shared" si="3"/>
        <v>1.0007992681952496</v>
      </c>
      <c r="F17" s="55">
        <f t="shared" si="3"/>
        <v>2.0673754353415301</v>
      </c>
      <c r="G17" s="54"/>
      <c r="H17" s="54">
        <f>LN(H11)/LN(2)</f>
        <v>1.9431716748438612</v>
      </c>
      <c r="I17" s="44"/>
      <c r="J17" s="54">
        <f>LN(J11)/LN(2)</f>
        <v>1.0086133836223992</v>
      </c>
      <c r="K17" s="54"/>
      <c r="L17" s="55">
        <f>LN(L11)/LN(2)</f>
        <v>2.0351000653276778</v>
      </c>
    </row>
    <row r="18" spans="1:12" x14ac:dyDescent="0.35">
      <c r="A18" s="6"/>
      <c r="B18" s="54">
        <f t="shared" si="2"/>
        <v>1</v>
      </c>
      <c r="C18" s="54">
        <f t="shared" si="2"/>
        <v>2.0033763860214555</v>
      </c>
      <c r="D18" s="54"/>
      <c r="E18" s="55">
        <f t="shared" si="3"/>
        <v>1.0001599067891473</v>
      </c>
      <c r="F18" s="55">
        <f t="shared" si="3"/>
        <v>2.015486901538369</v>
      </c>
      <c r="G18" s="54"/>
      <c r="H18" s="54">
        <f>LN(H12)/LN(2)</f>
        <v>1.9374733689180057</v>
      </c>
      <c r="I18" s="44"/>
      <c r="J18" s="54">
        <f>LN(J12)/LN(2)</f>
        <v>1.0022146825547182</v>
      </c>
      <c r="K18" s="54"/>
      <c r="L18" s="55">
        <f>LN(L12)/LN(2)</f>
        <v>2.0133603103221489</v>
      </c>
    </row>
    <row r="19" spans="1:12" x14ac:dyDescent="0.35">
      <c r="B19" s="44"/>
      <c r="C19" s="44"/>
      <c r="D19" s="44"/>
      <c r="E19" s="49"/>
      <c r="F19" s="49"/>
      <c r="G19" s="44"/>
      <c r="H19" s="44"/>
      <c r="I19" s="44"/>
      <c r="J19" s="44"/>
      <c r="K19" s="44"/>
      <c r="L19" s="49"/>
    </row>
    <row r="20" spans="1:12" x14ac:dyDescent="0.35">
      <c r="B20" s="44"/>
      <c r="C20" s="44"/>
      <c r="D20" s="44"/>
      <c r="E20" s="49"/>
      <c r="F20" s="49"/>
      <c r="G20" s="44"/>
      <c r="H20" s="44"/>
      <c r="I20" s="44"/>
      <c r="J20" s="44"/>
      <c r="K20" s="44"/>
      <c r="L20" s="49"/>
    </row>
    <row r="21" spans="1:12" x14ac:dyDescent="0.35">
      <c r="B21" s="41" t="s">
        <v>1</v>
      </c>
      <c r="C21" s="41" t="s">
        <v>2</v>
      </c>
      <c r="D21" s="41"/>
      <c r="E21" s="43" t="s">
        <v>13</v>
      </c>
      <c r="F21" s="43" t="s">
        <v>14</v>
      </c>
      <c r="G21" s="41"/>
      <c r="H21" s="41" t="s">
        <v>0</v>
      </c>
      <c r="I21" s="44"/>
      <c r="J21" s="41" t="s">
        <v>17</v>
      </c>
      <c r="K21" s="45"/>
      <c r="L21" s="43" t="s">
        <v>18</v>
      </c>
    </row>
    <row r="22" spans="1:12" x14ac:dyDescent="0.35">
      <c r="A22" t="s">
        <v>3</v>
      </c>
      <c r="B22" s="45">
        <v>5.0999999999999997E-2</v>
      </c>
      <c r="C22" s="46">
        <v>3.4170000000000001E-6</v>
      </c>
      <c r="D22" s="45"/>
      <c r="E22" s="47">
        <v>3.6659999999999998E-5</v>
      </c>
      <c r="F22" s="47">
        <v>6.4710000000000004E-6</v>
      </c>
      <c r="G22" s="45"/>
      <c r="H22" s="46">
        <v>8.5126000000000005E-6</v>
      </c>
      <c r="I22" s="44"/>
      <c r="J22" s="46">
        <v>3.0029E-5</v>
      </c>
      <c r="K22" s="45"/>
      <c r="L22" s="47">
        <v>6.6437000000000001E-5</v>
      </c>
    </row>
    <row r="23" spans="1:12" x14ac:dyDescent="0.35">
      <c r="A23" t="s">
        <v>4</v>
      </c>
      <c r="B23" s="45">
        <v>2.5499999999999998E-2</v>
      </c>
      <c r="C23" s="46">
        <v>8.4233000000000005E-7</v>
      </c>
      <c r="D23" s="45"/>
      <c r="E23" s="48">
        <v>1.8110000000000001E-5</v>
      </c>
      <c r="F23" s="47">
        <v>1.5612E-6</v>
      </c>
      <c r="G23" s="45"/>
      <c r="H23" s="46">
        <v>2.3149000000000001E-6</v>
      </c>
      <c r="I23" s="44"/>
      <c r="J23" s="46">
        <v>1.3973E-5</v>
      </c>
      <c r="K23" s="45"/>
      <c r="L23" s="47">
        <v>2.4481000000000002E-5</v>
      </c>
    </row>
    <row r="24" spans="1:12" x14ac:dyDescent="0.35">
      <c r="A24" t="s">
        <v>5</v>
      </c>
      <c r="B24" s="45">
        <v>1.2800000000000001E-2</v>
      </c>
      <c r="C24" s="46">
        <v>2.0550999999999999E-7</v>
      </c>
      <c r="D24" s="46"/>
      <c r="E24" s="47">
        <v>9.0275999999999998E-6</v>
      </c>
      <c r="F24" s="47">
        <v>3.4190000000000001E-7</v>
      </c>
      <c r="G24" s="46"/>
      <c r="H24" s="46">
        <v>5.9836000000000002E-7</v>
      </c>
      <c r="I24" s="44"/>
      <c r="J24" s="46">
        <v>6.8206000000000004E-6</v>
      </c>
      <c r="K24" s="45"/>
      <c r="L24" s="47">
        <v>6.2781000000000001E-6</v>
      </c>
    </row>
    <row r="25" spans="1:12" x14ac:dyDescent="0.35">
      <c r="A25" t="s">
        <v>6</v>
      </c>
      <c r="B25" s="45">
        <v>6.4000000000000003E-3</v>
      </c>
      <c r="C25" s="46">
        <v>5.0907E-8</v>
      </c>
      <c r="D25" s="46"/>
      <c r="E25" s="47">
        <v>4.5113000000000003E-6</v>
      </c>
      <c r="F25" s="47">
        <v>8.1575000000000001E-8</v>
      </c>
      <c r="G25" s="46"/>
      <c r="H25" s="46">
        <v>1.5559999999999999E-7</v>
      </c>
      <c r="I25" s="44"/>
      <c r="J25" s="46">
        <v>3.3900000000000002E-6</v>
      </c>
      <c r="K25" s="45"/>
      <c r="L25" s="47">
        <v>1.5318000000000001E-6</v>
      </c>
    </row>
    <row r="26" spans="1:12" x14ac:dyDescent="0.35">
      <c r="A26" t="s">
        <v>7</v>
      </c>
      <c r="B26" s="45">
        <v>3.2000000000000002E-3</v>
      </c>
      <c r="C26" s="46">
        <v>1.2696999999999999E-8</v>
      </c>
      <c r="D26" s="45"/>
      <c r="E26" s="47">
        <v>2.2554E-6</v>
      </c>
      <c r="F26" s="47">
        <v>2.0176000000000001E-8</v>
      </c>
      <c r="G26" s="45"/>
      <c r="H26" s="46">
        <v>4.0622999999999999E-8</v>
      </c>
      <c r="I26" s="44"/>
      <c r="J26" s="46">
        <v>1.6924000000000001E-6</v>
      </c>
      <c r="K26" s="45"/>
      <c r="L26" s="47">
        <v>3.7941999999999999E-7</v>
      </c>
    </row>
    <row r="27" spans="1:12" x14ac:dyDescent="0.35">
      <c r="B27" s="44"/>
      <c r="C27" s="44"/>
      <c r="D27" s="44"/>
      <c r="E27" s="49"/>
      <c r="F27" s="49"/>
      <c r="G27" s="44"/>
      <c r="H27" s="44"/>
      <c r="I27" s="44"/>
      <c r="J27" s="44"/>
      <c r="K27" s="44"/>
      <c r="L27" s="49"/>
    </row>
    <row r="28" spans="1:12" x14ac:dyDescent="0.35">
      <c r="B28" s="50" t="s">
        <v>8</v>
      </c>
      <c r="C28" s="50"/>
      <c r="D28" s="41"/>
      <c r="E28" s="51" t="s">
        <v>8</v>
      </c>
      <c r="F28" s="51"/>
      <c r="G28" s="41"/>
      <c r="H28" s="41" t="s">
        <v>8</v>
      </c>
      <c r="I28" s="44"/>
      <c r="J28" s="41" t="s">
        <v>8</v>
      </c>
      <c r="K28" s="41"/>
      <c r="L28" s="43" t="s">
        <v>8</v>
      </c>
    </row>
    <row r="29" spans="1:12" x14ac:dyDescent="0.35">
      <c r="B29" s="52">
        <f t="shared" ref="B29:C32" si="4">B22/B23</f>
        <v>2</v>
      </c>
      <c r="C29" s="52">
        <f t="shared" si="4"/>
        <v>4.0566048935690286</v>
      </c>
      <c r="D29" s="52"/>
      <c r="E29" s="53">
        <f t="shared" ref="E29:F32" si="5">E22/E23</f>
        <v>2.0242959690778575</v>
      </c>
      <c r="F29" s="53">
        <f t="shared" si="5"/>
        <v>4.1448885472713304</v>
      </c>
      <c r="G29" s="52"/>
      <c r="H29" s="52">
        <f>H22/H23</f>
        <v>3.6773078750701975</v>
      </c>
      <c r="I29" s="44"/>
      <c r="J29" s="52">
        <f>J22/J23</f>
        <v>2.149073212624347</v>
      </c>
      <c r="K29" s="52"/>
      <c r="L29" s="53">
        <f>L22/L23</f>
        <v>2.7138188799477145</v>
      </c>
    </row>
    <row r="30" spans="1:12" x14ac:dyDescent="0.35">
      <c r="B30" s="52">
        <f t="shared" si="4"/>
        <v>1.9921874999999998</v>
      </c>
      <c r="C30" s="52">
        <f t="shared" si="4"/>
        <v>4.0987299888083308</v>
      </c>
      <c r="D30" s="52"/>
      <c r="E30" s="53">
        <f t="shared" si="5"/>
        <v>2.0060702733838451</v>
      </c>
      <c r="F30" s="53">
        <f t="shared" si="5"/>
        <v>4.5662474407721554</v>
      </c>
      <c r="G30" s="52"/>
      <c r="H30" s="52">
        <f>H23/H24</f>
        <v>3.8687412260177818</v>
      </c>
      <c r="I30" s="44"/>
      <c r="J30" s="52">
        <f>J23/J24</f>
        <v>2.0486467466205318</v>
      </c>
      <c r="K30" s="52"/>
      <c r="L30" s="53">
        <f>L23/L24</f>
        <v>3.8994281709434384</v>
      </c>
    </row>
    <row r="31" spans="1:12" x14ac:dyDescent="0.35">
      <c r="B31" s="52">
        <f t="shared" si="4"/>
        <v>2</v>
      </c>
      <c r="C31" s="52">
        <f t="shared" si="4"/>
        <v>4.0369693755279235</v>
      </c>
      <c r="D31" s="52"/>
      <c r="E31" s="53">
        <f t="shared" si="5"/>
        <v>2.0011083279764148</v>
      </c>
      <c r="F31" s="53">
        <f t="shared" si="5"/>
        <v>4.191235059760956</v>
      </c>
      <c r="G31" s="52"/>
      <c r="H31" s="52">
        <f>H24/H25</f>
        <v>3.8455012853470443</v>
      </c>
      <c r="I31" s="44"/>
      <c r="J31" s="52">
        <f>J24/J25</f>
        <v>2.011976401179941</v>
      </c>
      <c r="K31" s="52"/>
      <c r="L31" s="53">
        <f>L24/L25</f>
        <v>4.0985115550332942</v>
      </c>
    </row>
    <row r="32" spans="1:12" x14ac:dyDescent="0.35">
      <c r="B32" s="52">
        <f t="shared" si="4"/>
        <v>2</v>
      </c>
      <c r="C32" s="52">
        <f t="shared" si="4"/>
        <v>4.0093722926675595</v>
      </c>
      <c r="D32" s="52"/>
      <c r="E32" s="53">
        <f t="shared" si="5"/>
        <v>2.0002216901658243</v>
      </c>
      <c r="F32" s="53">
        <f t="shared" si="5"/>
        <v>4.0431701030927831</v>
      </c>
      <c r="G32" s="52"/>
      <c r="H32" s="52">
        <f>H25/H26</f>
        <v>3.8303424168574449</v>
      </c>
      <c r="I32" s="44"/>
      <c r="J32" s="52">
        <f>J25/J26</f>
        <v>2.003072559678563</v>
      </c>
      <c r="K32" s="52"/>
      <c r="L32" s="53">
        <f>L25/L26</f>
        <v>4.0372146961151234</v>
      </c>
    </row>
    <row r="33" spans="1:12" x14ac:dyDescent="0.35">
      <c r="B33" s="50" t="s">
        <v>20</v>
      </c>
      <c r="C33" s="50"/>
      <c r="D33" s="41"/>
      <c r="E33" s="51" t="s">
        <v>20</v>
      </c>
      <c r="F33" s="51"/>
      <c r="G33" s="41"/>
      <c r="H33" s="41" t="s">
        <v>20</v>
      </c>
      <c r="I33" s="44"/>
      <c r="J33" s="41" t="s">
        <v>20</v>
      </c>
      <c r="K33" s="41"/>
      <c r="L33" s="43" t="s">
        <v>20</v>
      </c>
    </row>
    <row r="34" spans="1:12" x14ac:dyDescent="0.35">
      <c r="B34" s="54">
        <f>LN(B29)/LN(2)</f>
        <v>1</v>
      </c>
      <c r="C34" s="54">
        <f t="shared" ref="C34:C35" si="6">LN(C29)/LN(2)</f>
        <v>2.0202727933385951</v>
      </c>
      <c r="D34" s="54"/>
      <c r="E34" s="55">
        <f t="shared" ref="E34:F35" si="7">LN(E29)/LN(2)</f>
        <v>1.0174202395897178</v>
      </c>
      <c r="F34" s="55">
        <f t="shared" si="7"/>
        <v>2.0513333093300212</v>
      </c>
      <c r="G34" s="54"/>
      <c r="H34" s="54">
        <f t="shared" ref="H34:H36" si="8">LN(H29)/LN(2)</f>
        <v>1.8786499682852569</v>
      </c>
      <c r="I34" s="44"/>
      <c r="J34" s="54">
        <f>LN(J29)/LN(2)</f>
        <v>1.1037146319936697</v>
      </c>
      <c r="K34" s="54"/>
      <c r="L34" s="55">
        <f>LN(L29)/LN(2)</f>
        <v>1.4403244386194616</v>
      </c>
    </row>
    <row r="35" spans="1:12" x14ac:dyDescent="0.35">
      <c r="B35" s="54">
        <f>LN(B30)/LN(2)</f>
        <v>0.9943534368588578</v>
      </c>
      <c r="C35" s="54">
        <f t="shared" si="6"/>
        <v>2.035176952978822</v>
      </c>
      <c r="D35" s="54"/>
      <c r="E35" s="55">
        <f>LN(E30)/LN(2)</f>
        <v>1.004372144976323</v>
      </c>
      <c r="F35" s="55">
        <f t="shared" si="7"/>
        <v>2.1910090400055569</v>
      </c>
      <c r="G35" s="54"/>
      <c r="H35" s="54">
        <f t="shared" si="8"/>
        <v>1.9518642324186664</v>
      </c>
      <c r="I35" s="44"/>
      <c r="J35" s="54">
        <f>LN(J30)/LN(2)</f>
        <v>1.0346712382119194</v>
      </c>
      <c r="K35" s="54"/>
      <c r="L35" s="55">
        <f>LN(L30)/LN(2)</f>
        <v>1.9632625764286984</v>
      </c>
    </row>
    <row r="36" spans="1:12" x14ac:dyDescent="0.35">
      <c r="B36" s="54">
        <f t="shared" ref="B36:C37" si="9">LN(B31)/LN(2)</f>
        <v>1</v>
      </c>
      <c r="C36" s="54">
        <f t="shared" si="9"/>
        <v>2.0132726425673515</v>
      </c>
      <c r="D36" s="54"/>
      <c r="E36" s="55">
        <f t="shared" ref="E36:F37" si="10">LN(E31)/LN(2)</f>
        <v>1.0007992681952496</v>
      </c>
      <c r="F36" s="55">
        <f t="shared" si="10"/>
        <v>2.0673754353415301</v>
      </c>
      <c r="G36" s="54"/>
      <c r="H36" s="54">
        <f t="shared" si="8"/>
        <v>1.9431716748438612</v>
      </c>
      <c r="I36" s="44"/>
      <c r="J36" s="54">
        <f t="shared" ref="J36:J37" si="11">LN(J31)/LN(2)</f>
        <v>1.0086133836223992</v>
      </c>
      <c r="K36" s="54"/>
      <c r="L36" s="55">
        <f t="shared" ref="L36:L37" si="12">LN(L31)/LN(2)</f>
        <v>2.0351000653276778</v>
      </c>
    </row>
    <row r="37" spans="1:12" x14ac:dyDescent="0.35">
      <c r="A37" s="6"/>
      <c r="B37" s="54">
        <f t="shared" si="9"/>
        <v>1</v>
      </c>
      <c r="C37" s="54">
        <f t="shared" si="9"/>
        <v>2.0033763860214555</v>
      </c>
      <c r="D37" s="54"/>
      <c r="E37" s="55">
        <f>LN(E32)/LN(2)</f>
        <v>1.0001599067891473</v>
      </c>
      <c r="F37" s="55">
        <f t="shared" si="10"/>
        <v>2.015486901538369</v>
      </c>
      <c r="G37" s="54"/>
      <c r="H37" s="54">
        <f>LN(H32)/LN(2)</f>
        <v>1.9374733689180057</v>
      </c>
      <c r="I37" s="44"/>
      <c r="J37" s="54">
        <f t="shared" si="11"/>
        <v>1.0022146825547182</v>
      </c>
      <c r="K37" s="54"/>
      <c r="L37" s="55">
        <f t="shared" si="12"/>
        <v>2.0133603103221489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9">
        <v>5.0999999999999997E-2</v>
      </c>
      <c r="C2" s="24">
        <v>1.3354E-5</v>
      </c>
      <c r="D2" s="9"/>
      <c r="E2" s="30">
        <v>5.0947999999999998E-4</v>
      </c>
      <c r="F2" s="30">
        <v>5.0819999999999999E-4</v>
      </c>
      <c r="G2" s="9"/>
      <c r="H2" s="24">
        <v>3.5852000000000002E-5</v>
      </c>
      <c r="J2" s="24">
        <v>7.5487000000000004E-4</v>
      </c>
      <c r="K2" s="9"/>
      <c r="L2" s="35">
        <v>4.1999999999999997E-3</v>
      </c>
    </row>
    <row r="3" spans="1:12" x14ac:dyDescent="0.35">
      <c r="A3" t="s">
        <v>4</v>
      </c>
      <c r="B3" s="9">
        <v>2.5499999999999998E-2</v>
      </c>
      <c r="C3" s="24">
        <v>1.8584999999999999E-5</v>
      </c>
      <c r="D3" s="9"/>
      <c r="E3" s="31">
        <v>4.7483999999999997E-4</v>
      </c>
      <c r="F3" s="30">
        <v>4.7449999999999999E-4</v>
      </c>
      <c r="G3" s="9"/>
      <c r="H3" s="24">
        <v>5.7460999999999998E-5</v>
      </c>
      <c r="J3" s="24">
        <v>7.2327000000000003E-4</v>
      </c>
      <c r="K3" s="9"/>
      <c r="L3" s="35">
        <v>5.1000000000000004E-3</v>
      </c>
    </row>
    <row r="4" spans="1:12" x14ac:dyDescent="0.35">
      <c r="A4" t="s">
        <v>5</v>
      </c>
      <c r="B4" s="9">
        <v>1.2800000000000001E-2</v>
      </c>
      <c r="C4" s="24">
        <v>2.4168999999999998E-5</v>
      </c>
      <c r="D4" s="3"/>
      <c r="E4" s="30">
        <v>4.5050999999999999E-4</v>
      </c>
      <c r="F4" s="30">
        <v>4.5041999999999999E-4</v>
      </c>
      <c r="G4" s="3"/>
      <c r="H4" s="24">
        <v>7.6933000000000004E-5</v>
      </c>
      <c r="J4" s="24">
        <v>6.9923000000000001E-4</v>
      </c>
      <c r="K4" s="9"/>
      <c r="L4" s="35">
        <v>5.4000000000000003E-3</v>
      </c>
    </row>
    <row r="5" spans="1:12" x14ac:dyDescent="0.35">
      <c r="A5" t="s">
        <v>6</v>
      </c>
      <c r="B5" s="9">
        <v>6.4000000000000003E-3</v>
      </c>
      <c r="C5" s="24">
        <v>2.6483999999999999E-5</v>
      </c>
      <c r="D5" s="3"/>
      <c r="E5" s="30">
        <v>4.4286999999999999E-4</v>
      </c>
      <c r="F5" s="30">
        <v>4.4285E-4</v>
      </c>
      <c r="G5" s="3"/>
      <c r="H5" s="24">
        <v>8.4676E-5</v>
      </c>
      <c r="J5" s="24">
        <v>6.9079999999999999E-4</v>
      </c>
      <c r="K5" s="9"/>
      <c r="L5" s="35">
        <v>5.4000000000000003E-3</v>
      </c>
    </row>
    <row r="6" spans="1:12" x14ac:dyDescent="0.35">
      <c r="A6" t="s">
        <v>7</v>
      </c>
      <c r="B6" s="9">
        <v>3.2000000000000002E-3</v>
      </c>
      <c r="C6" s="24">
        <v>2.7120000000000001E-5</v>
      </c>
      <c r="D6" s="9"/>
      <c r="E6" s="30">
        <v>4.4098999999999999E-4</v>
      </c>
      <c r="F6" s="30">
        <v>4.4098999999999999E-4</v>
      </c>
      <c r="G6" s="9"/>
      <c r="H6" s="24">
        <v>8.6921000000000003E-5</v>
      </c>
      <c r="J6" s="24">
        <v>6.8860999999999998E-4</v>
      </c>
      <c r="K6" s="9"/>
      <c r="L6" s="36">
        <v>5.4999999999999997E-3</v>
      </c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8" t="s">
        <v>8</v>
      </c>
      <c r="F8" s="38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0.71853645412967448</v>
      </c>
      <c r="D9" s="4"/>
      <c r="E9" s="33">
        <f t="shared" ref="E9:F12" si="1">E2/E3</f>
        <v>1.0729508887204111</v>
      </c>
      <c r="F9" s="33">
        <f t="shared" si="1"/>
        <v>1.0710221285563752</v>
      </c>
      <c r="G9" s="4"/>
      <c r="H9" s="26">
        <f>H2/H3</f>
        <v>0.62393623501157314</v>
      </c>
      <c r="J9" s="26">
        <f>J2/J3</f>
        <v>1.0436904613768025</v>
      </c>
      <c r="K9" s="4"/>
      <c r="L9" s="33">
        <f>L2/L3</f>
        <v>0.82352941176470573</v>
      </c>
    </row>
    <row r="10" spans="1:12" x14ac:dyDescent="0.35">
      <c r="B10" s="4">
        <f t="shared" si="0"/>
        <v>1.9921874999999998</v>
      </c>
      <c r="C10" s="26">
        <f t="shared" si="0"/>
        <v>0.76896023832181726</v>
      </c>
      <c r="D10" s="4"/>
      <c r="E10" s="33">
        <f t="shared" si="1"/>
        <v>1.0540054604781248</v>
      </c>
      <c r="F10" s="33">
        <f t="shared" si="1"/>
        <v>1.053461213978065</v>
      </c>
      <c r="G10" s="4"/>
      <c r="H10" s="26">
        <f>H3/H4</f>
        <v>0.74689665033210706</v>
      </c>
      <c r="J10" s="26">
        <f>J3/J4</f>
        <v>1.0343806758863321</v>
      </c>
      <c r="K10" s="4"/>
      <c r="L10" s="33">
        <f>L3/L4</f>
        <v>0.94444444444444442</v>
      </c>
    </row>
    <row r="11" spans="1:12" x14ac:dyDescent="0.35">
      <c r="B11" s="4">
        <f t="shared" si="0"/>
        <v>2</v>
      </c>
      <c r="C11" s="26">
        <f t="shared" si="0"/>
        <v>0.91258873281981567</v>
      </c>
      <c r="D11" s="4"/>
      <c r="E11" s="33">
        <f t="shared" si="1"/>
        <v>1.0172511120644885</v>
      </c>
      <c r="F11" s="33">
        <f t="shared" si="1"/>
        <v>1.0170938240939369</v>
      </c>
      <c r="G11" s="4"/>
      <c r="H11" s="26">
        <f>H4/H5</f>
        <v>0.90855732438943737</v>
      </c>
      <c r="J11" s="26">
        <f>J4/J5</f>
        <v>1.0122032426172554</v>
      </c>
      <c r="K11" s="4"/>
      <c r="L11" s="33">
        <f>L4/L5</f>
        <v>1</v>
      </c>
    </row>
    <row r="12" spans="1:12" x14ac:dyDescent="0.35">
      <c r="B12" s="4">
        <f t="shared" si="0"/>
        <v>2</v>
      </c>
      <c r="C12" s="26">
        <f t="shared" si="0"/>
        <v>0.97654867256637157</v>
      </c>
      <c r="D12" s="4"/>
      <c r="E12" s="33">
        <f t="shared" si="1"/>
        <v>1.0042631352184856</v>
      </c>
      <c r="F12" s="33">
        <f t="shared" si="1"/>
        <v>1.0042177827161614</v>
      </c>
      <c r="G12" s="4"/>
      <c r="H12" s="26">
        <f>H5/H6</f>
        <v>0.97417194924126504</v>
      </c>
      <c r="J12" s="26">
        <f>J5/J6</f>
        <v>1.0031803197746185</v>
      </c>
      <c r="K12" s="4"/>
      <c r="L12" s="33">
        <f>L5/L6</f>
        <v>0.98181818181818192</v>
      </c>
    </row>
    <row r="14" spans="1:12" x14ac:dyDescent="0.35">
      <c r="B14" s="37" t="s">
        <v>20</v>
      </c>
      <c r="C14" s="37"/>
      <c r="D14" s="10"/>
      <c r="E14" s="38" t="s">
        <v>20</v>
      </c>
      <c r="F14" s="38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-0.47686674285614072</v>
      </c>
      <c r="D15" s="5"/>
      <c r="E15" s="34">
        <f t="shared" ref="E15:F18" si="3">LN(E9)/LN(2)</f>
        <v>0.10158404233765191</v>
      </c>
      <c r="F15" s="34">
        <f t="shared" si="3"/>
        <v>9.898828814488321E-2</v>
      </c>
      <c r="G15" s="5"/>
      <c r="H15" s="27">
        <f>LN(H9)/LN(2)</f>
        <v>-0.68052949870559931</v>
      </c>
      <c r="J15" s="27">
        <f>LN(J9)/LN(2)</f>
        <v>6.169389959731876E-2</v>
      </c>
      <c r="K15" s="5"/>
      <c r="L15" s="34">
        <f>LN(L9)/LN(2)</f>
        <v>-0.28010791919273559</v>
      </c>
    </row>
    <row r="16" spans="1:12" x14ac:dyDescent="0.35">
      <c r="B16" s="5">
        <f t="shared" si="2"/>
        <v>0.9943534368588578</v>
      </c>
      <c r="C16" s="27">
        <f t="shared" si="2"/>
        <v>-0.3790190941762096</v>
      </c>
      <c r="D16" s="5"/>
      <c r="E16" s="34">
        <f t="shared" si="3"/>
        <v>7.5882341153785338E-2</v>
      </c>
      <c r="F16" s="34">
        <f t="shared" si="3"/>
        <v>7.5137198415701476E-2</v>
      </c>
      <c r="G16" s="5"/>
      <c r="H16" s="27">
        <f>LN(H10)/LN(2)</f>
        <v>-0.42101946682419394</v>
      </c>
      <c r="J16" s="27">
        <f>LN(J10)/LN(2)</f>
        <v>4.8767228343393837E-2</v>
      </c>
      <c r="K16" s="5"/>
      <c r="L16" s="34">
        <f>LN(L10)/LN(2)</f>
        <v>-8.2462160191973E-2</v>
      </c>
    </row>
    <row r="17" spans="1:12" x14ac:dyDescent="0.35">
      <c r="B17" s="5">
        <f t="shared" si="2"/>
        <v>1</v>
      </c>
      <c r="C17" s="27">
        <f t="shared" si="2"/>
        <v>-0.13196325307544049</v>
      </c>
      <c r="D17" s="5"/>
      <c r="E17" s="34">
        <f t="shared" si="3"/>
        <v>2.4675857574607704E-2</v>
      </c>
      <c r="F17" s="34">
        <f t="shared" si="3"/>
        <v>2.4452769963922635E-2</v>
      </c>
      <c r="G17" s="5"/>
      <c r="H17" s="27">
        <f>LN(H11)/LN(2)</f>
        <v>-0.13835055235606547</v>
      </c>
      <c r="J17" s="27">
        <f>LN(J11)/LN(2)</f>
        <v>1.7499001174685072E-2</v>
      </c>
      <c r="K17" s="5"/>
      <c r="L17" s="34">
        <f>LN(L11)/LN(2)</f>
        <v>0</v>
      </c>
    </row>
    <row r="18" spans="1:12" x14ac:dyDescent="0.35">
      <c r="A18" s="6"/>
      <c r="B18" s="5">
        <f t="shared" si="2"/>
        <v>1</v>
      </c>
      <c r="C18" s="27">
        <f t="shared" si="2"/>
        <v>-3.4236143022936219E-2</v>
      </c>
      <c r="D18" s="5"/>
      <c r="E18" s="34">
        <f t="shared" si="3"/>
        <v>6.137331177396183E-3</v>
      </c>
      <c r="F18" s="34">
        <f t="shared" si="3"/>
        <v>6.0721776281420885E-3</v>
      </c>
      <c r="G18" s="5"/>
      <c r="H18" s="27">
        <f>LN(H12)/LN(2)</f>
        <v>-3.7751652740772523E-2</v>
      </c>
      <c r="J18" s="27">
        <f>LN(J12)/LN(2)</f>
        <v>4.5809509778089201E-3</v>
      </c>
      <c r="K18" s="5"/>
      <c r="L18" s="34">
        <f>LN(L12)/LN(2)</f>
        <v>-2.6472211361190909E-2</v>
      </c>
    </row>
    <row r="21" spans="1:12" x14ac:dyDescent="0.35">
      <c r="B21" s="10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9">
        <v>5.0999999999999997E-2</v>
      </c>
      <c r="C22" s="24">
        <v>1.3354E-5</v>
      </c>
      <c r="D22" s="9"/>
      <c r="E22" s="30">
        <v>5.0947999999999998E-4</v>
      </c>
      <c r="F22" s="30">
        <v>5.0819999999999999E-4</v>
      </c>
      <c r="G22" s="9"/>
      <c r="H22" s="24">
        <v>3.5852000000000002E-5</v>
      </c>
      <c r="J22" s="24">
        <v>7.5487000000000004E-4</v>
      </c>
      <c r="K22" s="9"/>
      <c r="L22" s="35">
        <v>4.1999999999999997E-3</v>
      </c>
    </row>
    <row r="23" spans="1:12" x14ac:dyDescent="0.35">
      <c r="A23" t="s">
        <v>4</v>
      </c>
      <c r="B23" s="9">
        <v>2.5499999999999998E-2</v>
      </c>
      <c r="C23" s="24">
        <v>1.8584999999999999E-5</v>
      </c>
      <c r="D23" s="9"/>
      <c r="E23" s="31">
        <v>4.7483999999999997E-4</v>
      </c>
      <c r="F23" s="30">
        <v>4.7449999999999999E-4</v>
      </c>
      <c r="G23" s="9"/>
      <c r="H23" s="24">
        <v>5.7460999999999998E-5</v>
      </c>
      <c r="J23" s="24">
        <v>7.2327000000000003E-4</v>
      </c>
      <c r="K23" s="9"/>
      <c r="L23" s="35">
        <v>5.1000000000000004E-3</v>
      </c>
    </row>
    <row r="24" spans="1:12" x14ac:dyDescent="0.35">
      <c r="A24" t="s">
        <v>5</v>
      </c>
      <c r="B24" s="9">
        <v>1.2800000000000001E-2</v>
      </c>
      <c r="C24" s="24">
        <v>2.4168999999999998E-5</v>
      </c>
      <c r="D24" s="3"/>
      <c r="E24" s="30">
        <v>4.5050999999999999E-4</v>
      </c>
      <c r="F24" s="30">
        <v>4.5041999999999999E-4</v>
      </c>
      <c r="G24" s="3"/>
      <c r="H24" s="24">
        <v>7.6933000000000004E-5</v>
      </c>
      <c r="J24" s="24">
        <v>6.9923000000000001E-4</v>
      </c>
      <c r="K24" s="9"/>
      <c r="L24" s="35">
        <v>5.4000000000000003E-3</v>
      </c>
    </row>
    <row r="25" spans="1:12" x14ac:dyDescent="0.35">
      <c r="A25" t="s">
        <v>6</v>
      </c>
      <c r="B25" s="9">
        <v>6.4000000000000003E-3</v>
      </c>
      <c r="C25" s="24">
        <v>2.6483999999999999E-5</v>
      </c>
      <c r="D25" s="3"/>
      <c r="E25" s="30">
        <v>4.4286999999999999E-4</v>
      </c>
      <c r="F25" s="30">
        <v>4.4285E-4</v>
      </c>
      <c r="G25" s="3"/>
      <c r="H25" s="24">
        <v>8.4676E-5</v>
      </c>
      <c r="J25" s="24">
        <v>6.9079999999999999E-4</v>
      </c>
      <c r="K25" s="9"/>
      <c r="L25" s="35">
        <v>5.4000000000000003E-3</v>
      </c>
    </row>
    <row r="26" spans="1:12" x14ac:dyDescent="0.35">
      <c r="A26" t="s">
        <v>7</v>
      </c>
      <c r="B26" s="9">
        <v>3.2000000000000002E-3</v>
      </c>
      <c r="C26" s="24">
        <v>2.7120000000000001E-5</v>
      </c>
      <c r="D26" s="9"/>
      <c r="E26" s="30">
        <v>4.4098999999999999E-4</v>
      </c>
      <c r="F26" s="30">
        <v>4.4098999999999999E-4</v>
      </c>
      <c r="G26" s="9"/>
      <c r="H26" s="24">
        <v>8.6921000000000003E-5</v>
      </c>
      <c r="J26" s="24">
        <v>6.8860999999999998E-4</v>
      </c>
      <c r="K26" s="9"/>
      <c r="L26" s="36">
        <v>5.4999999999999997E-3</v>
      </c>
    </row>
    <row r="28" spans="1:12" x14ac:dyDescent="0.35">
      <c r="B28" s="37" t="s">
        <v>8</v>
      </c>
      <c r="C28" s="37"/>
      <c r="D28" s="10"/>
      <c r="E28" s="38" t="s">
        <v>8</v>
      </c>
      <c r="F28" s="38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0.71853645412967448</v>
      </c>
      <c r="D29" s="4"/>
      <c r="E29" s="33">
        <f t="shared" ref="E29:F32" si="5">E22/E23</f>
        <v>1.0729508887204111</v>
      </c>
      <c r="F29" s="33">
        <f t="shared" si="5"/>
        <v>1.0710221285563752</v>
      </c>
      <c r="G29" s="4"/>
      <c r="H29" s="26">
        <f>H22/H23</f>
        <v>0.62393623501157314</v>
      </c>
      <c r="J29" s="26">
        <f>J22/J23</f>
        <v>1.0436904613768025</v>
      </c>
      <c r="K29" s="4"/>
      <c r="L29" s="33">
        <f>L22/L23</f>
        <v>0.82352941176470573</v>
      </c>
    </row>
    <row r="30" spans="1:12" x14ac:dyDescent="0.35">
      <c r="B30" s="4">
        <f t="shared" si="4"/>
        <v>1.9921874999999998</v>
      </c>
      <c r="C30" s="26">
        <f t="shared" si="4"/>
        <v>0.76896023832181726</v>
      </c>
      <c r="D30" s="4"/>
      <c r="E30" s="33">
        <f t="shared" si="5"/>
        <v>1.0540054604781248</v>
      </c>
      <c r="F30" s="33">
        <f t="shared" si="5"/>
        <v>1.053461213978065</v>
      </c>
      <c r="G30" s="4"/>
      <c r="H30" s="26">
        <f>H23/H24</f>
        <v>0.74689665033210706</v>
      </c>
      <c r="J30" s="26">
        <f>J23/J24</f>
        <v>1.0343806758863321</v>
      </c>
      <c r="K30" s="4"/>
      <c r="L30" s="33">
        <f>L23/L24</f>
        <v>0.94444444444444442</v>
      </c>
    </row>
    <row r="31" spans="1:12" x14ac:dyDescent="0.35">
      <c r="B31" s="4">
        <f t="shared" si="4"/>
        <v>2</v>
      </c>
      <c r="C31" s="26">
        <f t="shared" si="4"/>
        <v>0.91258873281981567</v>
      </c>
      <c r="D31" s="4"/>
      <c r="E31" s="33">
        <f t="shared" si="5"/>
        <v>1.0172511120644885</v>
      </c>
      <c r="F31" s="33">
        <f t="shared" si="5"/>
        <v>1.0170938240939369</v>
      </c>
      <c r="G31" s="4"/>
      <c r="H31" s="26">
        <f>H24/H25</f>
        <v>0.90855732438943737</v>
      </c>
      <c r="J31" s="26">
        <f>J24/J25</f>
        <v>1.0122032426172554</v>
      </c>
      <c r="K31" s="4"/>
      <c r="L31" s="33">
        <f>L24/L25</f>
        <v>1</v>
      </c>
    </row>
    <row r="32" spans="1:12" x14ac:dyDescent="0.35">
      <c r="B32" s="4">
        <f t="shared" si="4"/>
        <v>2</v>
      </c>
      <c r="C32" s="26">
        <f t="shared" si="4"/>
        <v>0.97654867256637157</v>
      </c>
      <c r="D32" s="4"/>
      <c r="E32" s="33">
        <f t="shared" si="5"/>
        <v>1.0042631352184856</v>
      </c>
      <c r="F32" s="33">
        <f t="shared" si="5"/>
        <v>1.0042177827161614</v>
      </c>
      <c r="G32" s="4"/>
      <c r="H32" s="26">
        <f>H25/H26</f>
        <v>0.97417194924126504</v>
      </c>
      <c r="J32" s="26">
        <f>J25/J26</f>
        <v>1.0031803197746185</v>
      </c>
      <c r="K32" s="4"/>
      <c r="L32" s="33">
        <f>L25/L26</f>
        <v>0.98181818181818192</v>
      </c>
    </row>
    <row r="33" spans="1:12" x14ac:dyDescent="0.35">
      <c r="B33" s="37" t="s">
        <v>20</v>
      </c>
      <c r="C33" s="37"/>
      <c r="D33" s="10"/>
      <c r="E33" s="38" t="s">
        <v>20</v>
      </c>
      <c r="F33" s="38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-0.47686674285614072</v>
      </c>
      <c r="D34" s="5"/>
      <c r="E34" s="34">
        <f t="shared" ref="E34:F35" si="7">LN(E29)/LN(2)</f>
        <v>0.10158404233765191</v>
      </c>
      <c r="F34" s="34">
        <f t="shared" si="7"/>
        <v>9.898828814488321E-2</v>
      </c>
      <c r="G34" s="5"/>
      <c r="H34" s="27">
        <f t="shared" ref="H34:H36" si="8">LN(H29)/LN(2)</f>
        <v>-0.68052949870559931</v>
      </c>
      <c r="J34" s="27">
        <f>LN(J29)/LN(2)</f>
        <v>6.169389959731876E-2</v>
      </c>
      <c r="K34" s="5"/>
      <c r="L34" s="34">
        <f>LN(L29)/LN(2)</f>
        <v>-0.28010791919273559</v>
      </c>
    </row>
    <row r="35" spans="1:12" x14ac:dyDescent="0.35">
      <c r="B35" s="5">
        <f>LN(B30)/LN(2)</f>
        <v>0.9943534368588578</v>
      </c>
      <c r="C35" s="27">
        <f t="shared" si="6"/>
        <v>-0.3790190941762096</v>
      </c>
      <c r="D35" s="5"/>
      <c r="E35" s="34">
        <f>LN(E30)/LN(2)</f>
        <v>7.5882341153785338E-2</v>
      </c>
      <c r="F35" s="34">
        <f t="shared" si="7"/>
        <v>7.5137198415701476E-2</v>
      </c>
      <c r="G35" s="5"/>
      <c r="H35" s="27">
        <f t="shared" si="8"/>
        <v>-0.42101946682419394</v>
      </c>
      <c r="J35" s="27">
        <f>LN(J30)/LN(2)</f>
        <v>4.8767228343393837E-2</v>
      </c>
      <c r="K35" s="5"/>
      <c r="L35" s="34">
        <f>LN(L30)/LN(2)</f>
        <v>-8.2462160191973E-2</v>
      </c>
    </row>
    <row r="36" spans="1:12" x14ac:dyDescent="0.35">
      <c r="B36" s="5">
        <f t="shared" ref="B36:C37" si="9">LN(B31)/LN(2)</f>
        <v>1</v>
      </c>
      <c r="C36" s="27">
        <f t="shared" si="9"/>
        <v>-0.13196325307544049</v>
      </c>
      <c r="D36" s="5"/>
      <c r="E36" s="34">
        <f t="shared" ref="E36:F37" si="10">LN(E31)/LN(2)</f>
        <v>2.4675857574607704E-2</v>
      </c>
      <c r="F36" s="34">
        <f t="shared" si="10"/>
        <v>2.4452769963922635E-2</v>
      </c>
      <c r="G36" s="5"/>
      <c r="H36" s="27">
        <f t="shared" si="8"/>
        <v>-0.13835055235606547</v>
      </c>
      <c r="J36" s="27">
        <f t="shared" ref="J36:J37" si="11">LN(J31)/LN(2)</f>
        <v>1.7499001174685072E-2</v>
      </c>
      <c r="K36" s="5"/>
      <c r="L36" s="34">
        <f t="shared" ref="L36:L37" si="12">LN(L31)/LN(2)</f>
        <v>0</v>
      </c>
    </row>
    <row r="37" spans="1:12" x14ac:dyDescent="0.35">
      <c r="A37" s="6"/>
      <c r="B37" s="5">
        <f t="shared" si="9"/>
        <v>1</v>
      </c>
      <c r="C37" s="27">
        <f t="shared" si="9"/>
        <v>-3.4236143022936219E-2</v>
      </c>
      <c r="D37" s="5"/>
      <c r="E37" s="34">
        <f>LN(E32)/LN(2)</f>
        <v>6.137331177396183E-3</v>
      </c>
      <c r="F37" s="34">
        <f t="shared" si="10"/>
        <v>6.0721776281420885E-3</v>
      </c>
      <c r="G37" s="5"/>
      <c r="H37" s="27">
        <f>LN(H32)/LN(2)</f>
        <v>-3.7751652740772523E-2</v>
      </c>
      <c r="J37" s="27">
        <f t="shared" si="11"/>
        <v>4.5809509778089201E-3</v>
      </c>
      <c r="K37" s="5"/>
      <c r="L37" s="34">
        <f t="shared" si="12"/>
        <v>-2.6472211361190909E-2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7"/>
      <c r="E8" s="39" t="s">
        <v>8</v>
      </c>
      <c r="F8" s="39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37" t="s">
        <v>20</v>
      </c>
      <c r="C14" s="37"/>
      <c r="D14" s="7"/>
      <c r="E14" s="39" t="s">
        <v>20</v>
      </c>
      <c r="F14" s="39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7"/>
      <c r="E28" s="39" t="s">
        <v>8</v>
      </c>
      <c r="F28" s="39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7"/>
      <c r="E33" s="39" t="s">
        <v>20</v>
      </c>
      <c r="F33" s="39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 con f_indep +</vt:lpstr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2022-10-24T14:51:47Z</dcterms:modified>
</cp:coreProperties>
</file>