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4_(New)--V2 with modified A_pp term of quad.rule\Biot's problem for simple solutions (of u and p)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L32" i="5"/>
  <c r="L37" i="5" s="1"/>
  <c r="J32" i="5"/>
  <c r="J37" i="5" s="1"/>
  <c r="H32" i="5"/>
  <c r="H37" i="5" s="1"/>
  <c r="F32" i="5"/>
  <c r="F37" i="5" s="1"/>
  <c r="E32" i="5"/>
  <c r="E37" i="5" s="1"/>
  <c r="C32" i="5"/>
  <c r="C37" i="5" s="1"/>
  <c r="B32" i="5"/>
  <c r="B37" i="5" s="1"/>
  <c r="L31" i="5"/>
  <c r="L36" i="5" s="1"/>
  <c r="J31" i="5"/>
  <c r="J36" i="5" s="1"/>
  <c r="H31" i="5"/>
  <c r="H36" i="5" s="1"/>
  <c r="F31" i="5"/>
  <c r="F36" i="5" s="1"/>
  <c r="E31" i="5"/>
  <c r="E36" i="5" s="1"/>
  <c r="C31" i="5"/>
  <c r="C36" i="5" s="1"/>
  <c r="B31" i="5"/>
  <c r="B36" i="5" s="1"/>
  <c r="L30" i="5"/>
  <c r="L35" i="5" s="1"/>
  <c r="J30" i="5"/>
  <c r="J35" i="5" s="1"/>
  <c r="H30" i="5"/>
  <c r="H35" i="5" s="1"/>
  <c r="F30" i="5"/>
  <c r="F35" i="5" s="1"/>
  <c r="E30" i="5"/>
  <c r="E35" i="5" s="1"/>
  <c r="C30" i="5"/>
  <c r="C35" i="5" s="1"/>
  <c r="B30" i="5"/>
  <c r="B35" i="5" s="1"/>
  <c r="L29" i="5"/>
  <c r="L34" i="5" s="1"/>
  <c r="J29" i="5"/>
  <c r="J34" i="5" s="1"/>
  <c r="H29" i="5"/>
  <c r="H34" i="5" s="1"/>
  <c r="F29" i="5"/>
  <c r="F34" i="5" s="1"/>
  <c r="E29" i="5"/>
  <c r="E34" i="5" s="1"/>
  <c r="C29" i="5"/>
  <c r="C34" i="5" s="1"/>
  <c r="B29" i="5"/>
  <c r="B34" i="5" s="1"/>
  <c r="L12" i="5"/>
  <c r="L18" i="5" s="1"/>
  <c r="J12" i="5"/>
  <c r="J18" i="5" s="1"/>
  <c r="H12" i="5"/>
  <c r="H18" i="5" s="1"/>
  <c r="F12" i="5"/>
  <c r="F18" i="5" s="1"/>
  <c r="E12" i="5"/>
  <c r="E18" i="5" s="1"/>
  <c r="C12" i="5"/>
  <c r="C18" i="5" s="1"/>
  <c r="B12" i="5"/>
  <c r="B18" i="5" s="1"/>
  <c r="L11" i="5"/>
  <c r="L17" i="5" s="1"/>
  <c r="J11" i="5"/>
  <c r="J17" i="5" s="1"/>
  <c r="H11" i="5"/>
  <c r="H17" i="5" s="1"/>
  <c r="F11" i="5"/>
  <c r="F17" i="5" s="1"/>
  <c r="E11" i="5"/>
  <c r="E17" i="5" s="1"/>
  <c r="C11" i="5"/>
  <c r="C17" i="5" s="1"/>
  <c r="B11" i="5"/>
  <c r="B17" i="5" s="1"/>
  <c r="L10" i="5"/>
  <c r="L16" i="5" s="1"/>
  <c r="J10" i="5"/>
  <c r="J16" i="5" s="1"/>
  <c r="H10" i="5"/>
  <c r="H16" i="5" s="1"/>
  <c r="F10" i="5"/>
  <c r="F16" i="5" s="1"/>
  <c r="E10" i="5"/>
  <c r="E16" i="5" s="1"/>
  <c r="C10" i="5"/>
  <c r="C16" i="5" s="1"/>
  <c r="B10" i="5"/>
  <c r="B16" i="5" s="1"/>
  <c r="L9" i="5"/>
  <c r="L15" i="5" s="1"/>
  <c r="J9" i="5"/>
  <c r="J15" i="5" s="1"/>
  <c r="H9" i="5"/>
  <c r="H15" i="5" s="1"/>
  <c r="F9" i="5"/>
  <c r="F15" i="5" s="1"/>
  <c r="E9" i="5"/>
  <c r="E15" i="5" s="1"/>
  <c r="C9" i="5"/>
  <c r="C15" i="5" s="1"/>
  <c r="B9" i="5"/>
  <c r="B15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<sst xmlns="http://schemas.openxmlformats.org/spreadsheetml/2006/main" count="225" uniqueCount="22">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</sst>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6" workbookViewId="0">
      <selection activeCell="L37" sqref="L37"/>
    </sheetView>
  </sheetViews>
  <sheetFormatPr baseColWidth="10" defaultRowHeight="14.5" x14ac:dyDescent="0.35"/>
  <cols>
    <col min="2" max="2" width="12.1796875" bestFit="1" customWidth="1"/>
    <col min="3" max="3" width="11.36328125" style="25" bestFit="1" customWidth="1"/>
    <col min="5" max="5" width="12.1796875" style="32" bestFit="1" customWidth="1"/>
    <col min="6" max="6" width="11.36328125" style="32" bestFit="1" customWidth="1"/>
    <col min="8" max="8" width="17.54296875" style="25" bestFit="1" customWidth="1"/>
    <col min="10" max="10" width="21.1796875" style="25" bestFit="1" customWidth="1"/>
    <col min="12" max="12" width="17.54296875" style="32" bestFit="1" customWidth="1"/>
  </cols>
  <sheetData>
    <row r="1" spans="1:12" x14ac:dyDescent="0.35">
      <c r="B1" s="1" t="s">
        <v>9</v>
      </c>
      <c r="C1" s="23" t="s">
        <v>10</v>
      </c>
      <c r="D1" s="10"/>
      <c r="E1" s="28" t="s">
        <v>15</v>
      </c>
      <c r="F1" s="29" t="s">
        <v>16</v>
      </c>
      <c r="G1" s="10"/>
      <c r="H1" s="23" t="s">
        <v>11</v>
      </c>
      <c r="J1" s="23" t="s">
        <v>12</v>
      </c>
      <c r="K1" s="9"/>
      <c r="L1" s="29" t="s">
        <v>19</v>
      </c>
    </row>
    <row r="2" spans="1:12" x14ac:dyDescent="0.35">
      <c r="A2" t="s">
        <v>3</v>
      </c>
      <c r="B2" s="9">
        <v>5.0999999999999997E-2</v>
      </c>
      <c r="C2" s="24">
        <v>5.3730000000000002E-5</v>
      </c>
      <c r="D2" s="9"/>
      <c r="E2" s="30">
        <v>5.8275000000000004E-4</v>
      </c>
      <c r="F2" s="30">
        <v>5.8162999999999997E-4</v>
      </c>
      <c r="G2" s="9"/>
      <c r="H2" s="24">
        <v>1.2458E-4</v>
      </c>
      <c r="J2" s="24">
        <v>9.2632000000000001E-4</v>
      </c>
      <c r="K2" s="9"/>
      <c r="L2" s="35">
        <v>4.1000000000000003E-3</v>
      </c>
    </row>
    <row r="3" spans="1:12" x14ac:dyDescent="0.35">
      <c r="A3" t="s">
        <v>4</v>
      </c>
      <c r="B3" s="9">
        <v>2.5499999999999998E-2</v>
      </c>
      <c r="C3" s="24">
        <v>5.4623000000000002E-5</v>
      </c>
      <c r="D3" s="9"/>
      <c r="E3" s="31">
        <v>5.7879999999999997E-4</v>
      </c>
      <c r="F3" s="30">
        <v>5.7852000000000001E-4</v>
      </c>
      <c r="G3" s="9"/>
      <c r="H3" s="24">
        <v>1.3180000000000001E-4</v>
      </c>
      <c r="J3" s="24">
        <v>9.2219000000000003E-4</v>
      </c>
      <c r="K3" s="9"/>
      <c r="L3" s="35">
        <v>5.8999999999999999E-3</v>
      </c>
    </row>
    <row r="4" spans="1:12" x14ac:dyDescent="0.35">
      <c r="A4" t="s">
        <v>5</v>
      </c>
      <c r="B4" s="9">
        <v>1.2800000000000001E-2</v>
      </c>
      <c r="C4" s="24">
        <v>5.5259000000000001E-5</v>
      </c>
      <c r="D4" s="3"/>
      <c r="E4" s="30">
        <v>5.7698000000000005E-4</v>
      </c>
      <c r="F4" s="30">
        <v>5.7691000000000003E-4</v>
      </c>
      <c r="G4" s="3"/>
      <c r="H4" s="24">
        <v>1.3495E-4</v>
      </c>
      <c r="J4" s="24">
        <v>9.2049999999999999E-4</v>
      </c>
      <c r="K4" s="9"/>
      <c r="L4" s="35">
        <v>8.2000000000000007E-3</v>
      </c>
    </row>
    <row r="5" spans="1:12" x14ac:dyDescent="0.35">
      <c r="A5" t="s">
        <v>6</v>
      </c>
      <c r="B5" s="9">
        <v>6.4000000000000003E-3</v>
      </c>
      <c r="C5" s="24">
        <v>5.5600999999999998E-5</v>
      </c>
      <c r="D5" s="3"/>
      <c r="E5" s="30">
        <v>5.7614999999999999E-4</v>
      </c>
      <c r="F5" s="30">
        <v>5.7613E-4</v>
      </c>
      <c r="G5" s="3"/>
      <c r="H5" s="24">
        <v>1.3621999999999999E-4</v>
      </c>
      <c r="J5" s="24">
        <v>9.1976999999999998E-4</v>
      </c>
      <c r="K5" s="9"/>
      <c r="L5" s="35">
        <v>1.15E-2</v>
      </c>
    </row>
    <row r="6" spans="1:12" x14ac:dyDescent="0.35">
      <c r="A6" t="s">
        <v>7</v>
      </c>
      <c r="B6" s="9">
        <v>3.2000000000000002E-3</v>
      </c>
      <c r="C6" s="24">
        <v>5.5770999999999998E-5</v>
      </c>
      <c r="D6" s="9"/>
      <c r="E6" s="30">
        <v>5.7582E-4</v>
      </c>
      <c r="F6" s="30">
        <v>5.7580999999999995E-4</v>
      </c>
      <c r="G6" s="9"/>
      <c r="H6" s="24">
        <v>1.3674E-4</v>
      </c>
      <c r="J6" s="24">
        <v>9.1949000000000002E-4</v>
      </c>
      <c r="K6" s="9"/>
      <c r="L6" s="36">
        <v>1.5699999999999999E-2</v>
      </c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8" t="s">
        <v>8</v>
      </c>
      <c r="F8" s="38"/>
      <c r="G8" s="10"/>
      <c r="H8" s="23" t="s">
        <v>8</v>
      </c>
      <c r="J8" s="23" t="s">
        <v>8</v>
      </c>
      <c r="K8" s="10"/>
      <c r="L8" s="29" t="s">
        <v>8</v>
      </c>
    </row>
    <row r="9" spans="1:12" x14ac:dyDescent="0.35">
      <c r="B9" s="4">
        <f t="shared" ref="B9:C12" si="0">B2/B3</f>
        <v>2</v>
      </c>
      <c r="C9" s="26">
        <f t="shared" si="0"/>
        <v>0.98365157534371972</v>
      </c>
      <c r="D9" s="4"/>
      <c r="E9" s="33">
        <f t="shared" ref="E9:F12" si="1">E2/E3</f>
        <v>1.0068244644091224</v>
      </c>
      <c r="F9" s="33">
        <f t="shared" si="1"/>
        <v>1.0053757864896633</v>
      </c>
      <c r="G9" s="4"/>
      <c r="H9" s="26">
        <f>H2/H3</f>
        <v>0.9452200303490137</v>
      </c>
      <c r="J9" s="26">
        <f>J2/J3</f>
        <v>1.0044784697296651</v>
      </c>
      <c r="K9" s="4"/>
      <c r="L9" s="33">
        <f>L2/L3</f>
        <v>0.69491525423728817</v>
      </c>
    </row>
    <row r="10" spans="1:12" x14ac:dyDescent="0.35">
      <c r="B10" s="4">
        <f t="shared" si="0"/>
        <v>1.9921874999999998</v>
      </c>
      <c r="C10" s="26">
        <f t="shared" si="0"/>
        <v>0.98849056262328316</v>
      </c>
      <c r="D10" s="4"/>
      <c r="E10" s="33">
        <f t="shared" si="1"/>
        <v>1.00315435543693</v>
      </c>
      <c r="F10" s="33">
        <f t="shared" si="1"/>
        <v>1.0027907299232115</v>
      </c>
      <c r="G10" s="4"/>
      <c r="H10" s="26">
        <f>H3/H4</f>
        <v>0.97665802148944059</v>
      </c>
      <c r="J10" s="26">
        <f>J3/J4</f>
        <v>1.0018359587180881</v>
      </c>
      <c r="K10" s="4"/>
      <c r="L10" s="33">
        <f>L3/L4</f>
        <v>0.71951219512195119</v>
      </c>
    </row>
    <row r="11" spans="1:12" x14ac:dyDescent="0.35">
      <c r="B11" s="4">
        <f t="shared" si="0"/>
        <v>2</v>
      </c>
      <c r="C11" s="26">
        <f t="shared" si="0"/>
        <v>0.99384903149223935</v>
      </c>
      <c r="D11" s="4"/>
      <c r="E11" s="33">
        <f t="shared" si="1"/>
        <v>1.0014405970667362</v>
      </c>
      <c r="F11" s="33">
        <f t="shared" si="1"/>
        <v>1.0013538611077362</v>
      </c>
      <c r="G11" s="4"/>
      <c r="H11" s="26">
        <f>H4/H5</f>
        <v>0.99067684627807961</v>
      </c>
      <c r="J11" s="26">
        <f>J4/J5</f>
        <v>1.0007936766800396</v>
      </c>
      <c r="K11" s="4"/>
      <c r="L11" s="33">
        <f>L4/L5</f>
        <v>0.71304347826086967</v>
      </c>
    </row>
    <row r="12" spans="1:12" x14ac:dyDescent="0.35">
      <c r="B12" s="4">
        <f t="shared" si="0"/>
        <v>2</v>
      </c>
      <c r="C12" s="26">
        <f t="shared" si="0"/>
        <v>0.99695182083878719</v>
      </c>
      <c r="D12" s="4"/>
      <c r="E12" s="33">
        <f t="shared" si="1"/>
        <v>1.0005730957590913</v>
      </c>
      <c r="F12" s="33">
        <f t="shared" si="1"/>
        <v>1.0005557388721975</v>
      </c>
      <c r="G12" s="4"/>
      <c r="H12" s="26">
        <f>H5/H6</f>
        <v>0.9961971624981717</v>
      </c>
      <c r="J12" s="26">
        <f>J5/J6</f>
        <v>1.000304516634221</v>
      </c>
      <c r="K12" s="4"/>
      <c r="L12" s="33">
        <f>L5/L6</f>
        <v>0.73248407643312108</v>
      </c>
    </row>
    <row r="14" spans="1:12" x14ac:dyDescent="0.35">
      <c r="B14" s="37" t="s">
        <v>20</v>
      </c>
      <c r="C14" s="37"/>
      <c r="D14" s="10"/>
      <c r="E14" s="38" t="s">
        <v>20</v>
      </c>
      <c r="F14" s="38"/>
      <c r="G14" s="10"/>
      <c r="H14" s="23" t="s">
        <v>20</v>
      </c>
      <c r="J14" s="23" t="s">
        <v>20</v>
      </c>
      <c r="K14" s="10"/>
      <c r="L14" s="29" t="s">
        <v>20</v>
      </c>
    </row>
    <row r="15" spans="1:12" x14ac:dyDescent="0.35">
      <c r="B15" s="5">
        <f t="shared" ref="B15:C18" si="2">LN(B9)/LN(2)</f>
        <v>1</v>
      </c>
      <c r="C15" s="27">
        <f t="shared" si="2"/>
        <v>-2.3780713814798689E-2</v>
      </c>
      <c r="D15" s="5"/>
      <c r="E15" s="34">
        <f t="shared" ref="E15:F18" si="3">LN(E9)/LN(2)</f>
        <v>9.8121774845041487E-3</v>
      </c>
      <c r="F15" s="34">
        <f t="shared" si="3"/>
        <v>7.7348486397088006E-3</v>
      </c>
      <c r="G15" s="5"/>
      <c r="H15" s="27">
        <f>LN(H9)/LN(2)</f>
        <v>-8.1277892808993557E-2</v>
      </c>
      <c r="J15" s="27">
        <f>LN(J9)/LN(2)</f>
        <v>6.4466412766500175E-3</v>
      </c>
      <c r="K15" s="5"/>
      <c r="L15" s="34">
        <f>LN(L9)/LN(2)</f>
        <v>-0.52509104474375745</v>
      </c>
    </row>
    <row r="16" spans="1:12" x14ac:dyDescent="0.35">
      <c r="B16" s="5">
        <f t="shared" si="2"/>
        <v>0.9943534368588578</v>
      </c>
      <c r="C16" s="27">
        <f t="shared" si="2"/>
        <v>-1.6700902652234076E-2</v>
      </c>
      <c r="D16" s="5"/>
      <c r="E16" s="34">
        <f t="shared" si="3"/>
        <v>4.543610626083848E-3</v>
      </c>
      <c r="F16" s="34">
        <f t="shared" si="3"/>
        <v>4.0205646713793097E-3</v>
      </c>
      <c r="G16" s="5"/>
      <c r="H16" s="27">
        <f>LN(H10)/LN(2)</f>
        <v>-3.4074606458799769E-2</v>
      </c>
      <c r="J16" s="27">
        <f>LN(J10)/LN(2)</f>
        <v>2.6463000317074061E-3</v>
      </c>
      <c r="K16" s="5"/>
      <c r="L16" s="34">
        <f>LN(L10)/LN(2)</f>
        <v>-0.47490895525624249</v>
      </c>
    </row>
    <row r="17" spans="1:12" x14ac:dyDescent="0.35">
      <c r="B17" s="5">
        <f t="shared" si="2"/>
        <v>1</v>
      </c>
      <c r="C17" s="27">
        <f t="shared" si="2"/>
        <v>-8.9013759559131243E-3</v>
      </c>
      <c r="D17" s="5"/>
      <c r="E17" s="34">
        <f t="shared" si="3"/>
        <v>2.0768466534192456E-3</v>
      </c>
      <c r="F17" s="34">
        <f t="shared" si="3"/>
        <v>1.9518877116930637E-3</v>
      </c>
      <c r="G17" s="5"/>
      <c r="H17" s="27">
        <f>LN(H11)/LN(2)</f>
        <v>-1.3513560484501653E-2</v>
      </c>
      <c r="J17" s="27">
        <f>LN(J11)/LN(2)</f>
        <v>1.1445792574889902E-3</v>
      </c>
      <c r="K17" s="5"/>
      <c r="L17" s="34">
        <f>LN(L11)/LN(2)</f>
        <v>-0.4879380463262914</v>
      </c>
    </row>
    <row r="18" spans="1:12" x14ac:dyDescent="0.35">
      <c r="A18" s="6"/>
      <c r="B18" s="5">
        <f t="shared" si="2"/>
        <v>1</v>
      </c>
      <c r="C18" s="27">
        <f t="shared" si="2"/>
        <v>-4.4043089363715766E-3</v>
      </c>
      <c r="D18" s="5"/>
      <c r="E18" s="34">
        <f t="shared" si="3"/>
        <v>8.2656558159727514E-4</v>
      </c>
      <c r="F18" s="34">
        <f t="shared" si="3"/>
        <v>8.0153901237878288E-4</v>
      </c>
      <c r="G18" s="5"/>
      <c r="H18" s="27">
        <f>LN(H12)/LN(2)</f>
        <v>-5.4967931477376787E-3</v>
      </c>
      <c r="J18" s="27">
        <f>LN(J12)/LN(2)</f>
        <v>4.3925776080531857E-4</v>
      </c>
      <c r="K18" s="5"/>
      <c r="L18" s="34">
        <f>LN(L12)/LN(2)</f>
        <v>-0.44913069794725169</v>
      </c>
    </row>
    <row r="21" spans="1:12" x14ac:dyDescent="0.35">
      <c r="B21" s="10" t="s">
        <v>1</v>
      </c>
      <c r="C21" s="23" t="s">
        <v>2</v>
      </c>
      <c r="D21" s="10"/>
      <c r="E21" s="29" t="s">
        <v>13</v>
      </c>
      <c r="F21" s="29" t="s">
        <v>14</v>
      </c>
      <c r="G21" s="10"/>
      <c r="H21" s="23" t="s">
        <v>0</v>
      </c>
      <c r="J21" s="23" t="s">
        <v>17</v>
      </c>
      <c r="K21" s="9"/>
      <c r="L21" s="29" t="s">
        <v>18</v>
      </c>
    </row>
    <row r="22" spans="1:12" x14ac:dyDescent="0.35">
      <c r="A22" t="s">
        <v>3</v>
      </c>
      <c r="B22" s="9">
        <v>5.0999999999999997E-2</v>
      </c>
      <c r="C22" s="24">
        <v>5.3730000000000002E-5</v>
      </c>
      <c r="D22" s="9"/>
      <c r="E22" s="30">
        <v>5.8275000000000004E-4</v>
      </c>
      <c r="F22" s="30">
        <v>5.8162999999999997E-4</v>
      </c>
      <c r="G22" s="9"/>
      <c r="H22" s="24">
        <v>1.2458E-4</v>
      </c>
      <c r="J22" s="24">
        <v>9.2632000000000001E-4</v>
      </c>
      <c r="K22" s="9"/>
      <c r="L22" s="35">
        <v>4.1000000000000003E-3</v>
      </c>
    </row>
    <row r="23" spans="1:12" x14ac:dyDescent="0.35">
      <c r="A23" t="s">
        <v>4</v>
      </c>
      <c r="B23" s="9">
        <v>2.5499999999999998E-2</v>
      </c>
      <c r="C23" s="24">
        <v>5.4623000000000002E-5</v>
      </c>
      <c r="D23" s="9"/>
      <c r="E23" s="31">
        <v>5.7879999999999997E-4</v>
      </c>
      <c r="F23" s="30">
        <v>5.7852000000000001E-4</v>
      </c>
      <c r="G23" s="9"/>
      <c r="H23" s="24">
        <v>1.3180000000000001E-4</v>
      </c>
      <c r="J23" s="24">
        <v>9.2219000000000003E-4</v>
      </c>
      <c r="K23" s="9"/>
      <c r="L23" s="35">
        <v>5.8999999999999999E-3</v>
      </c>
    </row>
    <row r="24" spans="1:12" x14ac:dyDescent="0.35">
      <c r="A24" t="s">
        <v>5</v>
      </c>
      <c r="B24" s="9">
        <v>1.2800000000000001E-2</v>
      </c>
      <c r="C24" s="24">
        <v>5.5259000000000001E-5</v>
      </c>
      <c r="D24" s="3"/>
      <c r="E24" s="30">
        <v>5.7698000000000005E-4</v>
      </c>
      <c r="F24" s="30">
        <v>5.7691000000000003E-4</v>
      </c>
      <c r="G24" s="3"/>
      <c r="H24" s="24">
        <v>1.3495E-4</v>
      </c>
      <c r="J24" s="24">
        <v>9.2049999999999999E-4</v>
      </c>
      <c r="K24" s="9"/>
      <c r="L24" s="35">
        <v>8.2000000000000007E-3</v>
      </c>
    </row>
    <row r="25" spans="1:12" x14ac:dyDescent="0.35">
      <c r="A25" t="s">
        <v>6</v>
      </c>
      <c r="B25" s="9">
        <v>6.4000000000000003E-3</v>
      </c>
      <c r="C25" s="24">
        <v>5.5600999999999998E-5</v>
      </c>
      <c r="D25" s="3"/>
      <c r="E25" s="30">
        <v>5.7614999999999999E-4</v>
      </c>
      <c r="F25" s="30">
        <v>5.7613E-4</v>
      </c>
      <c r="G25" s="3"/>
      <c r="H25" s="24">
        <v>1.3621999999999999E-4</v>
      </c>
      <c r="J25" s="24">
        <v>9.1976999999999998E-4</v>
      </c>
      <c r="K25" s="9"/>
      <c r="L25" s="35">
        <v>1.15E-2</v>
      </c>
    </row>
    <row r="26" spans="1:12" x14ac:dyDescent="0.35">
      <c r="A26" t="s">
        <v>7</v>
      </c>
      <c r="B26" s="9">
        <v>3.2000000000000002E-3</v>
      </c>
      <c r="C26" s="24">
        <v>5.5770999999999998E-5</v>
      </c>
      <c r="D26" s="9"/>
      <c r="E26" s="30">
        <v>5.7582E-4</v>
      </c>
      <c r="F26" s="30">
        <v>5.7580999999999995E-4</v>
      </c>
      <c r="G26" s="9"/>
      <c r="H26" s="24">
        <v>1.3674E-4</v>
      </c>
      <c r="J26" s="24">
        <v>9.1949000000000002E-4</v>
      </c>
      <c r="K26" s="9"/>
      <c r="L26" s="36">
        <v>1.5699999999999999E-2</v>
      </c>
    </row>
    <row r="28" spans="1:12" x14ac:dyDescent="0.35">
      <c r="B28" s="37" t="s">
        <v>8</v>
      </c>
      <c r="C28" s="37"/>
      <c r="D28" s="10"/>
      <c r="E28" s="38" t="s">
        <v>8</v>
      </c>
      <c r="F28" s="38"/>
      <c r="G28" s="10"/>
      <c r="H28" s="23" t="s">
        <v>8</v>
      </c>
      <c r="J28" s="23" t="s">
        <v>8</v>
      </c>
      <c r="K28" s="10"/>
      <c r="L28" s="29" t="s">
        <v>8</v>
      </c>
    </row>
    <row r="29" spans="1:12" x14ac:dyDescent="0.35">
      <c r="B29" s="4">
        <f t="shared" ref="B29:C32" si="4">B22/B23</f>
        <v>2</v>
      </c>
      <c r="C29" s="26">
        <f t="shared" si="4"/>
        <v>0.98365157534371972</v>
      </c>
      <c r="D29" s="4"/>
      <c r="E29" s="33">
        <f t="shared" ref="E29:F32" si="5">E22/E23</f>
        <v>1.0068244644091224</v>
      </c>
      <c r="F29" s="33">
        <f t="shared" si="5"/>
        <v>1.0053757864896633</v>
      </c>
      <c r="G29" s="4"/>
      <c r="H29" s="26">
        <f>H22/H23</f>
        <v>0.9452200303490137</v>
      </c>
      <c r="J29" s="26">
        <f>J22/J23</f>
        <v>1.0044784697296651</v>
      </c>
      <c r="K29" s="4"/>
      <c r="L29" s="33">
        <f>L22/L23</f>
        <v>0.69491525423728817</v>
      </c>
    </row>
    <row r="30" spans="1:12" x14ac:dyDescent="0.35">
      <c r="B30" s="4">
        <f t="shared" si="4"/>
        <v>1.9921874999999998</v>
      </c>
      <c r="C30" s="26">
        <f t="shared" si="4"/>
        <v>0.98849056262328316</v>
      </c>
      <c r="D30" s="4"/>
      <c r="E30" s="33">
        <f t="shared" si="5"/>
        <v>1.00315435543693</v>
      </c>
      <c r="F30" s="33">
        <f t="shared" si="5"/>
        <v>1.0027907299232115</v>
      </c>
      <c r="G30" s="4"/>
      <c r="H30" s="26">
        <f>H23/H24</f>
        <v>0.97665802148944059</v>
      </c>
      <c r="J30" s="26">
        <f>J23/J24</f>
        <v>1.0018359587180881</v>
      </c>
      <c r="K30" s="4"/>
      <c r="L30" s="33">
        <f>L23/L24</f>
        <v>0.71951219512195119</v>
      </c>
    </row>
    <row r="31" spans="1:12" x14ac:dyDescent="0.35">
      <c r="B31" s="4">
        <f t="shared" si="4"/>
        <v>2</v>
      </c>
      <c r="C31" s="26">
        <f t="shared" si="4"/>
        <v>0.99384903149223935</v>
      </c>
      <c r="D31" s="4"/>
      <c r="E31" s="33">
        <f t="shared" si="5"/>
        <v>1.0014405970667362</v>
      </c>
      <c r="F31" s="33">
        <f t="shared" si="5"/>
        <v>1.0013538611077362</v>
      </c>
      <c r="G31" s="4"/>
      <c r="H31" s="26">
        <f>H24/H25</f>
        <v>0.99067684627807961</v>
      </c>
      <c r="J31" s="26">
        <f>J24/J25</f>
        <v>1.0007936766800396</v>
      </c>
      <c r="K31" s="4"/>
      <c r="L31" s="33">
        <f>L24/L25</f>
        <v>0.71304347826086967</v>
      </c>
    </row>
    <row r="32" spans="1:12" x14ac:dyDescent="0.35">
      <c r="B32" s="4">
        <f t="shared" si="4"/>
        <v>2</v>
      </c>
      <c r="C32" s="26">
        <f t="shared" si="4"/>
        <v>0.99695182083878719</v>
      </c>
      <c r="D32" s="4"/>
      <c r="E32" s="33">
        <f t="shared" si="5"/>
        <v>1.0005730957590913</v>
      </c>
      <c r="F32" s="33">
        <f t="shared" si="5"/>
        <v>1.0005557388721975</v>
      </c>
      <c r="G32" s="4"/>
      <c r="H32" s="26">
        <f>H25/H26</f>
        <v>0.9961971624981717</v>
      </c>
      <c r="J32" s="26">
        <f>J25/J26</f>
        <v>1.000304516634221</v>
      </c>
      <c r="K32" s="4"/>
      <c r="L32" s="33">
        <f>L25/L26</f>
        <v>0.73248407643312108</v>
      </c>
    </row>
    <row r="33" spans="1:12" x14ac:dyDescent="0.35">
      <c r="B33" s="37" t="s">
        <v>20</v>
      </c>
      <c r="C33" s="37"/>
      <c r="D33" s="10"/>
      <c r="E33" s="38" t="s">
        <v>20</v>
      </c>
      <c r="F33" s="38"/>
      <c r="G33" s="10"/>
      <c r="H33" s="23" t="s">
        <v>20</v>
      </c>
      <c r="J33" s="23" t="s">
        <v>20</v>
      </c>
      <c r="K33" s="10"/>
      <c r="L33" s="29" t="s">
        <v>20</v>
      </c>
    </row>
    <row r="34" spans="1:12" x14ac:dyDescent="0.35">
      <c r="B34" s="5">
        <f>LN(B29)/LN(2)</f>
        <v>1</v>
      </c>
      <c r="C34" s="27">
        <f t="shared" ref="C34:C35" si="6">LN(C29)/LN(2)</f>
        <v>-2.3780713814798689E-2</v>
      </c>
      <c r="D34" s="5"/>
      <c r="E34" s="34">
        <f t="shared" ref="E34:F35" si="7">LN(E29)/LN(2)</f>
        <v>9.8121774845041487E-3</v>
      </c>
      <c r="F34" s="34">
        <f t="shared" si="7"/>
        <v>7.7348486397088006E-3</v>
      </c>
      <c r="G34" s="5"/>
      <c r="H34" s="27">
        <f t="shared" ref="H34:H36" si="8">LN(H29)/LN(2)</f>
        <v>-8.1277892808993557E-2</v>
      </c>
      <c r="J34" s="27">
        <f>LN(J29)/LN(2)</f>
        <v>6.4466412766500175E-3</v>
      </c>
      <c r="K34" s="5"/>
      <c r="L34" s="34">
        <f>LN(L29)/LN(2)</f>
        <v>-0.52509104474375745</v>
      </c>
    </row>
    <row r="35" spans="1:12" x14ac:dyDescent="0.35">
      <c r="B35" s="5">
        <f>LN(B30)/LN(2)</f>
        <v>0.9943534368588578</v>
      </c>
      <c r="C35" s="27">
        <f t="shared" si="6"/>
        <v>-1.6700902652234076E-2</v>
      </c>
      <c r="D35" s="5"/>
      <c r="E35" s="34">
        <f>LN(E30)/LN(2)</f>
        <v>4.543610626083848E-3</v>
      </c>
      <c r="F35" s="34">
        <f t="shared" si="7"/>
        <v>4.0205646713793097E-3</v>
      </c>
      <c r="G35" s="5"/>
      <c r="H35" s="27">
        <f t="shared" si="8"/>
        <v>-3.4074606458799769E-2</v>
      </c>
      <c r="J35" s="27">
        <f>LN(J30)/LN(2)</f>
        <v>2.6463000317074061E-3</v>
      </c>
      <c r="K35" s="5"/>
      <c r="L35" s="34">
        <f>LN(L30)/LN(2)</f>
        <v>-0.47490895525624249</v>
      </c>
    </row>
    <row r="36" spans="1:12" x14ac:dyDescent="0.35">
      <c r="B36" s="5">
        <f t="shared" ref="B36:C37" si="9">LN(B31)/LN(2)</f>
        <v>1</v>
      </c>
      <c r="C36" s="27">
        <f t="shared" si="9"/>
        <v>-8.9013759559131243E-3</v>
      </c>
      <c r="D36" s="5"/>
      <c r="E36" s="34">
        <f t="shared" ref="E36:F37" si="10">LN(E31)/LN(2)</f>
        <v>2.0768466534192456E-3</v>
      </c>
      <c r="F36" s="34">
        <f t="shared" si="10"/>
        <v>1.9518877116930637E-3</v>
      </c>
      <c r="G36" s="5"/>
      <c r="H36" s="27">
        <f t="shared" si="8"/>
        <v>-1.3513560484501653E-2</v>
      </c>
      <c r="J36" s="27">
        <f t="shared" ref="J36:J37" si="11">LN(J31)/LN(2)</f>
        <v>1.1445792574889902E-3</v>
      </c>
      <c r="K36" s="5"/>
      <c r="L36" s="34">
        <f t="shared" ref="L36:L37" si="12">LN(L31)/LN(2)</f>
        <v>-0.4879380463262914</v>
      </c>
    </row>
    <row r="37" spans="1:12" x14ac:dyDescent="0.35">
      <c r="A37" s="6"/>
      <c r="B37" s="5">
        <f t="shared" si="9"/>
        <v>1</v>
      </c>
      <c r="C37" s="27">
        <f t="shared" si="9"/>
        <v>-4.4043089363715766E-3</v>
      </c>
      <c r="D37" s="5"/>
      <c r="E37" s="34">
        <f>LN(E32)/LN(2)</f>
        <v>8.2656558159727514E-4</v>
      </c>
      <c r="F37" s="34">
        <f t="shared" si="10"/>
        <v>8.0153901237878288E-4</v>
      </c>
      <c r="G37" s="5"/>
      <c r="H37" s="27">
        <f>LN(H32)/LN(2)</f>
        <v>-5.4967931477376787E-3</v>
      </c>
      <c r="J37" s="27">
        <f t="shared" si="11"/>
        <v>4.3925776080531857E-4</v>
      </c>
      <c r="K37" s="5"/>
      <c r="L37" s="34">
        <f t="shared" si="12"/>
        <v>-0.44913069794725169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7"/>
      <c r="E8" s="39" t="s">
        <v>8</v>
      </c>
      <c r="F8" s="39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37" t="s">
        <v>20</v>
      </c>
      <c r="C14" s="37"/>
      <c r="D14" s="7"/>
      <c r="E14" s="39" t="s">
        <v>20</v>
      </c>
      <c r="F14" s="39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7"/>
      <c r="E28" s="39" t="s">
        <v>8</v>
      </c>
      <c r="F28" s="39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7"/>
      <c r="E33" s="39" t="s">
        <v>20</v>
      </c>
      <c r="F33" s="39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7" t="s">
        <v>8</v>
      </c>
      <c r="C8" s="37"/>
      <c r="D8" s="10"/>
      <c r="E8" s="39" t="s">
        <v>8</v>
      </c>
      <c r="F8" s="39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7" t="s">
        <v>20</v>
      </c>
      <c r="C14" s="37"/>
      <c r="D14" s="10"/>
      <c r="E14" s="39" t="s">
        <v>20</v>
      </c>
      <c r="F14" s="39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7" t="s">
        <v>8</v>
      </c>
      <c r="C28" s="37"/>
      <c r="D28" s="10"/>
      <c r="E28" s="39" t="s">
        <v>8</v>
      </c>
      <c r="F28" s="39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7" t="s">
        <v>20</v>
      </c>
      <c r="C33" s="37"/>
      <c r="D33" s="10"/>
      <c r="E33" s="39" t="s">
        <v>20</v>
      </c>
      <c r="F33" s="39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2022-10-10T15:27:18Z</dcterms:modified>
</cp:coreProperties>
</file>