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biotquad\V2 version-VERY GOOD\p0 as solution of the stationary system\With time component\Homog. Dir. B.C. for u and p\Test 2 -- GRAD_P==0\"/>
    </mc:Choice>
  </mc:AlternateContent>
  <bookViews>
    <workbookView xWindow="0" yWindow="0" windowWidth="19200" windowHeight="7050" activeTab="4"/>
  </bookViews>
  <sheets>
    <sheet name="perm=1" sheetId="1" r:id="rId1"/>
    <sheet name="perm=1e-03" sheetId="2" r:id="rId2"/>
    <sheet name="perm=1e-06" sheetId="3" r:id="rId3"/>
    <sheet name="perm=1e-09" sheetId="4" r:id="rId4"/>
    <sheet name="perm=1e-1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5" l="1"/>
  <c r="B18" i="5"/>
  <c r="G17" i="5"/>
  <c r="F17" i="5"/>
  <c r="G16" i="5"/>
  <c r="F16" i="5"/>
  <c r="E16" i="5"/>
  <c r="G15" i="5"/>
  <c r="F15" i="5"/>
  <c r="E15" i="5"/>
  <c r="D15" i="5"/>
  <c r="H12" i="5"/>
  <c r="H18" i="5" s="1"/>
  <c r="G12" i="5"/>
  <c r="F12" i="5"/>
  <c r="F18" i="5" s="1"/>
  <c r="E12" i="5"/>
  <c r="E18" i="5" s="1"/>
  <c r="D12" i="5"/>
  <c r="D18" i="5" s="1"/>
  <c r="C12" i="5"/>
  <c r="C18" i="5" s="1"/>
  <c r="B12" i="5"/>
  <c r="H11" i="5"/>
  <c r="H17" i="5" s="1"/>
  <c r="G11" i="5"/>
  <c r="F11" i="5"/>
  <c r="E11" i="5"/>
  <c r="E17" i="5" s="1"/>
  <c r="D11" i="5"/>
  <c r="D17" i="5" s="1"/>
  <c r="C11" i="5"/>
  <c r="C17" i="5" s="1"/>
  <c r="B11" i="5"/>
  <c r="B17" i="5" s="1"/>
  <c r="H10" i="5"/>
  <c r="H16" i="5" s="1"/>
  <c r="G10" i="5"/>
  <c r="F10" i="5"/>
  <c r="E10" i="5"/>
  <c r="D10" i="5"/>
  <c r="D16" i="5" s="1"/>
  <c r="C10" i="5"/>
  <c r="C16" i="5" s="1"/>
  <c r="B10" i="5"/>
  <c r="B16" i="5" s="1"/>
  <c r="H9" i="5"/>
  <c r="H15" i="5" s="1"/>
  <c r="G9" i="5"/>
  <c r="F9" i="5"/>
  <c r="E9" i="5"/>
  <c r="D9" i="5"/>
  <c r="C9" i="5"/>
  <c r="C15" i="5" s="1"/>
  <c r="B9" i="5"/>
  <c r="B15" i="5" s="1"/>
  <c r="C18" i="4"/>
  <c r="B18" i="4"/>
  <c r="G17" i="4"/>
  <c r="B17" i="4"/>
  <c r="G16" i="4"/>
  <c r="F16" i="4"/>
  <c r="G15" i="4"/>
  <c r="F15" i="4"/>
  <c r="E15" i="4"/>
  <c r="H12" i="4"/>
  <c r="H18" i="4" s="1"/>
  <c r="G12" i="4"/>
  <c r="G18" i="4" s="1"/>
  <c r="F12" i="4"/>
  <c r="F18" i="4" s="1"/>
  <c r="E12" i="4"/>
  <c r="E18" i="4" s="1"/>
  <c r="D12" i="4"/>
  <c r="D18" i="4" s="1"/>
  <c r="C12" i="4"/>
  <c r="B12" i="4"/>
  <c r="H11" i="4"/>
  <c r="H17" i="4" s="1"/>
  <c r="G11" i="4"/>
  <c r="F11" i="4"/>
  <c r="F17" i="4" s="1"/>
  <c r="E11" i="4"/>
  <c r="E17" i="4" s="1"/>
  <c r="D11" i="4"/>
  <c r="D17" i="4" s="1"/>
  <c r="C11" i="4"/>
  <c r="C17" i="4" s="1"/>
  <c r="B11" i="4"/>
  <c r="H10" i="4"/>
  <c r="H16" i="4" s="1"/>
  <c r="G10" i="4"/>
  <c r="F10" i="4"/>
  <c r="E10" i="4"/>
  <c r="E16" i="4" s="1"/>
  <c r="D10" i="4"/>
  <c r="D16" i="4" s="1"/>
  <c r="C10" i="4"/>
  <c r="C16" i="4" s="1"/>
  <c r="B10" i="4"/>
  <c r="B16" i="4" s="1"/>
  <c r="H9" i="4"/>
  <c r="H15" i="4" s="1"/>
  <c r="G9" i="4"/>
  <c r="F9" i="4"/>
  <c r="E9" i="4"/>
  <c r="D9" i="4"/>
  <c r="D15" i="4" s="1"/>
  <c r="C9" i="4"/>
  <c r="C15" i="4" s="1"/>
  <c r="B9" i="4"/>
  <c r="B15" i="4" s="1"/>
  <c r="C18" i="3"/>
  <c r="G17" i="3"/>
  <c r="B17" i="3"/>
  <c r="G16" i="3"/>
  <c r="F16" i="3"/>
  <c r="F15" i="3"/>
  <c r="E15" i="3"/>
  <c r="H12" i="3"/>
  <c r="H18" i="3" s="1"/>
  <c r="G12" i="3"/>
  <c r="G18" i="3" s="1"/>
  <c r="F12" i="3"/>
  <c r="F18" i="3" s="1"/>
  <c r="E12" i="3"/>
  <c r="E18" i="3" s="1"/>
  <c r="D12" i="3"/>
  <c r="D18" i="3" s="1"/>
  <c r="C12" i="3"/>
  <c r="B12" i="3"/>
  <c r="B18" i="3" s="1"/>
  <c r="H11" i="3"/>
  <c r="H17" i="3" s="1"/>
  <c r="G11" i="3"/>
  <c r="F11" i="3"/>
  <c r="F17" i="3" s="1"/>
  <c r="E11" i="3"/>
  <c r="E17" i="3" s="1"/>
  <c r="D11" i="3"/>
  <c r="D17" i="3" s="1"/>
  <c r="C11" i="3"/>
  <c r="C17" i="3" s="1"/>
  <c r="B11" i="3"/>
  <c r="H10" i="3"/>
  <c r="H16" i="3" s="1"/>
  <c r="G10" i="3"/>
  <c r="F10" i="3"/>
  <c r="E10" i="3"/>
  <c r="E16" i="3" s="1"/>
  <c r="D10" i="3"/>
  <c r="D16" i="3" s="1"/>
  <c r="C10" i="3"/>
  <c r="C16" i="3" s="1"/>
  <c r="B10" i="3"/>
  <c r="B16" i="3" s="1"/>
  <c r="H9" i="3"/>
  <c r="H15" i="3" s="1"/>
  <c r="G9" i="3"/>
  <c r="G15" i="3" s="1"/>
  <c r="F9" i="3"/>
  <c r="E9" i="3"/>
  <c r="D9" i="3"/>
  <c r="D15" i="3" s="1"/>
  <c r="C9" i="3"/>
  <c r="C15" i="3" s="1"/>
  <c r="B9" i="3"/>
  <c r="B15" i="3" s="1"/>
  <c r="G18" i="2"/>
  <c r="B18" i="2"/>
  <c r="G17" i="2"/>
  <c r="F17" i="2"/>
  <c r="F16" i="2"/>
  <c r="E16" i="2"/>
  <c r="G15" i="2"/>
  <c r="H12" i="2"/>
  <c r="H18" i="2" s="1"/>
  <c r="G12" i="2"/>
  <c r="F12" i="2"/>
  <c r="F18" i="2" s="1"/>
  <c r="E12" i="2"/>
  <c r="E18" i="2" s="1"/>
  <c r="D12" i="2"/>
  <c r="D18" i="2" s="1"/>
  <c r="C12" i="2"/>
  <c r="C18" i="2" s="1"/>
  <c r="B12" i="2"/>
  <c r="H11" i="2"/>
  <c r="H17" i="2" s="1"/>
  <c r="G11" i="2"/>
  <c r="F11" i="2"/>
  <c r="E11" i="2"/>
  <c r="E17" i="2" s="1"/>
  <c r="D11" i="2"/>
  <c r="D17" i="2" s="1"/>
  <c r="C11" i="2"/>
  <c r="C17" i="2" s="1"/>
  <c r="B11" i="2"/>
  <c r="B17" i="2" s="1"/>
  <c r="H10" i="2"/>
  <c r="H16" i="2" s="1"/>
  <c r="G10" i="2"/>
  <c r="G16" i="2" s="1"/>
  <c r="F10" i="2"/>
  <c r="E10" i="2"/>
  <c r="D10" i="2"/>
  <c r="D16" i="2" s="1"/>
  <c r="C10" i="2"/>
  <c r="C16" i="2" s="1"/>
  <c r="B10" i="2"/>
  <c r="B16" i="2" s="1"/>
  <c r="H9" i="2"/>
  <c r="H15" i="2" s="1"/>
  <c r="G9" i="2"/>
  <c r="F9" i="2"/>
  <c r="F15" i="2" s="1"/>
  <c r="E9" i="2"/>
  <c r="E15" i="2" s="1"/>
  <c r="D9" i="2"/>
  <c r="D15" i="2" s="1"/>
  <c r="C9" i="2"/>
  <c r="C15" i="2" s="1"/>
  <c r="B9" i="2"/>
  <c r="B15" i="2" s="1"/>
  <c r="H12" i="1" l="1"/>
  <c r="H18" i="1" s="1"/>
  <c r="G12" i="1"/>
  <c r="G18" i="1" s="1"/>
  <c r="F12" i="1"/>
  <c r="F18" i="1" s="1"/>
  <c r="E12" i="1"/>
  <c r="E18" i="1" s="1"/>
  <c r="D12" i="1"/>
  <c r="D18" i="1" s="1"/>
  <c r="C12" i="1"/>
  <c r="C18" i="1" s="1"/>
  <c r="B12" i="1"/>
  <c r="B18" i="1" s="1"/>
  <c r="H11" i="1"/>
  <c r="H17" i="1" s="1"/>
  <c r="G11" i="1"/>
  <c r="G17" i="1" s="1"/>
  <c r="F11" i="1"/>
  <c r="F17" i="1" s="1"/>
  <c r="E11" i="1"/>
  <c r="E17" i="1" s="1"/>
  <c r="D11" i="1"/>
  <c r="D17" i="1" s="1"/>
  <c r="C11" i="1"/>
  <c r="C17" i="1" s="1"/>
  <c r="B11" i="1"/>
  <c r="B17" i="1" s="1"/>
  <c r="H10" i="1"/>
  <c r="H16" i="1" s="1"/>
  <c r="G10" i="1"/>
  <c r="G16" i="1" s="1"/>
  <c r="F10" i="1"/>
  <c r="F16" i="1" s="1"/>
  <c r="E10" i="1"/>
  <c r="E16" i="1" s="1"/>
  <c r="D10" i="1"/>
  <c r="D16" i="1" s="1"/>
  <c r="C10" i="1"/>
  <c r="C16" i="1" s="1"/>
  <c r="B10" i="1"/>
  <c r="B16" i="1" s="1"/>
  <c r="H9" i="1"/>
  <c r="H15" i="1" s="1"/>
  <c r="G9" i="1"/>
  <c r="G15" i="1" s="1"/>
  <c r="F9" i="1"/>
  <c r="F15" i="1" s="1"/>
  <c r="E9" i="1"/>
  <c r="E15" i="1" s="1"/>
  <c r="D9" i="1"/>
  <c r="D15" i="1" s="1"/>
  <c r="C9" i="1"/>
  <c r="C15" i="1" s="1"/>
  <c r="B9" i="1"/>
  <c r="B15" i="1" s="1"/>
</calcChain>
</file>

<file path=xl/sharedStrings.xml><?xml version="1.0" encoding="utf-8"?>
<sst xmlns="http://schemas.openxmlformats.org/spreadsheetml/2006/main" count="145" uniqueCount="21">
  <si>
    <t>erroru_L2_inf</t>
  </si>
  <si>
    <t>erroru_3_inf</t>
  </si>
  <si>
    <t>errorp_L2_inf</t>
  </si>
  <si>
    <t>errorp_3_inf</t>
  </si>
  <si>
    <t>errorg_L2_inf</t>
  </si>
  <si>
    <t>error_sigma_sigmah_inf</t>
  </si>
  <si>
    <t>error_z_zh_inf</t>
  </si>
  <si>
    <t>N=8</t>
  </si>
  <si>
    <t>N=16</t>
  </si>
  <si>
    <t>N=32</t>
  </si>
  <si>
    <t>N=64</t>
  </si>
  <si>
    <t>N=128</t>
  </si>
  <si>
    <t>mesh=0</t>
  </si>
  <si>
    <t>Ratio errores</t>
  </si>
  <si>
    <t>lambda=1</t>
  </si>
  <si>
    <t>mu=1</t>
  </si>
  <si>
    <t>Δt = 1e-04</t>
  </si>
  <si>
    <t>Órden convergencia</t>
  </si>
  <si>
    <t>Tf = 1e-03</t>
  </si>
  <si>
    <t>c0=1e-05</t>
  </si>
  <si>
    <t>alpha2=1, alpha1=0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</si>
</sst>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/>
    <xf numFmtId="0" fontId="2" fillId="0" borderId="0" xfId="0" applyFont="1"/>
    <xf numFmtId="2" fontId="0" fillId="0" borderId="0" xfId="0" applyNumberFormat="1"/>
    <xf numFmtId="0" fontId="0" fillId="0" borderId="0" xfId="0" applyFill="1"/>
    <xf numFmtId="0" fontId="4" fillId="0" borderId="0" xfId="0" applyFont="1"/>
    <xf numFmtId="0" fontId="4" fillId="0" borderId="0" xfId="0" applyFont="1" applyAlignment="1">
      <alignment horizontal="center"/>
    </xf>
    <xf numFmtId="11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11" fontId="6" fillId="2" borderId="0" xfId="0" applyNumberFormat="1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 applyAlignment="1">
      <alignment horizontal="center"/>
    </xf>
    <xf numFmtId="164" fontId="6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9" sqref="A9"/>
    </sheetView>
  </sheetViews>
  <sheetFormatPr baseColWidth="10" defaultRowHeight="14.5" x14ac:dyDescent="0.35"/>
  <cols>
    <col min="1" max="1" width="17.08984375" bestFit="1" customWidth="1"/>
    <col min="2" max="2" width="12.1796875" bestFit="1" customWidth="1"/>
    <col min="3" max="3" width="11.36328125" bestFit="1" customWidth="1"/>
    <col min="4" max="4" width="12.1796875" style="23" bestFit="1" customWidth="1"/>
    <col min="5" max="5" width="11.36328125" style="23" bestFit="1" customWidth="1"/>
    <col min="6" max="6" width="17.54296875" bestFit="1" customWidth="1"/>
    <col min="7" max="7" width="21.1796875" bestFit="1" customWidth="1"/>
    <col min="8" max="8" width="17.54296875" style="23" bestFit="1" customWidth="1"/>
  </cols>
  <sheetData>
    <row r="1" spans="1:8" x14ac:dyDescent="0.35">
      <c r="B1" s="7" t="s">
        <v>0</v>
      </c>
      <c r="C1" s="10" t="s">
        <v>1</v>
      </c>
      <c r="D1" s="16" t="s">
        <v>2</v>
      </c>
      <c r="E1" s="17" t="s">
        <v>3</v>
      </c>
      <c r="F1" s="10" t="s">
        <v>4</v>
      </c>
      <c r="G1" s="10" t="s">
        <v>5</v>
      </c>
      <c r="H1" s="17" t="s">
        <v>6</v>
      </c>
    </row>
    <row r="2" spans="1:8" x14ac:dyDescent="0.35">
      <c r="A2" t="s">
        <v>7</v>
      </c>
      <c r="B2" s="9">
        <v>7.6791999999999993E-6</v>
      </c>
      <c r="C2" s="9">
        <v>1.2233E-6</v>
      </c>
      <c r="D2" s="18">
        <v>3.2722999999999998E-5</v>
      </c>
      <c r="E2" s="18">
        <v>3.2719999999999998E-5</v>
      </c>
      <c r="F2" s="9">
        <v>1.6082E-5</v>
      </c>
      <c r="G2" s="9">
        <v>5.4753999999999998E-5</v>
      </c>
      <c r="H2" s="18">
        <v>1.4818000000000001E-4</v>
      </c>
    </row>
    <row r="3" spans="1:8" x14ac:dyDescent="0.35">
      <c r="A3" t="s">
        <v>8</v>
      </c>
      <c r="B3" s="9">
        <v>3.8124999999999999E-6</v>
      </c>
      <c r="C3" s="9">
        <v>3.2252000000000001E-7</v>
      </c>
      <c r="D3" s="18">
        <v>3.2622E-5</v>
      </c>
      <c r="E3" s="18">
        <v>3.2620000000000003E-5</v>
      </c>
      <c r="F3" s="9">
        <v>6.2596000000000002E-6</v>
      </c>
      <c r="G3" s="9">
        <v>2.8031E-5</v>
      </c>
      <c r="H3" s="18">
        <v>1.4616E-4</v>
      </c>
    </row>
    <row r="4" spans="1:8" x14ac:dyDescent="0.35">
      <c r="A4" t="s">
        <v>9</v>
      </c>
      <c r="B4" s="9">
        <v>1.9029E-6</v>
      </c>
      <c r="C4" s="9">
        <v>8.2512000000000005E-8</v>
      </c>
      <c r="D4" s="18">
        <v>3.2613000000000001E-5</v>
      </c>
      <c r="E4" s="18">
        <v>3.2613000000000001E-5</v>
      </c>
      <c r="F4" s="9">
        <v>2.3491000000000001E-6</v>
      </c>
      <c r="G4" s="9">
        <v>1.4124999999999999E-5</v>
      </c>
      <c r="H4" s="18">
        <v>1.4569E-4</v>
      </c>
    </row>
    <row r="5" spans="1:8" x14ac:dyDescent="0.35">
      <c r="A5" t="s">
        <v>10</v>
      </c>
      <c r="B5" s="9">
        <v>9.5104000000000002E-7</v>
      </c>
      <c r="C5" s="9">
        <v>2.0806999999999999E-8</v>
      </c>
      <c r="D5" s="18">
        <v>3.2611999999999999E-5</v>
      </c>
      <c r="E5" s="18">
        <v>3.2611999999999999E-5</v>
      </c>
      <c r="F5" s="9">
        <v>8.6372999999999997E-7</v>
      </c>
      <c r="G5" s="9">
        <v>7.08E-6</v>
      </c>
      <c r="H5" s="18">
        <v>1.4564999999999999E-4</v>
      </c>
    </row>
    <row r="6" spans="1:8" x14ac:dyDescent="0.35">
      <c r="A6" t="s">
        <v>11</v>
      </c>
      <c r="B6" s="9">
        <v>4.7547000000000001E-7</v>
      </c>
      <c r="C6" s="9">
        <v>5.2171999999999997E-9</v>
      </c>
      <c r="D6" s="18">
        <v>3.2611999999999999E-5</v>
      </c>
      <c r="E6" s="18">
        <v>3.2611999999999999E-5</v>
      </c>
      <c r="F6" s="9">
        <v>3.1319000000000001E-7</v>
      </c>
      <c r="G6" s="9">
        <v>3.5427E-6</v>
      </c>
      <c r="H6" s="18">
        <v>1.4564999999999999E-4</v>
      </c>
    </row>
    <row r="7" spans="1:8" x14ac:dyDescent="0.35">
      <c r="A7" t="s">
        <v>12</v>
      </c>
      <c r="D7" s="19"/>
      <c r="E7" s="19"/>
      <c r="H7" s="19"/>
    </row>
    <row r="8" spans="1:8" x14ac:dyDescent="0.35">
      <c r="B8" s="15" t="s">
        <v>13</v>
      </c>
      <c r="C8" s="15"/>
      <c r="D8" s="20" t="s">
        <v>13</v>
      </c>
      <c r="E8" s="20"/>
      <c r="F8" s="1" t="s">
        <v>13</v>
      </c>
      <c r="G8" s="1" t="s">
        <v>13</v>
      </c>
      <c r="H8" s="17" t="s">
        <v>13</v>
      </c>
    </row>
    <row r="9" spans="1:8" x14ac:dyDescent="0.35">
      <c r="A9" t="s">
        <v>20</v>
      </c>
      <c r="B9" s="2">
        <f t="shared" ref="B9:H9" si="0">B2/B3</f>
        <v>2.0142163934426227</v>
      </c>
      <c r="C9" s="2">
        <f t="shared" si="0"/>
        <v>3.79294307329778</v>
      </c>
      <c r="D9" s="21">
        <f t="shared" si="0"/>
        <v>1.0030960701367175</v>
      </c>
      <c r="E9" s="21">
        <f t="shared" si="0"/>
        <v>1.0030656039239729</v>
      </c>
      <c r="F9" s="2">
        <f t="shared" si="0"/>
        <v>2.5691737491213495</v>
      </c>
      <c r="G9" s="2">
        <f t="shared" si="0"/>
        <v>1.9533373764760442</v>
      </c>
      <c r="H9" s="21">
        <f t="shared" si="0"/>
        <v>1.0138204707170224</v>
      </c>
    </row>
    <row r="10" spans="1:8" x14ac:dyDescent="0.35">
      <c r="A10" s="6" t="s">
        <v>14</v>
      </c>
      <c r="B10" s="2">
        <f t="shared" ref="B10:H10" si="1">B3/B4</f>
        <v>2.0035209417205317</v>
      </c>
      <c r="C10" s="2">
        <f t="shared" si="1"/>
        <v>3.9087647857281365</v>
      </c>
      <c r="D10" s="21">
        <f t="shared" si="1"/>
        <v>1.0002759635728085</v>
      </c>
      <c r="E10" s="21">
        <f t="shared" si="1"/>
        <v>1.0002146383344066</v>
      </c>
      <c r="F10" s="2">
        <f t="shared" si="1"/>
        <v>2.6646800902473289</v>
      </c>
      <c r="G10" s="2">
        <f t="shared" si="1"/>
        <v>1.984495575221239</v>
      </c>
      <c r="H10" s="21">
        <f t="shared" si="1"/>
        <v>1.0032260278673897</v>
      </c>
    </row>
    <row r="11" spans="1:8" x14ac:dyDescent="0.35">
      <c r="A11" t="s">
        <v>15</v>
      </c>
      <c r="B11" s="2">
        <f t="shared" ref="B11:H11" si="2">B4/B5</f>
        <v>2.000862213997308</v>
      </c>
      <c r="C11" s="2">
        <f t="shared" si="2"/>
        <v>3.9655885038688905</v>
      </c>
      <c r="D11" s="21">
        <f t="shared" si="2"/>
        <v>1.000030663559426</v>
      </c>
      <c r="E11" s="21">
        <f t="shared" si="2"/>
        <v>1.000030663559426</v>
      </c>
      <c r="F11" s="2">
        <f t="shared" si="2"/>
        <v>2.7197156518819541</v>
      </c>
      <c r="G11" s="2">
        <f t="shared" si="2"/>
        <v>1.9950564971751412</v>
      </c>
      <c r="H11" s="21">
        <f t="shared" si="2"/>
        <v>1.0002746309646413</v>
      </c>
    </row>
    <row r="12" spans="1:8" x14ac:dyDescent="0.35">
      <c r="A12" s="3" t="s">
        <v>19</v>
      </c>
      <c r="B12" s="2">
        <f t="shared" ref="B12:H12" si="3">B5/B6</f>
        <v>2.0002103182114541</v>
      </c>
      <c r="C12" s="2">
        <f t="shared" si="3"/>
        <v>3.9881545656674078</v>
      </c>
      <c r="D12" s="21">
        <f t="shared" si="3"/>
        <v>1</v>
      </c>
      <c r="E12" s="21">
        <f t="shared" si="3"/>
        <v>1</v>
      </c>
      <c r="F12" s="2">
        <f t="shared" si="3"/>
        <v>2.7578466745426096</v>
      </c>
      <c r="G12" s="2">
        <f t="shared" si="3"/>
        <v>1.9984757388432552</v>
      </c>
      <c r="H12" s="21">
        <f t="shared" si="3"/>
        <v>1</v>
      </c>
    </row>
    <row r="13" spans="1:8" x14ac:dyDescent="0.35">
      <c r="D13" s="19"/>
      <c r="E13" s="19"/>
      <c r="H13" s="19"/>
    </row>
    <row r="14" spans="1:8" x14ac:dyDescent="0.35">
      <c r="A14" s="4" t="s">
        <v>16</v>
      </c>
      <c r="B14" s="14" t="s">
        <v>17</v>
      </c>
      <c r="C14" s="14"/>
      <c r="D14" s="20" t="s">
        <v>17</v>
      </c>
      <c r="E14" s="20"/>
      <c r="F14" s="8" t="s">
        <v>17</v>
      </c>
      <c r="G14" s="8" t="s">
        <v>17</v>
      </c>
      <c r="H14" s="17" t="s">
        <v>17</v>
      </c>
    </row>
    <row r="15" spans="1:8" x14ac:dyDescent="0.35">
      <c r="A15" s="4" t="s">
        <v>18</v>
      </c>
      <c r="B15" s="11">
        <f>LN(B9)/LN(2)</f>
        <v>1.0102186848224539</v>
      </c>
      <c r="C15" s="11">
        <f t="shared" ref="C15:H15" si="4">LN(C9)/LN(2)</f>
        <v>1.9233177189858821</v>
      </c>
      <c r="D15" s="22">
        <f t="shared" si="4"/>
        <v>4.4597846863855669E-3</v>
      </c>
      <c r="E15" s="22">
        <f t="shared" si="4"/>
        <v>4.4159662298643388E-3</v>
      </c>
      <c r="F15" s="11">
        <f t="shared" si="4"/>
        <v>1.3613044607017251</v>
      </c>
      <c r="G15" s="11">
        <f t="shared" si="4"/>
        <v>0.96594115011198234</v>
      </c>
      <c r="H15" s="22">
        <f t="shared" si="4"/>
        <v>1.980219974013514E-2</v>
      </c>
    </row>
    <row r="16" spans="1:8" x14ac:dyDescent="0.35">
      <c r="B16" s="11">
        <f t="shared" ref="B16:H16" si="5">LN(B10)/LN(2)</f>
        <v>1.0025375895583095</v>
      </c>
      <c r="C16" s="11">
        <f t="shared" si="5"/>
        <v>1.966712771459254</v>
      </c>
      <c r="D16" s="22">
        <f t="shared" si="5"/>
        <v>3.9807635319639593E-4</v>
      </c>
      <c r="E16" s="22">
        <f t="shared" si="5"/>
        <v>3.096244331853198E-4</v>
      </c>
      <c r="F16" s="11">
        <f t="shared" si="5"/>
        <v>1.4139623397696803</v>
      </c>
      <c r="G16" s="11">
        <f t="shared" si="5"/>
        <v>0.98877234560129224</v>
      </c>
      <c r="H16" s="22">
        <f t="shared" si="5"/>
        <v>4.6466832646493671E-3</v>
      </c>
    </row>
    <row r="17" spans="1:8" x14ac:dyDescent="0.35">
      <c r="B17" s="11">
        <f t="shared" ref="B17:H17" si="6">LN(B11)/LN(2)</f>
        <v>1.0006218219027923</v>
      </c>
      <c r="C17" s="11">
        <f t="shared" si="6"/>
        <v>1.9875349815940209</v>
      </c>
      <c r="D17" s="22">
        <f t="shared" si="6"/>
        <v>4.4237486884024759E-5</v>
      </c>
      <c r="E17" s="22">
        <f t="shared" si="6"/>
        <v>4.4237486884024759E-5</v>
      </c>
      <c r="F17" s="11">
        <f t="shared" si="6"/>
        <v>1.4434558246139118</v>
      </c>
      <c r="G17" s="11">
        <f t="shared" si="6"/>
        <v>0.996429602106915</v>
      </c>
      <c r="H17" s="22">
        <f t="shared" si="6"/>
        <v>3.9615433512852716E-4</v>
      </c>
    </row>
    <row r="18" spans="1:8" x14ac:dyDescent="0.35">
      <c r="A18" s="5"/>
      <c r="B18" s="11">
        <f t="shared" ref="B18:H18" si="7">LN(B12)/LN(2)</f>
        <v>1.0001517045439194</v>
      </c>
      <c r="C18" s="11">
        <f t="shared" si="7"/>
        <v>1.995721324179605</v>
      </c>
      <c r="D18" s="22">
        <f t="shared" si="7"/>
        <v>0</v>
      </c>
      <c r="E18" s="22">
        <f t="shared" si="7"/>
        <v>0</v>
      </c>
      <c r="F18" s="11">
        <f t="shared" si="7"/>
        <v>1.4635422508961704</v>
      </c>
      <c r="G18" s="11">
        <f t="shared" si="7"/>
        <v>0.99890005879139621</v>
      </c>
      <c r="H18" s="22">
        <f t="shared" si="7"/>
        <v>0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9" sqref="A9"/>
    </sheetView>
  </sheetViews>
  <sheetFormatPr baseColWidth="10" defaultRowHeight="14.5" x14ac:dyDescent="0.35"/>
  <cols>
    <col min="1" max="1" width="17.08984375" bestFit="1" customWidth="1"/>
    <col min="2" max="2" width="12.1796875" bestFit="1" customWidth="1"/>
    <col min="3" max="3" width="11.36328125" bestFit="1" customWidth="1"/>
    <col min="4" max="4" width="12.1796875" style="23" bestFit="1" customWidth="1"/>
    <col min="5" max="5" width="11.36328125" style="23" bestFit="1" customWidth="1"/>
    <col min="6" max="6" width="17.54296875" bestFit="1" customWidth="1"/>
    <col min="7" max="7" width="21.1796875" bestFit="1" customWidth="1"/>
    <col min="8" max="8" width="17.54296875" style="23" bestFit="1" customWidth="1"/>
  </cols>
  <sheetData>
    <row r="1" spans="1:8" x14ac:dyDescent="0.35">
      <c r="B1" s="7" t="s">
        <v>0</v>
      </c>
      <c r="C1" s="13" t="s">
        <v>1</v>
      </c>
      <c r="D1" s="16" t="s">
        <v>2</v>
      </c>
      <c r="E1" s="17" t="s">
        <v>3</v>
      </c>
      <c r="F1" s="13" t="s">
        <v>4</v>
      </c>
      <c r="G1" s="13" t="s">
        <v>5</v>
      </c>
      <c r="H1" s="17" t="s">
        <v>6</v>
      </c>
    </row>
    <row r="2" spans="1:8" x14ac:dyDescent="0.35">
      <c r="A2" t="s">
        <v>7</v>
      </c>
      <c r="B2" s="9">
        <v>7.6791999999999993E-6</v>
      </c>
      <c r="C2" s="9">
        <v>1.2233E-6</v>
      </c>
      <c r="D2" s="18">
        <v>3.3485999999999998E-5</v>
      </c>
      <c r="E2" s="18">
        <v>3.3492999999999999E-5</v>
      </c>
      <c r="F2" s="9">
        <v>1.6082E-5</v>
      </c>
      <c r="G2" s="9">
        <v>5.4753999999999998E-5</v>
      </c>
      <c r="H2" s="18">
        <v>1.5316E-7</v>
      </c>
    </row>
    <row r="3" spans="1:8" x14ac:dyDescent="0.35">
      <c r="A3" t="s">
        <v>8</v>
      </c>
      <c r="B3" s="9">
        <v>3.8124999999999999E-6</v>
      </c>
      <c r="C3" s="9">
        <v>3.2252000000000001E-7</v>
      </c>
      <c r="D3" s="18">
        <v>3.3355999999999997E-5</v>
      </c>
      <c r="E3" s="18">
        <v>3.3355999999999997E-5</v>
      </c>
      <c r="F3" s="9">
        <v>6.2596000000000002E-6</v>
      </c>
      <c r="G3" s="9">
        <v>2.8031E-5</v>
      </c>
      <c r="H3" s="18">
        <v>1.5153999999999999E-7</v>
      </c>
    </row>
    <row r="4" spans="1:8" x14ac:dyDescent="0.35">
      <c r="A4" t="s">
        <v>9</v>
      </c>
      <c r="B4" s="9">
        <v>1.9029E-6</v>
      </c>
      <c r="C4" s="9">
        <v>8.2512000000000005E-8</v>
      </c>
      <c r="D4" s="18">
        <v>3.3334999999999998E-5</v>
      </c>
      <c r="E4" s="18">
        <v>3.3334999999999998E-5</v>
      </c>
      <c r="F4" s="9">
        <v>2.3491000000000001E-6</v>
      </c>
      <c r="G4" s="9">
        <v>1.4124999999999999E-5</v>
      </c>
      <c r="H4" s="18">
        <v>1.5006999999999999E-7</v>
      </c>
    </row>
    <row r="5" spans="1:8" x14ac:dyDescent="0.35">
      <c r="A5" t="s">
        <v>10</v>
      </c>
      <c r="B5" s="9">
        <v>9.5104000000000002E-7</v>
      </c>
      <c r="C5" s="9">
        <v>2.0806999999999999E-8</v>
      </c>
      <c r="D5" s="18">
        <v>3.3331999999999999E-5</v>
      </c>
      <c r="E5" s="18">
        <v>3.3331999999999999E-5</v>
      </c>
      <c r="F5" s="9">
        <v>8.6372999999999997E-7</v>
      </c>
      <c r="G5" s="9">
        <v>7.08E-6</v>
      </c>
      <c r="H5" s="18">
        <v>1.4938999999999999E-7</v>
      </c>
    </row>
    <row r="6" spans="1:8" x14ac:dyDescent="0.35">
      <c r="A6" t="s">
        <v>11</v>
      </c>
      <c r="B6" s="9">
        <v>4.7547000000000001E-7</v>
      </c>
      <c r="C6" s="9">
        <v>5.2171999999999997E-9</v>
      </c>
      <c r="D6" s="18">
        <v>3.3331999999999999E-5</v>
      </c>
      <c r="E6" s="18">
        <v>3.3331999999999999E-5</v>
      </c>
      <c r="F6" s="9">
        <v>3.1319000000000001E-7</v>
      </c>
      <c r="G6" s="9">
        <v>3.5427E-6</v>
      </c>
      <c r="H6" s="18">
        <v>1.4915000000000001E-7</v>
      </c>
    </row>
    <row r="7" spans="1:8" x14ac:dyDescent="0.35">
      <c r="A7" t="s">
        <v>12</v>
      </c>
      <c r="D7" s="19"/>
      <c r="E7" s="19"/>
      <c r="H7" s="19"/>
    </row>
    <row r="8" spans="1:8" x14ac:dyDescent="0.35">
      <c r="B8" s="15" t="s">
        <v>13</v>
      </c>
      <c r="C8" s="15"/>
      <c r="D8" s="20" t="s">
        <v>13</v>
      </c>
      <c r="E8" s="20"/>
      <c r="F8" s="12" t="s">
        <v>13</v>
      </c>
      <c r="G8" s="12" t="s">
        <v>13</v>
      </c>
      <c r="H8" s="17" t="s">
        <v>13</v>
      </c>
    </row>
    <row r="9" spans="1:8" x14ac:dyDescent="0.35">
      <c r="A9" t="s">
        <v>20</v>
      </c>
      <c r="B9" s="2">
        <f t="shared" ref="B9:H12" si="0">B2/B3</f>
        <v>2.0142163934426227</v>
      </c>
      <c r="C9" s="2">
        <f t="shared" si="0"/>
        <v>3.79294307329778</v>
      </c>
      <c r="D9" s="21">
        <f t="shared" si="0"/>
        <v>1.0038973498021346</v>
      </c>
      <c r="E9" s="21">
        <f t="shared" si="0"/>
        <v>1.0041072070991726</v>
      </c>
      <c r="F9" s="2">
        <f t="shared" si="0"/>
        <v>2.5691737491213495</v>
      </c>
      <c r="G9" s="2">
        <f t="shared" si="0"/>
        <v>1.9533373764760442</v>
      </c>
      <c r="H9" s="21">
        <f t="shared" si="0"/>
        <v>1.0106902467995249</v>
      </c>
    </row>
    <row r="10" spans="1:8" x14ac:dyDescent="0.35">
      <c r="A10" s="6" t="s">
        <v>14</v>
      </c>
      <c r="B10" s="2">
        <f t="shared" si="0"/>
        <v>2.0035209417205317</v>
      </c>
      <c r="C10" s="2">
        <f t="shared" si="0"/>
        <v>3.9087647857281365</v>
      </c>
      <c r="D10" s="21">
        <f t="shared" si="0"/>
        <v>1.0006299685015749</v>
      </c>
      <c r="E10" s="21">
        <f t="shared" si="0"/>
        <v>1.0006299685015749</v>
      </c>
      <c r="F10" s="2">
        <f t="shared" si="0"/>
        <v>2.6646800902473289</v>
      </c>
      <c r="G10" s="2">
        <f t="shared" si="0"/>
        <v>1.984495575221239</v>
      </c>
      <c r="H10" s="21">
        <f t="shared" si="0"/>
        <v>1.0097954287998934</v>
      </c>
    </row>
    <row r="11" spans="1:8" x14ac:dyDescent="0.35">
      <c r="A11" t="s">
        <v>15</v>
      </c>
      <c r="B11" s="2">
        <f t="shared" si="0"/>
        <v>2.000862213997308</v>
      </c>
      <c r="C11" s="2">
        <f t="shared" si="0"/>
        <v>3.9655885038688905</v>
      </c>
      <c r="D11" s="21">
        <f t="shared" si="0"/>
        <v>1.0000900036001441</v>
      </c>
      <c r="E11" s="21">
        <f t="shared" si="0"/>
        <v>1.0000900036001441</v>
      </c>
      <c r="F11" s="2">
        <f t="shared" si="0"/>
        <v>2.7197156518819541</v>
      </c>
      <c r="G11" s="2">
        <f t="shared" si="0"/>
        <v>1.9950564971751412</v>
      </c>
      <c r="H11" s="21">
        <f t="shared" si="0"/>
        <v>1.0045518441662762</v>
      </c>
    </row>
    <row r="12" spans="1:8" x14ac:dyDescent="0.35">
      <c r="A12" s="3" t="s">
        <v>19</v>
      </c>
      <c r="B12" s="2">
        <f t="shared" si="0"/>
        <v>2.0002103182114541</v>
      </c>
      <c r="C12" s="2">
        <f t="shared" si="0"/>
        <v>3.9881545656674078</v>
      </c>
      <c r="D12" s="21">
        <f t="shared" si="0"/>
        <v>1</v>
      </c>
      <c r="E12" s="21">
        <f t="shared" si="0"/>
        <v>1</v>
      </c>
      <c r="F12" s="2">
        <f t="shared" si="0"/>
        <v>2.7578466745426096</v>
      </c>
      <c r="G12" s="2">
        <f t="shared" si="0"/>
        <v>1.9984757388432552</v>
      </c>
      <c r="H12" s="21">
        <f t="shared" si="0"/>
        <v>1.0016091183372442</v>
      </c>
    </row>
    <row r="13" spans="1:8" x14ac:dyDescent="0.35">
      <c r="D13" s="19"/>
      <c r="E13" s="19"/>
      <c r="H13" s="19"/>
    </row>
    <row r="14" spans="1:8" x14ac:dyDescent="0.35">
      <c r="A14" s="4" t="s">
        <v>16</v>
      </c>
      <c r="B14" s="14" t="s">
        <v>17</v>
      </c>
      <c r="C14" s="14"/>
      <c r="D14" s="20" t="s">
        <v>17</v>
      </c>
      <c r="E14" s="20"/>
      <c r="F14" s="13" t="s">
        <v>17</v>
      </c>
      <c r="G14" s="13" t="s">
        <v>17</v>
      </c>
      <c r="H14" s="17" t="s">
        <v>17</v>
      </c>
    </row>
    <row r="15" spans="1:8" x14ac:dyDescent="0.35">
      <c r="A15" s="4" t="s">
        <v>18</v>
      </c>
      <c r="B15" s="11">
        <f>LN(B9)/LN(2)</f>
        <v>1.0102186848224539</v>
      </c>
      <c r="C15" s="11">
        <f t="shared" ref="C15:H15" si="1">LN(C9)/LN(2)</f>
        <v>1.9233177189858821</v>
      </c>
      <c r="D15" s="22">
        <f t="shared" si="1"/>
        <v>5.6117588280030304E-3</v>
      </c>
      <c r="E15" s="22">
        <f t="shared" si="1"/>
        <v>5.9133120110301486E-3</v>
      </c>
      <c r="F15" s="11">
        <f t="shared" si="1"/>
        <v>1.3613044607017251</v>
      </c>
      <c r="G15" s="11">
        <f t="shared" si="1"/>
        <v>0.96594115011198234</v>
      </c>
      <c r="H15" s="22">
        <f t="shared" si="1"/>
        <v>1.5340912296976225E-2</v>
      </c>
    </row>
    <row r="16" spans="1:8" x14ac:dyDescent="0.35">
      <c r="B16" s="11">
        <f t="shared" ref="B16:H18" si="2">LN(B10)/LN(2)</f>
        <v>1.0025375895583095</v>
      </c>
      <c r="C16" s="11">
        <f t="shared" si="2"/>
        <v>1.966712771459254</v>
      </c>
      <c r="D16" s="22">
        <f t="shared" si="2"/>
        <v>9.0856627910804969E-4</v>
      </c>
      <c r="E16" s="22">
        <f t="shared" si="2"/>
        <v>9.0856627910804969E-4</v>
      </c>
      <c r="F16" s="11">
        <f t="shared" si="2"/>
        <v>1.4139623397696803</v>
      </c>
      <c r="G16" s="11">
        <f t="shared" si="2"/>
        <v>0.98877234560129224</v>
      </c>
      <c r="H16" s="22">
        <f t="shared" si="2"/>
        <v>1.4063051641434295E-2</v>
      </c>
    </row>
    <row r="17" spans="1:8" x14ac:dyDescent="0.35">
      <c r="B17" s="11">
        <f t="shared" si="2"/>
        <v>1.0006218219027923</v>
      </c>
      <c r="C17" s="11">
        <f t="shared" si="2"/>
        <v>1.9875349815940209</v>
      </c>
      <c r="D17" s="22">
        <f t="shared" si="2"/>
        <v>1.2984190455827172E-4</v>
      </c>
      <c r="E17" s="22">
        <f t="shared" si="2"/>
        <v>1.2984190455827172E-4</v>
      </c>
      <c r="F17" s="11">
        <f t="shared" si="2"/>
        <v>1.4434558246139118</v>
      </c>
      <c r="G17" s="11">
        <f t="shared" si="2"/>
        <v>0.996429602106915</v>
      </c>
      <c r="H17" s="22">
        <f t="shared" si="2"/>
        <v>6.5520224002116193E-3</v>
      </c>
    </row>
    <row r="18" spans="1:8" x14ac:dyDescent="0.35">
      <c r="A18" s="5"/>
      <c r="B18" s="11">
        <f t="shared" si="2"/>
        <v>1.0001517045439194</v>
      </c>
      <c r="C18" s="11">
        <f t="shared" si="2"/>
        <v>1.995721324179605</v>
      </c>
      <c r="D18" s="22">
        <f t="shared" si="2"/>
        <v>0</v>
      </c>
      <c r="E18" s="22">
        <f t="shared" si="2"/>
        <v>0</v>
      </c>
      <c r="F18" s="11">
        <f t="shared" si="2"/>
        <v>1.4635422508961704</v>
      </c>
      <c r="G18" s="11">
        <f t="shared" si="2"/>
        <v>0.99890005879139621</v>
      </c>
      <c r="H18" s="22">
        <f t="shared" si="2"/>
        <v>2.319601288963428E-3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9" sqref="A9"/>
    </sheetView>
  </sheetViews>
  <sheetFormatPr baseColWidth="10" defaultRowHeight="14.5" x14ac:dyDescent="0.35"/>
  <cols>
    <col min="1" max="1" width="17.08984375" bestFit="1" customWidth="1"/>
    <col min="2" max="2" width="12.1796875" bestFit="1" customWidth="1"/>
    <col min="3" max="3" width="11.36328125" bestFit="1" customWidth="1"/>
    <col min="4" max="4" width="12.1796875" style="23" bestFit="1" customWidth="1"/>
    <col min="5" max="5" width="11.36328125" style="23" bestFit="1" customWidth="1"/>
    <col min="6" max="6" width="17.54296875" bestFit="1" customWidth="1"/>
    <col min="7" max="7" width="21.1796875" bestFit="1" customWidth="1"/>
    <col min="8" max="8" width="17.54296875" style="23" bestFit="1" customWidth="1"/>
  </cols>
  <sheetData>
    <row r="1" spans="1:8" x14ac:dyDescent="0.35">
      <c r="B1" s="7" t="s">
        <v>0</v>
      </c>
      <c r="C1" s="13" t="s">
        <v>1</v>
      </c>
      <c r="D1" s="16" t="s">
        <v>2</v>
      </c>
      <c r="E1" s="17" t="s">
        <v>3</v>
      </c>
      <c r="F1" s="13" t="s">
        <v>4</v>
      </c>
      <c r="G1" s="13" t="s">
        <v>5</v>
      </c>
      <c r="H1" s="17" t="s">
        <v>6</v>
      </c>
    </row>
    <row r="2" spans="1:8" x14ac:dyDescent="0.35">
      <c r="A2" t="s">
        <v>7</v>
      </c>
      <c r="B2" s="9">
        <v>7.6791999999999993E-6</v>
      </c>
      <c r="C2" s="9">
        <v>1.2233E-6</v>
      </c>
      <c r="D2" s="18">
        <v>3.3485999999999998E-5</v>
      </c>
      <c r="E2" s="18">
        <v>3.3492999999999999E-5</v>
      </c>
      <c r="F2" s="9">
        <v>1.6082E-5</v>
      </c>
      <c r="G2" s="9">
        <v>5.4753999999999998E-5</v>
      </c>
      <c r="H2" s="18">
        <v>1.5315999999999999E-10</v>
      </c>
    </row>
    <row r="3" spans="1:8" x14ac:dyDescent="0.35">
      <c r="A3" t="s">
        <v>8</v>
      </c>
      <c r="B3" s="9">
        <v>3.8124999999999999E-6</v>
      </c>
      <c r="C3" s="9">
        <v>3.2252000000000001E-7</v>
      </c>
      <c r="D3" s="18">
        <v>3.3355999999999997E-5</v>
      </c>
      <c r="E3" s="18">
        <v>3.3355999999999997E-5</v>
      </c>
      <c r="F3" s="9">
        <v>6.2596000000000002E-6</v>
      </c>
      <c r="G3" s="9">
        <v>2.8031E-5</v>
      </c>
      <c r="H3" s="18">
        <v>1.5155000000000001E-10</v>
      </c>
    </row>
    <row r="4" spans="1:8" x14ac:dyDescent="0.35">
      <c r="A4" t="s">
        <v>9</v>
      </c>
      <c r="B4" s="9">
        <v>1.9029E-6</v>
      </c>
      <c r="C4" s="9">
        <v>8.2512000000000005E-8</v>
      </c>
      <c r="D4" s="18">
        <v>3.3334999999999998E-5</v>
      </c>
      <c r="E4" s="18">
        <v>3.3334999999999998E-5</v>
      </c>
      <c r="F4" s="9">
        <v>2.3491000000000001E-6</v>
      </c>
      <c r="G4" s="9">
        <v>1.4124999999999999E-5</v>
      </c>
      <c r="H4" s="18">
        <v>1.5009E-10</v>
      </c>
    </row>
    <row r="5" spans="1:8" x14ac:dyDescent="0.35">
      <c r="A5" t="s">
        <v>10</v>
      </c>
      <c r="B5" s="9">
        <v>9.5104000000000002E-7</v>
      </c>
      <c r="C5" s="9">
        <v>2.0806999999999999E-8</v>
      </c>
      <c r="D5" s="18">
        <v>3.3331999999999999E-5</v>
      </c>
      <c r="E5" s="18">
        <v>3.3331999999999999E-5</v>
      </c>
      <c r="F5" s="9">
        <v>8.6372999999999997E-7</v>
      </c>
      <c r="G5" s="9">
        <v>7.08E-6</v>
      </c>
      <c r="H5" s="18">
        <v>1.4941E-10</v>
      </c>
    </row>
    <row r="6" spans="1:8" x14ac:dyDescent="0.35">
      <c r="A6" t="s">
        <v>11</v>
      </c>
      <c r="B6" s="9">
        <v>4.7547000000000001E-7</v>
      </c>
      <c r="C6" s="9">
        <v>5.2171999999999997E-9</v>
      </c>
      <c r="D6" s="18">
        <v>3.3331999999999999E-5</v>
      </c>
      <c r="E6" s="18">
        <v>3.3331999999999999E-5</v>
      </c>
      <c r="F6" s="9">
        <v>3.1319000000000001E-7</v>
      </c>
      <c r="G6" s="9">
        <v>3.5427E-6</v>
      </c>
      <c r="H6" s="18">
        <v>1.4916999999999999E-10</v>
      </c>
    </row>
    <row r="7" spans="1:8" x14ac:dyDescent="0.35">
      <c r="A7" t="s">
        <v>12</v>
      </c>
      <c r="D7" s="19"/>
      <c r="E7" s="19"/>
      <c r="H7" s="19"/>
    </row>
    <row r="8" spans="1:8" x14ac:dyDescent="0.35">
      <c r="B8" s="15" t="s">
        <v>13</v>
      </c>
      <c r="C8" s="15"/>
      <c r="D8" s="20" t="s">
        <v>13</v>
      </c>
      <c r="E8" s="20"/>
      <c r="F8" s="12" t="s">
        <v>13</v>
      </c>
      <c r="G8" s="12" t="s">
        <v>13</v>
      </c>
      <c r="H8" s="17" t="s">
        <v>13</v>
      </c>
    </row>
    <row r="9" spans="1:8" x14ac:dyDescent="0.35">
      <c r="A9" t="s">
        <v>20</v>
      </c>
      <c r="B9" s="2">
        <f t="shared" ref="B9:H12" si="0">B2/B3</f>
        <v>2.0142163934426227</v>
      </c>
      <c r="C9" s="2">
        <f t="shared" si="0"/>
        <v>3.79294307329778</v>
      </c>
      <c r="D9" s="21">
        <f t="shared" si="0"/>
        <v>1.0038973498021346</v>
      </c>
      <c r="E9" s="21">
        <f t="shared" si="0"/>
        <v>1.0041072070991726</v>
      </c>
      <c r="F9" s="2">
        <f t="shared" si="0"/>
        <v>2.5691737491213495</v>
      </c>
      <c r="G9" s="2">
        <f t="shared" si="0"/>
        <v>1.9533373764760442</v>
      </c>
      <c r="H9" s="21">
        <f t="shared" si="0"/>
        <v>1.0106235565819861</v>
      </c>
    </row>
    <row r="10" spans="1:8" x14ac:dyDescent="0.35">
      <c r="A10" s="6" t="s">
        <v>14</v>
      </c>
      <c r="B10" s="2">
        <f t="shared" si="0"/>
        <v>2.0035209417205317</v>
      </c>
      <c r="C10" s="2">
        <f t="shared" si="0"/>
        <v>3.9087647857281365</v>
      </c>
      <c r="D10" s="21">
        <f t="shared" si="0"/>
        <v>1.0006299685015749</v>
      </c>
      <c r="E10" s="21">
        <f t="shared" si="0"/>
        <v>1.0006299685015749</v>
      </c>
      <c r="F10" s="2">
        <f t="shared" si="0"/>
        <v>2.6646800902473289</v>
      </c>
      <c r="G10" s="2">
        <f t="shared" si="0"/>
        <v>1.984495575221239</v>
      </c>
      <c r="H10" s="21">
        <f t="shared" si="0"/>
        <v>1.0097274968352323</v>
      </c>
    </row>
    <row r="11" spans="1:8" x14ac:dyDescent="0.35">
      <c r="A11" t="s">
        <v>15</v>
      </c>
      <c r="B11" s="2">
        <f t="shared" si="0"/>
        <v>2.000862213997308</v>
      </c>
      <c r="C11" s="2">
        <f t="shared" si="0"/>
        <v>3.9655885038688905</v>
      </c>
      <c r="D11" s="21">
        <f t="shared" si="0"/>
        <v>1.0000900036001441</v>
      </c>
      <c r="E11" s="21">
        <f t="shared" si="0"/>
        <v>1.0000900036001441</v>
      </c>
      <c r="F11" s="2">
        <f t="shared" si="0"/>
        <v>2.7197156518819541</v>
      </c>
      <c r="G11" s="2">
        <f t="shared" si="0"/>
        <v>1.9950564971751412</v>
      </c>
      <c r="H11" s="21">
        <f t="shared" si="0"/>
        <v>1.0045512348571046</v>
      </c>
    </row>
    <row r="12" spans="1:8" x14ac:dyDescent="0.35">
      <c r="A12" s="3" t="s">
        <v>19</v>
      </c>
      <c r="B12" s="2">
        <f t="shared" si="0"/>
        <v>2.0002103182114541</v>
      </c>
      <c r="C12" s="2">
        <f t="shared" si="0"/>
        <v>3.9881545656674078</v>
      </c>
      <c r="D12" s="21">
        <f t="shared" si="0"/>
        <v>1</v>
      </c>
      <c r="E12" s="21">
        <f t="shared" si="0"/>
        <v>1</v>
      </c>
      <c r="F12" s="2">
        <f t="shared" si="0"/>
        <v>2.7578466745426096</v>
      </c>
      <c r="G12" s="2">
        <f t="shared" si="0"/>
        <v>1.9984757388432552</v>
      </c>
      <c r="H12" s="21">
        <f t="shared" si="0"/>
        <v>1.0016089025943555</v>
      </c>
    </row>
    <row r="13" spans="1:8" x14ac:dyDescent="0.35">
      <c r="D13" s="19"/>
      <c r="E13" s="19"/>
      <c r="H13" s="19"/>
    </row>
    <row r="14" spans="1:8" x14ac:dyDescent="0.35">
      <c r="A14" s="4" t="s">
        <v>16</v>
      </c>
      <c r="B14" s="14" t="s">
        <v>17</v>
      </c>
      <c r="C14" s="14"/>
      <c r="D14" s="20" t="s">
        <v>17</v>
      </c>
      <c r="E14" s="20"/>
      <c r="F14" s="13" t="s">
        <v>17</v>
      </c>
      <c r="G14" s="13" t="s">
        <v>17</v>
      </c>
      <c r="H14" s="17" t="s">
        <v>17</v>
      </c>
    </row>
    <row r="15" spans="1:8" x14ac:dyDescent="0.35">
      <c r="A15" s="4" t="s">
        <v>18</v>
      </c>
      <c r="B15" s="11">
        <f>LN(B9)/LN(2)</f>
        <v>1.0102186848224539</v>
      </c>
      <c r="C15" s="11">
        <f t="shared" ref="C15:H15" si="1">LN(C9)/LN(2)</f>
        <v>1.9233177189858821</v>
      </c>
      <c r="D15" s="22">
        <f t="shared" si="1"/>
        <v>5.6117588280030304E-3</v>
      </c>
      <c r="E15" s="22">
        <f t="shared" si="1"/>
        <v>5.9133120110301486E-3</v>
      </c>
      <c r="F15" s="11">
        <f t="shared" si="1"/>
        <v>1.3613044607017251</v>
      </c>
      <c r="G15" s="11">
        <f t="shared" si="1"/>
        <v>0.96594115011198234</v>
      </c>
      <c r="H15" s="22">
        <f t="shared" si="1"/>
        <v>1.5245713178469254E-2</v>
      </c>
    </row>
    <row r="16" spans="1:8" x14ac:dyDescent="0.35">
      <c r="B16" s="11">
        <f t="shared" ref="B16:H18" si="2">LN(B10)/LN(2)</f>
        <v>1.0025375895583095</v>
      </c>
      <c r="C16" s="11">
        <f t="shared" si="2"/>
        <v>1.966712771459254</v>
      </c>
      <c r="D16" s="22">
        <f t="shared" si="2"/>
        <v>9.0856627910804969E-4</v>
      </c>
      <c r="E16" s="22">
        <f t="shared" si="2"/>
        <v>9.0856627910804969E-4</v>
      </c>
      <c r="F16" s="11">
        <f t="shared" si="2"/>
        <v>1.4139623397696803</v>
      </c>
      <c r="G16" s="11">
        <f t="shared" si="2"/>
        <v>0.98877234560129224</v>
      </c>
      <c r="H16" s="22">
        <f t="shared" si="2"/>
        <v>1.3965993957832641E-2</v>
      </c>
    </row>
    <row r="17" spans="1:8" x14ac:dyDescent="0.35">
      <c r="B17" s="11">
        <f t="shared" si="2"/>
        <v>1.0006218219027923</v>
      </c>
      <c r="C17" s="11">
        <f t="shared" si="2"/>
        <v>1.9875349815940209</v>
      </c>
      <c r="D17" s="22">
        <f t="shared" si="2"/>
        <v>1.2984190455827172E-4</v>
      </c>
      <c r="E17" s="22">
        <f t="shared" si="2"/>
        <v>1.2984190455827172E-4</v>
      </c>
      <c r="F17" s="11">
        <f t="shared" si="2"/>
        <v>1.4434558246139118</v>
      </c>
      <c r="G17" s="11">
        <f t="shared" si="2"/>
        <v>0.996429602106915</v>
      </c>
      <c r="H17" s="22">
        <f t="shared" si="2"/>
        <v>6.5511473357817663E-3</v>
      </c>
    </row>
    <row r="18" spans="1:8" x14ac:dyDescent="0.35">
      <c r="A18" s="5"/>
      <c r="B18" s="11">
        <f t="shared" si="2"/>
        <v>1.0001517045439194</v>
      </c>
      <c r="C18" s="11">
        <f t="shared" si="2"/>
        <v>1.995721324179605</v>
      </c>
      <c r="D18" s="22">
        <f t="shared" si="2"/>
        <v>0</v>
      </c>
      <c r="E18" s="22">
        <f t="shared" si="2"/>
        <v>0</v>
      </c>
      <c r="F18" s="11">
        <f t="shared" si="2"/>
        <v>1.4635422508961704</v>
      </c>
      <c r="G18" s="11">
        <f t="shared" si="2"/>
        <v>0.99890005879139621</v>
      </c>
      <c r="H18" s="22">
        <f t="shared" si="2"/>
        <v>2.3192905377697665E-3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horizontalDpi="4294967292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sqref="A1:XFD1048576"/>
    </sheetView>
  </sheetViews>
  <sheetFormatPr baseColWidth="10" defaultRowHeight="14.5" x14ac:dyDescent="0.35"/>
  <cols>
    <col min="1" max="1" width="17.08984375" bestFit="1" customWidth="1"/>
    <col min="2" max="2" width="12.1796875" bestFit="1" customWidth="1"/>
    <col min="3" max="3" width="11.36328125" bestFit="1" customWidth="1"/>
    <col min="4" max="4" width="12.1796875" style="23" bestFit="1" customWidth="1"/>
    <col min="5" max="5" width="11.36328125" style="23" bestFit="1" customWidth="1"/>
    <col min="6" max="6" width="17.54296875" bestFit="1" customWidth="1"/>
    <col min="7" max="7" width="21.1796875" bestFit="1" customWidth="1"/>
    <col min="8" max="8" width="17.54296875" style="23" bestFit="1" customWidth="1"/>
  </cols>
  <sheetData>
    <row r="1" spans="1:8" x14ac:dyDescent="0.35">
      <c r="B1" s="7" t="s">
        <v>0</v>
      </c>
      <c r="C1" s="13" t="s">
        <v>1</v>
      </c>
      <c r="D1" s="16" t="s">
        <v>2</v>
      </c>
      <c r="E1" s="17" t="s">
        <v>3</v>
      </c>
      <c r="F1" s="13" t="s">
        <v>4</v>
      </c>
      <c r="G1" s="13" t="s">
        <v>5</v>
      </c>
      <c r="H1" s="17" t="s">
        <v>6</v>
      </c>
    </row>
    <row r="2" spans="1:8" x14ac:dyDescent="0.35">
      <c r="A2" t="s">
        <v>7</v>
      </c>
      <c r="B2" s="9">
        <v>7.6791999999999993E-6</v>
      </c>
      <c r="C2" s="9">
        <v>1.2233E-6</v>
      </c>
      <c r="D2" s="18">
        <v>3.3485999999999998E-5</v>
      </c>
      <c r="E2" s="18">
        <v>3.3492999999999999E-5</v>
      </c>
      <c r="F2" s="9">
        <v>1.6082E-5</v>
      </c>
      <c r="G2" s="9">
        <v>5.4753999999999998E-5</v>
      </c>
      <c r="H2" s="18">
        <v>1.5316E-13</v>
      </c>
    </row>
    <row r="3" spans="1:8" x14ac:dyDescent="0.35">
      <c r="A3" t="s">
        <v>8</v>
      </c>
      <c r="B3" s="9">
        <v>3.8124999999999999E-6</v>
      </c>
      <c r="C3" s="9">
        <v>3.2252000000000001E-7</v>
      </c>
      <c r="D3" s="18">
        <v>3.3355999999999997E-5</v>
      </c>
      <c r="E3" s="18">
        <v>3.3355999999999997E-5</v>
      </c>
      <c r="F3" s="9">
        <v>6.2596000000000002E-6</v>
      </c>
      <c r="G3" s="9">
        <v>2.8031E-5</v>
      </c>
      <c r="H3" s="18">
        <v>1.5155E-13</v>
      </c>
    </row>
    <row r="4" spans="1:8" x14ac:dyDescent="0.35">
      <c r="A4" t="s">
        <v>9</v>
      </c>
      <c r="B4" s="9">
        <v>1.9029E-6</v>
      </c>
      <c r="C4" s="9">
        <v>8.2512000000000005E-8</v>
      </c>
      <c r="D4" s="18">
        <v>3.3334999999999998E-5</v>
      </c>
      <c r="E4" s="18">
        <v>3.3334999999999998E-5</v>
      </c>
      <c r="F4" s="9">
        <v>2.3491000000000001E-6</v>
      </c>
      <c r="G4" s="9">
        <v>1.4124999999999999E-5</v>
      </c>
      <c r="H4" s="18">
        <v>1.5008999999999999E-13</v>
      </c>
    </row>
    <row r="5" spans="1:8" x14ac:dyDescent="0.35">
      <c r="A5" t="s">
        <v>10</v>
      </c>
      <c r="B5" s="9">
        <v>9.5104000000000002E-7</v>
      </c>
      <c r="C5" s="9">
        <v>2.0806999999999999E-8</v>
      </c>
      <c r="D5" s="18">
        <v>3.3331999999999999E-5</v>
      </c>
      <c r="E5" s="18">
        <v>3.3331999999999999E-5</v>
      </c>
      <c r="F5" s="9">
        <v>8.6372999999999997E-7</v>
      </c>
      <c r="G5" s="9">
        <v>7.08E-6</v>
      </c>
      <c r="H5" s="18">
        <v>1.4940999999999999E-13</v>
      </c>
    </row>
    <row r="6" spans="1:8" x14ac:dyDescent="0.35">
      <c r="A6" t="s">
        <v>11</v>
      </c>
      <c r="B6" s="9">
        <v>4.7547000000000001E-7</v>
      </c>
      <c r="C6" s="9">
        <v>5.2171999999999997E-9</v>
      </c>
      <c r="D6" s="18">
        <v>3.3331999999999999E-5</v>
      </c>
      <c r="E6" s="18">
        <v>3.3331999999999999E-5</v>
      </c>
      <c r="F6" s="9">
        <v>3.1319000000000001E-7</v>
      </c>
      <c r="G6" s="9">
        <v>3.5427E-6</v>
      </c>
      <c r="H6" s="18">
        <v>1.4917000000000001E-13</v>
      </c>
    </row>
    <row r="7" spans="1:8" x14ac:dyDescent="0.35">
      <c r="A7" t="s">
        <v>12</v>
      </c>
      <c r="D7" s="19"/>
      <c r="E7" s="19"/>
      <c r="H7" s="19"/>
    </row>
    <row r="8" spans="1:8" x14ac:dyDescent="0.35">
      <c r="B8" s="15" t="s">
        <v>13</v>
      </c>
      <c r="C8" s="15"/>
      <c r="D8" s="20" t="s">
        <v>13</v>
      </c>
      <c r="E8" s="20"/>
      <c r="F8" s="12" t="s">
        <v>13</v>
      </c>
      <c r="G8" s="12" t="s">
        <v>13</v>
      </c>
      <c r="H8" s="17" t="s">
        <v>13</v>
      </c>
    </row>
    <row r="9" spans="1:8" x14ac:dyDescent="0.35">
      <c r="A9" t="s">
        <v>20</v>
      </c>
      <c r="B9" s="2">
        <f t="shared" ref="B9:H12" si="0">B2/B3</f>
        <v>2.0142163934426227</v>
      </c>
      <c r="C9" s="2">
        <f t="shared" si="0"/>
        <v>3.79294307329778</v>
      </c>
      <c r="D9" s="21">
        <f t="shared" si="0"/>
        <v>1.0038973498021346</v>
      </c>
      <c r="E9" s="21">
        <f t="shared" si="0"/>
        <v>1.0041072070991726</v>
      </c>
      <c r="F9" s="2">
        <f t="shared" si="0"/>
        <v>2.5691737491213495</v>
      </c>
      <c r="G9" s="2">
        <f t="shared" si="0"/>
        <v>1.9533373764760442</v>
      </c>
      <c r="H9" s="21">
        <f t="shared" si="0"/>
        <v>1.0106235565819861</v>
      </c>
    </row>
    <row r="10" spans="1:8" x14ac:dyDescent="0.35">
      <c r="A10" s="6" t="s">
        <v>14</v>
      </c>
      <c r="B10" s="2">
        <f t="shared" si="0"/>
        <v>2.0035209417205317</v>
      </c>
      <c r="C10" s="2">
        <f t="shared" si="0"/>
        <v>3.9087647857281365</v>
      </c>
      <c r="D10" s="21">
        <f t="shared" si="0"/>
        <v>1.0006299685015749</v>
      </c>
      <c r="E10" s="21">
        <f t="shared" si="0"/>
        <v>1.0006299685015749</v>
      </c>
      <c r="F10" s="2">
        <f t="shared" si="0"/>
        <v>2.6646800902473289</v>
      </c>
      <c r="G10" s="2">
        <f t="shared" si="0"/>
        <v>1.984495575221239</v>
      </c>
      <c r="H10" s="21">
        <f t="shared" si="0"/>
        <v>1.0097274968352321</v>
      </c>
    </row>
    <row r="11" spans="1:8" x14ac:dyDescent="0.35">
      <c r="A11" t="s">
        <v>15</v>
      </c>
      <c r="B11" s="2">
        <f t="shared" si="0"/>
        <v>2.000862213997308</v>
      </c>
      <c r="C11" s="2">
        <f t="shared" si="0"/>
        <v>3.9655885038688905</v>
      </c>
      <c r="D11" s="21">
        <f t="shared" si="0"/>
        <v>1.0000900036001441</v>
      </c>
      <c r="E11" s="21">
        <f t="shared" si="0"/>
        <v>1.0000900036001441</v>
      </c>
      <c r="F11" s="2">
        <f t="shared" si="0"/>
        <v>2.7197156518819541</v>
      </c>
      <c r="G11" s="2">
        <f t="shared" si="0"/>
        <v>1.9950564971751412</v>
      </c>
      <c r="H11" s="21">
        <f t="shared" si="0"/>
        <v>1.0045512348571046</v>
      </c>
    </row>
    <row r="12" spans="1:8" x14ac:dyDescent="0.35">
      <c r="A12" s="3" t="s">
        <v>19</v>
      </c>
      <c r="B12" s="2">
        <f t="shared" si="0"/>
        <v>2.0002103182114541</v>
      </c>
      <c r="C12" s="2">
        <f t="shared" si="0"/>
        <v>3.9881545656674078</v>
      </c>
      <c r="D12" s="21">
        <f t="shared" si="0"/>
        <v>1</v>
      </c>
      <c r="E12" s="21">
        <f t="shared" si="0"/>
        <v>1</v>
      </c>
      <c r="F12" s="2">
        <f t="shared" si="0"/>
        <v>2.7578466745426096</v>
      </c>
      <c r="G12" s="2">
        <f t="shared" si="0"/>
        <v>1.9984757388432552</v>
      </c>
      <c r="H12" s="21">
        <f t="shared" si="0"/>
        <v>1.0016089025943553</v>
      </c>
    </row>
    <row r="13" spans="1:8" x14ac:dyDescent="0.35">
      <c r="D13" s="19"/>
      <c r="E13" s="19"/>
      <c r="H13" s="19"/>
    </row>
    <row r="14" spans="1:8" x14ac:dyDescent="0.35">
      <c r="A14" s="4" t="s">
        <v>16</v>
      </c>
      <c r="B14" s="14" t="s">
        <v>17</v>
      </c>
      <c r="C14" s="14"/>
      <c r="D14" s="20" t="s">
        <v>17</v>
      </c>
      <c r="E14" s="20"/>
      <c r="F14" s="13" t="s">
        <v>17</v>
      </c>
      <c r="G14" s="13" t="s">
        <v>17</v>
      </c>
      <c r="H14" s="17" t="s">
        <v>17</v>
      </c>
    </row>
    <row r="15" spans="1:8" x14ac:dyDescent="0.35">
      <c r="A15" s="4" t="s">
        <v>18</v>
      </c>
      <c r="B15" s="11">
        <f>LN(B9)/LN(2)</f>
        <v>1.0102186848224539</v>
      </c>
      <c r="C15" s="11">
        <f t="shared" ref="C15:H15" si="1">LN(C9)/LN(2)</f>
        <v>1.9233177189858821</v>
      </c>
      <c r="D15" s="22">
        <f t="shared" si="1"/>
        <v>5.6117588280030304E-3</v>
      </c>
      <c r="E15" s="22">
        <f t="shared" si="1"/>
        <v>5.9133120110301486E-3</v>
      </c>
      <c r="F15" s="11">
        <f t="shared" si="1"/>
        <v>1.3613044607017251</v>
      </c>
      <c r="G15" s="11">
        <f t="shared" si="1"/>
        <v>0.96594115011198234</v>
      </c>
      <c r="H15" s="22">
        <f t="shared" si="1"/>
        <v>1.5245713178469254E-2</v>
      </c>
    </row>
    <row r="16" spans="1:8" x14ac:dyDescent="0.35">
      <c r="B16" s="11">
        <f t="shared" ref="B16:H18" si="2">LN(B10)/LN(2)</f>
        <v>1.0025375895583095</v>
      </c>
      <c r="C16" s="11">
        <f t="shared" si="2"/>
        <v>1.966712771459254</v>
      </c>
      <c r="D16" s="22">
        <f t="shared" si="2"/>
        <v>9.0856627910804969E-4</v>
      </c>
      <c r="E16" s="22">
        <f t="shared" si="2"/>
        <v>9.0856627910804969E-4</v>
      </c>
      <c r="F16" s="11">
        <f t="shared" si="2"/>
        <v>1.4139623397696803</v>
      </c>
      <c r="G16" s="11">
        <f t="shared" si="2"/>
        <v>0.98877234560129224</v>
      </c>
      <c r="H16" s="22">
        <f t="shared" si="2"/>
        <v>1.3965993957832327E-2</v>
      </c>
    </row>
    <row r="17" spans="1:8" x14ac:dyDescent="0.35">
      <c r="B17" s="11">
        <f t="shared" si="2"/>
        <v>1.0006218219027923</v>
      </c>
      <c r="C17" s="11">
        <f t="shared" si="2"/>
        <v>1.9875349815940209</v>
      </c>
      <c r="D17" s="22">
        <f t="shared" si="2"/>
        <v>1.2984190455827172E-4</v>
      </c>
      <c r="E17" s="22">
        <f t="shared" si="2"/>
        <v>1.2984190455827172E-4</v>
      </c>
      <c r="F17" s="11">
        <f t="shared" si="2"/>
        <v>1.4434558246139118</v>
      </c>
      <c r="G17" s="11">
        <f t="shared" si="2"/>
        <v>0.996429602106915</v>
      </c>
      <c r="H17" s="22">
        <f t="shared" si="2"/>
        <v>6.5511473357817663E-3</v>
      </c>
    </row>
    <row r="18" spans="1:8" x14ac:dyDescent="0.35">
      <c r="A18" s="5"/>
      <c r="B18" s="11">
        <f t="shared" si="2"/>
        <v>1.0001517045439194</v>
      </c>
      <c r="C18" s="11">
        <f t="shared" si="2"/>
        <v>1.995721324179605</v>
      </c>
      <c r="D18" s="22">
        <f t="shared" si="2"/>
        <v>0</v>
      </c>
      <c r="E18" s="22">
        <f t="shared" si="2"/>
        <v>0</v>
      </c>
      <c r="F18" s="11">
        <f t="shared" si="2"/>
        <v>1.4635422508961704</v>
      </c>
      <c r="G18" s="11">
        <f t="shared" si="2"/>
        <v>0.99890005879139621</v>
      </c>
      <c r="H18" s="22">
        <f t="shared" si="2"/>
        <v>2.3192905377694469E-3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H6" sqref="H6"/>
    </sheetView>
  </sheetViews>
  <sheetFormatPr baseColWidth="10" defaultRowHeight="14.5" x14ac:dyDescent="0.35"/>
  <cols>
    <col min="1" max="1" width="17.08984375" bestFit="1" customWidth="1"/>
    <col min="2" max="2" width="12.1796875" bestFit="1" customWidth="1"/>
    <col min="3" max="3" width="11.36328125" bestFit="1" customWidth="1"/>
    <col min="4" max="4" width="12.1796875" style="23" bestFit="1" customWidth="1"/>
    <col min="5" max="5" width="11.36328125" style="23" bestFit="1" customWidth="1"/>
    <col min="6" max="6" width="17.54296875" bestFit="1" customWidth="1"/>
    <col min="7" max="7" width="21.1796875" bestFit="1" customWidth="1"/>
    <col min="8" max="8" width="17.54296875" style="23" bestFit="1" customWidth="1"/>
  </cols>
  <sheetData>
    <row r="1" spans="1:8" x14ac:dyDescent="0.35">
      <c r="B1" s="7" t="s">
        <v>0</v>
      </c>
      <c r="C1" s="13" t="s">
        <v>1</v>
      </c>
      <c r="D1" s="16" t="s">
        <v>2</v>
      </c>
      <c r="E1" s="17" t="s">
        <v>3</v>
      </c>
      <c r="F1" s="13" t="s">
        <v>4</v>
      </c>
      <c r="G1" s="13" t="s">
        <v>5</v>
      </c>
      <c r="H1" s="17" t="s">
        <v>6</v>
      </c>
    </row>
    <row r="2" spans="1:8" x14ac:dyDescent="0.35">
      <c r="A2" t="s">
        <v>7</v>
      </c>
      <c r="B2" s="9">
        <v>7.6791999999999993E-6</v>
      </c>
      <c r="C2" s="9">
        <v>1.2233E-6</v>
      </c>
      <c r="D2" s="18">
        <v>3.3485999999999998E-5</v>
      </c>
      <c r="E2" s="18">
        <v>3.3492999999999999E-5</v>
      </c>
      <c r="F2" s="9">
        <v>1.6082E-5</v>
      </c>
      <c r="G2" s="9">
        <v>5.4753999999999998E-5</v>
      </c>
      <c r="H2" s="18">
        <v>1.5316000000000001E-16</v>
      </c>
    </row>
    <row r="3" spans="1:8" x14ac:dyDescent="0.35">
      <c r="A3" t="s">
        <v>8</v>
      </c>
      <c r="B3" s="9">
        <v>3.8124999999999999E-6</v>
      </c>
      <c r="C3" s="9">
        <v>3.2252000000000001E-7</v>
      </c>
      <c r="D3" s="18">
        <v>3.3355999999999997E-5</v>
      </c>
      <c r="E3" s="18">
        <v>3.3355999999999997E-5</v>
      </c>
      <c r="F3" s="9">
        <v>6.2596000000000002E-6</v>
      </c>
      <c r="G3" s="9">
        <v>2.8031E-5</v>
      </c>
      <c r="H3" s="18">
        <v>1.5154999999999999E-16</v>
      </c>
    </row>
    <row r="4" spans="1:8" x14ac:dyDescent="0.35">
      <c r="A4" t="s">
        <v>9</v>
      </c>
      <c r="B4" s="9">
        <v>1.9029E-6</v>
      </c>
      <c r="C4" s="9">
        <v>8.2512000000000005E-8</v>
      </c>
      <c r="D4" s="18">
        <v>3.3334999999999998E-5</v>
      </c>
      <c r="E4" s="18">
        <v>3.3334999999999998E-5</v>
      </c>
      <c r="F4" s="9">
        <v>2.3491000000000001E-6</v>
      </c>
      <c r="G4" s="9">
        <v>1.4124999999999999E-5</v>
      </c>
      <c r="H4" s="18">
        <v>1.5008999999999999E-16</v>
      </c>
    </row>
    <row r="5" spans="1:8" x14ac:dyDescent="0.35">
      <c r="A5" t="s">
        <v>10</v>
      </c>
      <c r="B5" s="9">
        <v>9.5104000000000002E-7</v>
      </c>
      <c r="C5" s="9">
        <v>2.0806999999999999E-8</v>
      </c>
      <c r="D5" s="18">
        <v>3.3331999999999999E-5</v>
      </c>
      <c r="E5" s="18">
        <v>3.3331999999999999E-5</v>
      </c>
      <c r="F5" s="9">
        <v>8.6372999999999997E-7</v>
      </c>
      <c r="G5" s="9">
        <v>7.08E-6</v>
      </c>
      <c r="H5" s="18">
        <v>1.4941E-16</v>
      </c>
    </row>
    <row r="6" spans="1:8" x14ac:dyDescent="0.35">
      <c r="A6" t="s">
        <v>11</v>
      </c>
      <c r="B6" s="9">
        <v>4.7547000000000001E-7</v>
      </c>
      <c r="C6" s="9">
        <v>5.2171999999999997E-9</v>
      </c>
      <c r="D6" s="18">
        <v>3.3331999999999999E-5</v>
      </c>
      <c r="E6" s="18">
        <v>3.3331999999999999E-5</v>
      </c>
      <c r="F6" s="9">
        <v>3.1319000000000001E-7</v>
      </c>
      <c r="G6" s="9">
        <v>3.5427E-6</v>
      </c>
      <c r="H6" s="18">
        <v>1.4916999999999999E-16</v>
      </c>
    </row>
    <row r="7" spans="1:8" x14ac:dyDescent="0.35">
      <c r="A7" t="s">
        <v>12</v>
      </c>
      <c r="D7" s="19"/>
      <c r="E7" s="19"/>
      <c r="H7" s="19"/>
    </row>
    <row r="8" spans="1:8" x14ac:dyDescent="0.35">
      <c r="B8" s="15" t="s">
        <v>13</v>
      </c>
      <c r="C8" s="15"/>
      <c r="D8" s="20" t="s">
        <v>13</v>
      </c>
      <c r="E8" s="20"/>
      <c r="F8" s="12" t="s">
        <v>13</v>
      </c>
      <c r="G8" s="12" t="s">
        <v>13</v>
      </c>
      <c r="H8" s="17" t="s">
        <v>13</v>
      </c>
    </row>
    <row r="9" spans="1:8" x14ac:dyDescent="0.35">
      <c r="A9" t="s">
        <v>20</v>
      </c>
      <c r="B9" s="2">
        <f t="shared" ref="B9:H12" si="0">B2/B3</f>
        <v>2.0142163934426227</v>
      </c>
      <c r="C9" s="2">
        <f t="shared" si="0"/>
        <v>3.79294307329778</v>
      </c>
      <c r="D9" s="21">
        <f t="shared" si="0"/>
        <v>1.0038973498021346</v>
      </c>
      <c r="E9" s="21">
        <f t="shared" si="0"/>
        <v>1.0041072070991726</v>
      </c>
      <c r="F9" s="2">
        <f t="shared" si="0"/>
        <v>2.5691737491213495</v>
      </c>
      <c r="G9" s="2">
        <f t="shared" si="0"/>
        <v>1.9533373764760442</v>
      </c>
      <c r="H9" s="21">
        <f t="shared" si="0"/>
        <v>1.0106235565819863</v>
      </c>
    </row>
    <row r="10" spans="1:8" x14ac:dyDescent="0.35">
      <c r="A10" s="6" t="s">
        <v>14</v>
      </c>
      <c r="B10" s="2">
        <f t="shared" si="0"/>
        <v>2.0035209417205317</v>
      </c>
      <c r="C10" s="2">
        <f t="shared" si="0"/>
        <v>3.9087647857281365</v>
      </c>
      <c r="D10" s="21">
        <f t="shared" si="0"/>
        <v>1.0006299685015749</v>
      </c>
      <c r="E10" s="21">
        <f t="shared" si="0"/>
        <v>1.0006299685015749</v>
      </c>
      <c r="F10" s="2">
        <f t="shared" si="0"/>
        <v>2.6646800902473289</v>
      </c>
      <c r="G10" s="2">
        <f t="shared" si="0"/>
        <v>1.984495575221239</v>
      </c>
      <c r="H10" s="21">
        <f t="shared" si="0"/>
        <v>1.0097274968352321</v>
      </c>
    </row>
    <row r="11" spans="1:8" x14ac:dyDescent="0.35">
      <c r="A11" t="s">
        <v>15</v>
      </c>
      <c r="B11" s="2">
        <f t="shared" si="0"/>
        <v>2.000862213997308</v>
      </c>
      <c r="C11" s="2">
        <f t="shared" si="0"/>
        <v>3.9655885038688905</v>
      </c>
      <c r="D11" s="21">
        <f t="shared" si="0"/>
        <v>1.0000900036001441</v>
      </c>
      <c r="E11" s="21">
        <f t="shared" si="0"/>
        <v>1.0000900036001441</v>
      </c>
      <c r="F11" s="2">
        <f t="shared" si="0"/>
        <v>2.7197156518819541</v>
      </c>
      <c r="G11" s="2">
        <f t="shared" si="0"/>
        <v>1.9950564971751412</v>
      </c>
      <c r="H11" s="21">
        <f t="shared" si="0"/>
        <v>1.0045512348571046</v>
      </c>
    </row>
    <row r="12" spans="1:8" x14ac:dyDescent="0.35">
      <c r="A12" s="3" t="s">
        <v>19</v>
      </c>
      <c r="B12" s="2">
        <f t="shared" si="0"/>
        <v>2.0002103182114541</v>
      </c>
      <c r="C12" s="2">
        <f t="shared" si="0"/>
        <v>3.9881545656674078</v>
      </c>
      <c r="D12" s="21">
        <f t="shared" si="0"/>
        <v>1</v>
      </c>
      <c r="E12" s="21">
        <f t="shared" si="0"/>
        <v>1</v>
      </c>
      <c r="F12" s="2">
        <f t="shared" si="0"/>
        <v>2.7578466745426096</v>
      </c>
      <c r="G12" s="2">
        <f t="shared" si="0"/>
        <v>1.9984757388432552</v>
      </c>
      <c r="H12" s="21">
        <f t="shared" si="0"/>
        <v>1.0016089025943555</v>
      </c>
    </row>
    <row r="13" spans="1:8" x14ac:dyDescent="0.35">
      <c r="D13" s="19"/>
      <c r="E13" s="19"/>
      <c r="H13" s="19"/>
    </row>
    <row r="14" spans="1:8" x14ac:dyDescent="0.35">
      <c r="A14" s="4" t="s">
        <v>16</v>
      </c>
      <c r="B14" s="14" t="s">
        <v>17</v>
      </c>
      <c r="C14" s="14"/>
      <c r="D14" s="20" t="s">
        <v>17</v>
      </c>
      <c r="E14" s="20"/>
      <c r="F14" s="13" t="s">
        <v>17</v>
      </c>
      <c r="G14" s="13" t="s">
        <v>17</v>
      </c>
      <c r="H14" s="17" t="s">
        <v>17</v>
      </c>
    </row>
    <row r="15" spans="1:8" x14ac:dyDescent="0.35">
      <c r="A15" s="4" t="s">
        <v>18</v>
      </c>
      <c r="B15" s="11">
        <f>LN(B9)/LN(2)</f>
        <v>1.0102186848224539</v>
      </c>
      <c r="C15" s="11">
        <f t="shared" ref="C15:H15" si="1">LN(C9)/LN(2)</f>
        <v>1.9233177189858821</v>
      </c>
      <c r="D15" s="22">
        <f t="shared" si="1"/>
        <v>5.6117588280030304E-3</v>
      </c>
      <c r="E15" s="22">
        <f t="shared" si="1"/>
        <v>5.9133120110301486E-3</v>
      </c>
      <c r="F15" s="11">
        <f t="shared" si="1"/>
        <v>1.3613044607017251</v>
      </c>
      <c r="G15" s="11">
        <f t="shared" si="1"/>
        <v>0.96594115011198234</v>
      </c>
      <c r="H15" s="22">
        <f t="shared" si="1"/>
        <v>1.524571317846957E-2</v>
      </c>
    </row>
    <row r="16" spans="1:8" x14ac:dyDescent="0.35">
      <c r="B16" s="11">
        <f t="shared" ref="B16:H18" si="2">LN(B10)/LN(2)</f>
        <v>1.0025375895583095</v>
      </c>
      <c r="C16" s="11">
        <f t="shared" si="2"/>
        <v>1.966712771459254</v>
      </c>
      <c r="D16" s="22">
        <f t="shared" si="2"/>
        <v>9.0856627910804969E-4</v>
      </c>
      <c r="E16" s="22">
        <f t="shared" si="2"/>
        <v>9.0856627910804969E-4</v>
      </c>
      <c r="F16" s="11">
        <f t="shared" si="2"/>
        <v>1.4139623397696803</v>
      </c>
      <c r="G16" s="11">
        <f t="shared" si="2"/>
        <v>0.98877234560129224</v>
      </c>
      <c r="H16" s="22">
        <f t="shared" si="2"/>
        <v>1.3965993957832327E-2</v>
      </c>
    </row>
    <row r="17" spans="1:8" x14ac:dyDescent="0.35">
      <c r="B17" s="11">
        <f t="shared" si="2"/>
        <v>1.0006218219027923</v>
      </c>
      <c r="C17" s="11">
        <f t="shared" si="2"/>
        <v>1.9875349815940209</v>
      </c>
      <c r="D17" s="22">
        <f t="shared" si="2"/>
        <v>1.2984190455827172E-4</v>
      </c>
      <c r="E17" s="22">
        <f t="shared" si="2"/>
        <v>1.2984190455827172E-4</v>
      </c>
      <c r="F17" s="11">
        <f t="shared" si="2"/>
        <v>1.4434558246139118</v>
      </c>
      <c r="G17" s="11">
        <f t="shared" si="2"/>
        <v>0.996429602106915</v>
      </c>
      <c r="H17" s="22">
        <f t="shared" si="2"/>
        <v>6.5511473357817663E-3</v>
      </c>
    </row>
    <row r="18" spans="1:8" x14ac:dyDescent="0.35">
      <c r="A18" s="5"/>
      <c r="B18" s="11">
        <f t="shared" si="2"/>
        <v>1.0001517045439194</v>
      </c>
      <c r="C18" s="11">
        <f t="shared" si="2"/>
        <v>1.995721324179605</v>
      </c>
      <c r="D18" s="22">
        <f t="shared" si="2"/>
        <v>0</v>
      </c>
      <c r="E18" s="22">
        <f t="shared" si="2"/>
        <v>0</v>
      </c>
      <c r="F18" s="11">
        <f t="shared" si="2"/>
        <v>1.4635422508961704</v>
      </c>
      <c r="G18" s="11">
        <f t="shared" si="2"/>
        <v>0.99890005879139621</v>
      </c>
      <c r="H18" s="22">
        <f t="shared" si="2"/>
        <v>2.3192905377697665E-3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perm=1</vt:lpstr>
      <vt:lpstr>perm=1e-03</vt:lpstr>
      <vt:lpstr>perm=1e-06</vt:lpstr>
      <vt:lpstr>perm=1e-09</vt:lpstr>
      <vt:lpstr>perm=1e-12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2022-12-27T10:39:57Z</dcterms:created>
  <dcterms:modified xsi:type="dcterms:W3CDTF">2023-02-15T10:08:20Z</dcterms:modified>
</cp:coreProperties>
</file>