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uario\Documents\GitHub\biotquad\V2 version-VERY GOOD\p0 as solution of the stationary system\With time component\Homog. Dir. B.C. for u and p\Test 2 -- GRAD_P==0\"/>
    </mc:Choice>
  </mc:AlternateContent>
  <bookViews>
    <workbookView xWindow="0" yWindow="0" windowWidth="19200" windowHeight="7050" activeTab="4"/>
  </bookViews>
  <sheets>
    <sheet name="perm=1" sheetId="1" r:id="rId1"/>
    <sheet name="perm=1e-03" sheetId="2" r:id="rId2"/>
    <sheet name="perm=1e-06" sheetId="3" r:id="rId3"/>
    <sheet name="perm=1e-09" sheetId="4" r:id="rId4"/>
    <sheet name="perm=1e-12" sheetId="5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8" i="5" l="1"/>
  <c r="E18" i="5"/>
  <c r="D18" i="5"/>
  <c r="C18" i="5"/>
  <c r="E17" i="5"/>
  <c r="D17" i="5"/>
  <c r="C17" i="5"/>
  <c r="B17" i="5"/>
  <c r="D16" i="5"/>
  <c r="C16" i="5"/>
  <c r="B16" i="5"/>
  <c r="C15" i="5"/>
  <c r="B15" i="5"/>
  <c r="H12" i="5"/>
  <c r="H18" i="5" s="1"/>
  <c r="G12" i="5"/>
  <c r="G18" i="5" s="1"/>
  <c r="F12" i="5"/>
  <c r="E12" i="5"/>
  <c r="D12" i="5"/>
  <c r="C12" i="5"/>
  <c r="B12" i="5"/>
  <c r="B18" i="5" s="1"/>
  <c r="H11" i="5"/>
  <c r="H17" i="5" s="1"/>
  <c r="G11" i="5"/>
  <c r="G17" i="5" s="1"/>
  <c r="F11" i="5"/>
  <c r="F17" i="5" s="1"/>
  <c r="E11" i="5"/>
  <c r="D11" i="5"/>
  <c r="C11" i="5"/>
  <c r="B11" i="5"/>
  <c r="H10" i="5"/>
  <c r="H16" i="5" s="1"/>
  <c r="G10" i="5"/>
  <c r="G16" i="5" s="1"/>
  <c r="F10" i="5"/>
  <c r="F16" i="5" s="1"/>
  <c r="E10" i="5"/>
  <c r="E16" i="5" s="1"/>
  <c r="D10" i="5"/>
  <c r="C10" i="5"/>
  <c r="B10" i="5"/>
  <c r="H9" i="5"/>
  <c r="H15" i="5" s="1"/>
  <c r="G9" i="5"/>
  <c r="G15" i="5" s="1"/>
  <c r="F9" i="5"/>
  <c r="F15" i="5" s="1"/>
  <c r="E9" i="5"/>
  <c r="E15" i="5" s="1"/>
  <c r="D9" i="5"/>
  <c r="D15" i="5" s="1"/>
  <c r="C9" i="5"/>
  <c r="B9" i="5"/>
  <c r="G18" i="4"/>
  <c r="B18" i="4"/>
  <c r="G17" i="4"/>
  <c r="F17" i="4"/>
  <c r="G16" i="4"/>
  <c r="F16" i="4"/>
  <c r="E16" i="4"/>
  <c r="G15" i="4"/>
  <c r="F15" i="4"/>
  <c r="E15" i="4"/>
  <c r="D15" i="4"/>
  <c r="H12" i="4"/>
  <c r="H18" i="4" s="1"/>
  <c r="G12" i="4"/>
  <c r="F12" i="4"/>
  <c r="F18" i="4" s="1"/>
  <c r="E12" i="4"/>
  <c r="E18" i="4" s="1"/>
  <c r="D12" i="4"/>
  <c r="D18" i="4" s="1"/>
  <c r="C12" i="4"/>
  <c r="C18" i="4" s="1"/>
  <c r="B12" i="4"/>
  <c r="H11" i="4"/>
  <c r="H17" i="4" s="1"/>
  <c r="G11" i="4"/>
  <c r="F11" i="4"/>
  <c r="E11" i="4"/>
  <c r="E17" i="4" s="1"/>
  <c r="D11" i="4"/>
  <c r="D17" i="4" s="1"/>
  <c r="C11" i="4"/>
  <c r="C17" i="4" s="1"/>
  <c r="B11" i="4"/>
  <c r="B17" i="4" s="1"/>
  <c r="H10" i="4"/>
  <c r="H16" i="4" s="1"/>
  <c r="G10" i="4"/>
  <c r="F10" i="4"/>
  <c r="E10" i="4"/>
  <c r="D10" i="4"/>
  <c r="D16" i="4" s="1"/>
  <c r="C10" i="4"/>
  <c r="C16" i="4" s="1"/>
  <c r="B10" i="4"/>
  <c r="B16" i="4" s="1"/>
  <c r="H9" i="4"/>
  <c r="H15" i="4" s="1"/>
  <c r="G9" i="4"/>
  <c r="F9" i="4"/>
  <c r="E9" i="4"/>
  <c r="D9" i="4"/>
  <c r="C9" i="4"/>
  <c r="C15" i="4" s="1"/>
  <c r="B9" i="4"/>
  <c r="B15" i="4" s="1"/>
  <c r="F18" i="3"/>
  <c r="E18" i="3"/>
  <c r="D18" i="3"/>
  <c r="C18" i="3"/>
  <c r="E17" i="3"/>
  <c r="D17" i="3"/>
  <c r="C17" i="3"/>
  <c r="B17" i="3"/>
  <c r="D16" i="3"/>
  <c r="C16" i="3"/>
  <c r="B16" i="3"/>
  <c r="C15" i="3"/>
  <c r="B15" i="3"/>
  <c r="H12" i="3"/>
  <c r="H18" i="3" s="1"/>
  <c r="G12" i="3"/>
  <c r="G18" i="3" s="1"/>
  <c r="F12" i="3"/>
  <c r="E12" i="3"/>
  <c r="D12" i="3"/>
  <c r="C12" i="3"/>
  <c r="B12" i="3"/>
  <c r="B18" i="3" s="1"/>
  <c r="H11" i="3"/>
  <c r="H17" i="3" s="1"/>
  <c r="G11" i="3"/>
  <c r="G17" i="3" s="1"/>
  <c r="F11" i="3"/>
  <c r="F17" i="3" s="1"/>
  <c r="E11" i="3"/>
  <c r="D11" i="3"/>
  <c r="C11" i="3"/>
  <c r="B11" i="3"/>
  <c r="H10" i="3"/>
  <c r="H16" i="3" s="1"/>
  <c r="G10" i="3"/>
  <c r="G16" i="3" s="1"/>
  <c r="F10" i="3"/>
  <c r="F16" i="3" s="1"/>
  <c r="E10" i="3"/>
  <c r="E16" i="3" s="1"/>
  <c r="D10" i="3"/>
  <c r="C10" i="3"/>
  <c r="B10" i="3"/>
  <c r="H9" i="3"/>
  <c r="H15" i="3" s="1"/>
  <c r="G9" i="3"/>
  <c r="G15" i="3" s="1"/>
  <c r="F9" i="3"/>
  <c r="F15" i="3" s="1"/>
  <c r="E9" i="3"/>
  <c r="E15" i="3" s="1"/>
  <c r="D9" i="3"/>
  <c r="D15" i="3" s="1"/>
  <c r="C9" i="3"/>
  <c r="B9" i="3"/>
  <c r="H12" i="2" l="1"/>
  <c r="H18" i="2" s="1"/>
  <c r="G12" i="2"/>
  <c r="G18" i="2" s="1"/>
  <c r="F12" i="2"/>
  <c r="F18" i="2" s="1"/>
  <c r="E12" i="2"/>
  <c r="E18" i="2" s="1"/>
  <c r="D12" i="2"/>
  <c r="D18" i="2" s="1"/>
  <c r="C12" i="2"/>
  <c r="C18" i="2" s="1"/>
  <c r="B12" i="2"/>
  <c r="B18" i="2" s="1"/>
  <c r="H11" i="2"/>
  <c r="H17" i="2" s="1"/>
  <c r="G11" i="2"/>
  <c r="G17" i="2" s="1"/>
  <c r="F11" i="2"/>
  <c r="F17" i="2" s="1"/>
  <c r="E11" i="2"/>
  <c r="E17" i="2" s="1"/>
  <c r="D11" i="2"/>
  <c r="D17" i="2" s="1"/>
  <c r="C11" i="2"/>
  <c r="C17" i="2" s="1"/>
  <c r="B11" i="2"/>
  <c r="B17" i="2" s="1"/>
  <c r="H10" i="2"/>
  <c r="H16" i="2" s="1"/>
  <c r="G10" i="2"/>
  <c r="G16" i="2" s="1"/>
  <c r="F10" i="2"/>
  <c r="F16" i="2" s="1"/>
  <c r="E10" i="2"/>
  <c r="E16" i="2" s="1"/>
  <c r="D10" i="2"/>
  <c r="D16" i="2" s="1"/>
  <c r="C10" i="2"/>
  <c r="C16" i="2" s="1"/>
  <c r="B10" i="2"/>
  <c r="B16" i="2" s="1"/>
  <c r="H9" i="2"/>
  <c r="H15" i="2" s="1"/>
  <c r="G9" i="2"/>
  <c r="G15" i="2" s="1"/>
  <c r="F9" i="2"/>
  <c r="F15" i="2" s="1"/>
  <c r="E9" i="2"/>
  <c r="E15" i="2" s="1"/>
  <c r="D9" i="2"/>
  <c r="D15" i="2" s="1"/>
  <c r="C9" i="2"/>
  <c r="C15" i="2" s="1"/>
  <c r="B9" i="2"/>
  <c r="B15" i="2" s="1"/>
  <c r="H12" i="1" l="1"/>
  <c r="H18" i="1" s="1"/>
  <c r="G12" i="1"/>
  <c r="G18" i="1" s="1"/>
  <c r="F12" i="1"/>
  <c r="F18" i="1" s="1"/>
  <c r="E12" i="1"/>
  <c r="E18" i="1" s="1"/>
  <c r="D12" i="1"/>
  <c r="D18" i="1" s="1"/>
  <c r="C12" i="1"/>
  <c r="C18" i="1" s="1"/>
  <c r="B12" i="1"/>
  <c r="B18" i="1" s="1"/>
  <c r="H11" i="1"/>
  <c r="H17" i="1" s="1"/>
  <c r="G11" i="1"/>
  <c r="G17" i="1" s="1"/>
  <c r="F11" i="1"/>
  <c r="F17" i="1" s="1"/>
  <c r="E11" i="1"/>
  <c r="E17" i="1" s="1"/>
  <c r="D11" i="1"/>
  <c r="D17" i="1" s="1"/>
  <c r="C11" i="1"/>
  <c r="C17" i="1" s="1"/>
  <c r="B11" i="1"/>
  <c r="B17" i="1" s="1"/>
  <c r="H10" i="1"/>
  <c r="H16" i="1" s="1"/>
  <c r="G10" i="1"/>
  <c r="G16" i="1" s="1"/>
  <c r="F10" i="1"/>
  <c r="F16" i="1" s="1"/>
  <c r="E10" i="1"/>
  <c r="E16" i="1" s="1"/>
  <c r="D10" i="1"/>
  <c r="D16" i="1" s="1"/>
  <c r="C10" i="1"/>
  <c r="C16" i="1" s="1"/>
  <c r="B10" i="1"/>
  <c r="B16" i="1" s="1"/>
  <c r="H9" i="1"/>
  <c r="H15" i="1" s="1"/>
  <c r="G9" i="1"/>
  <c r="G15" i="1" s="1"/>
  <c r="F9" i="1"/>
  <c r="F15" i="1" s="1"/>
  <c r="E9" i="1"/>
  <c r="E15" i="1" s="1"/>
  <c r="D9" i="1"/>
  <c r="D15" i="1" s="1"/>
  <c r="C9" i="1"/>
  <c r="C15" i="1" s="1"/>
  <c r="B9" i="1"/>
  <c r="B15" i="1" s="1"/>
</calcChain>
</file>

<file path=xl/sharedStrings.xml><?xml version="1.0" encoding="utf-8"?>
<sst xmlns="http://schemas.openxmlformats.org/spreadsheetml/2006/main" count="145" uniqueCount="21">
  <si>
    <t>erroru_L2_inf</t>
  </si>
  <si>
    <t>erroru_3_inf</t>
  </si>
  <si>
    <t>errorp_L2_inf</t>
  </si>
  <si>
    <t>errorp_3_inf</t>
  </si>
  <si>
    <t>errorg_L2_inf</t>
  </si>
  <si>
    <t>error_sigma_sigmah_inf</t>
  </si>
  <si>
    <t>error_z_zh_inf</t>
  </si>
  <si>
    <t>N=8</t>
  </si>
  <si>
    <t>N=16</t>
  </si>
  <si>
    <t>N=32</t>
  </si>
  <si>
    <t>N=64</t>
  </si>
  <si>
    <t>N=128</t>
  </si>
  <si>
    <t>mesh=0</t>
  </si>
  <si>
    <t>Ratio errores</t>
  </si>
  <si>
    <t>lambda=1</t>
  </si>
  <si>
    <t>mu=1</t>
  </si>
  <si>
    <t>Δt = 1e-04</t>
  </si>
  <si>
    <t>Órden convergencia</t>
  </si>
  <si>
    <t>Tf = 1e-03</t>
  </si>
  <si>
    <t>c0=1e-05</t>
  </si>
  <si>
    <t>alpha2=1, alpha1=0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</si>
</sst>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11"/>
      <color rgb="FFC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1" fillId="0" borderId="0" xfId="0" applyFont="1" applyAlignment="1">
      <alignment horizontal="center"/>
    </xf>
    <xf numFmtId="164" fontId="0" fillId="0" borderId="0" xfId="0" applyNumberFormat="1" applyAlignment="1">
      <alignment horizontal="center"/>
    </xf>
    <xf numFmtId="0" fontId="0" fillId="3" borderId="0" xfId="0" applyFill="1"/>
    <xf numFmtId="0" fontId="2" fillId="0" borderId="0" xfId="0" applyFont="1"/>
    <xf numFmtId="2" fontId="0" fillId="0" borderId="0" xfId="0" applyNumberFormat="1"/>
    <xf numFmtId="0" fontId="0" fillId="0" borderId="0" xfId="0" applyFill="1"/>
    <xf numFmtId="0" fontId="4" fillId="0" borderId="0" xfId="0" applyFont="1"/>
    <xf numFmtId="0" fontId="4" fillId="0" borderId="0" xfId="0" applyFont="1" applyAlignment="1">
      <alignment horizontal="center"/>
    </xf>
    <xf numFmtId="11" fontId="3" fillId="0" borderId="0" xfId="0" applyNumberFormat="1" applyFont="1" applyAlignment="1">
      <alignment horizontal="center"/>
    </xf>
    <xf numFmtId="0" fontId="4" fillId="0" borderId="0" xfId="0" applyFont="1" applyAlignment="1">
      <alignment horizontal="center"/>
    </xf>
    <xf numFmtId="2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5" fillId="2" borderId="0" xfId="0" applyFont="1" applyFill="1"/>
    <xf numFmtId="0" fontId="5" fillId="2" borderId="0" xfId="0" applyFont="1" applyFill="1" applyAlignment="1">
      <alignment horizontal="center"/>
    </xf>
    <xf numFmtId="11" fontId="6" fillId="2" borderId="0" xfId="0" applyNumberFormat="1" applyFont="1" applyFill="1" applyAlignment="1">
      <alignment horizontal="center"/>
    </xf>
    <xf numFmtId="0" fontId="6" fillId="2" borderId="0" xfId="0" applyFont="1" applyFill="1"/>
    <xf numFmtId="0" fontId="5" fillId="2" borderId="0" xfId="0" applyFont="1" applyFill="1" applyAlignment="1">
      <alignment horizontal="center"/>
    </xf>
    <xf numFmtId="164" fontId="6" fillId="2" borderId="0" xfId="0" applyNumberFormat="1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0" fontId="6" fillId="0" borderId="0" xfId="0" applyFont="1"/>
    <xf numFmtId="0" fontId="1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activeCell="F2" sqref="F2:G6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0" t="s">
        <v>1</v>
      </c>
      <c r="D1" s="16" t="s">
        <v>2</v>
      </c>
      <c r="E1" s="17" t="s">
        <v>3</v>
      </c>
      <c r="F1" s="10" t="s">
        <v>4</v>
      </c>
      <c r="G1" s="10" t="s">
        <v>5</v>
      </c>
      <c r="H1" s="17" t="s">
        <v>6</v>
      </c>
    </row>
    <row r="2" spans="1:8" x14ac:dyDescent="0.35">
      <c r="A2" t="s">
        <v>7</v>
      </c>
      <c r="B2" s="9">
        <v>7.7825000000000004E-6</v>
      </c>
      <c r="C2" s="9">
        <v>1.2886E-6</v>
      </c>
      <c r="D2" s="18">
        <v>3.2722999999999998E-5</v>
      </c>
      <c r="E2" s="18">
        <v>3.2719999999999998E-5</v>
      </c>
      <c r="F2" s="9">
        <v>1.8057999999999999E-5</v>
      </c>
      <c r="G2" s="9">
        <v>5.9292000000000001E-5</v>
      </c>
      <c r="H2" s="18">
        <v>1.5143000000000001E-4</v>
      </c>
    </row>
    <row r="3" spans="1:8" x14ac:dyDescent="0.35">
      <c r="A3" t="s">
        <v>8</v>
      </c>
      <c r="B3" s="9">
        <v>3.8770999999999997E-6</v>
      </c>
      <c r="C3" s="9">
        <v>3.6810999999999998E-7</v>
      </c>
      <c r="D3" s="18">
        <v>3.2622E-5</v>
      </c>
      <c r="E3" s="18">
        <v>3.2620000000000003E-5</v>
      </c>
      <c r="F3" s="9">
        <v>7.2864999999999996E-6</v>
      </c>
      <c r="G3" s="9">
        <v>3.0870000000000001E-5</v>
      </c>
      <c r="H3" s="18">
        <v>1.4734000000000001E-4</v>
      </c>
    </row>
    <row r="4" spans="1:8" x14ac:dyDescent="0.35">
      <c r="A4" t="s">
        <v>9</v>
      </c>
      <c r="B4" s="9">
        <v>1.9365E-6</v>
      </c>
      <c r="C4" s="9">
        <v>9.8218E-8</v>
      </c>
      <c r="D4" s="18">
        <v>3.2613000000000001E-5</v>
      </c>
      <c r="E4" s="18">
        <v>3.2613000000000001E-5</v>
      </c>
      <c r="F4" s="9">
        <v>2.7464999999999999E-6</v>
      </c>
      <c r="G4" s="9">
        <v>1.5676E-5</v>
      </c>
      <c r="H4" s="18">
        <v>1.4660000000000001E-4</v>
      </c>
    </row>
    <row r="5" spans="1:8" x14ac:dyDescent="0.35">
      <c r="A5" t="s">
        <v>10</v>
      </c>
      <c r="B5" s="9">
        <v>9.6793000000000007E-7</v>
      </c>
      <c r="C5" s="9">
        <v>2.5189999999999999E-8</v>
      </c>
      <c r="D5" s="18">
        <v>3.2611999999999999E-5</v>
      </c>
      <c r="E5" s="18">
        <v>3.2611999999999999E-5</v>
      </c>
      <c r="F5" s="9">
        <v>1.0076000000000001E-6</v>
      </c>
      <c r="G5" s="9">
        <v>7.8806000000000004E-6</v>
      </c>
      <c r="H5" s="18">
        <v>1.4658E-4</v>
      </c>
    </row>
    <row r="6" spans="1:8" x14ac:dyDescent="0.35">
      <c r="A6" t="s">
        <v>11</v>
      </c>
      <c r="B6" s="9">
        <v>4.8391999999999996E-7</v>
      </c>
      <c r="C6" s="9">
        <v>6.3536000000000001E-9</v>
      </c>
      <c r="D6" s="18">
        <v>3.2611999999999999E-5</v>
      </c>
      <c r="E6" s="18">
        <v>3.2611999999999999E-5</v>
      </c>
      <c r="F6" s="9">
        <v>3.6521999999999998E-7</v>
      </c>
      <c r="G6" s="9">
        <v>3.9478999999999999E-6</v>
      </c>
      <c r="H6" s="18">
        <v>1.4658999999999999E-4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1" t="s">
        <v>13</v>
      </c>
      <c r="G8" s="1" t="s">
        <v>13</v>
      </c>
      <c r="H8" s="17" t="s">
        <v>13</v>
      </c>
    </row>
    <row r="9" spans="1:8" x14ac:dyDescent="0.35">
      <c r="A9" t="s">
        <v>20</v>
      </c>
      <c r="B9" s="2">
        <f t="shared" ref="B9:H9" si="0">B2/B3</f>
        <v>2.007299270072993</v>
      </c>
      <c r="C9" s="2">
        <f t="shared" si="0"/>
        <v>3.5005840645459241</v>
      </c>
      <c r="D9" s="21">
        <f t="shared" si="0"/>
        <v>1.0030960701367175</v>
      </c>
      <c r="E9" s="21">
        <f t="shared" si="0"/>
        <v>1.0030656039239729</v>
      </c>
      <c r="F9" s="2">
        <f t="shared" si="0"/>
        <v>2.4782817539284978</v>
      </c>
      <c r="G9" s="2">
        <f t="shared" si="0"/>
        <v>1.9206997084548105</v>
      </c>
      <c r="H9" s="21">
        <f t="shared" si="0"/>
        <v>1.0277589249355232</v>
      </c>
    </row>
    <row r="10" spans="1:8" x14ac:dyDescent="0.35">
      <c r="A10" s="6" t="s">
        <v>14</v>
      </c>
      <c r="B10" s="2">
        <f t="shared" ref="B10:H10" si="1">B3/B4</f>
        <v>2.0021172217918926</v>
      </c>
      <c r="C10" s="2">
        <f t="shared" si="1"/>
        <v>3.7478873526237551</v>
      </c>
      <c r="D10" s="21">
        <f t="shared" si="1"/>
        <v>1.0002759635728085</v>
      </c>
      <c r="E10" s="21">
        <f t="shared" si="1"/>
        <v>1.0002146383344066</v>
      </c>
      <c r="F10" s="2">
        <f t="shared" si="1"/>
        <v>2.6530129255415984</v>
      </c>
      <c r="G10" s="2">
        <f t="shared" si="1"/>
        <v>1.9692523602959939</v>
      </c>
      <c r="H10" s="21">
        <f t="shared" si="1"/>
        <v>1.0050477489768077</v>
      </c>
    </row>
    <row r="11" spans="1:8" x14ac:dyDescent="0.35">
      <c r="A11" t="s">
        <v>15</v>
      </c>
      <c r="B11" s="2">
        <f t="shared" ref="B11:H11" si="2">B4/B5</f>
        <v>2.0006612048391927</v>
      </c>
      <c r="C11" s="2">
        <f t="shared" si="2"/>
        <v>3.8990869392616117</v>
      </c>
      <c r="D11" s="21">
        <f t="shared" si="2"/>
        <v>1.000030663559426</v>
      </c>
      <c r="E11" s="21">
        <f t="shared" si="2"/>
        <v>1.000030663559426</v>
      </c>
      <c r="F11" s="2">
        <f t="shared" si="2"/>
        <v>2.7257840412862242</v>
      </c>
      <c r="G11" s="2">
        <f t="shared" si="2"/>
        <v>1.9891886404588484</v>
      </c>
      <c r="H11" s="21">
        <f t="shared" si="2"/>
        <v>1.0001364442625189</v>
      </c>
    </row>
    <row r="12" spans="1:8" x14ac:dyDescent="0.35">
      <c r="A12" s="3" t="s">
        <v>19</v>
      </c>
      <c r="B12" s="2">
        <f t="shared" ref="B12:H12" si="3">B5/B6</f>
        <v>2.0001859811539102</v>
      </c>
      <c r="C12" s="2">
        <f t="shared" si="3"/>
        <v>3.9646814404432131</v>
      </c>
      <c r="D12" s="21">
        <f t="shared" si="3"/>
        <v>1</v>
      </c>
      <c r="E12" s="21">
        <f t="shared" si="3"/>
        <v>1</v>
      </c>
      <c r="F12" s="2">
        <f t="shared" si="3"/>
        <v>2.7588850555829367</v>
      </c>
      <c r="G12" s="2">
        <f t="shared" si="3"/>
        <v>1.996149851819955</v>
      </c>
      <c r="H12" s="21">
        <f t="shared" si="3"/>
        <v>0.99993178252268233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26" t="s">
        <v>17</v>
      </c>
      <c r="C14" s="26"/>
      <c r="D14" s="25" t="s">
        <v>17</v>
      </c>
      <c r="E14" s="25"/>
      <c r="F14" s="8" t="s">
        <v>17</v>
      </c>
      <c r="G14" s="8" t="s">
        <v>17</v>
      </c>
      <c r="H14" s="17" t="s">
        <v>17</v>
      </c>
    </row>
    <row r="15" spans="1:8" x14ac:dyDescent="0.35">
      <c r="A15" s="4" t="s">
        <v>18</v>
      </c>
      <c r="B15" s="11">
        <f>LN(B9)/LN(2)</f>
        <v>1.0052557254514953</v>
      </c>
      <c r="C15" s="11">
        <f t="shared" ref="C15:H15" si="4">LN(C9)/LN(2)</f>
        <v>1.8075956525504173</v>
      </c>
      <c r="D15" s="22">
        <f t="shared" si="4"/>
        <v>4.4597846863855669E-3</v>
      </c>
      <c r="E15" s="22">
        <f t="shared" si="4"/>
        <v>4.4159662298643388E-3</v>
      </c>
      <c r="F15" s="11">
        <f t="shared" si="4"/>
        <v>1.3093402156819194</v>
      </c>
      <c r="G15" s="11">
        <f t="shared" si="4"/>
        <v>0.9416319786661802</v>
      </c>
      <c r="H15" s="22">
        <f t="shared" si="4"/>
        <v>3.9501900147350597E-2</v>
      </c>
    </row>
    <row r="16" spans="1:8" x14ac:dyDescent="0.35">
      <c r="B16" s="11">
        <f t="shared" ref="B16:H16" si="5">LN(B10)/LN(2)</f>
        <v>1.0015264448766998</v>
      </c>
      <c r="C16" s="11">
        <f t="shared" si="5"/>
        <v>1.9060775916701627</v>
      </c>
      <c r="D16" s="22">
        <f t="shared" si="5"/>
        <v>3.9807635319639593E-4</v>
      </c>
      <c r="E16" s="22">
        <f t="shared" si="5"/>
        <v>3.096244331853198E-4</v>
      </c>
      <c r="F16" s="11">
        <f t="shared" si="5"/>
        <v>1.4076317044280255</v>
      </c>
      <c r="G16" s="11">
        <f t="shared" si="5"/>
        <v>0.97764800490027759</v>
      </c>
      <c r="H16" s="22">
        <f t="shared" si="5"/>
        <v>7.26404426553249E-3</v>
      </c>
    </row>
    <row r="17" spans="1:8" x14ac:dyDescent="0.35">
      <c r="B17" s="11">
        <f t="shared" ref="B17:H17" si="6">LN(B11)/LN(2)</f>
        <v>1.0004768796468178</v>
      </c>
      <c r="C17" s="11">
        <f t="shared" si="6"/>
        <v>1.9631363233539723</v>
      </c>
      <c r="D17" s="22">
        <f t="shared" si="6"/>
        <v>4.4237486884024759E-5</v>
      </c>
      <c r="E17" s="22">
        <f t="shared" si="6"/>
        <v>4.4237486884024759E-5</v>
      </c>
      <c r="F17" s="11">
        <f t="shared" si="6"/>
        <v>1.4466712646716142</v>
      </c>
      <c r="G17" s="11">
        <f t="shared" si="6"/>
        <v>0.99218009756415093</v>
      </c>
      <c r="H17" s="22">
        <f t="shared" si="6"/>
        <v>1.9683403276191363E-4</v>
      </c>
    </row>
    <row r="18" spans="1:8" x14ac:dyDescent="0.35">
      <c r="A18" s="5"/>
      <c r="B18" s="11">
        <f t="shared" ref="B18:H18" si="7">LN(B12)/LN(2)</f>
        <v>1.0001341508069388</v>
      </c>
      <c r="C18" s="11">
        <f t="shared" si="7"/>
        <v>1.9872049509844976</v>
      </c>
      <c r="D18" s="22">
        <f t="shared" si="7"/>
        <v>0</v>
      </c>
      <c r="E18" s="22">
        <f t="shared" si="7"/>
        <v>0</v>
      </c>
      <c r="F18" s="11">
        <f t="shared" si="7"/>
        <v>1.4640853504226325</v>
      </c>
      <c r="G18" s="11">
        <f t="shared" si="7"/>
        <v>0.99722002847204649</v>
      </c>
      <c r="H18" s="22">
        <f t="shared" si="7"/>
        <v>-9.8420373261112593E-5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1048576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3" t="s">
        <v>1</v>
      </c>
      <c r="D1" s="16" t="s">
        <v>2</v>
      </c>
      <c r="E1" s="17" t="s">
        <v>3</v>
      </c>
      <c r="F1" s="13" t="s">
        <v>4</v>
      </c>
      <c r="G1" s="13" t="s">
        <v>5</v>
      </c>
      <c r="H1" s="17" t="s">
        <v>6</v>
      </c>
    </row>
    <row r="2" spans="1:8" x14ac:dyDescent="0.35">
      <c r="A2" t="s">
        <v>7</v>
      </c>
      <c r="B2" s="9">
        <v>7.7825000000000004E-6</v>
      </c>
      <c r="C2" s="9">
        <v>1.2886E-6</v>
      </c>
      <c r="D2" s="18">
        <v>3.3569999999999999E-5</v>
      </c>
      <c r="E2" s="18">
        <v>3.3568000000000001E-5</v>
      </c>
      <c r="F2" s="9">
        <v>1.8057999999999999E-5</v>
      </c>
      <c r="G2" s="9">
        <v>5.9292000000000001E-5</v>
      </c>
      <c r="H2" s="18">
        <v>1.5870000000000001E-7</v>
      </c>
    </row>
    <row r="3" spans="1:8" x14ac:dyDescent="0.35">
      <c r="A3" t="s">
        <v>8</v>
      </c>
      <c r="B3" s="9">
        <v>3.8770999999999997E-6</v>
      </c>
      <c r="C3" s="9">
        <v>3.6810999999999998E-7</v>
      </c>
      <c r="D3" s="18">
        <v>3.3343999999999998E-5</v>
      </c>
      <c r="E3" s="18">
        <v>3.3342E-5</v>
      </c>
      <c r="F3" s="9">
        <v>7.2864999999999996E-6</v>
      </c>
      <c r="G3" s="9">
        <v>3.0870000000000001E-5</v>
      </c>
      <c r="H3" s="18">
        <v>1.5419999999999999E-7</v>
      </c>
    </row>
    <row r="4" spans="1:8" x14ac:dyDescent="0.35">
      <c r="A4" t="s">
        <v>9</v>
      </c>
      <c r="B4" s="9">
        <v>1.9365E-6</v>
      </c>
      <c r="C4" s="9">
        <v>9.8218E-8</v>
      </c>
      <c r="D4" s="18">
        <v>3.3334999999999998E-5</v>
      </c>
      <c r="E4" s="18">
        <v>3.3334999999999998E-5</v>
      </c>
      <c r="F4" s="9">
        <v>2.7464999999999999E-6</v>
      </c>
      <c r="G4" s="9">
        <v>1.5676E-5</v>
      </c>
      <c r="H4" s="18">
        <v>1.5349000000000001E-7</v>
      </c>
    </row>
    <row r="5" spans="1:8" x14ac:dyDescent="0.35">
      <c r="A5" t="s">
        <v>10</v>
      </c>
      <c r="B5" s="9">
        <v>9.6793000000000007E-7</v>
      </c>
      <c r="C5" s="9">
        <v>2.5189999999999999E-8</v>
      </c>
      <c r="D5" s="18">
        <v>3.3331999999999999E-5</v>
      </c>
      <c r="E5" s="18">
        <v>3.3331999999999999E-5</v>
      </c>
      <c r="F5" s="9">
        <v>1.0076000000000001E-6</v>
      </c>
      <c r="G5" s="9">
        <v>7.8806000000000004E-6</v>
      </c>
      <c r="H5" s="18">
        <v>1.5629999999999999E-7</v>
      </c>
    </row>
    <row r="6" spans="1:8" x14ac:dyDescent="0.35">
      <c r="A6" t="s">
        <v>11</v>
      </c>
      <c r="B6" s="9">
        <v>4.8391999999999996E-7</v>
      </c>
      <c r="C6" s="9">
        <v>6.3536000000000001E-9</v>
      </c>
      <c r="D6" s="18">
        <v>3.3331999999999999E-5</v>
      </c>
      <c r="E6" s="18">
        <v>3.3331999999999999E-5</v>
      </c>
      <c r="F6" s="9">
        <v>3.6521999999999998E-7</v>
      </c>
      <c r="G6" s="9">
        <v>3.9478999999999999E-6</v>
      </c>
      <c r="H6" s="18">
        <v>1.6241000000000001E-7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12" t="s">
        <v>13</v>
      </c>
      <c r="G8" s="12" t="s">
        <v>13</v>
      </c>
      <c r="H8" s="17" t="s">
        <v>13</v>
      </c>
    </row>
    <row r="9" spans="1:8" x14ac:dyDescent="0.35">
      <c r="A9" t="s">
        <v>20</v>
      </c>
      <c r="B9" s="2">
        <f t="shared" ref="B9:H12" si="0">B2/B3</f>
        <v>2.007299270072993</v>
      </c>
      <c r="C9" s="2">
        <f t="shared" si="0"/>
        <v>3.5005840645459241</v>
      </c>
      <c r="D9" s="21">
        <f t="shared" si="0"/>
        <v>1.0067778310940498</v>
      </c>
      <c r="E9" s="21">
        <f t="shared" si="0"/>
        <v>1.0067782376582088</v>
      </c>
      <c r="F9" s="2">
        <f t="shared" si="0"/>
        <v>2.4782817539284978</v>
      </c>
      <c r="G9" s="2">
        <f t="shared" si="0"/>
        <v>1.9206997084548105</v>
      </c>
      <c r="H9" s="21">
        <f t="shared" si="0"/>
        <v>1.029182879377432</v>
      </c>
    </row>
    <row r="10" spans="1:8" x14ac:dyDescent="0.35">
      <c r="A10" s="6" t="s">
        <v>14</v>
      </c>
      <c r="B10" s="2">
        <f t="shared" si="0"/>
        <v>2.0021172217918926</v>
      </c>
      <c r="C10" s="2">
        <f t="shared" si="0"/>
        <v>3.7478873526237551</v>
      </c>
      <c r="D10" s="21">
        <f t="shared" si="0"/>
        <v>1.000269986500675</v>
      </c>
      <c r="E10" s="21">
        <f t="shared" si="0"/>
        <v>1.000209989500525</v>
      </c>
      <c r="F10" s="2">
        <f t="shared" si="0"/>
        <v>2.6530129255415984</v>
      </c>
      <c r="G10" s="2">
        <f t="shared" si="0"/>
        <v>1.9692523602959939</v>
      </c>
      <c r="H10" s="21">
        <f t="shared" si="0"/>
        <v>1.0046257085152126</v>
      </c>
    </row>
    <row r="11" spans="1:8" x14ac:dyDescent="0.35">
      <c r="A11" t="s">
        <v>15</v>
      </c>
      <c r="B11" s="2">
        <f t="shared" si="0"/>
        <v>2.0006612048391927</v>
      </c>
      <c r="C11" s="2">
        <f t="shared" si="0"/>
        <v>3.8990869392616117</v>
      </c>
      <c r="D11" s="21">
        <f t="shared" si="0"/>
        <v>1.0000900036001441</v>
      </c>
      <c r="E11" s="21">
        <f t="shared" si="0"/>
        <v>1.0000900036001441</v>
      </c>
      <c r="F11" s="2">
        <f t="shared" si="0"/>
        <v>2.7257840412862242</v>
      </c>
      <c r="G11" s="2">
        <f t="shared" si="0"/>
        <v>1.9891886404588484</v>
      </c>
      <c r="H11" s="21">
        <f t="shared" si="0"/>
        <v>0.98202175303902761</v>
      </c>
    </row>
    <row r="12" spans="1:8" x14ac:dyDescent="0.35">
      <c r="A12" s="3" t="s">
        <v>19</v>
      </c>
      <c r="B12" s="2">
        <f t="shared" si="0"/>
        <v>2.0001859811539102</v>
      </c>
      <c r="C12" s="2">
        <f t="shared" si="0"/>
        <v>3.9646814404432131</v>
      </c>
      <c r="D12" s="21">
        <f t="shared" si="0"/>
        <v>1</v>
      </c>
      <c r="E12" s="21">
        <f t="shared" si="0"/>
        <v>1</v>
      </c>
      <c r="F12" s="2">
        <f t="shared" si="0"/>
        <v>2.7588850555829367</v>
      </c>
      <c r="G12" s="2">
        <f t="shared" si="0"/>
        <v>1.996149851819955</v>
      </c>
      <c r="H12" s="21">
        <f t="shared" si="0"/>
        <v>0.96237916384459077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26" t="s">
        <v>17</v>
      </c>
      <c r="C14" s="26"/>
      <c r="D14" s="25" t="s">
        <v>17</v>
      </c>
      <c r="E14" s="25"/>
      <c r="F14" s="13" t="s">
        <v>17</v>
      </c>
      <c r="G14" s="13" t="s">
        <v>17</v>
      </c>
      <c r="H14" s="17" t="s">
        <v>17</v>
      </c>
    </row>
    <row r="15" spans="1:8" x14ac:dyDescent="0.35">
      <c r="A15" s="4" t="s">
        <v>18</v>
      </c>
      <c r="B15" s="11">
        <f>LN(B9)/LN(2)</f>
        <v>1.0052557254514953</v>
      </c>
      <c r="C15" s="11">
        <f t="shared" ref="C15:H15" si="1">LN(C9)/LN(2)</f>
        <v>1.8075956525504173</v>
      </c>
      <c r="D15" s="22">
        <f t="shared" si="1"/>
        <v>9.7453543064041602E-3</v>
      </c>
      <c r="E15" s="22">
        <f t="shared" si="1"/>
        <v>9.7459369056226326E-3</v>
      </c>
      <c r="F15" s="11">
        <f t="shared" si="1"/>
        <v>1.3093402156819194</v>
      </c>
      <c r="G15" s="11">
        <f t="shared" si="1"/>
        <v>0.9416319786661802</v>
      </c>
      <c r="H15" s="22">
        <f t="shared" si="1"/>
        <v>4.1499362920147803E-2</v>
      </c>
    </row>
    <row r="16" spans="1:8" x14ac:dyDescent="0.35">
      <c r="B16" s="11">
        <f t="shared" ref="B16:H18" si="2">LN(B10)/LN(2)</f>
        <v>1.0015264448766998</v>
      </c>
      <c r="C16" s="11">
        <f t="shared" si="2"/>
        <v>1.9060775916701627</v>
      </c>
      <c r="D16" s="22">
        <f t="shared" si="2"/>
        <v>3.8945561411696429E-4</v>
      </c>
      <c r="E16" s="22">
        <f t="shared" si="2"/>
        <v>3.0291900725361656E-4</v>
      </c>
      <c r="F16" s="11">
        <f t="shared" si="2"/>
        <v>1.4076317044280255</v>
      </c>
      <c r="G16" s="11">
        <f t="shared" si="2"/>
        <v>0.97764800490027759</v>
      </c>
      <c r="H16" s="22">
        <f t="shared" si="2"/>
        <v>6.6580993666945903E-3</v>
      </c>
    </row>
    <row r="17" spans="1:8" x14ac:dyDescent="0.35">
      <c r="B17" s="11">
        <f t="shared" si="2"/>
        <v>1.0004768796468178</v>
      </c>
      <c r="C17" s="11">
        <f t="shared" si="2"/>
        <v>1.9631363233539723</v>
      </c>
      <c r="D17" s="22">
        <f t="shared" si="2"/>
        <v>1.2984190455827172E-4</v>
      </c>
      <c r="E17" s="22">
        <f t="shared" si="2"/>
        <v>1.2984190455827172E-4</v>
      </c>
      <c r="F17" s="11">
        <f t="shared" si="2"/>
        <v>1.4466712646716142</v>
      </c>
      <c r="G17" s="11">
        <f t="shared" si="2"/>
        <v>0.99218009756415093</v>
      </c>
      <c r="H17" s="22">
        <f t="shared" si="2"/>
        <v>-2.6173112451324733E-2</v>
      </c>
    </row>
    <row r="18" spans="1:8" x14ac:dyDescent="0.35">
      <c r="A18" s="5"/>
      <c r="B18" s="11">
        <f t="shared" si="2"/>
        <v>1.0001341508069388</v>
      </c>
      <c r="C18" s="11">
        <f t="shared" si="2"/>
        <v>1.9872049509844976</v>
      </c>
      <c r="D18" s="22">
        <f t="shared" si="2"/>
        <v>0</v>
      </c>
      <c r="E18" s="22">
        <f t="shared" si="2"/>
        <v>0</v>
      </c>
      <c r="F18" s="11">
        <f t="shared" si="2"/>
        <v>1.4640853504226325</v>
      </c>
      <c r="G18" s="11">
        <f t="shared" si="2"/>
        <v>0.99722002847204649</v>
      </c>
      <c r="H18" s="22">
        <f t="shared" si="2"/>
        <v>-5.5322687352061292E-2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1048576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4" t="s">
        <v>1</v>
      </c>
      <c r="D1" s="16" t="s">
        <v>2</v>
      </c>
      <c r="E1" s="20" t="s">
        <v>3</v>
      </c>
      <c r="F1" s="14" t="s">
        <v>4</v>
      </c>
      <c r="G1" s="14" t="s">
        <v>5</v>
      </c>
      <c r="H1" s="20" t="s">
        <v>6</v>
      </c>
    </row>
    <row r="2" spans="1:8" x14ac:dyDescent="0.35">
      <c r="A2" t="s">
        <v>7</v>
      </c>
      <c r="B2" s="9">
        <v>7.7825000000000004E-6</v>
      </c>
      <c r="C2" s="9">
        <v>1.2886E-6</v>
      </c>
      <c r="D2" s="18">
        <v>3.3569999999999999E-5</v>
      </c>
      <c r="E2" s="18">
        <v>3.3568000000000001E-5</v>
      </c>
      <c r="F2" s="9">
        <v>1.8057999999999999E-5</v>
      </c>
      <c r="G2" s="9">
        <v>5.9292000000000001E-5</v>
      </c>
      <c r="H2" s="18">
        <v>1.5870999999999999E-10</v>
      </c>
    </row>
    <row r="3" spans="1:8" x14ac:dyDescent="0.35">
      <c r="A3" t="s">
        <v>8</v>
      </c>
      <c r="B3" s="9">
        <v>3.8770999999999997E-6</v>
      </c>
      <c r="C3" s="9">
        <v>3.6810999999999998E-7</v>
      </c>
      <c r="D3" s="18">
        <v>3.3343999999999998E-5</v>
      </c>
      <c r="E3" s="18">
        <v>3.3342E-5</v>
      </c>
      <c r="F3" s="9">
        <v>7.2864999999999996E-6</v>
      </c>
      <c r="G3" s="9">
        <v>3.0870000000000001E-5</v>
      </c>
      <c r="H3" s="18">
        <v>1.5421E-10</v>
      </c>
    </row>
    <row r="4" spans="1:8" x14ac:dyDescent="0.35">
      <c r="A4" t="s">
        <v>9</v>
      </c>
      <c r="B4" s="9">
        <v>1.9365E-6</v>
      </c>
      <c r="C4" s="9">
        <v>9.8218E-8</v>
      </c>
      <c r="D4" s="18">
        <v>3.3334999999999998E-5</v>
      </c>
      <c r="E4" s="18">
        <v>3.3334999999999998E-5</v>
      </c>
      <c r="F4" s="9">
        <v>2.7464999999999999E-6</v>
      </c>
      <c r="G4" s="9">
        <v>1.5676E-5</v>
      </c>
      <c r="H4" s="18">
        <v>1.5352E-10</v>
      </c>
    </row>
    <row r="5" spans="1:8" x14ac:dyDescent="0.35">
      <c r="A5" t="s">
        <v>10</v>
      </c>
      <c r="B5" s="9">
        <v>9.6793000000000007E-7</v>
      </c>
      <c r="C5" s="9">
        <v>2.5189999999999999E-8</v>
      </c>
      <c r="D5" s="18">
        <v>3.3331999999999999E-5</v>
      </c>
      <c r="E5" s="18">
        <v>3.3331999999999999E-5</v>
      </c>
      <c r="F5" s="9">
        <v>1.0076000000000001E-6</v>
      </c>
      <c r="G5" s="9">
        <v>7.8806000000000004E-6</v>
      </c>
      <c r="H5" s="18">
        <v>1.5641999999999999E-10</v>
      </c>
    </row>
    <row r="6" spans="1:8" x14ac:dyDescent="0.35">
      <c r="A6" t="s">
        <v>11</v>
      </c>
      <c r="B6" s="9">
        <v>4.8391999999999996E-7</v>
      </c>
      <c r="C6" s="9">
        <v>6.3536000000000001E-9</v>
      </c>
      <c r="D6" s="18">
        <v>3.3331999999999999E-5</v>
      </c>
      <c r="E6" s="18">
        <v>3.3331999999999999E-5</v>
      </c>
      <c r="F6" s="9">
        <v>3.6521999999999998E-7</v>
      </c>
      <c r="G6" s="9">
        <v>3.9478999999999999E-6</v>
      </c>
      <c r="H6" s="18">
        <v>1.6319999999999999E-10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20" t="s">
        <v>13</v>
      </c>
    </row>
    <row r="9" spans="1:8" x14ac:dyDescent="0.35">
      <c r="A9" t="s">
        <v>20</v>
      </c>
      <c r="B9" s="2">
        <f t="shared" ref="B9:H12" si="0">B2/B3</f>
        <v>2.007299270072993</v>
      </c>
      <c r="C9" s="2">
        <f t="shared" si="0"/>
        <v>3.5005840645459241</v>
      </c>
      <c r="D9" s="21">
        <f t="shared" si="0"/>
        <v>1.0067778310940498</v>
      </c>
      <c r="E9" s="21">
        <f t="shared" si="0"/>
        <v>1.0067782376582088</v>
      </c>
      <c r="F9" s="2">
        <f t="shared" si="0"/>
        <v>2.4782817539284978</v>
      </c>
      <c r="G9" s="2">
        <f t="shared" si="0"/>
        <v>1.9206997084548105</v>
      </c>
      <c r="H9" s="21">
        <f t="shared" si="0"/>
        <v>1.0291809869658257</v>
      </c>
    </row>
    <row r="10" spans="1:8" x14ac:dyDescent="0.35">
      <c r="A10" s="6" t="s">
        <v>14</v>
      </c>
      <c r="B10" s="2">
        <f t="shared" si="0"/>
        <v>2.0021172217918926</v>
      </c>
      <c r="C10" s="2">
        <f t="shared" si="0"/>
        <v>3.7478873526237551</v>
      </c>
      <c r="D10" s="21">
        <f t="shared" si="0"/>
        <v>1.000269986500675</v>
      </c>
      <c r="E10" s="21">
        <f t="shared" si="0"/>
        <v>1.000209989500525</v>
      </c>
      <c r="F10" s="2">
        <f t="shared" si="0"/>
        <v>2.6530129255415984</v>
      </c>
      <c r="G10" s="2">
        <f t="shared" si="0"/>
        <v>1.9692523602959939</v>
      </c>
      <c r="H10" s="21">
        <f t="shared" si="0"/>
        <v>1.0044945284002085</v>
      </c>
    </row>
    <row r="11" spans="1:8" x14ac:dyDescent="0.35">
      <c r="A11" t="s">
        <v>15</v>
      </c>
      <c r="B11" s="2">
        <f t="shared" si="0"/>
        <v>2.0006612048391927</v>
      </c>
      <c r="C11" s="2">
        <f t="shared" si="0"/>
        <v>3.8990869392616117</v>
      </c>
      <c r="D11" s="21">
        <f t="shared" si="0"/>
        <v>1.0000900036001441</v>
      </c>
      <c r="E11" s="21">
        <f t="shared" si="0"/>
        <v>1.0000900036001441</v>
      </c>
      <c r="F11" s="2">
        <f t="shared" si="0"/>
        <v>2.7257840412862242</v>
      </c>
      <c r="G11" s="2">
        <f t="shared" si="0"/>
        <v>1.9891886404588484</v>
      </c>
      <c r="H11" s="21">
        <f t="shared" si="0"/>
        <v>0.9814601713335892</v>
      </c>
    </row>
    <row r="12" spans="1:8" x14ac:dyDescent="0.35">
      <c r="A12" s="3" t="s">
        <v>19</v>
      </c>
      <c r="B12" s="2">
        <f t="shared" si="0"/>
        <v>2.0001859811539102</v>
      </c>
      <c r="C12" s="2">
        <f t="shared" si="0"/>
        <v>3.9646814404432131</v>
      </c>
      <c r="D12" s="21">
        <f t="shared" si="0"/>
        <v>1</v>
      </c>
      <c r="E12" s="21">
        <f t="shared" si="0"/>
        <v>1</v>
      </c>
      <c r="F12" s="2">
        <f t="shared" si="0"/>
        <v>2.7588850555829367</v>
      </c>
      <c r="G12" s="2">
        <f t="shared" si="0"/>
        <v>1.996149851819955</v>
      </c>
      <c r="H12" s="21">
        <f t="shared" si="0"/>
        <v>0.95845588235294121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26" t="s">
        <v>17</v>
      </c>
      <c r="C14" s="26"/>
      <c r="D14" s="25" t="s">
        <v>17</v>
      </c>
      <c r="E14" s="25"/>
      <c r="F14" s="14" t="s">
        <v>17</v>
      </c>
      <c r="G14" s="14" t="s">
        <v>17</v>
      </c>
      <c r="H14" s="20" t="s">
        <v>17</v>
      </c>
    </row>
    <row r="15" spans="1:8" x14ac:dyDescent="0.35">
      <c r="A15" s="4" t="s">
        <v>18</v>
      </c>
      <c r="B15" s="11">
        <f>LN(B9)/LN(2)</f>
        <v>1.0052557254514953</v>
      </c>
      <c r="C15" s="11">
        <f t="shared" ref="C15:H15" si="1">LN(C9)/LN(2)</f>
        <v>1.8075956525504173</v>
      </c>
      <c r="D15" s="22">
        <f t="shared" si="1"/>
        <v>9.7453543064041602E-3</v>
      </c>
      <c r="E15" s="22">
        <f t="shared" si="1"/>
        <v>9.7459369056226326E-3</v>
      </c>
      <c r="F15" s="11">
        <f t="shared" si="1"/>
        <v>1.3093402156819194</v>
      </c>
      <c r="G15" s="11">
        <f t="shared" si="1"/>
        <v>0.9416319786661802</v>
      </c>
      <c r="H15" s="22">
        <f t="shared" si="1"/>
        <v>4.1496710159978058E-2</v>
      </c>
    </row>
    <row r="16" spans="1:8" x14ac:dyDescent="0.35">
      <c r="B16" s="11">
        <f t="shared" ref="B16:H18" si="2">LN(B10)/LN(2)</f>
        <v>1.0015264448766998</v>
      </c>
      <c r="C16" s="11">
        <f t="shared" si="2"/>
        <v>1.9060775916701627</v>
      </c>
      <c r="D16" s="22">
        <f t="shared" si="2"/>
        <v>3.8945561411696429E-4</v>
      </c>
      <c r="E16" s="22">
        <f t="shared" si="2"/>
        <v>3.0291900725361656E-4</v>
      </c>
      <c r="F16" s="11">
        <f t="shared" si="2"/>
        <v>1.4076317044280255</v>
      </c>
      <c r="G16" s="11">
        <f t="shared" si="2"/>
        <v>0.97764800490027759</v>
      </c>
      <c r="H16" s="22">
        <f t="shared" si="2"/>
        <v>6.4697055631070177E-3</v>
      </c>
    </row>
    <row r="17" spans="1:8" x14ac:dyDescent="0.35">
      <c r="B17" s="11">
        <f t="shared" si="2"/>
        <v>1.0004768796468178</v>
      </c>
      <c r="C17" s="11">
        <f t="shared" si="2"/>
        <v>1.9631363233539723</v>
      </c>
      <c r="D17" s="22">
        <f t="shared" si="2"/>
        <v>1.2984190455827172E-4</v>
      </c>
      <c r="E17" s="22">
        <f t="shared" si="2"/>
        <v>1.2984190455827172E-4</v>
      </c>
      <c r="F17" s="11">
        <f t="shared" si="2"/>
        <v>1.4466712646716142</v>
      </c>
      <c r="G17" s="11">
        <f t="shared" si="2"/>
        <v>0.99218009756415093</v>
      </c>
      <c r="H17" s="22">
        <f t="shared" si="2"/>
        <v>-2.6998372061332095E-2</v>
      </c>
    </row>
    <row r="18" spans="1:8" x14ac:dyDescent="0.35">
      <c r="A18" s="5"/>
      <c r="B18" s="11">
        <f t="shared" si="2"/>
        <v>1.0001341508069388</v>
      </c>
      <c r="C18" s="11">
        <f t="shared" si="2"/>
        <v>1.9872049509844976</v>
      </c>
      <c r="D18" s="22">
        <f t="shared" si="2"/>
        <v>0</v>
      </c>
      <c r="E18" s="22">
        <f t="shared" si="2"/>
        <v>0</v>
      </c>
      <c r="F18" s="11">
        <f t="shared" si="2"/>
        <v>1.4640853504226325</v>
      </c>
      <c r="G18" s="11">
        <f t="shared" si="2"/>
        <v>0.99722002847204649</v>
      </c>
      <c r="H18" s="22">
        <f t="shared" si="2"/>
        <v>-6.1216068602145339E-2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  <pageSetup paperSize="9" orientation="portrait" horizontalDpi="4294967292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workbookViewId="0">
      <selection sqref="A1:XFD1048576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4" t="s">
        <v>1</v>
      </c>
      <c r="D1" s="16" t="s">
        <v>2</v>
      </c>
      <c r="E1" s="20" t="s">
        <v>3</v>
      </c>
      <c r="F1" s="14" t="s">
        <v>4</v>
      </c>
      <c r="G1" s="14" t="s">
        <v>5</v>
      </c>
      <c r="H1" s="20" t="s">
        <v>6</v>
      </c>
    </row>
    <row r="2" spans="1:8" x14ac:dyDescent="0.35">
      <c r="A2" t="s">
        <v>7</v>
      </c>
      <c r="B2" s="9">
        <v>7.7825000000000004E-6</v>
      </c>
      <c r="C2" s="9">
        <v>1.2886E-6</v>
      </c>
      <c r="D2" s="18">
        <v>3.3569999999999999E-5</v>
      </c>
      <c r="E2" s="18">
        <v>3.3568000000000001E-5</v>
      </c>
      <c r="F2" s="9">
        <v>1.8057999999999999E-5</v>
      </c>
      <c r="G2" s="9">
        <v>5.9292000000000001E-5</v>
      </c>
      <c r="H2" s="18">
        <v>1.5871000000000001E-13</v>
      </c>
    </row>
    <row r="3" spans="1:8" x14ac:dyDescent="0.35">
      <c r="A3" t="s">
        <v>8</v>
      </c>
      <c r="B3" s="9">
        <v>3.8770999999999997E-6</v>
      </c>
      <c r="C3" s="9">
        <v>3.6810999999999998E-7</v>
      </c>
      <c r="D3" s="18">
        <v>3.3343999999999998E-5</v>
      </c>
      <c r="E3" s="18">
        <v>3.3342E-5</v>
      </c>
      <c r="F3" s="9">
        <v>7.2864999999999996E-6</v>
      </c>
      <c r="G3" s="9">
        <v>3.0870000000000001E-5</v>
      </c>
      <c r="H3" s="18">
        <v>1.5421000000000001E-13</v>
      </c>
    </row>
    <row r="4" spans="1:8" x14ac:dyDescent="0.35">
      <c r="A4" t="s">
        <v>9</v>
      </c>
      <c r="B4" s="9">
        <v>1.9365E-6</v>
      </c>
      <c r="C4" s="9">
        <v>9.8218E-8</v>
      </c>
      <c r="D4" s="18">
        <v>3.3334999999999998E-5</v>
      </c>
      <c r="E4" s="18">
        <v>3.3334999999999998E-5</v>
      </c>
      <c r="F4" s="9">
        <v>2.7464999999999999E-6</v>
      </c>
      <c r="G4" s="9">
        <v>1.5676E-5</v>
      </c>
      <c r="H4" s="18">
        <v>1.5352000000000001E-13</v>
      </c>
    </row>
    <row r="5" spans="1:8" x14ac:dyDescent="0.35">
      <c r="A5" t="s">
        <v>10</v>
      </c>
      <c r="B5" s="9">
        <v>9.6793000000000007E-7</v>
      </c>
      <c r="C5" s="9">
        <v>2.5189999999999999E-8</v>
      </c>
      <c r="D5" s="18">
        <v>3.3331999999999999E-5</v>
      </c>
      <c r="E5" s="18">
        <v>3.3331999999999999E-5</v>
      </c>
      <c r="F5" s="9">
        <v>1.0076000000000001E-6</v>
      </c>
      <c r="G5" s="9">
        <v>7.8806000000000004E-6</v>
      </c>
      <c r="H5" s="18">
        <v>1.5642E-13</v>
      </c>
    </row>
    <row r="6" spans="1:8" x14ac:dyDescent="0.35">
      <c r="A6" t="s">
        <v>11</v>
      </c>
      <c r="B6" s="9">
        <v>4.8391999999999996E-7</v>
      </c>
      <c r="C6" s="9">
        <v>6.3536000000000001E-9</v>
      </c>
      <c r="D6" s="18">
        <v>3.3331999999999999E-5</v>
      </c>
      <c r="E6" s="18">
        <v>3.3331999999999999E-5</v>
      </c>
      <c r="F6" s="9">
        <v>3.6521999999999998E-7</v>
      </c>
      <c r="G6" s="9">
        <v>3.9478999999999999E-6</v>
      </c>
      <c r="H6" s="18">
        <v>1.632E-13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20" t="s">
        <v>13</v>
      </c>
    </row>
    <row r="9" spans="1:8" x14ac:dyDescent="0.35">
      <c r="A9" t="s">
        <v>20</v>
      </c>
      <c r="B9" s="2">
        <f t="shared" ref="B9:H12" si="0">B2/B3</f>
        <v>2.007299270072993</v>
      </c>
      <c r="C9" s="2">
        <f t="shared" si="0"/>
        <v>3.5005840645459241</v>
      </c>
      <c r="D9" s="21">
        <f t="shared" si="0"/>
        <v>1.0067778310940498</v>
      </c>
      <c r="E9" s="21">
        <f t="shared" si="0"/>
        <v>1.0067782376582088</v>
      </c>
      <c r="F9" s="2">
        <f t="shared" si="0"/>
        <v>2.4782817539284978</v>
      </c>
      <c r="G9" s="2">
        <f t="shared" si="0"/>
        <v>1.9206997084548105</v>
      </c>
      <c r="H9" s="21">
        <f t="shared" si="0"/>
        <v>1.0291809869658259</v>
      </c>
    </row>
    <row r="10" spans="1:8" x14ac:dyDescent="0.35">
      <c r="A10" s="6" t="s">
        <v>14</v>
      </c>
      <c r="B10" s="2">
        <f t="shared" si="0"/>
        <v>2.0021172217918926</v>
      </c>
      <c r="C10" s="2">
        <f t="shared" si="0"/>
        <v>3.7478873526237551</v>
      </c>
      <c r="D10" s="21">
        <f t="shared" si="0"/>
        <v>1.000269986500675</v>
      </c>
      <c r="E10" s="21">
        <f t="shared" si="0"/>
        <v>1.000209989500525</v>
      </c>
      <c r="F10" s="2">
        <f t="shared" si="0"/>
        <v>2.6530129255415984</v>
      </c>
      <c r="G10" s="2">
        <f t="shared" si="0"/>
        <v>1.9692523602959939</v>
      </c>
      <c r="H10" s="21">
        <f t="shared" si="0"/>
        <v>1.0044945284002085</v>
      </c>
    </row>
    <row r="11" spans="1:8" x14ac:dyDescent="0.35">
      <c r="A11" t="s">
        <v>15</v>
      </c>
      <c r="B11" s="2">
        <f t="shared" si="0"/>
        <v>2.0006612048391927</v>
      </c>
      <c r="C11" s="2">
        <f t="shared" si="0"/>
        <v>3.8990869392616117</v>
      </c>
      <c r="D11" s="21">
        <f t="shared" si="0"/>
        <v>1.0000900036001441</v>
      </c>
      <c r="E11" s="21">
        <f t="shared" si="0"/>
        <v>1.0000900036001441</v>
      </c>
      <c r="F11" s="2">
        <f t="shared" si="0"/>
        <v>2.7257840412862242</v>
      </c>
      <c r="G11" s="2">
        <f t="shared" si="0"/>
        <v>1.9891886404588484</v>
      </c>
      <c r="H11" s="21">
        <f t="shared" si="0"/>
        <v>0.98146017133358909</v>
      </c>
    </row>
    <row r="12" spans="1:8" x14ac:dyDescent="0.35">
      <c r="A12" s="3" t="s">
        <v>19</v>
      </c>
      <c r="B12" s="2">
        <f t="shared" si="0"/>
        <v>2.0001859811539102</v>
      </c>
      <c r="C12" s="2">
        <f t="shared" si="0"/>
        <v>3.9646814404432131</v>
      </c>
      <c r="D12" s="21">
        <f t="shared" si="0"/>
        <v>1</v>
      </c>
      <c r="E12" s="21">
        <f t="shared" si="0"/>
        <v>1</v>
      </c>
      <c r="F12" s="2">
        <f t="shared" si="0"/>
        <v>2.7588850555829367</v>
      </c>
      <c r="G12" s="2">
        <f t="shared" si="0"/>
        <v>1.996149851819955</v>
      </c>
      <c r="H12" s="21">
        <f t="shared" si="0"/>
        <v>0.95845588235294121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26" t="s">
        <v>17</v>
      </c>
      <c r="C14" s="26"/>
      <c r="D14" s="25" t="s">
        <v>17</v>
      </c>
      <c r="E14" s="25"/>
      <c r="F14" s="14" t="s">
        <v>17</v>
      </c>
      <c r="G14" s="14" t="s">
        <v>17</v>
      </c>
      <c r="H14" s="20" t="s">
        <v>17</v>
      </c>
    </row>
    <row r="15" spans="1:8" x14ac:dyDescent="0.35">
      <c r="A15" s="4" t="s">
        <v>18</v>
      </c>
      <c r="B15" s="11">
        <f>LN(B9)/LN(2)</f>
        <v>1.0052557254514953</v>
      </c>
      <c r="C15" s="11">
        <f t="shared" ref="C15:H15" si="1">LN(C9)/LN(2)</f>
        <v>1.8075956525504173</v>
      </c>
      <c r="D15" s="22">
        <f t="shared" si="1"/>
        <v>9.7453543064041602E-3</v>
      </c>
      <c r="E15" s="22">
        <f t="shared" si="1"/>
        <v>9.7459369056226326E-3</v>
      </c>
      <c r="F15" s="11">
        <f t="shared" si="1"/>
        <v>1.3093402156819194</v>
      </c>
      <c r="G15" s="11">
        <f t="shared" si="1"/>
        <v>0.9416319786661802</v>
      </c>
      <c r="H15" s="22">
        <f t="shared" si="1"/>
        <v>4.149671015997837E-2</v>
      </c>
    </row>
    <row r="16" spans="1:8" x14ac:dyDescent="0.35">
      <c r="B16" s="11">
        <f t="shared" ref="B16:H18" si="2">LN(B10)/LN(2)</f>
        <v>1.0015264448766998</v>
      </c>
      <c r="C16" s="11">
        <f t="shared" si="2"/>
        <v>1.9060775916701627</v>
      </c>
      <c r="D16" s="22">
        <f t="shared" si="2"/>
        <v>3.8945561411696429E-4</v>
      </c>
      <c r="E16" s="22">
        <f t="shared" si="2"/>
        <v>3.0291900725361656E-4</v>
      </c>
      <c r="F16" s="11">
        <f t="shared" si="2"/>
        <v>1.4076317044280255</v>
      </c>
      <c r="G16" s="11">
        <f t="shared" si="2"/>
        <v>0.97764800490027759</v>
      </c>
      <c r="H16" s="22">
        <f t="shared" si="2"/>
        <v>6.4697055631070177E-3</v>
      </c>
    </row>
    <row r="17" spans="1:8" x14ac:dyDescent="0.35">
      <c r="B17" s="11">
        <f t="shared" si="2"/>
        <v>1.0004768796468178</v>
      </c>
      <c r="C17" s="11">
        <f t="shared" si="2"/>
        <v>1.9631363233539723</v>
      </c>
      <c r="D17" s="22">
        <f t="shared" si="2"/>
        <v>1.2984190455827172E-4</v>
      </c>
      <c r="E17" s="22">
        <f t="shared" si="2"/>
        <v>1.2984190455827172E-4</v>
      </c>
      <c r="F17" s="11">
        <f t="shared" si="2"/>
        <v>1.4466712646716142</v>
      </c>
      <c r="G17" s="11">
        <f t="shared" si="2"/>
        <v>0.99218009756415093</v>
      </c>
      <c r="H17" s="22">
        <f t="shared" si="2"/>
        <v>-2.6998372061332258E-2</v>
      </c>
    </row>
    <row r="18" spans="1:8" x14ac:dyDescent="0.35">
      <c r="A18" s="5"/>
      <c r="B18" s="11">
        <f t="shared" si="2"/>
        <v>1.0001341508069388</v>
      </c>
      <c r="C18" s="11">
        <f t="shared" si="2"/>
        <v>1.9872049509844976</v>
      </c>
      <c r="D18" s="22">
        <f t="shared" si="2"/>
        <v>0</v>
      </c>
      <c r="E18" s="22">
        <f t="shared" si="2"/>
        <v>0</v>
      </c>
      <c r="F18" s="11">
        <f t="shared" si="2"/>
        <v>1.4640853504226325</v>
      </c>
      <c r="G18" s="11">
        <f t="shared" si="2"/>
        <v>0.99722002847204649</v>
      </c>
      <c r="H18" s="22">
        <f t="shared" si="2"/>
        <v>-6.1216068602145339E-2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8"/>
  <sheetViews>
    <sheetView tabSelected="1" workbookViewId="0">
      <selection activeCell="H6" sqref="H6"/>
    </sheetView>
  </sheetViews>
  <sheetFormatPr baseColWidth="10" defaultRowHeight="14.5" x14ac:dyDescent="0.35"/>
  <cols>
    <col min="1" max="1" width="17.08984375" bestFit="1" customWidth="1"/>
    <col min="2" max="2" width="12.1796875" bestFit="1" customWidth="1"/>
    <col min="3" max="3" width="11.36328125" bestFit="1" customWidth="1"/>
    <col min="4" max="4" width="12.1796875" style="23" bestFit="1" customWidth="1"/>
    <col min="5" max="5" width="11.36328125" style="23" bestFit="1" customWidth="1"/>
    <col min="6" max="6" width="17.54296875" bestFit="1" customWidth="1"/>
    <col min="7" max="7" width="21.1796875" bestFit="1" customWidth="1"/>
    <col min="8" max="8" width="17.54296875" style="23" bestFit="1" customWidth="1"/>
  </cols>
  <sheetData>
    <row r="1" spans="1:8" x14ac:dyDescent="0.35">
      <c r="B1" s="7" t="s">
        <v>0</v>
      </c>
      <c r="C1" s="14" t="s">
        <v>1</v>
      </c>
      <c r="D1" s="16" t="s">
        <v>2</v>
      </c>
      <c r="E1" s="20" t="s">
        <v>3</v>
      </c>
      <c r="F1" s="14" t="s">
        <v>4</v>
      </c>
      <c r="G1" s="14" t="s">
        <v>5</v>
      </c>
      <c r="H1" s="20" t="s">
        <v>6</v>
      </c>
    </row>
    <row r="2" spans="1:8" x14ac:dyDescent="0.35">
      <c r="A2" t="s">
        <v>7</v>
      </c>
      <c r="B2" s="9">
        <v>7.7825000000000004E-6</v>
      </c>
      <c r="C2" s="9">
        <v>1.2886E-6</v>
      </c>
      <c r="D2" s="18">
        <v>3.3569999999999999E-5</v>
      </c>
      <c r="E2" s="18">
        <v>3.3568000000000001E-5</v>
      </c>
      <c r="F2" s="9">
        <v>1.8057999999999999E-5</v>
      </c>
      <c r="G2" s="9">
        <v>5.9292000000000001E-5</v>
      </c>
      <c r="H2" s="18">
        <v>1.5870999999999999E-16</v>
      </c>
    </row>
    <row r="3" spans="1:8" x14ac:dyDescent="0.35">
      <c r="A3" t="s">
        <v>8</v>
      </c>
      <c r="B3" s="9">
        <v>3.8770999999999997E-6</v>
      </c>
      <c r="C3" s="9">
        <v>3.6810999999999998E-7</v>
      </c>
      <c r="D3" s="18">
        <v>3.3343999999999998E-5</v>
      </c>
      <c r="E3" s="18">
        <v>3.3342E-5</v>
      </c>
      <c r="F3" s="9">
        <v>7.2864999999999996E-6</v>
      </c>
      <c r="G3" s="9">
        <v>3.0870000000000001E-5</v>
      </c>
      <c r="H3" s="18">
        <v>1.5421E-16</v>
      </c>
    </row>
    <row r="4" spans="1:8" x14ac:dyDescent="0.35">
      <c r="A4" t="s">
        <v>9</v>
      </c>
      <c r="B4" s="9">
        <v>1.9365E-6</v>
      </c>
      <c r="C4" s="9">
        <v>9.8218E-8</v>
      </c>
      <c r="D4" s="18">
        <v>3.3334999999999998E-5</v>
      </c>
      <c r="E4" s="18">
        <v>3.3334999999999998E-5</v>
      </c>
      <c r="F4" s="9">
        <v>2.7464999999999999E-6</v>
      </c>
      <c r="G4" s="9">
        <v>1.5676E-5</v>
      </c>
      <c r="H4" s="18">
        <v>1.5352E-16</v>
      </c>
    </row>
    <row r="5" spans="1:8" x14ac:dyDescent="0.35">
      <c r="A5" t="s">
        <v>10</v>
      </c>
      <c r="B5" s="9">
        <v>9.6793000000000007E-7</v>
      </c>
      <c r="C5" s="9">
        <v>2.5189999999999999E-8</v>
      </c>
      <c r="D5" s="18">
        <v>3.3331999999999999E-5</v>
      </c>
      <c r="E5" s="18">
        <v>3.3331999999999999E-5</v>
      </c>
      <c r="F5" s="9">
        <v>1.0076000000000001E-6</v>
      </c>
      <c r="G5" s="9">
        <v>7.8806000000000004E-6</v>
      </c>
      <c r="H5" s="18">
        <v>1.5642000000000001E-16</v>
      </c>
    </row>
    <row r="6" spans="1:8" x14ac:dyDescent="0.35">
      <c r="A6" t="s">
        <v>11</v>
      </c>
      <c r="B6" s="9">
        <v>4.8391999999999996E-7</v>
      </c>
      <c r="C6" s="9">
        <v>6.3536000000000001E-9</v>
      </c>
      <c r="D6" s="18">
        <v>3.3331999999999999E-5</v>
      </c>
      <c r="E6" s="18">
        <v>3.3331999999999999E-5</v>
      </c>
      <c r="F6" s="9">
        <v>3.6521999999999998E-7</v>
      </c>
      <c r="G6" s="9">
        <v>3.9478999999999999E-6</v>
      </c>
      <c r="H6" s="18">
        <v>1.6319999999999999E-16</v>
      </c>
    </row>
    <row r="7" spans="1:8" x14ac:dyDescent="0.35">
      <c r="A7" t="s">
        <v>12</v>
      </c>
      <c r="D7" s="19"/>
      <c r="E7" s="19"/>
      <c r="H7" s="19"/>
    </row>
    <row r="8" spans="1:8" x14ac:dyDescent="0.35">
      <c r="B8" s="24" t="s">
        <v>13</v>
      </c>
      <c r="C8" s="24"/>
      <c r="D8" s="25" t="s">
        <v>13</v>
      </c>
      <c r="E8" s="25"/>
      <c r="F8" s="15" t="s">
        <v>13</v>
      </c>
      <c r="G8" s="15" t="s">
        <v>13</v>
      </c>
      <c r="H8" s="20" t="s">
        <v>13</v>
      </c>
    </row>
    <row r="9" spans="1:8" x14ac:dyDescent="0.35">
      <c r="A9" t="s">
        <v>20</v>
      </c>
      <c r="B9" s="2">
        <f t="shared" ref="B9:H12" si="0">B2/B3</f>
        <v>2.007299270072993</v>
      </c>
      <c r="C9" s="2">
        <f t="shared" si="0"/>
        <v>3.5005840645459241</v>
      </c>
      <c r="D9" s="21">
        <f t="shared" si="0"/>
        <v>1.0067778310940498</v>
      </c>
      <c r="E9" s="21">
        <f t="shared" si="0"/>
        <v>1.0067782376582088</v>
      </c>
      <c r="F9" s="2">
        <f t="shared" si="0"/>
        <v>2.4782817539284978</v>
      </c>
      <c r="G9" s="2">
        <f t="shared" si="0"/>
        <v>1.9206997084548105</v>
      </c>
      <c r="H9" s="21">
        <f t="shared" si="0"/>
        <v>1.0291809869658257</v>
      </c>
    </row>
    <row r="10" spans="1:8" x14ac:dyDescent="0.35">
      <c r="A10" s="6" t="s">
        <v>14</v>
      </c>
      <c r="B10" s="2">
        <f t="shared" si="0"/>
        <v>2.0021172217918926</v>
      </c>
      <c r="C10" s="2">
        <f t="shared" si="0"/>
        <v>3.7478873526237551</v>
      </c>
      <c r="D10" s="21">
        <f t="shared" si="0"/>
        <v>1.000269986500675</v>
      </c>
      <c r="E10" s="21">
        <f t="shared" si="0"/>
        <v>1.000209989500525</v>
      </c>
      <c r="F10" s="2">
        <f t="shared" si="0"/>
        <v>2.6530129255415984</v>
      </c>
      <c r="G10" s="2">
        <f t="shared" si="0"/>
        <v>1.9692523602959939</v>
      </c>
      <c r="H10" s="21">
        <f t="shared" si="0"/>
        <v>1.0044945284002085</v>
      </c>
    </row>
    <row r="11" spans="1:8" x14ac:dyDescent="0.35">
      <c r="A11" t="s">
        <v>15</v>
      </c>
      <c r="B11" s="2">
        <f t="shared" si="0"/>
        <v>2.0006612048391927</v>
      </c>
      <c r="C11" s="2">
        <f t="shared" si="0"/>
        <v>3.8990869392616117</v>
      </c>
      <c r="D11" s="21">
        <f t="shared" si="0"/>
        <v>1.0000900036001441</v>
      </c>
      <c r="E11" s="21">
        <f t="shared" si="0"/>
        <v>1.0000900036001441</v>
      </c>
      <c r="F11" s="2">
        <f t="shared" si="0"/>
        <v>2.7257840412862242</v>
      </c>
      <c r="G11" s="2">
        <f t="shared" si="0"/>
        <v>1.9891886404588484</v>
      </c>
      <c r="H11" s="21">
        <f t="shared" si="0"/>
        <v>0.98146017133358898</v>
      </c>
    </row>
    <row r="12" spans="1:8" x14ac:dyDescent="0.35">
      <c r="A12" s="3" t="s">
        <v>19</v>
      </c>
      <c r="B12" s="2">
        <f t="shared" si="0"/>
        <v>2.0001859811539102</v>
      </c>
      <c r="C12" s="2">
        <f t="shared" si="0"/>
        <v>3.9646814404432131</v>
      </c>
      <c r="D12" s="21">
        <f t="shared" si="0"/>
        <v>1</v>
      </c>
      <c r="E12" s="21">
        <f t="shared" si="0"/>
        <v>1</v>
      </c>
      <c r="F12" s="2">
        <f t="shared" si="0"/>
        <v>2.7588850555829367</v>
      </c>
      <c r="G12" s="2">
        <f t="shared" si="0"/>
        <v>1.996149851819955</v>
      </c>
      <c r="H12" s="21">
        <f t="shared" si="0"/>
        <v>0.95845588235294132</v>
      </c>
    </row>
    <row r="13" spans="1:8" x14ac:dyDescent="0.35">
      <c r="D13" s="19"/>
      <c r="E13" s="19"/>
      <c r="H13" s="19"/>
    </row>
    <row r="14" spans="1:8" x14ac:dyDescent="0.35">
      <c r="A14" s="4" t="s">
        <v>16</v>
      </c>
      <c r="B14" s="26" t="s">
        <v>17</v>
      </c>
      <c r="C14" s="26"/>
      <c r="D14" s="25" t="s">
        <v>17</v>
      </c>
      <c r="E14" s="25"/>
      <c r="F14" s="14" t="s">
        <v>17</v>
      </c>
      <c r="G14" s="14" t="s">
        <v>17</v>
      </c>
      <c r="H14" s="20" t="s">
        <v>17</v>
      </c>
    </row>
    <row r="15" spans="1:8" x14ac:dyDescent="0.35">
      <c r="A15" s="4" t="s">
        <v>18</v>
      </c>
      <c r="B15" s="11">
        <f>LN(B9)/LN(2)</f>
        <v>1.0052557254514953</v>
      </c>
      <c r="C15" s="11">
        <f t="shared" ref="C15:H15" si="1">LN(C9)/LN(2)</f>
        <v>1.8075956525504173</v>
      </c>
      <c r="D15" s="22">
        <f t="shared" si="1"/>
        <v>9.7453543064041602E-3</v>
      </c>
      <c r="E15" s="22">
        <f t="shared" si="1"/>
        <v>9.7459369056226326E-3</v>
      </c>
      <c r="F15" s="11">
        <f t="shared" si="1"/>
        <v>1.3093402156819194</v>
      </c>
      <c r="G15" s="11">
        <f t="shared" si="1"/>
        <v>0.9416319786661802</v>
      </c>
      <c r="H15" s="22">
        <f t="shared" si="1"/>
        <v>4.1496710159978058E-2</v>
      </c>
    </row>
    <row r="16" spans="1:8" x14ac:dyDescent="0.35">
      <c r="B16" s="11">
        <f t="shared" ref="B16:H18" si="2">LN(B10)/LN(2)</f>
        <v>1.0015264448766998</v>
      </c>
      <c r="C16" s="11">
        <f t="shared" si="2"/>
        <v>1.9060775916701627</v>
      </c>
      <c r="D16" s="22">
        <f t="shared" si="2"/>
        <v>3.8945561411696429E-4</v>
      </c>
      <c r="E16" s="22">
        <f t="shared" si="2"/>
        <v>3.0291900725361656E-4</v>
      </c>
      <c r="F16" s="11">
        <f t="shared" si="2"/>
        <v>1.4076317044280255</v>
      </c>
      <c r="G16" s="11">
        <f t="shared" si="2"/>
        <v>0.97764800490027759</v>
      </c>
      <c r="H16" s="22">
        <f t="shared" si="2"/>
        <v>6.4697055631070177E-3</v>
      </c>
    </row>
    <row r="17" spans="1:8" x14ac:dyDescent="0.35">
      <c r="B17" s="11">
        <f t="shared" si="2"/>
        <v>1.0004768796468178</v>
      </c>
      <c r="C17" s="11">
        <f t="shared" si="2"/>
        <v>1.9631363233539723</v>
      </c>
      <c r="D17" s="22">
        <f t="shared" si="2"/>
        <v>1.2984190455827172E-4</v>
      </c>
      <c r="E17" s="22">
        <f t="shared" si="2"/>
        <v>1.2984190455827172E-4</v>
      </c>
      <c r="F17" s="11">
        <f t="shared" si="2"/>
        <v>1.4466712646716142</v>
      </c>
      <c r="G17" s="11">
        <f t="shared" si="2"/>
        <v>0.99218009756415093</v>
      </c>
      <c r="H17" s="22">
        <f t="shared" si="2"/>
        <v>-2.6998372061332418E-2</v>
      </c>
    </row>
    <row r="18" spans="1:8" x14ac:dyDescent="0.35">
      <c r="A18" s="5"/>
      <c r="B18" s="11">
        <f t="shared" si="2"/>
        <v>1.0001341508069388</v>
      </c>
      <c r="C18" s="11">
        <f t="shared" si="2"/>
        <v>1.9872049509844976</v>
      </c>
      <c r="D18" s="22">
        <f t="shared" si="2"/>
        <v>0</v>
      </c>
      <c r="E18" s="22">
        <f t="shared" si="2"/>
        <v>0</v>
      </c>
      <c r="F18" s="11">
        <f t="shared" si="2"/>
        <v>1.4640853504226325</v>
      </c>
      <c r="G18" s="11">
        <f t="shared" si="2"/>
        <v>0.99722002847204649</v>
      </c>
      <c r="H18" s="22">
        <f t="shared" si="2"/>
        <v>-6.1216068602145172E-2</v>
      </c>
    </row>
  </sheetData>
  <mergeCells count="4">
    <mergeCell ref="B8:C8"/>
    <mergeCell ref="D8:E8"/>
    <mergeCell ref="B14:C14"/>
    <mergeCell ref="D14:E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perm=1</vt:lpstr>
      <vt:lpstr>perm=1e-03</vt:lpstr>
      <vt:lpstr>perm=1e-06</vt:lpstr>
      <vt:lpstr>perm=1e-09</vt:lpstr>
      <vt:lpstr>perm=1e-12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usuario</cp:lastModifiedBy>
  <dcterms:created xsi:type="dcterms:W3CDTF">2022-12-27T10:39:57Z</dcterms:created>
  <dcterms:modified xsi:type="dcterms:W3CDTF">2023-02-15T10:53:52Z</dcterms:modified>
</cp:coreProperties>
</file>