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stationary system\With time component\Non-Homog. Dir. B.C. for u and p\Test 1 (lambda=mu=1) --BAD--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Q12" i="2"/>
  <c r="Q18" i="2" s="1"/>
  <c r="P12" i="2"/>
  <c r="P18" i="2" s="1"/>
  <c r="O12" i="2"/>
  <c r="O18" i="2" s="1"/>
  <c r="N12" i="2"/>
  <c r="N18" i="2" s="1"/>
  <c r="M12" i="2"/>
  <c r="M18" i="2" s="1"/>
  <c r="L12" i="2"/>
  <c r="L18" i="2" s="1"/>
  <c r="K12" i="2"/>
  <c r="K18" i="2" s="1"/>
  <c r="Q11" i="2"/>
  <c r="Q17" i="2" s="1"/>
  <c r="P11" i="2"/>
  <c r="P17" i="2" s="1"/>
  <c r="O11" i="2"/>
  <c r="O17" i="2" s="1"/>
  <c r="N11" i="2"/>
  <c r="N17" i="2" s="1"/>
  <c r="M11" i="2"/>
  <c r="M17" i="2" s="1"/>
  <c r="L11" i="2"/>
  <c r="L17" i="2" s="1"/>
  <c r="K11" i="2"/>
  <c r="Q10" i="2"/>
  <c r="Q16" i="2" s="1"/>
  <c r="P10" i="2"/>
  <c r="P16" i="2" s="1"/>
  <c r="O10" i="2"/>
  <c r="O16" i="2" s="1"/>
  <c r="N10" i="2"/>
  <c r="N16" i="2" s="1"/>
  <c r="M10" i="2"/>
  <c r="M16" i="2" s="1"/>
  <c r="L10" i="2"/>
  <c r="L16" i="2" s="1"/>
  <c r="K10" i="2"/>
  <c r="K16" i="2" s="1"/>
  <c r="Q9" i="2"/>
  <c r="Q15" i="2" s="1"/>
  <c r="P9" i="2"/>
  <c r="P15" i="2" s="1"/>
  <c r="O9" i="2"/>
  <c r="O15" i="2" s="1"/>
  <c r="N9" i="2"/>
  <c r="N15" i="2" s="1"/>
  <c r="M9" i="2"/>
  <c r="M15" i="2" s="1"/>
  <c r="L9" i="2"/>
  <c r="L15" i="2" s="1"/>
  <c r="K9" i="2"/>
  <c r="K15" i="2" s="1"/>
  <c r="P17" i="1"/>
  <c r="K17" i="1"/>
  <c r="P16" i="1"/>
  <c r="Q12" i="1"/>
  <c r="Q18" i="1" s="1"/>
  <c r="P12" i="1"/>
  <c r="P18" i="1" s="1"/>
  <c r="O12" i="1"/>
  <c r="O18" i="1" s="1"/>
  <c r="N12" i="1"/>
  <c r="N18" i="1" s="1"/>
  <c r="M12" i="1"/>
  <c r="M18" i="1" s="1"/>
  <c r="L12" i="1"/>
  <c r="L18" i="1" s="1"/>
  <c r="K12" i="1"/>
  <c r="K18" i="1" s="1"/>
  <c r="Q11" i="1"/>
  <c r="Q17" i="1" s="1"/>
  <c r="P11" i="1"/>
  <c r="O11" i="1"/>
  <c r="O17" i="1" s="1"/>
  <c r="N11" i="1"/>
  <c r="N17" i="1" s="1"/>
  <c r="M11" i="1"/>
  <c r="M17" i="1" s="1"/>
  <c r="L11" i="1"/>
  <c r="L17" i="1" s="1"/>
  <c r="K11" i="1"/>
  <c r="Q10" i="1"/>
  <c r="Q16" i="1" s="1"/>
  <c r="P10" i="1"/>
  <c r="O10" i="1"/>
  <c r="O16" i="1" s="1"/>
  <c r="N10" i="1"/>
  <c r="N16" i="1" s="1"/>
  <c r="M10" i="1"/>
  <c r="M16" i="1" s="1"/>
  <c r="L10" i="1"/>
  <c r="L16" i="1" s="1"/>
  <c r="K10" i="1"/>
  <c r="K16" i="1" s="1"/>
  <c r="Q9" i="1"/>
  <c r="Q15" i="1" s="1"/>
  <c r="P9" i="1"/>
  <c r="P15" i="1" s="1"/>
  <c r="O9" i="1"/>
  <c r="O15" i="1" s="1"/>
  <c r="N9" i="1"/>
  <c r="N15" i="1" s="1"/>
  <c r="M9" i="1"/>
  <c r="M15" i="1" s="1"/>
  <c r="L9" i="1"/>
  <c r="L15" i="1" s="1"/>
  <c r="K9" i="1"/>
  <c r="K15" i="1" s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<sst xmlns="http://schemas.openxmlformats.org/spreadsheetml/2006/main" count="211" uniqueCount="25">
  <si>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</si>
  <si>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</si>
  <si>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</si>
  <si>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</si>
  <si>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</si>
  <si>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</si>
  <si>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</si>
  <si>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</si>
  <si>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</si>
  <si>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</si>
  <si>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</si>
  <si>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</si>
  <si>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</si>
  <si>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</si>
  <si>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</si>
  <si>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</si>
  <si>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</si>
  <si>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</si>
  <si>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</si>
  <si>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</si>
  <si>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</si>
  <si>
    <t>With p0 as</t>
  </si>
  <si>
    <t>exact sol.</t>
  </si>
  <si>
    <t>and u=A11\f0_term;</t>
  </si>
  <si>
    <t>f0_term=f0_hat -A12*p;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</si>
</sst>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2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8" fillId="2" borderId="0" xfId="0" applyFont="1" applyFill="1"/>
    <xf numFmtId="11" fontId="6" fillId="2" borderId="0" xfId="0" applyNumberFormat="1" applyFont="1" applyFill="1" applyAlignment="1">
      <alignment horizontal="center"/>
    </xf>
    <xf numFmtId="0" fontId="7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4" borderId="0" xfId="0" applyFont="1" applyFill="1"/>
    <xf numFmtId="2" fontId="1" fillId="4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E1" workbookViewId="0">
      <selection activeCell="J17" sqref="J1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17" x14ac:dyDescent="0.35">
      <c r="B1" s="13" t="s">
        <v>0</v>
      </c>
      <c r="C1" s="20" t="s">
        <v>1</v>
      </c>
      <c r="D1" s="15" t="s">
        <v>2</v>
      </c>
      <c r="E1" s="21" t="s">
        <v>3</v>
      </c>
      <c r="F1" s="20" t="s">
        <v>4</v>
      </c>
      <c r="G1" s="20" t="s">
        <v>5</v>
      </c>
      <c r="H1" s="21" t="s">
        <v>6</v>
      </c>
      <c r="K1" s="13" t="s">
        <v>0</v>
      </c>
      <c r="L1" s="27" t="s">
        <v>1</v>
      </c>
      <c r="M1" s="15" t="s">
        <v>2</v>
      </c>
      <c r="N1" s="28" t="s">
        <v>3</v>
      </c>
      <c r="O1" s="27" t="s">
        <v>4</v>
      </c>
      <c r="P1" s="27" t="s">
        <v>5</v>
      </c>
      <c r="Q1" s="28" t="s">
        <v>6</v>
      </c>
    </row>
    <row r="2" spans="1:17" x14ac:dyDescent="0.35">
      <c r="A2" t="s">
        <v>7</v>
      </c>
      <c r="B2" s="17">
        <v>7.8100000000000003E-2</v>
      </c>
      <c r="C2" s="17">
        <v>1.01E-2</v>
      </c>
      <c r="D2" s="18">
        <v>8.0500000000000002E-2</v>
      </c>
      <c r="E2" s="18">
        <v>4.4000000000000003E-3</v>
      </c>
      <c r="F2" s="17">
        <v>0.1062</v>
      </c>
      <c r="G2" s="17">
        <v>0.39200000000000002</v>
      </c>
      <c r="H2" s="18">
        <v>0.252</v>
      </c>
      <c r="J2" t="s">
        <v>7</v>
      </c>
      <c r="K2" s="17">
        <v>7.8100000000000003E-2</v>
      </c>
      <c r="L2" s="17">
        <v>1.03E-2</v>
      </c>
      <c r="M2" s="18">
        <v>8.0100000000000005E-2</v>
      </c>
      <c r="N2" s="18">
        <v>1.4E-3</v>
      </c>
      <c r="O2" s="17">
        <v>0.10630000000000001</v>
      </c>
      <c r="P2" s="17">
        <v>0.39219999999999999</v>
      </c>
      <c r="Q2" s="18">
        <v>0.25590000000000002</v>
      </c>
    </row>
    <row r="3" spans="1:17" x14ac:dyDescent="0.35">
      <c r="A3" t="s">
        <v>8</v>
      </c>
      <c r="B3" s="17">
        <v>3.8800000000000001E-2</v>
      </c>
      <c r="C3" s="17">
        <v>2.5999999999999999E-3</v>
      </c>
      <c r="D3" s="18">
        <v>4.02E-2</v>
      </c>
      <c r="E3" s="18">
        <v>1.1000000000000001E-3</v>
      </c>
      <c r="F3" s="17">
        <v>3.95E-2</v>
      </c>
      <c r="G3" s="17">
        <v>0.1983</v>
      </c>
      <c r="H3" s="18">
        <v>0.12609999999999999</v>
      </c>
      <c r="J3" t="s">
        <v>8</v>
      </c>
      <c r="K3" s="17">
        <v>3.8800000000000001E-2</v>
      </c>
      <c r="L3" s="17">
        <v>2.5999999999999999E-3</v>
      </c>
      <c r="M3" s="18">
        <v>4.0099999999999997E-2</v>
      </c>
      <c r="N3" s="18">
        <v>5.5880999999999997E-4</v>
      </c>
      <c r="O3" s="17">
        <v>3.95E-2</v>
      </c>
      <c r="P3" s="17">
        <v>0.1983</v>
      </c>
      <c r="Q3" s="18">
        <v>0.1268</v>
      </c>
    </row>
    <row r="4" spans="1:17" x14ac:dyDescent="0.35">
      <c r="A4" t="s">
        <v>9</v>
      </c>
      <c r="B4" s="17">
        <v>1.9400000000000001E-2</v>
      </c>
      <c r="C4" s="17">
        <v>6.6297000000000003E-4</v>
      </c>
      <c r="D4" s="18">
        <v>2.01E-2</v>
      </c>
      <c r="E4" s="18">
        <v>2.8467E-4</v>
      </c>
      <c r="F4" s="17">
        <v>1.4500000000000001E-2</v>
      </c>
      <c r="G4" s="17">
        <v>9.9500000000000005E-2</v>
      </c>
      <c r="H4" s="18">
        <v>6.3E-2</v>
      </c>
      <c r="J4" t="s">
        <v>9</v>
      </c>
      <c r="K4" s="17">
        <v>1.9400000000000001E-2</v>
      </c>
      <c r="L4" s="17">
        <v>6.7349E-4</v>
      </c>
      <c r="M4" s="18">
        <v>2.01E-2</v>
      </c>
      <c r="N4" s="18">
        <v>1.5475999999999999E-4</v>
      </c>
      <c r="O4" s="17">
        <v>1.4500000000000001E-2</v>
      </c>
      <c r="P4" s="17">
        <v>9.9500000000000005E-2</v>
      </c>
      <c r="Q4" s="18">
        <v>6.3100000000000003E-2</v>
      </c>
    </row>
    <row r="5" spans="1:17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18">
        <v>7.1277000000000002E-5</v>
      </c>
      <c r="F5" s="17">
        <v>5.3E-3</v>
      </c>
      <c r="G5" s="17">
        <v>4.9799999999999997E-2</v>
      </c>
      <c r="H5" s="18">
        <v>3.15E-2</v>
      </c>
      <c r="J5" t="s">
        <v>10</v>
      </c>
      <c r="K5" s="17">
        <v>9.7000000000000003E-3</v>
      </c>
      <c r="L5" s="17">
        <v>1.6987999999999999E-4</v>
      </c>
      <c r="M5" s="18">
        <v>0.01</v>
      </c>
      <c r="N5" s="18">
        <v>3.9344000000000001E-5</v>
      </c>
      <c r="O5" s="17">
        <v>5.3E-3</v>
      </c>
      <c r="P5" s="17">
        <v>4.9799999999999997E-2</v>
      </c>
      <c r="Q5" s="18">
        <v>3.15E-2</v>
      </c>
    </row>
    <row r="6" spans="1:17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18">
        <v>1.7815000000000001E-5</v>
      </c>
      <c r="F6" s="17">
        <v>1.9E-3</v>
      </c>
      <c r="G6" s="17">
        <v>2.4899999999999999E-2</v>
      </c>
      <c r="H6" s="18">
        <v>1.5800000000000002E-2</v>
      </c>
      <c r="J6" t="s">
        <v>11</v>
      </c>
      <c r="K6" s="17">
        <v>4.7999999999999996E-3</v>
      </c>
      <c r="L6" s="17">
        <v>4.2660999999999997E-5</v>
      </c>
      <c r="M6" s="18">
        <v>5.0000000000000001E-3</v>
      </c>
      <c r="N6" s="18">
        <v>9.8279999999999998E-6</v>
      </c>
      <c r="O6" s="17">
        <v>1.9E-3</v>
      </c>
      <c r="P6" s="17">
        <v>2.4899999999999999E-2</v>
      </c>
      <c r="Q6" s="18">
        <v>1.5800000000000002E-2</v>
      </c>
    </row>
    <row r="7" spans="1:17" x14ac:dyDescent="0.35">
      <c r="A7" t="s">
        <v>12</v>
      </c>
      <c r="D7" s="3"/>
      <c r="E7" s="12"/>
      <c r="H7" s="12"/>
      <c r="J7" t="s">
        <v>12</v>
      </c>
      <c r="M7" s="3"/>
      <c r="N7" s="12"/>
      <c r="Q7" s="12"/>
    </row>
    <row r="8" spans="1:17" x14ac:dyDescent="0.35">
      <c r="B8" s="35" t="s">
        <v>13</v>
      </c>
      <c r="C8" s="35"/>
      <c r="D8" s="36" t="s">
        <v>13</v>
      </c>
      <c r="E8" s="36"/>
      <c r="F8" s="1" t="s">
        <v>13</v>
      </c>
      <c r="G8" s="1" t="s">
        <v>13</v>
      </c>
      <c r="H8" s="2" t="s">
        <v>13</v>
      </c>
      <c r="K8" s="35" t="s">
        <v>13</v>
      </c>
      <c r="L8" s="35"/>
      <c r="M8" s="36" t="s">
        <v>13</v>
      </c>
      <c r="N8" s="36"/>
      <c r="O8" s="25" t="s">
        <v>13</v>
      </c>
      <c r="P8" s="25" t="s">
        <v>13</v>
      </c>
      <c r="Q8" s="26" t="s">
        <v>13</v>
      </c>
    </row>
    <row r="9" spans="1:17" x14ac:dyDescent="0.35">
      <c r="A9" t="s">
        <v>14</v>
      </c>
      <c r="B9" s="4">
        <f t="shared" ref="B9:H9" si="0">B2/B3</f>
        <v>2.0128865979381443</v>
      </c>
      <c r="C9" s="4">
        <f t="shared" si="0"/>
        <v>3.8846153846153846</v>
      </c>
      <c r="D9" s="5">
        <f t="shared" si="0"/>
        <v>2.0024875621890548</v>
      </c>
      <c r="E9" s="5">
        <f t="shared" si="0"/>
        <v>4</v>
      </c>
      <c r="F9" s="4">
        <f t="shared" si="0"/>
        <v>2.688607594936709</v>
      </c>
      <c r="G9" s="4">
        <f t="shared" si="0"/>
        <v>1.9768028240040343</v>
      </c>
      <c r="H9" s="5">
        <f t="shared" si="0"/>
        <v>1.998413957176844</v>
      </c>
      <c r="J9" t="s">
        <v>14</v>
      </c>
      <c r="K9" s="4">
        <f t="shared" ref="K9:Q9" si="1">K2/K3</f>
        <v>2.0128865979381443</v>
      </c>
      <c r="L9" s="4">
        <f t="shared" si="1"/>
        <v>3.9615384615384617</v>
      </c>
      <c r="M9" s="5">
        <f t="shared" si="1"/>
        <v>1.9975062344139654</v>
      </c>
      <c r="N9" s="5">
        <f t="shared" si="1"/>
        <v>2.5053238131028435</v>
      </c>
      <c r="O9" s="4">
        <f t="shared" si="1"/>
        <v>2.6911392405063292</v>
      </c>
      <c r="P9" s="4">
        <f t="shared" si="1"/>
        <v>1.9778113968734241</v>
      </c>
      <c r="Q9" s="5">
        <f t="shared" si="1"/>
        <v>2.0181388012618298</v>
      </c>
    </row>
    <row r="10" spans="1:17" x14ac:dyDescent="0.35">
      <c r="A10" s="9" t="s">
        <v>15</v>
      </c>
      <c r="B10" s="4">
        <f t="shared" ref="B10:H10" si="2">B3/B4</f>
        <v>2</v>
      </c>
      <c r="C10" s="4">
        <f t="shared" si="2"/>
        <v>3.9217460820248271</v>
      </c>
      <c r="D10" s="5">
        <f t="shared" si="2"/>
        <v>2</v>
      </c>
      <c r="E10" s="5">
        <f t="shared" si="2"/>
        <v>3.8641233709207157</v>
      </c>
      <c r="F10" s="4">
        <f t="shared" si="2"/>
        <v>2.7241379310344827</v>
      </c>
      <c r="G10" s="4">
        <f t="shared" si="2"/>
        <v>1.9929648241206031</v>
      </c>
      <c r="H10" s="5">
        <f t="shared" si="2"/>
        <v>2.0015873015873016</v>
      </c>
      <c r="J10" s="9" t="s">
        <v>15</v>
      </c>
      <c r="K10" s="4">
        <f t="shared" ref="K10:Q10" si="3">K3/K4</f>
        <v>2</v>
      </c>
      <c r="L10" s="4">
        <f t="shared" si="3"/>
        <v>3.8604879062792317</v>
      </c>
      <c r="M10" s="5">
        <f t="shared" si="3"/>
        <v>1.9950248756218905</v>
      </c>
      <c r="N10" s="5">
        <f t="shared" si="3"/>
        <v>3.6108167485138281</v>
      </c>
      <c r="O10" s="4">
        <f t="shared" si="3"/>
        <v>2.7241379310344827</v>
      </c>
      <c r="P10" s="4">
        <f t="shared" si="3"/>
        <v>1.9929648241206031</v>
      </c>
      <c r="Q10" s="5">
        <f t="shared" si="3"/>
        <v>2.0095087163232961</v>
      </c>
    </row>
    <row r="11" spans="1:17" x14ac:dyDescent="0.35">
      <c r="A11" t="s">
        <v>16</v>
      </c>
      <c r="B11" s="4">
        <f t="shared" ref="B11:H11" si="4">B4/B5</f>
        <v>2</v>
      </c>
      <c r="C11" s="4">
        <f t="shared" si="4"/>
        <v>3.9620510368732442</v>
      </c>
      <c r="D11" s="5">
        <f t="shared" si="4"/>
        <v>2.0099999999999998</v>
      </c>
      <c r="E11" s="5">
        <f t="shared" si="4"/>
        <v>3.9938549602255984</v>
      </c>
      <c r="F11" s="4">
        <f t="shared" si="4"/>
        <v>2.7358490566037736</v>
      </c>
      <c r="G11" s="4">
        <f t="shared" si="4"/>
        <v>1.9979919678714861</v>
      </c>
      <c r="H11" s="5">
        <f t="shared" si="4"/>
        <v>2</v>
      </c>
      <c r="J11" t="s">
        <v>16</v>
      </c>
      <c r="K11" s="4">
        <f t="shared" ref="K11:Q11" si="5">K4/K5</f>
        <v>2</v>
      </c>
      <c r="L11" s="4">
        <f t="shared" si="5"/>
        <v>3.9645043560160116</v>
      </c>
      <c r="M11" s="5">
        <f t="shared" si="5"/>
        <v>2.0099999999999998</v>
      </c>
      <c r="N11" s="5">
        <f t="shared" si="5"/>
        <v>3.9335095567303777</v>
      </c>
      <c r="O11" s="4">
        <f t="shared" si="5"/>
        <v>2.7358490566037736</v>
      </c>
      <c r="P11" s="4">
        <f t="shared" si="5"/>
        <v>1.9979919678714861</v>
      </c>
      <c r="Q11" s="5">
        <f t="shared" si="5"/>
        <v>2.0031746031746032</v>
      </c>
    </row>
    <row r="12" spans="1:17" x14ac:dyDescent="0.35">
      <c r="A12" s="6" t="s">
        <v>20</v>
      </c>
      <c r="B12" s="4">
        <f t="shared" ref="B12:H12" si="6">B5/B6</f>
        <v>2.0208333333333335</v>
      </c>
      <c r="C12" s="4">
        <f t="shared" si="6"/>
        <v>3.9805409520184605</v>
      </c>
      <c r="D12" s="5">
        <f t="shared" si="6"/>
        <v>2</v>
      </c>
      <c r="E12" s="5">
        <f t="shared" si="6"/>
        <v>4.000954252034802</v>
      </c>
      <c r="F12" s="4">
        <f t="shared" si="6"/>
        <v>2.7894736842105265</v>
      </c>
      <c r="G12" s="4">
        <f t="shared" si="6"/>
        <v>2</v>
      </c>
      <c r="H12" s="5">
        <f t="shared" si="6"/>
        <v>1.9936708860759491</v>
      </c>
      <c r="J12" s="6" t="s">
        <v>20</v>
      </c>
      <c r="K12" s="4">
        <f t="shared" ref="K12:Q12" si="7">K5/K6</f>
        <v>2.0208333333333335</v>
      </c>
      <c r="L12" s="4">
        <f t="shared" si="7"/>
        <v>3.982091371510279</v>
      </c>
      <c r="M12" s="5">
        <f t="shared" si="7"/>
        <v>2</v>
      </c>
      <c r="N12" s="5">
        <f t="shared" si="7"/>
        <v>4.0032560032560038</v>
      </c>
      <c r="O12" s="4">
        <f t="shared" si="7"/>
        <v>2.7894736842105265</v>
      </c>
      <c r="P12" s="4">
        <f t="shared" si="7"/>
        <v>2</v>
      </c>
      <c r="Q12" s="5">
        <f t="shared" si="7"/>
        <v>1.9936708860759491</v>
      </c>
    </row>
    <row r="13" spans="1:17" x14ac:dyDescent="0.35">
      <c r="D13" s="3"/>
      <c r="E13" s="3"/>
      <c r="H13" s="3"/>
      <c r="M13" s="3"/>
      <c r="N13" s="3"/>
      <c r="Q13" s="3"/>
    </row>
    <row r="14" spans="1:17" x14ac:dyDescent="0.35">
      <c r="A14" s="7" t="s">
        <v>17</v>
      </c>
      <c r="B14" s="37" t="s">
        <v>18</v>
      </c>
      <c r="C14" s="37"/>
      <c r="D14" s="38" t="s">
        <v>18</v>
      </c>
      <c r="E14" s="38"/>
      <c r="F14" s="14" t="s">
        <v>18</v>
      </c>
      <c r="G14" s="14" t="s">
        <v>18</v>
      </c>
      <c r="H14" s="16" t="s">
        <v>18</v>
      </c>
      <c r="J14" s="7" t="s">
        <v>17</v>
      </c>
      <c r="K14" s="37" t="s">
        <v>18</v>
      </c>
      <c r="L14" s="37"/>
      <c r="M14" s="38" t="s">
        <v>18</v>
      </c>
      <c r="N14" s="38"/>
      <c r="O14" s="27" t="s">
        <v>18</v>
      </c>
      <c r="P14" s="27" t="s">
        <v>18</v>
      </c>
      <c r="Q14" s="28" t="s">
        <v>18</v>
      </c>
    </row>
    <row r="15" spans="1:17" x14ac:dyDescent="0.35">
      <c r="A15" s="7" t="s">
        <v>19</v>
      </c>
      <c r="B15" s="22">
        <f>LN(B9)/LN(2)</f>
        <v>1.0092658959548517</v>
      </c>
      <c r="C15" s="22">
        <f t="shared" ref="C15:H15" si="8">LN(C9)/LN(2)</f>
        <v>1.9577717646107025</v>
      </c>
      <c r="D15" s="23">
        <f t="shared" si="8"/>
        <v>1.0017932818230506</v>
      </c>
      <c r="E15" s="23">
        <f t="shared" si="8"/>
        <v>2</v>
      </c>
      <c r="F15" s="22">
        <f t="shared" si="8"/>
        <v>1.4268592077396884</v>
      </c>
      <c r="G15" s="22">
        <f t="shared" si="8"/>
        <v>0.98316897677372272</v>
      </c>
      <c r="H15" s="23">
        <f t="shared" si="8"/>
        <v>0.99885545805905929</v>
      </c>
      <c r="J15" s="7" t="s">
        <v>19</v>
      </c>
      <c r="K15" s="22">
        <f>LN(K9)/LN(2)</f>
        <v>1.0092658959548517</v>
      </c>
      <c r="L15" s="22">
        <f t="shared" ref="L15:Q15" si="9">LN(L9)/LN(2)</f>
        <v>1.9860608090421263</v>
      </c>
      <c r="M15" s="23">
        <f t="shared" si="9"/>
        <v>0.9982000059537901</v>
      </c>
      <c r="N15" s="23">
        <f t="shared" si="9"/>
        <v>1.3249970838060732</v>
      </c>
      <c r="O15" s="22">
        <f t="shared" si="9"/>
        <v>1.4282170384666395</v>
      </c>
      <c r="P15" s="22">
        <f t="shared" si="9"/>
        <v>0.98390485796330118</v>
      </c>
      <c r="Q15" s="23">
        <f t="shared" si="9"/>
        <v>1.0130254019000393</v>
      </c>
    </row>
    <row r="16" spans="1:17" x14ac:dyDescent="0.35">
      <c r="B16" s="22">
        <f t="shared" ref="B16:H16" si="10">LN(B10)/LN(2)</f>
        <v>1</v>
      </c>
      <c r="C16" s="22">
        <f t="shared" si="10"/>
        <v>1.9714961295987961</v>
      </c>
      <c r="D16" s="23">
        <f t="shared" si="10"/>
        <v>1</v>
      </c>
      <c r="E16" s="23">
        <f t="shared" si="10"/>
        <v>1.9501411562270408</v>
      </c>
      <c r="F16" s="22">
        <f t="shared" si="10"/>
        <v>1.4457997530495308</v>
      </c>
      <c r="G16" s="22">
        <f t="shared" si="10"/>
        <v>0.99491624679783675</v>
      </c>
      <c r="H16" s="23">
        <f t="shared" si="10"/>
        <v>1.001144541940941</v>
      </c>
      <c r="K16" s="22">
        <f t="shared" ref="K16:Q16" si="11">LN(K10)/LN(2)</f>
        <v>1</v>
      </c>
      <c r="L16" s="22">
        <f t="shared" si="11"/>
        <v>1.9487831934743218</v>
      </c>
      <c r="M16" s="23">
        <f t="shared" si="11"/>
        <v>0.99640673527599166</v>
      </c>
      <c r="N16" s="23">
        <f t="shared" si="11"/>
        <v>1.8523252043577643</v>
      </c>
      <c r="O16" s="22">
        <f t="shared" si="11"/>
        <v>1.4457997530495308</v>
      </c>
      <c r="P16" s="22">
        <f t="shared" si="11"/>
        <v>0.99491624679783675</v>
      </c>
      <c r="Q16" s="23">
        <f t="shared" si="11"/>
        <v>1.0068428351568581</v>
      </c>
    </row>
    <row r="17" spans="1:17" x14ac:dyDescent="0.35">
      <c r="B17" s="22">
        <f t="shared" ref="B17:H17" si="12">LN(B11)/LN(2)</f>
        <v>1</v>
      </c>
      <c r="C17" s="22">
        <f t="shared" si="12"/>
        <v>1.9862474643186907</v>
      </c>
      <c r="D17" s="23">
        <f t="shared" si="12"/>
        <v>1.0071955014042038</v>
      </c>
      <c r="E17" s="23">
        <f t="shared" si="12"/>
        <v>1.9977819412038398</v>
      </c>
      <c r="F17" s="22">
        <f t="shared" si="12"/>
        <v>1.4519886354517355</v>
      </c>
      <c r="G17" s="22">
        <f t="shared" si="12"/>
        <v>0.99855078336293046</v>
      </c>
      <c r="H17" s="23">
        <f t="shared" si="12"/>
        <v>1</v>
      </c>
      <c r="J17" s="39" t="s">
        <v>21</v>
      </c>
      <c r="K17" s="22">
        <f t="shared" ref="K17:Q17" si="13">LN(K11)/LN(2)</f>
        <v>1</v>
      </c>
      <c r="L17" s="22">
        <f t="shared" si="13"/>
        <v>1.987140510868818</v>
      </c>
      <c r="M17" s="23">
        <f t="shared" si="13"/>
        <v>1.0071955014042038</v>
      </c>
      <c r="N17" s="23">
        <f t="shared" si="13"/>
        <v>1.9758170887344964</v>
      </c>
      <c r="O17" s="22">
        <f t="shared" si="13"/>
        <v>1.4519886354517355</v>
      </c>
      <c r="P17" s="22">
        <f t="shared" si="13"/>
        <v>0.99855078336293046</v>
      </c>
      <c r="Q17" s="23">
        <f t="shared" si="13"/>
        <v>1.0022881765952703</v>
      </c>
    </row>
    <row r="18" spans="1:17" x14ac:dyDescent="0.35">
      <c r="A18" s="8"/>
      <c r="B18" s="22">
        <f t="shared" ref="B18:H18" si="14">LN(B12)/LN(2)</f>
        <v>1.0149503414659717</v>
      </c>
      <c r="C18" s="22">
        <f t="shared" si="14"/>
        <v>1.9929645050810338</v>
      </c>
      <c r="D18" s="23">
        <f t="shared" si="14"/>
        <v>1</v>
      </c>
      <c r="E18" s="23">
        <f t="shared" si="14"/>
        <v>2.0003441326225668</v>
      </c>
      <c r="F18" s="22">
        <f t="shared" si="14"/>
        <v>1.479992941119614</v>
      </c>
      <c r="G18" s="22">
        <f t="shared" si="14"/>
        <v>1</v>
      </c>
      <c r="H18" s="23">
        <f t="shared" si="14"/>
        <v>0.99542727021017585</v>
      </c>
      <c r="J18" s="40" t="s">
        <v>22</v>
      </c>
      <c r="K18" s="22">
        <f t="shared" ref="K18:Q18" si="15">LN(K12)/LN(2)</f>
        <v>1.0149503414659717</v>
      </c>
      <c r="L18" s="22">
        <f t="shared" si="15"/>
        <v>1.9935263249540429</v>
      </c>
      <c r="M18" s="23">
        <f t="shared" si="15"/>
        <v>1</v>
      </c>
      <c r="N18" s="23">
        <f t="shared" si="15"/>
        <v>2.0011738772339176</v>
      </c>
      <c r="O18" s="22">
        <f t="shared" si="15"/>
        <v>1.479992941119614</v>
      </c>
      <c r="P18" s="22">
        <f t="shared" si="15"/>
        <v>1</v>
      </c>
      <c r="Q18" s="23">
        <f t="shared" si="15"/>
        <v>0.99542727021017585</v>
      </c>
    </row>
    <row r="19" spans="1:17" x14ac:dyDescent="0.35">
      <c r="J19" s="41" t="s">
        <v>23</v>
      </c>
      <c r="K19" s="41"/>
    </row>
    <row r="20" spans="1:17" x14ac:dyDescent="0.35">
      <c r="J20" s="41" t="s">
        <v>24</v>
      </c>
      <c r="K20" s="41"/>
    </row>
  </sheetData>
  <mergeCells count="8">
    <mergeCell ref="M8:N8"/>
    <mergeCell ref="K14:L14"/>
    <mergeCell ref="M14:N14"/>
    <mergeCell ref="B8:C8"/>
    <mergeCell ref="D8:E8"/>
    <mergeCell ref="B14:C14"/>
    <mergeCell ref="D14:E14"/>
    <mergeCell ref="K8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J17" sqref="J1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17" x14ac:dyDescent="0.35">
      <c r="B1" s="13" t="s">
        <v>0</v>
      </c>
      <c r="C1" s="20" t="s">
        <v>1</v>
      </c>
      <c r="D1" s="15" t="s">
        <v>2</v>
      </c>
      <c r="E1" s="30" t="s">
        <v>3</v>
      </c>
      <c r="F1" s="20" t="s">
        <v>4</v>
      </c>
      <c r="G1" s="20" t="s">
        <v>5</v>
      </c>
      <c r="H1" s="21" t="s">
        <v>6</v>
      </c>
      <c r="K1" s="13" t="s">
        <v>0</v>
      </c>
      <c r="L1" s="27" t="s">
        <v>1</v>
      </c>
      <c r="M1" s="15" t="s">
        <v>2</v>
      </c>
      <c r="N1" s="30" t="s">
        <v>3</v>
      </c>
      <c r="O1" s="27" t="s">
        <v>4</v>
      </c>
      <c r="P1" s="27" t="s">
        <v>5</v>
      </c>
      <c r="Q1" s="28" t="s">
        <v>6</v>
      </c>
    </row>
    <row r="2" spans="1:17" x14ac:dyDescent="0.35">
      <c r="A2" t="s">
        <v>7</v>
      </c>
      <c r="B2" s="17">
        <v>7.8100000000000003E-2</v>
      </c>
      <c r="C2" s="17">
        <v>1.01E-2</v>
      </c>
      <c r="D2" s="18">
        <v>8.0500000000000002E-2</v>
      </c>
      <c r="E2" s="31">
        <v>4.4000000000000003E-3</v>
      </c>
      <c r="F2" s="17">
        <v>0.1062</v>
      </c>
      <c r="G2" s="17">
        <v>0.39200000000000002</v>
      </c>
      <c r="H2" s="18">
        <v>2.5224999999999998E-4</v>
      </c>
      <c r="J2" t="s">
        <v>7</v>
      </c>
      <c r="K2" s="17">
        <v>7.8100000000000003E-2</v>
      </c>
      <c r="L2" s="17">
        <v>1.03E-2</v>
      </c>
      <c r="M2" s="18">
        <v>0.08</v>
      </c>
      <c r="N2" s="31">
        <v>3.5827E-4</v>
      </c>
      <c r="O2" s="17">
        <v>0.10630000000000001</v>
      </c>
      <c r="P2" s="17">
        <v>0.39219999999999999</v>
      </c>
      <c r="Q2" s="18">
        <v>2.5645000000000003E-4</v>
      </c>
    </row>
    <row r="3" spans="1:17" x14ac:dyDescent="0.35">
      <c r="A3" t="s">
        <v>8</v>
      </c>
      <c r="B3" s="17">
        <v>3.8800000000000001E-2</v>
      </c>
      <c r="C3" s="17">
        <v>2.5999999999999999E-3</v>
      </c>
      <c r="D3" s="18">
        <v>4.02E-2</v>
      </c>
      <c r="E3" s="31">
        <v>1.1000000000000001E-3</v>
      </c>
      <c r="F3" s="17">
        <v>3.95E-2</v>
      </c>
      <c r="G3" s="17">
        <v>0.1983</v>
      </c>
      <c r="H3" s="18">
        <v>1.2606999999999999E-4</v>
      </c>
      <c r="J3" t="s">
        <v>8</v>
      </c>
      <c r="K3" s="17">
        <v>3.8800000000000001E-2</v>
      </c>
      <c r="L3" s="17">
        <v>2.7000000000000001E-3</v>
      </c>
      <c r="M3" s="18">
        <v>4.0099999999999997E-2</v>
      </c>
      <c r="N3" s="31">
        <v>1.8007E-4</v>
      </c>
      <c r="O3" s="17">
        <v>3.95E-2</v>
      </c>
      <c r="P3" s="17">
        <v>0.1983</v>
      </c>
      <c r="Q3" s="18">
        <v>1.2705999999999999E-4</v>
      </c>
    </row>
    <row r="4" spans="1:17" x14ac:dyDescent="0.35">
      <c r="A4" t="s">
        <v>9</v>
      </c>
      <c r="B4" s="17">
        <v>1.9400000000000001E-2</v>
      </c>
      <c r="C4" s="17">
        <v>6.6297000000000003E-4</v>
      </c>
      <c r="D4" s="18">
        <v>2.01E-2</v>
      </c>
      <c r="E4" s="31">
        <v>2.9789999999999998E-4</v>
      </c>
      <c r="F4" s="17">
        <v>1.4500000000000001E-2</v>
      </c>
      <c r="G4" s="17">
        <v>9.9500000000000005E-2</v>
      </c>
      <c r="H4" s="18">
        <v>6.3034000000000007E-5</v>
      </c>
      <c r="J4" t="s">
        <v>9</v>
      </c>
      <c r="K4" s="17">
        <v>1.9400000000000001E-2</v>
      </c>
      <c r="L4" s="17">
        <v>6.7551999999999998E-4</v>
      </c>
      <c r="M4" s="18">
        <v>2.01E-2</v>
      </c>
      <c r="N4" s="31">
        <v>9.0346999999999994E-5</v>
      </c>
      <c r="O4" s="17">
        <v>1.4500000000000001E-2</v>
      </c>
      <c r="P4" s="17">
        <v>9.9500000000000005E-2</v>
      </c>
      <c r="Q4" s="18">
        <v>6.3268999999999993E-5</v>
      </c>
    </row>
    <row r="5" spans="1:17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31">
        <v>8.4405000000000002E-5</v>
      </c>
      <c r="F5" s="17">
        <v>5.3E-3</v>
      </c>
      <c r="G5" s="17">
        <v>4.9799999999999997E-2</v>
      </c>
      <c r="H5" s="18">
        <v>3.1522000000000001E-5</v>
      </c>
      <c r="J5" t="s">
        <v>10</v>
      </c>
      <c r="K5" s="17">
        <v>9.7000000000000003E-3</v>
      </c>
      <c r="L5" s="17">
        <v>1.7048000000000001E-4</v>
      </c>
      <c r="M5" s="18">
        <v>0.01</v>
      </c>
      <c r="N5" s="31">
        <v>4.5982999999999997E-5</v>
      </c>
      <c r="O5" s="17">
        <v>5.3E-3</v>
      </c>
      <c r="P5" s="17">
        <v>4.9799999999999997E-2</v>
      </c>
      <c r="Q5" s="18">
        <v>3.1576999999999999E-5</v>
      </c>
    </row>
    <row r="6" spans="1:17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31">
        <v>3.0236999999999999E-5</v>
      </c>
      <c r="F6" s="17">
        <v>1.9E-3</v>
      </c>
      <c r="G6" s="17">
        <v>2.4899999999999999E-2</v>
      </c>
      <c r="H6" s="18">
        <v>1.5767E-5</v>
      </c>
      <c r="J6" t="s">
        <v>11</v>
      </c>
      <c r="K6" s="17">
        <v>4.7999999999999996E-3</v>
      </c>
      <c r="L6" s="17">
        <v>4.2830000000000002E-5</v>
      </c>
      <c r="M6" s="18">
        <v>5.0000000000000001E-3</v>
      </c>
      <c r="N6" s="31">
        <v>2.4621999999999999E-5</v>
      </c>
      <c r="O6" s="17">
        <v>1.9E-3</v>
      </c>
      <c r="P6" s="17">
        <v>2.4899999999999999E-2</v>
      </c>
      <c r="Q6" s="18">
        <v>1.5778999999999999E-5</v>
      </c>
    </row>
    <row r="7" spans="1:17" x14ac:dyDescent="0.35">
      <c r="A7" t="s">
        <v>12</v>
      </c>
      <c r="B7" s="19"/>
      <c r="C7" s="19"/>
      <c r="D7" s="12"/>
      <c r="E7" s="12"/>
      <c r="F7" s="19"/>
      <c r="G7" s="19"/>
      <c r="H7" s="12"/>
      <c r="J7" t="s">
        <v>12</v>
      </c>
      <c r="K7" s="19"/>
      <c r="L7" s="19"/>
      <c r="M7" s="12"/>
      <c r="N7" s="12"/>
      <c r="O7" s="19"/>
      <c r="P7" s="19"/>
      <c r="Q7" s="12"/>
    </row>
    <row r="8" spans="1:17" x14ac:dyDescent="0.35">
      <c r="B8" s="35" t="s">
        <v>13</v>
      </c>
      <c r="C8" s="35"/>
      <c r="D8" s="36" t="s">
        <v>13</v>
      </c>
      <c r="E8" s="36"/>
      <c r="F8" s="10" t="s">
        <v>13</v>
      </c>
      <c r="G8" s="10" t="s">
        <v>13</v>
      </c>
      <c r="H8" s="11" t="s">
        <v>13</v>
      </c>
      <c r="K8" s="35" t="s">
        <v>13</v>
      </c>
      <c r="L8" s="35"/>
      <c r="M8" s="36" t="s">
        <v>13</v>
      </c>
      <c r="N8" s="36"/>
      <c r="O8" s="25" t="s">
        <v>13</v>
      </c>
      <c r="P8" s="25" t="s">
        <v>13</v>
      </c>
      <c r="Q8" s="26" t="s">
        <v>13</v>
      </c>
    </row>
    <row r="9" spans="1:17" x14ac:dyDescent="0.35">
      <c r="A9" t="s">
        <v>14</v>
      </c>
      <c r="B9" s="4">
        <f t="shared" ref="B9:H12" si="0">B2/B3</f>
        <v>2.0128865979381443</v>
      </c>
      <c r="C9" s="4">
        <f t="shared" si="0"/>
        <v>3.8846153846153846</v>
      </c>
      <c r="D9" s="5">
        <f t="shared" si="0"/>
        <v>2.0024875621890548</v>
      </c>
      <c r="E9" s="5">
        <f t="shared" si="0"/>
        <v>4</v>
      </c>
      <c r="F9" s="4">
        <f t="shared" si="0"/>
        <v>2.688607594936709</v>
      </c>
      <c r="G9" s="4">
        <f t="shared" si="0"/>
        <v>1.9768028240040343</v>
      </c>
      <c r="H9" s="5">
        <f t="shared" si="0"/>
        <v>2.0008725311334974</v>
      </c>
      <c r="J9" t="s">
        <v>14</v>
      </c>
      <c r="K9" s="4">
        <f t="shared" ref="K9:Q9" si="1">K2/K3</f>
        <v>2.0128865979381443</v>
      </c>
      <c r="L9" s="4">
        <f t="shared" si="1"/>
        <v>3.8148148148148149</v>
      </c>
      <c r="M9" s="5">
        <f t="shared" si="1"/>
        <v>1.9950124688279305</v>
      </c>
      <c r="N9" s="5">
        <f t="shared" si="1"/>
        <v>1.9896151496640195</v>
      </c>
      <c r="O9" s="4">
        <f t="shared" si="1"/>
        <v>2.6911392405063292</v>
      </c>
      <c r="P9" s="4">
        <f t="shared" si="1"/>
        <v>1.9778113968734241</v>
      </c>
      <c r="Q9" s="5">
        <f t="shared" si="1"/>
        <v>2.0183377931685822</v>
      </c>
    </row>
    <row r="10" spans="1:17" x14ac:dyDescent="0.35">
      <c r="A10" s="9" t="s">
        <v>15</v>
      </c>
      <c r="B10" s="4">
        <f t="shared" si="0"/>
        <v>2</v>
      </c>
      <c r="C10" s="4">
        <f t="shared" si="0"/>
        <v>3.9217460820248271</v>
      </c>
      <c r="D10" s="5">
        <f t="shared" si="0"/>
        <v>2</v>
      </c>
      <c r="E10" s="5">
        <f t="shared" si="0"/>
        <v>3.692514266532394</v>
      </c>
      <c r="F10" s="4">
        <f t="shared" si="0"/>
        <v>2.7241379310344827</v>
      </c>
      <c r="G10" s="4">
        <f t="shared" si="0"/>
        <v>1.9929648241206031</v>
      </c>
      <c r="H10" s="5">
        <f t="shared" si="0"/>
        <v>2.0000317289082079</v>
      </c>
      <c r="J10" s="9" t="s">
        <v>15</v>
      </c>
      <c r="K10" s="4">
        <f t="shared" ref="K10:Q10" si="2">K3/K4</f>
        <v>2</v>
      </c>
      <c r="L10" s="4">
        <f t="shared" si="2"/>
        <v>3.9969208905731883</v>
      </c>
      <c r="M10" s="5">
        <f t="shared" si="2"/>
        <v>1.9950248756218905</v>
      </c>
      <c r="N10" s="5">
        <f t="shared" si="2"/>
        <v>1.9930932958482297</v>
      </c>
      <c r="O10" s="4">
        <f t="shared" si="2"/>
        <v>2.7241379310344827</v>
      </c>
      <c r="P10" s="4">
        <f t="shared" si="2"/>
        <v>1.9929648241206031</v>
      </c>
      <c r="Q10" s="5">
        <f t="shared" si="2"/>
        <v>2.0082504860200099</v>
      </c>
    </row>
    <row r="11" spans="1:17" x14ac:dyDescent="0.35">
      <c r="A11" t="s">
        <v>16</v>
      </c>
      <c r="B11" s="4">
        <f t="shared" si="0"/>
        <v>2</v>
      </c>
      <c r="C11" s="4">
        <f t="shared" si="0"/>
        <v>3.9620510368732442</v>
      </c>
      <c r="D11" s="5">
        <f t="shared" si="0"/>
        <v>2.0099999999999998</v>
      </c>
      <c r="E11" s="5">
        <f t="shared" si="0"/>
        <v>3.5294117647058818</v>
      </c>
      <c r="F11" s="4">
        <f t="shared" si="0"/>
        <v>2.7358490566037736</v>
      </c>
      <c r="G11" s="4">
        <f t="shared" si="0"/>
        <v>1.9979919678714861</v>
      </c>
      <c r="H11" s="5">
        <f t="shared" si="0"/>
        <v>1.9996827612461139</v>
      </c>
      <c r="J11" t="s">
        <v>16</v>
      </c>
      <c r="K11" s="4">
        <f t="shared" ref="K11:Q11" si="3">K4/K5</f>
        <v>2</v>
      </c>
      <c r="L11" s="4">
        <f t="shared" si="3"/>
        <v>3.9624589394650398</v>
      </c>
      <c r="M11" s="5">
        <f t="shared" si="3"/>
        <v>2.0099999999999998</v>
      </c>
      <c r="N11" s="5">
        <f t="shared" si="3"/>
        <v>1.9647913359284954</v>
      </c>
      <c r="O11" s="4">
        <f t="shared" si="3"/>
        <v>2.7358490566037736</v>
      </c>
      <c r="P11" s="4">
        <f t="shared" si="3"/>
        <v>1.9979919678714861</v>
      </c>
      <c r="Q11" s="5">
        <f t="shared" si="3"/>
        <v>2.0036418912499601</v>
      </c>
    </row>
    <row r="12" spans="1:17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2</v>
      </c>
      <c r="E12" s="5">
        <f t="shared" si="0"/>
        <v>2.7914475642424845</v>
      </c>
      <c r="F12" s="4">
        <f t="shared" si="0"/>
        <v>2.7894736842105265</v>
      </c>
      <c r="G12" s="4">
        <f t="shared" si="0"/>
        <v>2</v>
      </c>
      <c r="H12" s="5">
        <f t="shared" si="0"/>
        <v>1.999238916724805</v>
      </c>
      <c r="J12" s="6" t="s">
        <v>20</v>
      </c>
      <c r="K12" s="4">
        <f t="shared" ref="K12:Q12" si="4">K5/K6</f>
        <v>2.0208333333333335</v>
      </c>
      <c r="L12" s="4">
        <f t="shared" si="4"/>
        <v>3.9803875787999066</v>
      </c>
      <c r="M12" s="5">
        <f t="shared" si="4"/>
        <v>2</v>
      </c>
      <c r="N12" s="5">
        <f t="shared" si="4"/>
        <v>1.867557468930225</v>
      </c>
      <c r="O12" s="4">
        <f t="shared" si="4"/>
        <v>2.7894736842105265</v>
      </c>
      <c r="P12" s="4">
        <f t="shared" si="4"/>
        <v>2</v>
      </c>
      <c r="Q12" s="5">
        <f t="shared" si="4"/>
        <v>2.0012041320742759</v>
      </c>
    </row>
    <row r="13" spans="1:17" x14ac:dyDescent="0.35">
      <c r="D13" s="3"/>
      <c r="E13" s="3"/>
      <c r="H13" s="3"/>
      <c r="M13" s="3"/>
      <c r="N13" s="3"/>
      <c r="Q13" s="3"/>
    </row>
    <row r="14" spans="1:17" x14ac:dyDescent="0.35">
      <c r="A14" s="7" t="s">
        <v>17</v>
      </c>
      <c r="B14" s="37" t="s">
        <v>18</v>
      </c>
      <c r="C14" s="37"/>
      <c r="D14" s="38" t="s">
        <v>18</v>
      </c>
      <c r="E14" s="38"/>
      <c r="F14" s="14" t="s">
        <v>18</v>
      </c>
      <c r="G14" s="14" t="s">
        <v>18</v>
      </c>
      <c r="H14" s="16" t="s">
        <v>18</v>
      </c>
      <c r="J14" s="7" t="s">
        <v>17</v>
      </c>
      <c r="K14" s="37" t="s">
        <v>18</v>
      </c>
      <c r="L14" s="37"/>
      <c r="M14" s="38" t="s">
        <v>18</v>
      </c>
      <c r="N14" s="38"/>
      <c r="O14" s="27" t="s">
        <v>18</v>
      </c>
      <c r="P14" s="27" t="s">
        <v>18</v>
      </c>
      <c r="Q14" s="28" t="s">
        <v>18</v>
      </c>
    </row>
    <row r="15" spans="1:17" x14ac:dyDescent="0.35">
      <c r="A15" s="7" t="s">
        <v>19</v>
      </c>
      <c r="B15" s="22">
        <f>LN(B9)/LN(2)</f>
        <v>1.0092658959548517</v>
      </c>
      <c r="C15" s="22">
        <f t="shared" ref="C15:H15" si="5">LN(C9)/LN(2)</f>
        <v>1.9577717646107025</v>
      </c>
      <c r="D15" s="23">
        <f t="shared" si="5"/>
        <v>1.0017932818230506</v>
      </c>
      <c r="E15" s="29">
        <f t="shared" si="5"/>
        <v>2</v>
      </c>
      <c r="F15" s="22">
        <f t="shared" si="5"/>
        <v>1.4268592077396884</v>
      </c>
      <c r="G15" s="22">
        <f t="shared" si="5"/>
        <v>0.98316897677372272</v>
      </c>
      <c r="H15" s="23">
        <f t="shared" si="5"/>
        <v>1.0006292609172018</v>
      </c>
      <c r="J15" s="7" t="s">
        <v>19</v>
      </c>
      <c r="K15" s="22">
        <f>LN(K9)/LN(2)</f>
        <v>1.0092658959548517</v>
      </c>
      <c r="L15" s="22">
        <f t="shared" ref="L15:Q15" si="6">LN(L9)/LN(2)</f>
        <v>1.9316130250197499</v>
      </c>
      <c r="M15" s="23">
        <f t="shared" si="6"/>
        <v>0.99639776331980456</v>
      </c>
      <c r="N15" s="29">
        <f t="shared" si="6"/>
        <v>0.99248939792174995</v>
      </c>
      <c r="O15" s="22">
        <f t="shared" si="6"/>
        <v>1.4282170384666395</v>
      </c>
      <c r="P15" s="22">
        <f t="shared" si="6"/>
        <v>0.98390485796330118</v>
      </c>
      <c r="Q15" s="23">
        <f t="shared" si="6"/>
        <v>1.013167647063892</v>
      </c>
    </row>
    <row r="16" spans="1:17" x14ac:dyDescent="0.35">
      <c r="B16" s="22">
        <f t="shared" ref="B16:H18" si="7">LN(B10)/LN(2)</f>
        <v>1</v>
      </c>
      <c r="C16" s="22">
        <f t="shared" si="7"/>
        <v>1.9714961295987961</v>
      </c>
      <c r="D16" s="23">
        <f t="shared" si="7"/>
        <v>1</v>
      </c>
      <c r="E16" s="29">
        <f t="shared" si="7"/>
        <v>1.8846034950498545</v>
      </c>
      <c r="F16" s="22">
        <f t="shared" si="7"/>
        <v>1.4457997530495308</v>
      </c>
      <c r="G16" s="22">
        <f t="shared" si="7"/>
        <v>0.99491624679783675</v>
      </c>
      <c r="H16" s="23">
        <f t="shared" si="7"/>
        <v>1.0000228873877146</v>
      </c>
      <c r="K16" s="22">
        <f t="shared" ref="K16:Q16" si="8">LN(K10)/LN(2)</f>
        <v>1</v>
      </c>
      <c r="L16" s="22">
        <f t="shared" si="8"/>
        <v>1.9988890183657622</v>
      </c>
      <c r="M16" s="23">
        <f t="shared" si="8"/>
        <v>0.99640673527599166</v>
      </c>
      <c r="N16" s="29">
        <f t="shared" si="8"/>
        <v>0.99500924369794574</v>
      </c>
      <c r="O16" s="22">
        <f t="shared" si="8"/>
        <v>1.4457997530495308</v>
      </c>
      <c r="P16" s="22">
        <f t="shared" si="8"/>
        <v>0.99491624679783675</v>
      </c>
      <c r="Q16" s="23">
        <f t="shared" si="8"/>
        <v>1.0059392256637203</v>
      </c>
    </row>
    <row r="17" spans="1:17" x14ac:dyDescent="0.35">
      <c r="B17" s="22">
        <f t="shared" si="7"/>
        <v>1</v>
      </c>
      <c r="C17" s="22">
        <f t="shared" si="7"/>
        <v>1.9862474643186907</v>
      </c>
      <c r="D17" s="23">
        <f t="shared" si="7"/>
        <v>1.0071955014042038</v>
      </c>
      <c r="E17" s="29">
        <f t="shared" si="7"/>
        <v>1.8194277543581789</v>
      </c>
      <c r="F17" s="22">
        <f t="shared" si="7"/>
        <v>1.4519886354517355</v>
      </c>
      <c r="G17" s="22">
        <f t="shared" si="7"/>
        <v>0.99855078336293046</v>
      </c>
      <c r="H17" s="23">
        <f t="shared" si="7"/>
        <v>0.99977114246039533</v>
      </c>
      <c r="J17" s="39" t="s">
        <v>21</v>
      </c>
      <c r="K17" s="22">
        <f t="shared" ref="K17:Q17" si="9">LN(K11)/LN(2)</f>
        <v>1</v>
      </c>
      <c r="L17" s="22">
        <f t="shared" si="9"/>
        <v>1.9863959855644526</v>
      </c>
      <c r="M17" s="23">
        <f t="shared" si="9"/>
        <v>1.0071955014042038</v>
      </c>
      <c r="N17" s="29">
        <f t="shared" si="9"/>
        <v>0.97437610403298924</v>
      </c>
      <c r="O17" s="22">
        <f t="shared" si="9"/>
        <v>1.4519886354517355</v>
      </c>
      <c r="P17" s="22">
        <f t="shared" si="9"/>
        <v>0.99855078336293046</v>
      </c>
      <c r="Q17" s="23">
        <f t="shared" si="9"/>
        <v>1.0026246802474732</v>
      </c>
    </row>
    <row r="18" spans="1:17" x14ac:dyDescent="0.35">
      <c r="A18" s="8"/>
      <c r="B18" s="22">
        <f t="shared" si="7"/>
        <v>1.0149503414659717</v>
      </c>
      <c r="C18" s="22">
        <f t="shared" si="7"/>
        <v>1.9929645050810338</v>
      </c>
      <c r="D18" s="23">
        <f t="shared" si="7"/>
        <v>1</v>
      </c>
      <c r="E18" s="29">
        <f t="shared" si="7"/>
        <v>1.481013456165565</v>
      </c>
      <c r="F18" s="22">
        <f t="shared" si="7"/>
        <v>1.479992941119614</v>
      </c>
      <c r="G18" s="22">
        <f t="shared" si="7"/>
        <v>1</v>
      </c>
      <c r="H18" s="23">
        <f t="shared" si="7"/>
        <v>0.99945088998034559</v>
      </c>
      <c r="J18" s="40" t="s">
        <v>22</v>
      </c>
      <c r="K18" s="22">
        <f t="shared" ref="K18:Q18" si="10">LN(K12)/LN(2)</f>
        <v>1.0149503414659717</v>
      </c>
      <c r="L18" s="22">
        <f t="shared" si="10"/>
        <v>1.9929089158916613</v>
      </c>
      <c r="M18" s="23">
        <f t="shared" si="10"/>
        <v>1</v>
      </c>
      <c r="N18" s="29">
        <f t="shared" si="10"/>
        <v>0.90115263865840123</v>
      </c>
      <c r="O18" s="22">
        <f t="shared" si="10"/>
        <v>1.479992941119614</v>
      </c>
      <c r="P18" s="22">
        <f t="shared" si="10"/>
        <v>1</v>
      </c>
      <c r="Q18" s="23">
        <f t="shared" si="10"/>
        <v>1.0008683363143867</v>
      </c>
    </row>
    <row r="19" spans="1:17" x14ac:dyDescent="0.35">
      <c r="J19" s="41" t="s">
        <v>23</v>
      </c>
      <c r="K19" s="41"/>
    </row>
    <row r="20" spans="1:17" x14ac:dyDescent="0.35">
      <c r="J20" s="41" t="s">
        <v>24</v>
      </c>
      <c r="K20" s="41"/>
    </row>
  </sheetData>
  <mergeCells count="8">
    <mergeCell ref="M8:N8"/>
    <mergeCell ref="K14:L14"/>
    <mergeCell ref="M14:N14"/>
    <mergeCell ref="B8:C8"/>
    <mergeCell ref="D8:E8"/>
    <mergeCell ref="B14:C14"/>
    <mergeCell ref="D14:E14"/>
    <mergeCell ref="K8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sqref="D15:D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20" t="s">
        <v>1</v>
      </c>
      <c r="D1" s="32" t="s">
        <v>2</v>
      </c>
      <c r="E1" s="30" t="s">
        <v>3</v>
      </c>
      <c r="F1" s="20" t="s">
        <v>4</v>
      </c>
      <c r="G1" s="20" t="s">
        <v>5</v>
      </c>
      <c r="H1" s="30" t="s">
        <v>6</v>
      </c>
    </row>
    <row r="2" spans="1:8" x14ac:dyDescent="0.35">
      <c r="A2" t="s">
        <v>7</v>
      </c>
      <c r="B2" s="17">
        <v>7.8100000000000003E-2</v>
      </c>
      <c r="C2" s="17">
        <v>1.01E-2</v>
      </c>
      <c r="D2" s="33">
        <v>8.0500000000000002E-2</v>
      </c>
      <c r="E2" s="31">
        <v>4.8999999999999998E-3</v>
      </c>
      <c r="F2" s="17">
        <v>0.1062</v>
      </c>
      <c r="G2" s="17">
        <v>0.39200000000000002</v>
      </c>
      <c r="H2" s="31">
        <v>2.5268000000000001E-7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33">
        <v>4.02E-2</v>
      </c>
      <c r="E3" s="31">
        <v>2.5000000000000001E-3</v>
      </c>
      <c r="F3" s="17">
        <v>3.95E-2</v>
      </c>
      <c r="G3" s="17">
        <v>0.1983</v>
      </c>
      <c r="H3" s="31">
        <v>1.2781999999999999E-7</v>
      </c>
    </row>
    <row r="4" spans="1:8" x14ac:dyDescent="0.35">
      <c r="A4" t="s">
        <v>9</v>
      </c>
      <c r="B4" s="17">
        <v>1.9400000000000001E-2</v>
      </c>
      <c r="C4" s="17">
        <v>6.6297000000000003E-4</v>
      </c>
      <c r="D4" s="33">
        <v>2.0199999999999999E-2</v>
      </c>
      <c r="E4" s="31">
        <v>2.3E-3</v>
      </c>
      <c r="F4" s="17">
        <v>1.4500000000000001E-2</v>
      </c>
      <c r="G4" s="17">
        <v>9.9599999999999994E-2</v>
      </c>
      <c r="H4" s="31">
        <v>6.9637000000000003E-8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33">
        <v>1.03E-2</v>
      </c>
      <c r="E5" s="31">
        <v>2.2000000000000001E-3</v>
      </c>
      <c r="F5" s="17">
        <v>5.3E-3</v>
      </c>
      <c r="G5" s="17">
        <v>4.99E-2</v>
      </c>
      <c r="H5" s="31">
        <v>5.1954000000000003E-8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18">
        <v>5.4999999999999997E-3</v>
      </c>
      <c r="E6" s="31">
        <v>2.2000000000000001E-3</v>
      </c>
      <c r="F6" s="17">
        <v>1.9E-3</v>
      </c>
      <c r="G6" s="17">
        <v>2.5100000000000001E-2</v>
      </c>
      <c r="H6" s="31">
        <v>5.8966E-8</v>
      </c>
    </row>
    <row r="7" spans="1:8" x14ac:dyDescent="0.35">
      <c r="A7" t="s">
        <v>12</v>
      </c>
      <c r="D7" s="3"/>
      <c r="E7" s="3"/>
      <c r="H7" s="3"/>
    </row>
    <row r="8" spans="1:8" x14ac:dyDescent="0.35">
      <c r="B8" s="35" t="s">
        <v>13</v>
      </c>
      <c r="C8" s="35"/>
      <c r="D8" s="36" t="s">
        <v>13</v>
      </c>
      <c r="E8" s="36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2.0128865979381443</v>
      </c>
      <c r="C9" s="4">
        <f t="shared" si="0"/>
        <v>3.8846153846153846</v>
      </c>
      <c r="D9" s="5">
        <f t="shared" si="0"/>
        <v>2.0024875621890548</v>
      </c>
      <c r="E9" s="5">
        <f t="shared" si="0"/>
        <v>1.96</v>
      </c>
      <c r="F9" s="4">
        <f t="shared" si="0"/>
        <v>2.688607594936709</v>
      </c>
      <c r="G9" s="4">
        <f t="shared" si="0"/>
        <v>1.9768028240040343</v>
      </c>
      <c r="H9" s="5">
        <f t="shared" si="0"/>
        <v>1.9768424346737603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3.9217460820248271</v>
      </c>
      <c r="D10" s="5">
        <f t="shared" si="0"/>
        <v>1.9900990099009901</v>
      </c>
      <c r="E10" s="5">
        <f t="shared" si="0"/>
        <v>1.0869565217391304</v>
      </c>
      <c r="F10" s="4">
        <f t="shared" si="0"/>
        <v>2.7241379310344827</v>
      </c>
      <c r="G10" s="4">
        <f t="shared" si="0"/>
        <v>1.9909638554216869</v>
      </c>
      <c r="H10" s="5">
        <f t="shared" si="0"/>
        <v>1.8355184743742547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3.9620510368732442</v>
      </c>
      <c r="D11" s="5">
        <f t="shared" si="0"/>
        <v>1.9611650485436891</v>
      </c>
      <c r="E11" s="5">
        <f t="shared" si="0"/>
        <v>1.0454545454545454</v>
      </c>
      <c r="F11" s="4">
        <f t="shared" si="0"/>
        <v>2.7358490566037736</v>
      </c>
      <c r="G11" s="4">
        <f t="shared" si="0"/>
        <v>1.9959919839679359</v>
      </c>
      <c r="H11" s="5">
        <f t="shared" si="0"/>
        <v>1.3403587789198137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1.8727272727272728</v>
      </c>
      <c r="E12" s="5">
        <f t="shared" si="0"/>
        <v>1</v>
      </c>
      <c r="F12" s="4">
        <f t="shared" si="0"/>
        <v>2.7894736842105265</v>
      </c>
      <c r="G12" s="4">
        <f t="shared" si="0"/>
        <v>1.9880478087649402</v>
      </c>
      <c r="H12" s="5">
        <f t="shared" si="0"/>
        <v>0.88108401451684026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37" t="s">
        <v>18</v>
      </c>
      <c r="C14" s="37"/>
      <c r="D14" s="38" t="s">
        <v>18</v>
      </c>
      <c r="E14" s="38"/>
      <c r="F14" s="14" t="s">
        <v>18</v>
      </c>
      <c r="G14" s="14" t="s">
        <v>18</v>
      </c>
      <c r="H14" s="21" t="s">
        <v>18</v>
      </c>
    </row>
    <row r="15" spans="1:8" x14ac:dyDescent="0.35">
      <c r="A15" s="7" t="s">
        <v>19</v>
      </c>
      <c r="B15" s="22">
        <f>LN(B9)/LN(2)</f>
        <v>1.0092658959548517</v>
      </c>
      <c r="C15" s="22">
        <f t="shared" ref="C15:H15" si="1">LN(C9)/LN(2)</f>
        <v>1.9577717646107025</v>
      </c>
      <c r="D15" s="29">
        <f t="shared" si="1"/>
        <v>1.0017932818230506</v>
      </c>
      <c r="E15" s="29">
        <f t="shared" si="1"/>
        <v>0.97085365434048343</v>
      </c>
      <c r="F15" s="22">
        <f t="shared" si="1"/>
        <v>1.4268592077396884</v>
      </c>
      <c r="G15" s="22">
        <f t="shared" si="1"/>
        <v>0.98316897677372272</v>
      </c>
      <c r="H15" s="29">
        <f t="shared" si="1"/>
        <v>0.98319788483858084</v>
      </c>
    </row>
    <row r="16" spans="1:8" x14ac:dyDescent="0.35">
      <c r="B16" s="22">
        <f t="shared" ref="B16:H18" si="2">LN(B10)/LN(2)</f>
        <v>1</v>
      </c>
      <c r="C16" s="22">
        <f t="shared" si="2"/>
        <v>1.9714961295987961</v>
      </c>
      <c r="D16" s="29">
        <f t="shared" si="2"/>
        <v>0.99284020842713383</v>
      </c>
      <c r="E16" s="29">
        <f t="shared" si="2"/>
        <v>0.12029423371771174</v>
      </c>
      <c r="F16" s="22">
        <f t="shared" si="2"/>
        <v>1.4457997530495308</v>
      </c>
      <c r="G16" s="22">
        <f t="shared" si="2"/>
        <v>0.9934670301607671</v>
      </c>
      <c r="H16" s="29">
        <f t="shared" si="2"/>
        <v>0.87618763514244036</v>
      </c>
    </row>
    <row r="17" spans="1:8" x14ac:dyDescent="0.35">
      <c r="B17" s="22">
        <f t="shared" si="2"/>
        <v>1</v>
      </c>
      <c r="C17" s="22">
        <f t="shared" si="2"/>
        <v>1.9862474643186907</v>
      </c>
      <c r="D17" s="29">
        <f t="shared" si="2"/>
        <v>0.97171095556857623</v>
      </c>
      <c r="E17" s="29">
        <f t="shared" si="2"/>
        <v>6.4130337419715563E-2</v>
      </c>
      <c r="F17" s="22">
        <f t="shared" si="2"/>
        <v>1.4519886354517355</v>
      </c>
      <c r="G17" s="22">
        <f t="shared" si="2"/>
        <v>0.99710592673082055</v>
      </c>
      <c r="H17" s="29">
        <f t="shared" si="2"/>
        <v>0.422619224031618</v>
      </c>
    </row>
    <row r="18" spans="1:8" x14ac:dyDescent="0.35">
      <c r="A18" s="8"/>
      <c r="B18" s="22">
        <f t="shared" si="2"/>
        <v>1.0149503414659717</v>
      </c>
      <c r="C18" s="22">
        <f t="shared" si="2"/>
        <v>1.9929645050810338</v>
      </c>
      <c r="D18" s="29">
        <f t="shared" si="2"/>
        <v>0.90514081365855892</v>
      </c>
      <c r="E18" s="29">
        <f t="shared" si="2"/>
        <v>0</v>
      </c>
      <c r="F18" s="22">
        <f t="shared" si="2"/>
        <v>1.479992941119614</v>
      </c>
      <c r="G18" s="22">
        <f t="shared" si="2"/>
        <v>0.99135245138648853</v>
      </c>
      <c r="H18" s="29">
        <f t="shared" si="2"/>
        <v>-0.18264850304264044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24" t="s">
        <v>1</v>
      </c>
      <c r="D1" s="34" t="s">
        <v>2</v>
      </c>
      <c r="E1" s="30" t="s">
        <v>3</v>
      </c>
      <c r="F1" s="24" t="s">
        <v>4</v>
      </c>
      <c r="G1" s="24" t="s">
        <v>5</v>
      </c>
      <c r="H1" s="30" t="s">
        <v>6</v>
      </c>
    </row>
    <row r="2" spans="1:8" x14ac:dyDescent="0.35">
      <c r="A2" t="s">
        <v>7</v>
      </c>
      <c r="B2" s="17">
        <v>7.8100000000000003E-2</v>
      </c>
      <c r="C2" s="17">
        <v>1.01E-2</v>
      </c>
      <c r="D2" s="31">
        <v>8.0500000000000002E-2</v>
      </c>
      <c r="E2" s="31">
        <v>5.0000000000000001E-3</v>
      </c>
      <c r="F2" s="17">
        <v>0.1062</v>
      </c>
      <c r="G2" s="17">
        <v>0.39200000000000002</v>
      </c>
      <c r="H2" s="31">
        <v>2.5268999999999998E-10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31">
        <v>4.02E-2</v>
      </c>
      <c r="E3" s="31">
        <v>2.5999999999999999E-3</v>
      </c>
      <c r="F3" s="17">
        <v>3.95E-2</v>
      </c>
      <c r="G3" s="17">
        <v>0.1983</v>
      </c>
      <c r="H3" s="31">
        <v>1.2783999999999999E-10</v>
      </c>
    </row>
    <row r="4" spans="1:8" x14ac:dyDescent="0.35">
      <c r="A4" t="s">
        <v>9</v>
      </c>
      <c r="B4" s="17">
        <v>1.9400000000000001E-2</v>
      </c>
      <c r="C4" s="17">
        <v>6.6297000000000003E-4</v>
      </c>
      <c r="D4" s="31">
        <v>2.0199999999999999E-2</v>
      </c>
      <c r="E4" s="31">
        <v>2.3E-3</v>
      </c>
      <c r="F4" s="17">
        <v>1.4500000000000001E-2</v>
      </c>
      <c r="G4" s="17">
        <v>9.9599999999999994E-2</v>
      </c>
      <c r="H4" s="31">
        <v>6.9816000000000002E-11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31">
        <v>1.03E-2</v>
      </c>
      <c r="E5" s="31">
        <v>2.3E-3</v>
      </c>
      <c r="F5" s="17">
        <v>5.3E-3</v>
      </c>
      <c r="G5" s="17">
        <v>4.99E-2</v>
      </c>
      <c r="H5" s="31">
        <v>5.2889999999999998E-11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31">
        <v>5.4999999999999997E-3</v>
      </c>
      <c r="E6" s="31">
        <v>2.3E-3</v>
      </c>
      <c r="F6" s="17">
        <v>1.9E-3</v>
      </c>
      <c r="G6" s="17">
        <v>2.5100000000000001E-2</v>
      </c>
      <c r="H6" s="31">
        <v>6.2102000000000002E-11</v>
      </c>
    </row>
    <row r="7" spans="1:8" x14ac:dyDescent="0.35">
      <c r="A7" t="s">
        <v>12</v>
      </c>
      <c r="D7" s="3"/>
      <c r="E7" s="3"/>
      <c r="H7" s="3"/>
    </row>
    <row r="8" spans="1:8" x14ac:dyDescent="0.35">
      <c r="B8" s="35" t="s">
        <v>13</v>
      </c>
      <c r="C8" s="35"/>
      <c r="D8" s="36" t="s">
        <v>13</v>
      </c>
      <c r="E8" s="36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2.0128865979381443</v>
      </c>
      <c r="C9" s="4">
        <f t="shared" si="0"/>
        <v>3.8846153846153846</v>
      </c>
      <c r="D9" s="5">
        <f t="shared" si="0"/>
        <v>2.0024875621890548</v>
      </c>
      <c r="E9" s="5">
        <f t="shared" si="0"/>
        <v>1.9230769230769231</v>
      </c>
      <c r="F9" s="4">
        <f t="shared" si="0"/>
        <v>2.688607594936709</v>
      </c>
      <c r="G9" s="4">
        <f t="shared" si="0"/>
        <v>1.9768028240040343</v>
      </c>
      <c r="H9" s="5">
        <f t="shared" si="0"/>
        <v>1.9766113892365456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3.9217460820248271</v>
      </c>
      <c r="D10" s="5">
        <f t="shared" si="0"/>
        <v>1.9900990099009901</v>
      </c>
      <c r="E10" s="5">
        <f t="shared" si="0"/>
        <v>1.1304347826086956</v>
      </c>
      <c r="F10" s="4">
        <f t="shared" si="0"/>
        <v>2.7241379310344827</v>
      </c>
      <c r="G10" s="4">
        <f t="shared" si="0"/>
        <v>1.9909638554216869</v>
      </c>
      <c r="H10" s="5">
        <f t="shared" si="0"/>
        <v>1.8310988885069324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3.9620510368732442</v>
      </c>
      <c r="D11" s="5">
        <f t="shared" si="0"/>
        <v>1.9611650485436891</v>
      </c>
      <c r="E11" s="5">
        <f t="shared" si="0"/>
        <v>1</v>
      </c>
      <c r="F11" s="4">
        <f t="shared" si="0"/>
        <v>2.7358490566037736</v>
      </c>
      <c r="G11" s="4">
        <f t="shared" si="0"/>
        <v>1.9959919839679359</v>
      </c>
      <c r="H11" s="5">
        <f t="shared" si="0"/>
        <v>1.3200226885989792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1.8727272727272728</v>
      </c>
      <c r="E12" s="5">
        <f t="shared" si="0"/>
        <v>1</v>
      </c>
      <c r="F12" s="4">
        <f t="shared" si="0"/>
        <v>2.7894736842105265</v>
      </c>
      <c r="G12" s="4">
        <f t="shared" si="0"/>
        <v>1.9880478087649402</v>
      </c>
      <c r="H12" s="5">
        <f t="shared" si="0"/>
        <v>0.85166339248333378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37" t="s">
        <v>18</v>
      </c>
      <c r="C14" s="37"/>
      <c r="D14" s="38" t="s">
        <v>18</v>
      </c>
      <c r="E14" s="38"/>
      <c r="F14" s="14" t="s">
        <v>18</v>
      </c>
      <c r="G14" s="14" t="s">
        <v>18</v>
      </c>
      <c r="H14" s="21" t="s">
        <v>18</v>
      </c>
    </row>
    <row r="15" spans="1:8" x14ac:dyDescent="0.35">
      <c r="A15" s="7" t="s">
        <v>19</v>
      </c>
      <c r="B15" s="22">
        <f>LN(B9)/LN(2)</f>
        <v>1.0092658959548517</v>
      </c>
      <c r="C15" s="22">
        <f t="shared" ref="C15:H15" si="1">LN(C9)/LN(2)</f>
        <v>1.9577717646107025</v>
      </c>
      <c r="D15" s="29">
        <f t="shared" si="1"/>
        <v>1.0017932818230506</v>
      </c>
      <c r="E15" s="29">
        <f t="shared" si="1"/>
        <v>0.94341647163363263</v>
      </c>
      <c r="F15" s="22">
        <f t="shared" si="1"/>
        <v>1.4268592077396884</v>
      </c>
      <c r="G15" s="22">
        <f t="shared" si="1"/>
        <v>0.98316897677372272</v>
      </c>
      <c r="H15" s="29">
        <f t="shared" si="1"/>
        <v>0.98302925855800904</v>
      </c>
    </row>
    <row r="16" spans="1:8" x14ac:dyDescent="0.35">
      <c r="B16" s="22">
        <f t="shared" ref="B16:H18" si="2">LN(B10)/LN(2)</f>
        <v>1</v>
      </c>
      <c r="C16" s="22">
        <f t="shared" si="2"/>
        <v>1.9714961295987961</v>
      </c>
      <c r="D16" s="29">
        <f t="shared" si="2"/>
        <v>0.99284020842713383</v>
      </c>
      <c r="E16" s="29">
        <f t="shared" si="2"/>
        <v>0.17687776208407918</v>
      </c>
      <c r="F16" s="22">
        <f t="shared" si="2"/>
        <v>1.4457997530495308</v>
      </c>
      <c r="G16" s="22">
        <f t="shared" si="2"/>
        <v>0.9934670301607671</v>
      </c>
      <c r="H16" s="29">
        <f t="shared" si="2"/>
        <v>0.87270970599387643</v>
      </c>
    </row>
    <row r="17" spans="1:8" x14ac:dyDescent="0.35">
      <c r="B17" s="22">
        <f t="shared" si="2"/>
        <v>1</v>
      </c>
      <c r="C17" s="22">
        <f t="shared" si="2"/>
        <v>1.9862474643186907</v>
      </c>
      <c r="D17" s="29">
        <f t="shared" si="2"/>
        <v>0.97171095556857623</v>
      </c>
      <c r="E17" s="29">
        <f t="shared" si="2"/>
        <v>0</v>
      </c>
      <c r="F17" s="22">
        <f t="shared" si="2"/>
        <v>1.4519886354517355</v>
      </c>
      <c r="G17" s="22">
        <f t="shared" si="2"/>
        <v>0.99710592673082055</v>
      </c>
      <c r="H17" s="29">
        <f t="shared" si="2"/>
        <v>0.40056272689276268</v>
      </c>
    </row>
    <row r="18" spans="1:8" x14ac:dyDescent="0.35">
      <c r="A18" s="8"/>
      <c r="B18" s="22">
        <f t="shared" si="2"/>
        <v>1.0149503414659717</v>
      </c>
      <c r="C18" s="22">
        <f t="shared" si="2"/>
        <v>1.9929645050810338</v>
      </c>
      <c r="D18" s="29">
        <f t="shared" si="2"/>
        <v>0.90514081365855892</v>
      </c>
      <c r="E18" s="29">
        <f t="shared" si="2"/>
        <v>0</v>
      </c>
      <c r="F18" s="22">
        <f t="shared" si="2"/>
        <v>1.479992941119614</v>
      </c>
      <c r="G18" s="22">
        <f t="shared" si="2"/>
        <v>0.99135245138648853</v>
      </c>
      <c r="H18" s="29">
        <f t="shared" si="2"/>
        <v>-0.23164475592671815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" sqref="D1:D5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24" t="s">
        <v>1</v>
      </c>
      <c r="D1" s="34" t="s">
        <v>2</v>
      </c>
      <c r="E1" s="30" t="s">
        <v>3</v>
      </c>
      <c r="F1" s="24" t="s">
        <v>4</v>
      </c>
      <c r="G1" s="24" t="s">
        <v>5</v>
      </c>
      <c r="H1" s="30" t="s">
        <v>6</v>
      </c>
    </row>
    <row r="2" spans="1:8" x14ac:dyDescent="0.35">
      <c r="A2" t="s">
        <v>7</v>
      </c>
      <c r="B2" s="17">
        <v>7.8100000000000003E-2</v>
      </c>
      <c r="C2" s="17">
        <v>1.01E-2</v>
      </c>
      <c r="D2" s="31">
        <v>8.0500000000000002E-2</v>
      </c>
      <c r="E2" s="31">
        <v>5.0000000000000001E-3</v>
      </c>
      <c r="F2" s="17">
        <v>0.1062</v>
      </c>
      <c r="G2" s="17">
        <v>0.39200000000000002</v>
      </c>
      <c r="H2" s="31">
        <v>2.5269000000000001E-13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31">
        <v>4.02E-2</v>
      </c>
      <c r="E3" s="31">
        <v>2.5999999999999999E-3</v>
      </c>
      <c r="F3" s="17">
        <v>3.95E-2</v>
      </c>
      <c r="G3" s="17">
        <v>0.1983</v>
      </c>
      <c r="H3" s="31">
        <v>1.2783999999999999E-13</v>
      </c>
    </row>
    <row r="4" spans="1:8" x14ac:dyDescent="0.35">
      <c r="A4" t="s">
        <v>9</v>
      </c>
      <c r="B4" s="17">
        <v>1.9400000000000001E-2</v>
      </c>
      <c r="C4" s="17">
        <v>6.6297000000000003E-4</v>
      </c>
      <c r="D4" s="31">
        <v>2.0199999999999999E-2</v>
      </c>
      <c r="E4" s="31">
        <v>2.3E-3</v>
      </c>
      <c r="F4" s="17">
        <v>1.4500000000000001E-2</v>
      </c>
      <c r="G4" s="17">
        <v>9.9599999999999994E-2</v>
      </c>
      <c r="H4" s="31">
        <v>6.9816E-14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31">
        <v>1.03E-2</v>
      </c>
      <c r="E5" s="31">
        <v>2.3E-3</v>
      </c>
      <c r="F5" s="17">
        <v>5.3E-3</v>
      </c>
      <c r="G5" s="17">
        <v>4.99E-2</v>
      </c>
      <c r="H5" s="31">
        <v>5.2890999999999999E-14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31">
        <v>5.4999999999999997E-3</v>
      </c>
      <c r="E6" s="31">
        <v>2.3E-3</v>
      </c>
      <c r="F6" s="17">
        <v>1.9E-3</v>
      </c>
      <c r="G6" s="17">
        <v>2.5100000000000001E-2</v>
      </c>
      <c r="H6" s="31">
        <v>6.2105000000000004E-14</v>
      </c>
    </row>
    <row r="7" spans="1:8" x14ac:dyDescent="0.35">
      <c r="A7" t="s">
        <v>12</v>
      </c>
      <c r="D7" s="3"/>
      <c r="E7" s="3"/>
      <c r="H7" s="3"/>
    </row>
    <row r="8" spans="1:8" x14ac:dyDescent="0.35">
      <c r="B8" s="35" t="s">
        <v>13</v>
      </c>
      <c r="C8" s="35"/>
      <c r="D8" s="36" t="s">
        <v>13</v>
      </c>
      <c r="E8" s="36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2.0128865979381443</v>
      </c>
      <c r="C9" s="4">
        <f t="shared" si="0"/>
        <v>3.8846153846153846</v>
      </c>
      <c r="D9" s="5">
        <f t="shared" si="0"/>
        <v>2.0024875621890548</v>
      </c>
      <c r="E9" s="5">
        <f t="shared" si="0"/>
        <v>1.9230769230769231</v>
      </c>
      <c r="F9" s="4">
        <f t="shared" si="0"/>
        <v>2.688607594936709</v>
      </c>
      <c r="G9" s="4">
        <f t="shared" si="0"/>
        <v>1.9768028240040343</v>
      </c>
      <c r="H9" s="5">
        <f t="shared" si="0"/>
        <v>1.976611389236546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3.9217460820248271</v>
      </c>
      <c r="D10" s="5">
        <f t="shared" si="0"/>
        <v>1.9900990099009901</v>
      </c>
      <c r="E10" s="5">
        <f t="shared" si="0"/>
        <v>1.1304347826086956</v>
      </c>
      <c r="F10" s="4">
        <f t="shared" si="0"/>
        <v>2.7241379310344827</v>
      </c>
      <c r="G10" s="4">
        <f t="shared" si="0"/>
        <v>1.9909638554216869</v>
      </c>
      <c r="H10" s="5">
        <f t="shared" si="0"/>
        <v>1.8310988885069324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3.9620510368732442</v>
      </c>
      <c r="D11" s="5">
        <f t="shared" si="0"/>
        <v>1.9611650485436891</v>
      </c>
      <c r="E11" s="5">
        <f t="shared" si="0"/>
        <v>1</v>
      </c>
      <c r="F11" s="4">
        <f t="shared" si="0"/>
        <v>2.7358490566037736</v>
      </c>
      <c r="G11" s="4">
        <f t="shared" si="0"/>
        <v>1.9959919839679359</v>
      </c>
      <c r="H11" s="5">
        <f t="shared" si="0"/>
        <v>1.3199977311829991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1.8727272727272728</v>
      </c>
      <c r="E12" s="5">
        <f t="shared" si="0"/>
        <v>1</v>
      </c>
      <c r="F12" s="4">
        <f t="shared" si="0"/>
        <v>2.7894736842105265</v>
      </c>
      <c r="G12" s="4">
        <f t="shared" si="0"/>
        <v>1.9880478087649402</v>
      </c>
      <c r="H12" s="5">
        <f t="shared" si="0"/>
        <v>0.85163835439980673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37" t="s">
        <v>18</v>
      </c>
      <c r="C14" s="37"/>
      <c r="D14" s="38" t="s">
        <v>18</v>
      </c>
      <c r="E14" s="38"/>
      <c r="F14" s="14" t="s">
        <v>18</v>
      </c>
      <c r="G14" s="14" t="s">
        <v>18</v>
      </c>
      <c r="H14" s="21" t="s">
        <v>18</v>
      </c>
    </row>
    <row r="15" spans="1:8" x14ac:dyDescent="0.35">
      <c r="A15" s="7" t="s">
        <v>19</v>
      </c>
      <c r="B15" s="22">
        <f>LN(B9)/LN(2)</f>
        <v>1.0092658959548517</v>
      </c>
      <c r="C15" s="22">
        <f t="shared" ref="C15:H15" si="1">LN(C9)/LN(2)</f>
        <v>1.9577717646107025</v>
      </c>
      <c r="D15" s="29">
        <f t="shared" si="1"/>
        <v>1.0017932818230506</v>
      </c>
      <c r="E15" s="29">
        <f t="shared" si="1"/>
        <v>0.94341647163363263</v>
      </c>
      <c r="F15" s="22">
        <f t="shared" si="1"/>
        <v>1.4268592077396884</v>
      </c>
      <c r="G15" s="22">
        <f t="shared" si="1"/>
        <v>0.98316897677372272</v>
      </c>
      <c r="H15" s="29">
        <f t="shared" si="1"/>
        <v>0.98302925855800938</v>
      </c>
    </row>
    <row r="16" spans="1:8" x14ac:dyDescent="0.35">
      <c r="B16" s="22">
        <f t="shared" ref="B16:H18" si="2">LN(B10)/LN(2)</f>
        <v>1</v>
      </c>
      <c r="C16" s="22">
        <f t="shared" si="2"/>
        <v>1.9714961295987961</v>
      </c>
      <c r="D16" s="29">
        <f t="shared" si="2"/>
        <v>0.99284020842713383</v>
      </c>
      <c r="E16" s="29">
        <f t="shared" si="2"/>
        <v>0.17687776208407918</v>
      </c>
      <c r="F16" s="22">
        <f t="shared" si="2"/>
        <v>1.4457997530495308</v>
      </c>
      <c r="G16" s="22">
        <f t="shared" si="2"/>
        <v>0.9934670301607671</v>
      </c>
      <c r="H16" s="29">
        <f t="shared" si="2"/>
        <v>0.87270970599387643</v>
      </c>
    </row>
    <row r="17" spans="1:8" x14ac:dyDescent="0.35">
      <c r="B17" s="22">
        <f t="shared" si="2"/>
        <v>1</v>
      </c>
      <c r="C17" s="22">
        <f t="shared" si="2"/>
        <v>1.9862474643186907</v>
      </c>
      <c r="D17" s="29">
        <f t="shared" si="2"/>
        <v>0.97171095556857623</v>
      </c>
      <c r="E17" s="29">
        <f t="shared" si="2"/>
        <v>0</v>
      </c>
      <c r="F17" s="22">
        <f t="shared" si="2"/>
        <v>1.4519886354517355</v>
      </c>
      <c r="G17" s="22">
        <f t="shared" si="2"/>
        <v>0.99710592673082055</v>
      </c>
      <c r="H17" s="29">
        <f t="shared" si="2"/>
        <v>0.40053544987626755</v>
      </c>
    </row>
    <row r="18" spans="1:8" x14ac:dyDescent="0.35">
      <c r="A18" s="8"/>
      <c r="B18" s="22">
        <f t="shared" si="2"/>
        <v>1.0149503414659717</v>
      </c>
      <c r="C18" s="22">
        <f t="shared" si="2"/>
        <v>1.9929645050810338</v>
      </c>
      <c r="D18" s="29">
        <f t="shared" si="2"/>
        <v>0.90514081365855892</v>
      </c>
      <c r="E18" s="29">
        <f t="shared" si="2"/>
        <v>0</v>
      </c>
      <c r="F18" s="22">
        <f t="shared" si="2"/>
        <v>1.479992941119614</v>
      </c>
      <c r="G18" s="22">
        <f t="shared" si="2"/>
        <v>0.99135245138648853</v>
      </c>
      <c r="H18" s="29">
        <f t="shared" si="2"/>
        <v>-0.23168717039497844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2023-02-03T11:05:00Z</dcterms:modified>
</cp:coreProperties>
</file>