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Users/mrampiah/Documents/workspace/WPI Classes/CS 3431 (DB)/Assignments/Project 1/git/Data/"/>
    </mc:Choice>
  </mc:AlternateContent>
  <bookViews>
    <workbookView xWindow="10400" yWindow="4060" windowWidth="22020" windowHeight="15940" activeTab="3"/>
  </bookViews>
  <sheets>
    <sheet name="MedicalTitles" sheetId="1" r:id="rId1"/>
    <sheet name="Location" sheetId="2" r:id="rId2"/>
    <sheet name="Care rovidersid" sheetId="4" r:id="rId3"/>
    <sheet name="Edges" sheetId="3" r:id="rId4"/>
    <sheet name="services" sheetId="5" r:id="rId5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" i="5"/>
  <c r="G44" i="2"/>
  <c r="G45" i="2"/>
  <c r="G46" i="2"/>
  <c r="G47" i="2"/>
  <c r="G48" i="2"/>
  <c r="G49" i="2"/>
  <c r="G50" i="2"/>
  <c r="G51" i="2"/>
  <c r="G4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2" i="2"/>
  <c r="H2" i="2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C1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7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<sst xmlns="http://schemas.openxmlformats.org/spreadsheetml/2006/main" count="328" uniqueCount="166">
  <si>
    <t>TitleName</t>
  </si>
  <si>
    <t>Registered Nurse</t>
  </si>
  <si>
    <t>RN</t>
  </si>
  <si>
    <t>DO</t>
  </si>
  <si>
    <t>Doctor of Osteopathy</t>
  </si>
  <si>
    <t>Doctor of Medicine</t>
  </si>
  <si>
    <t>MS</t>
  </si>
  <si>
    <t>Master of Science</t>
  </si>
  <si>
    <t>NP</t>
  </si>
  <si>
    <t>PA-C</t>
  </si>
  <si>
    <t>Physician Assistant Certified</t>
  </si>
  <si>
    <t>PhD</t>
  </si>
  <si>
    <t>Doctor of Philosophy</t>
  </si>
  <si>
    <t>RD</t>
  </si>
  <si>
    <t>Registered Dietitian</t>
  </si>
  <si>
    <t>TitleAcronym</t>
  </si>
  <si>
    <t>Licensed Independent Clinical Social Worker</t>
  </si>
  <si>
    <t>LICSW</t>
  </si>
  <si>
    <t>MD</t>
  </si>
  <si>
    <t>Nurse practitioner</t>
  </si>
  <si>
    <t>WHNP</t>
  </si>
  <si>
    <t>Women's Health Nurse Practitioner</t>
  </si>
  <si>
    <t>RDN</t>
  </si>
  <si>
    <t>LDN</t>
  </si>
  <si>
    <t>CCC-A</t>
  </si>
  <si>
    <t>Au.D</t>
  </si>
  <si>
    <t>MEd</t>
  </si>
  <si>
    <t>LADC I</t>
  </si>
  <si>
    <t>Licensed Alcohol and Drug Counselor I</t>
  </si>
  <si>
    <t>Doctor of Audiology</t>
  </si>
  <si>
    <t>Certificate of Clinical Competence in Audiology</t>
  </si>
  <si>
    <t xml:space="preserve"> Registered Dietitian Nutritionist</t>
  </si>
  <si>
    <t xml:space="preserve"> Licensed Dietitian Nutritionist</t>
  </si>
  <si>
    <t>sql first part</t>
  </si>
  <si>
    <t>id</t>
  </si>
  <si>
    <t>type</t>
  </si>
  <si>
    <t>name</t>
  </si>
  <si>
    <t>x_coord</t>
  </si>
  <si>
    <t>y_coord</t>
  </si>
  <si>
    <t>Atrium Café</t>
  </si>
  <si>
    <t>Cafeteria</t>
  </si>
  <si>
    <t>3A</t>
  </si>
  <si>
    <t>3B</t>
  </si>
  <si>
    <t>3C</t>
  </si>
  <si>
    <t>Dialysis Clinic</t>
  </si>
  <si>
    <t>Doherty Conference Room</t>
  </si>
  <si>
    <t>Emergency Department</t>
  </si>
  <si>
    <t>office</t>
  </si>
  <si>
    <t>service area</t>
  </si>
  <si>
    <t>hallway</t>
  </si>
  <si>
    <t>Family Center</t>
  </si>
  <si>
    <t>Patient Registration</t>
  </si>
  <si>
    <t>Endoscopy</t>
  </si>
  <si>
    <t>Preoperation Evaluation</t>
  </si>
  <si>
    <t>Day Surgery</t>
  </si>
  <si>
    <t>Atrium Lobby</t>
  </si>
  <si>
    <t>StarBucks</t>
  </si>
  <si>
    <t>Kiosk Location</t>
  </si>
  <si>
    <t>Atrium Main Entrance</t>
  </si>
  <si>
    <t>Huros Auditorium</t>
  </si>
  <si>
    <t>Gift Shop</t>
  </si>
  <si>
    <t>Atrium Elevators</t>
  </si>
  <si>
    <t>Chapel</t>
  </si>
  <si>
    <t>Hillside Lobby</t>
  </si>
  <si>
    <t>Hillside Elevators</t>
  </si>
  <si>
    <t>Volunteer Services</t>
  </si>
  <si>
    <t>Shuttle Pickup</t>
  </si>
  <si>
    <t>H300</t>
  </si>
  <si>
    <t>H301</t>
  </si>
  <si>
    <t>H302</t>
  </si>
  <si>
    <t>H303</t>
  </si>
  <si>
    <t>H304</t>
  </si>
  <si>
    <t>H100</t>
  </si>
  <si>
    <t>H101</t>
  </si>
  <si>
    <t>H102</t>
  </si>
  <si>
    <t>H103</t>
  </si>
  <si>
    <t>H104</t>
  </si>
  <si>
    <t>H105</t>
  </si>
  <si>
    <t>H106</t>
  </si>
  <si>
    <t>H107</t>
  </si>
  <si>
    <t>H108</t>
  </si>
  <si>
    <t>H109</t>
  </si>
  <si>
    <t>H110</t>
  </si>
  <si>
    <t>H111</t>
  </si>
  <si>
    <t>H112</t>
  </si>
  <si>
    <t>H113</t>
  </si>
  <si>
    <t>H114</t>
  </si>
  <si>
    <t>H115</t>
  </si>
  <si>
    <t>pointA</t>
  </si>
  <si>
    <t>pointB</t>
  </si>
  <si>
    <t>Blood Draw Testing</t>
  </si>
  <si>
    <t>H116</t>
  </si>
  <si>
    <t>H117</t>
  </si>
  <si>
    <t>Radiology</t>
  </si>
  <si>
    <t>floor</t>
  </si>
  <si>
    <t>provider_id</t>
  </si>
  <si>
    <t>first_name</t>
  </si>
  <si>
    <t>last name</t>
  </si>
  <si>
    <t>title</t>
  </si>
  <si>
    <t>location</t>
  </si>
  <si>
    <t>LCSW</t>
  </si>
  <si>
    <t>Chun</t>
  </si>
  <si>
    <t>Chiodo</t>
  </si>
  <si>
    <t>Clark</t>
  </si>
  <si>
    <t>Cochrane</t>
  </si>
  <si>
    <t>Cohen</t>
  </si>
  <si>
    <t>Conant</t>
  </si>
  <si>
    <t>Connell</t>
  </si>
  <si>
    <t>Corrales</t>
  </si>
  <si>
    <t>Copello</t>
  </si>
  <si>
    <t>Cosgrove</t>
  </si>
  <si>
    <t>Cotter</t>
  </si>
  <si>
    <t>Cua</t>
  </si>
  <si>
    <t>DAmbrosio</t>
  </si>
  <si>
    <t>Dave</t>
  </si>
  <si>
    <t>Dann</t>
  </si>
  <si>
    <t>Davidson</t>
  </si>
  <si>
    <t>Dawson</t>
  </si>
  <si>
    <t>Divito</t>
  </si>
  <si>
    <t>Doherty</t>
  </si>
  <si>
    <t>Dominici</t>
  </si>
  <si>
    <t>Christopher</t>
  </si>
  <si>
    <t>Yoon Sun</t>
  </si>
  <si>
    <t>Roger</t>
  </si>
  <si>
    <t>Thomas</t>
  </si>
  <si>
    <t>Jeffrey</t>
  </si>
  <si>
    <t>Natalie</t>
  </si>
  <si>
    <t>Alene</t>
  </si>
  <si>
    <t>Nathan</t>
  </si>
  <si>
    <t>Maria</t>
  </si>
  <si>
    <t>Carleton Eduardo</t>
  </si>
  <si>
    <t>Garth Rees</t>
  </si>
  <si>
    <t>Lindsay</t>
  </si>
  <si>
    <t>Carolyn</t>
  </si>
  <si>
    <t>Harriet</t>
  </si>
  <si>
    <t>Jatin</t>
  </si>
  <si>
    <t>Paul</t>
  </si>
  <si>
    <t>Courtney</t>
  </si>
  <si>
    <t>Sherrie</t>
  </si>
  <si>
    <t>Meghan</t>
  </si>
  <si>
    <t>Laura</t>
  </si>
  <si>
    <t>5A</t>
  </si>
  <si>
    <t>5B</t>
  </si>
  <si>
    <t>5C</t>
  </si>
  <si>
    <t>5D</t>
  </si>
  <si>
    <t>5F</t>
  </si>
  <si>
    <t>5G</t>
  </si>
  <si>
    <t>5H</t>
  </si>
  <si>
    <t>5I</t>
  </si>
  <si>
    <t>5J</t>
  </si>
  <si>
    <t>H501</t>
  </si>
  <si>
    <t>H502</t>
  </si>
  <si>
    <t>H503</t>
  </si>
  <si>
    <t>H504</t>
  </si>
  <si>
    <t>H505</t>
  </si>
  <si>
    <t>H506</t>
  </si>
  <si>
    <t>H507</t>
  </si>
  <si>
    <t>H508</t>
  </si>
  <si>
    <t>H509</t>
  </si>
  <si>
    <t>practice</t>
  </si>
  <si>
    <t>Valet</t>
  </si>
  <si>
    <t>Blood Testing</t>
  </si>
  <si>
    <t>Lab</t>
  </si>
  <si>
    <t>Huvos</t>
  </si>
  <si>
    <t>5S</t>
  </si>
  <si>
    <t>5N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</si>
</sst>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1" xfId="0" applyFont="1" applyFill="1" applyBorder="1" applyAlignment="1"/>
    <xf numFmtId="0" fontId="2" fillId="0" borderId="1" xfId="0" applyFont="1" applyFill="1" applyBorder="1"/>
    <xf numFmtId="164" fontId="0" fillId="0" borderId="0" xfId="0" applyNumberFormat="1"/>
    <xf numFmtId="0" fontId="2" fillId="0" borderId="0" xfId="0" applyFont="1" applyFill="1" applyBorder="1"/>
    <xf numFmtId="0" fontId="2" fillId="0" borderId="0" xfId="0" applyFont="1" applyFill="1" applyBorder="1" applyAlignment="1"/>
    <xf numFmtId="0" fontId="0" fillId="0" borderId="1" xfId="0" applyBorder="1"/>
    <xf numFmtId="0" fontId="2" fillId="0" borderId="0" xfId="0" applyFont="1" applyBorder="1"/>
    <xf numFmtId="0" fontId="3" fillId="0" borderId="0" xfId="0" applyFont="1"/>
    <xf numFmtId="0" fontId="0" fillId="0" borderId="0" xfId="0" applyBorder="1"/>
    <xf numFmtId="0" fontId="0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130" zoomScaleNormal="130" zoomScalePageLayoutView="130" workbookViewId="0">
      <selection activeCell="G2" sqref="G2:G17"/>
    </sheetView>
  </sheetViews>
  <sheetFormatPr baseColWidth="10" defaultColWidth="8.83203125" defaultRowHeight="15" x14ac:dyDescent="0.2"/>
  <cols>
    <col min="1" max="1" width="16.83203125" customWidth="1"/>
    <col min="2" max="2" width="35.6640625" customWidth="1"/>
    <col min="4" max="4" width="36.83203125" bestFit="1" customWidth="1"/>
    <col min="7" max="7" width="66.6640625" bestFit="1" customWidth="1"/>
  </cols>
  <sheetData>
    <row r="1" spans="1:7" x14ac:dyDescent="0.2">
      <c r="A1" t="s">
        <v>15</v>
      </c>
      <c r="B1" t="s">
        <v>0</v>
      </c>
      <c r="G1" t="s">
        <v>33</v>
      </c>
    </row>
    <row r="2" spans="1:7" x14ac:dyDescent="0.2">
      <c r="A2" t="s">
        <v>18</v>
      </c>
      <c r="B2" s="1" t="s">
        <v>5</v>
      </c>
      <c r="C2" t="str">
        <f xml:space="preserve"> "'" &amp;A2 &amp;"'"</f>
        <v>'MD'</v>
      </c>
      <c r="D2" t="str">
        <f t="shared" ref="D2:D17" si="0" xml:space="preserve"> "'" &amp;B2 &amp; "'"</f>
        <v>'Doctor of Medicine'</v>
      </c>
      <c r="G2" t="str">
        <f xml:space="preserve"> "insert into medical_title values(" &amp; C2 &amp; "," &amp; D2 &amp;");"</f>
        <v>insert into medical_title values('MD','Doctor of Medicine');</v>
      </c>
    </row>
    <row r="3" spans="1:7" x14ac:dyDescent="0.2">
      <c r="A3" t="s">
        <v>8</v>
      </c>
      <c r="B3" t="s">
        <v>19</v>
      </c>
      <c r="C3" t="str">
        <f t="shared" ref="C3:C17" si="1" xml:space="preserve"> "'" &amp;A3 &amp;"'"</f>
        <v>'NP'</v>
      </c>
      <c r="D3" t="str">
        <f t="shared" si="0"/>
        <v>'Nurse practitioner'</v>
      </c>
      <c r="G3" t="str">
        <f t="shared" ref="G3:G17" si="2" xml:space="preserve"> "insert into medical_title values(" &amp; C3 &amp; "," &amp; D3 &amp;");"</f>
        <v>insert into medical_title values('NP','Nurse practitioner');</v>
      </c>
    </row>
    <row r="4" spans="1:7" x14ac:dyDescent="0.2">
      <c r="A4" t="s">
        <v>20</v>
      </c>
      <c r="B4" t="s">
        <v>21</v>
      </c>
      <c r="C4" t="str">
        <f t="shared" si="1"/>
        <v>'WHNP'</v>
      </c>
      <c r="D4" t="str">
        <f t="shared" si="0"/>
        <v>'Women's Health Nurse Practitioner'</v>
      </c>
      <c r="G4" t="str">
        <f t="shared" si="2"/>
        <v>insert into medical_title values('WHNP','Women's Health Nurse Practitioner');</v>
      </c>
    </row>
    <row r="5" spans="1:7" x14ac:dyDescent="0.2">
      <c r="A5" t="s">
        <v>9</v>
      </c>
      <c r="B5" t="s">
        <v>10</v>
      </c>
      <c r="C5" t="str">
        <f t="shared" si="1"/>
        <v>'PA-C'</v>
      </c>
      <c r="D5" t="str">
        <f t="shared" si="0"/>
        <v>'Physician Assistant Certified'</v>
      </c>
      <c r="G5" t="str">
        <f t="shared" si="2"/>
        <v>insert into medical_title values('PA-C','Physician Assistant Certified');</v>
      </c>
    </row>
    <row r="6" spans="1:7" x14ac:dyDescent="0.2">
      <c r="A6" t="s">
        <v>6</v>
      </c>
      <c r="B6" t="s">
        <v>7</v>
      </c>
      <c r="C6" t="str">
        <f t="shared" si="1"/>
        <v>'MS'</v>
      </c>
      <c r="D6" t="str">
        <f t="shared" si="0"/>
        <v>'Master of Science'</v>
      </c>
      <c r="G6" t="str">
        <f t="shared" si="2"/>
        <v>insert into medical_title values('MS','Master of Science');</v>
      </c>
    </row>
    <row r="7" spans="1:7" x14ac:dyDescent="0.2">
      <c r="A7" t="s">
        <v>22</v>
      </c>
      <c r="B7" t="s">
        <v>31</v>
      </c>
      <c r="C7" t="str">
        <f t="shared" si="1"/>
        <v>'RDN'</v>
      </c>
      <c r="D7" t="str">
        <f t="shared" si="0"/>
        <v>' Registered Dietitian Nutritionist'</v>
      </c>
      <c r="G7" t="str">
        <f t="shared" si="2"/>
        <v>insert into medical_title values('RDN',' Registered Dietitian Nutritionist');</v>
      </c>
    </row>
    <row r="8" spans="1:7" x14ac:dyDescent="0.2">
      <c r="A8" t="s">
        <v>23</v>
      </c>
      <c r="B8" t="s">
        <v>32</v>
      </c>
      <c r="C8" t="str">
        <f t="shared" si="1"/>
        <v>'LDN'</v>
      </c>
      <c r="D8" t="str">
        <f t="shared" si="0"/>
        <v>' Licensed Dietitian Nutritionist'</v>
      </c>
      <c r="G8" t="str">
        <f t="shared" si="2"/>
        <v>insert into medical_title values('LDN',' Licensed Dietitian Nutritionist');</v>
      </c>
    </row>
    <row r="9" spans="1:7" x14ac:dyDescent="0.2">
      <c r="A9" t="s">
        <v>2</v>
      </c>
      <c r="B9" t="s">
        <v>1</v>
      </c>
      <c r="C9" t="str">
        <f t="shared" si="1"/>
        <v>'RN'</v>
      </c>
      <c r="D9" t="str">
        <f t="shared" si="0"/>
        <v>'Registered Nurse'</v>
      </c>
      <c r="G9" t="str">
        <f t="shared" si="2"/>
        <v>insert into medical_title values('RN','Registered Nurse');</v>
      </c>
    </row>
    <row r="10" spans="1:7" x14ac:dyDescent="0.2">
      <c r="A10" t="s">
        <v>24</v>
      </c>
      <c r="B10" t="s">
        <v>30</v>
      </c>
      <c r="C10" t="str">
        <f t="shared" si="1"/>
        <v>'CCC-A'</v>
      </c>
      <c r="D10" t="str">
        <f t="shared" si="0"/>
        <v>'Certificate of Clinical Competence in Audiology'</v>
      </c>
      <c r="G10" t="str">
        <f t="shared" si="2"/>
        <v>insert into medical_title values('CCC-A','Certificate of Clinical Competence in Audiology');</v>
      </c>
    </row>
    <row r="11" spans="1:7" x14ac:dyDescent="0.2">
      <c r="A11" t="s">
        <v>25</v>
      </c>
      <c r="B11" t="s">
        <v>29</v>
      </c>
      <c r="C11" t="str">
        <f t="shared" si="1"/>
        <v>'Au.D'</v>
      </c>
      <c r="D11" t="str">
        <f t="shared" si="0"/>
        <v>'Doctor of Audiology'</v>
      </c>
      <c r="G11" t="str">
        <f t="shared" si="2"/>
        <v>insert into medical_title values('Au.D','Doctor of Audiology');</v>
      </c>
    </row>
    <row r="12" spans="1:7" x14ac:dyDescent="0.2">
      <c r="A12" t="s">
        <v>17</v>
      </c>
      <c r="B12" t="s">
        <v>16</v>
      </c>
      <c r="C12" t="str">
        <f t="shared" si="1"/>
        <v>'LICSW'</v>
      </c>
      <c r="D12" t="str">
        <f t="shared" si="0"/>
        <v>'Licensed Independent Clinical Social Worker'</v>
      </c>
      <c r="G12" t="str">
        <f t="shared" si="2"/>
        <v>insert into medical_title values('LICSW','Licensed Independent Clinical Social Worker');</v>
      </c>
    </row>
    <row r="13" spans="1:7" x14ac:dyDescent="0.2">
      <c r="A13" t="s">
        <v>13</v>
      </c>
      <c r="B13" t="s">
        <v>14</v>
      </c>
      <c r="C13" t="str">
        <f t="shared" si="1"/>
        <v>'RD'</v>
      </c>
      <c r="D13" t="str">
        <f t="shared" si="0"/>
        <v>'Registered Dietitian'</v>
      </c>
      <c r="G13" t="str">
        <f t="shared" si="2"/>
        <v>insert into medical_title values('RD','Registered Dietitian');</v>
      </c>
    </row>
    <row r="14" spans="1:7" x14ac:dyDescent="0.2">
      <c r="A14" t="s">
        <v>3</v>
      </c>
      <c r="B14" t="s">
        <v>4</v>
      </c>
      <c r="C14" t="str">
        <f t="shared" si="1"/>
        <v>'DO'</v>
      </c>
      <c r="D14" t="str">
        <f t="shared" si="0"/>
        <v>'Doctor of Osteopathy'</v>
      </c>
      <c r="G14" t="str">
        <f t="shared" si="2"/>
        <v>insert into medical_title values('DO','Doctor of Osteopathy');</v>
      </c>
    </row>
    <row r="15" spans="1:7" x14ac:dyDescent="0.2">
      <c r="A15" t="s">
        <v>26</v>
      </c>
      <c r="B15" t="s">
        <v>5</v>
      </c>
      <c r="C15" t="str">
        <f t="shared" si="1"/>
        <v>'MEd'</v>
      </c>
      <c r="D15" t="str">
        <f t="shared" si="0"/>
        <v>'Doctor of Medicine'</v>
      </c>
      <c r="G15" t="str">
        <f t="shared" si="2"/>
        <v>insert into medical_title values('MEd','Doctor of Medicine');</v>
      </c>
    </row>
    <row r="16" spans="1:7" x14ac:dyDescent="0.2">
      <c r="A16" t="s">
        <v>27</v>
      </c>
      <c r="B16" t="s">
        <v>28</v>
      </c>
      <c r="C16" t="str">
        <f t="shared" si="1"/>
        <v>'LADC I'</v>
      </c>
      <c r="D16" t="str">
        <f t="shared" si="0"/>
        <v>'Licensed Alcohol and Drug Counselor I'</v>
      </c>
      <c r="G16" t="str">
        <f t="shared" si="2"/>
        <v>insert into medical_title values('LADC I','Licensed Alcohol and Drug Counselor I');</v>
      </c>
    </row>
    <row r="17" spans="1:7" x14ac:dyDescent="0.2">
      <c r="A17" t="s">
        <v>11</v>
      </c>
      <c r="B17" t="s">
        <v>12</v>
      </c>
      <c r="C17" t="str">
        <f t="shared" si="1"/>
        <v>'PhD'</v>
      </c>
      <c r="D17" t="str">
        <f t="shared" si="0"/>
        <v>'Doctor of Philosophy'</v>
      </c>
      <c r="G17" t="str">
        <f t="shared" si="2"/>
        <v>insert into medical_title values('PhD','Doctor of Philosophy');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opLeftCell="A23" zoomScale="120" zoomScaleNormal="120" zoomScalePageLayoutView="120" workbookViewId="0">
      <selection activeCell="C51" sqref="C51"/>
    </sheetView>
  </sheetViews>
  <sheetFormatPr baseColWidth="10" defaultRowHeight="15" x14ac:dyDescent="0.2"/>
  <cols>
    <col min="3" max="3" width="32.5" bestFit="1" customWidth="1"/>
    <col min="6" max="6" width="18.83203125" bestFit="1" customWidth="1"/>
    <col min="8" max="8" width="61.33203125" bestFit="1" customWidth="1"/>
  </cols>
  <sheetData>
    <row r="1" spans="1:10" s="9" customFormat="1" x14ac:dyDescent="0.2">
      <c r="A1" s="9" t="s">
        <v>34</v>
      </c>
      <c r="B1" s="9" t="s">
        <v>35</v>
      </c>
      <c r="C1" s="9" t="s">
        <v>36</v>
      </c>
      <c r="D1" s="9" t="s">
        <v>37</v>
      </c>
      <c r="E1" s="9" t="s">
        <v>38</v>
      </c>
      <c r="F1" s="9" t="s">
        <v>94</v>
      </c>
    </row>
    <row r="2" spans="1:10" x14ac:dyDescent="0.2">
      <c r="A2">
        <v>1</v>
      </c>
      <c r="B2" t="s">
        <v>47</v>
      </c>
      <c r="C2" s="10" t="s">
        <v>41</v>
      </c>
      <c r="D2">
        <v>-1</v>
      </c>
      <c r="E2">
        <v>3</v>
      </c>
      <c r="F2">
        <v>2</v>
      </c>
      <c r="G2" t="str">
        <f xml:space="preserve"> IF(F2= 2, "F3", "F1")</f>
        <v>F3</v>
      </c>
      <c r="H2" t="str">
        <f>"insert into location values ("&amp;A2 &amp; "," &amp; D2 &amp; "," &amp; E2 &amp;",'"&amp; C2 &amp; "','" &amp; B2&amp; "','" &amp; G2 &amp;"');"</f>
        <v>insert into location values (1,-1,3,'3A','office','F3');</v>
      </c>
    </row>
    <row r="3" spans="1:10" x14ac:dyDescent="0.2">
      <c r="A3">
        <v>2</v>
      </c>
      <c r="B3" t="s">
        <v>47</v>
      </c>
      <c r="C3" s="7" t="s">
        <v>42</v>
      </c>
      <c r="D3">
        <v>1</v>
      </c>
      <c r="E3">
        <v>2</v>
      </c>
      <c r="F3">
        <v>2</v>
      </c>
      <c r="G3" t="str">
        <f xml:space="preserve"> IF(F3= 2, "F3", "F1")</f>
        <v>F3</v>
      </c>
      <c r="H3" t="str">
        <f t="shared" ref="H3:H66" si="0">"insert into location values ("&amp;A3 &amp; "," &amp; D3 &amp; "," &amp; E3 &amp;",'"&amp; C3 &amp; "','" &amp; B3&amp; "','" &amp; G3 &amp;"');"</f>
        <v>insert into location values (2,1,2,'3B','office','F3');</v>
      </c>
    </row>
    <row r="4" spans="1:10" x14ac:dyDescent="0.2">
      <c r="A4">
        <v>3</v>
      </c>
      <c r="B4" t="s">
        <v>47</v>
      </c>
      <c r="C4" s="7" t="s">
        <v>43</v>
      </c>
      <c r="D4">
        <v>2</v>
      </c>
      <c r="E4">
        <v>2</v>
      </c>
      <c r="F4">
        <v>2</v>
      </c>
      <c r="G4" t="str">
        <f xml:space="preserve"> IF(F4= 2, "F3", "F1")</f>
        <v>F3</v>
      </c>
      <c r="H4" t="str">
        <f t="shared" si="0"/>
        <v>insert into location values (3,2,2,'3C','office','F3');</v>
      </c>
    </row>
    <row r="5" spans="1:10" x14ac:dyDescent="0.2">
      <c r="A5">
        <v>4</v>
      </c>
      <c r="B5" t="s">
        <v>48</v>
      </c>
      <c r="C5" s="7" t="s">
        <v>61</v>
      </c>
      <c r="D5">
        <v>-1</v>
      </c>
      <c r="E5">
        <v>2</v>
      </c>
      <c r="F5">
        <v>2</v>
      </c>
      <c r="G5" t="str">
        <f xml:space="preserve"> IF(F5= 2, "F3", "F1")</f>
        <v>F3</v>
      </c>
      <c r="H5" t="str">
        <f t="shared" si="0"/>
        <v>insert into location values (4,-1,2,'Atrium Elevators','service area','F3');</v>
      </c>
    </row>
    <row r="6" spans="1:10" x14ac:dyDescent="0.2">
      <c r="A6">
        <v>5</v>
      </c>
      <c r="B6" t="s">
        <v>48</v>
      </c>
      <c r="C6" s="7" t="s">
        <v>55</v>
      </c>
      <c r="D6">
        <v>6</v>
      </c>
      <c r="E6">
        <v>5</v>
      </c>
      <c r="F6">
        <v>1</v>
      </c>
      <c r="G6" t="str">
        <f xml:space="preserve"> IF(F6= 2, "F3", "F1")</f>
        <v>F1</v>
      </c>
      <c r="H6" t="str">
        <f t="shared" si="0"/>
        <v>insert into location values (5,6,5,'Atrium Lobby','service area','F1');</v>
      </c>
    </row>
    <row r="7" spans="1:10" x14ac:dyDescent="0.2">
      <c r="A7">
        <v>6</v>
      </c>
      <c r="B7" t="s">
        <v>49</v>
      </c>
      <c r="C7" t="s">
        <v>72</v>
      </c>
      <c r="D7">
        <v>1</v>
      </c>
      <c r="E7">
        <v>1</v>
      </c>
      <c r="F7">
        <v>1</v>
      </c>
      <c r="G7" t="str">
        <f xml:space="preserve"> IF(F7= 2, "F3", "F1")</f>
        <v>F1</v>
      </c>
      <c r="H7" t="str">
        <f t="shared" si="0"/>
        <v>insert into location values (6,1,1,'H100','hallway','F1');</v>
      </c>
    </row>
    <row r="8" spans="1:10" x14ac:dyDescent="0.2">
      <c r="A8">
        <v>7</v>
      </c>
      <c r="B8" t="s">
        <v>49</v>
      </c>
      <c r="C8" t="s">
        <v>73</v>
      </c>
      <c r="D8">
        <v>2</v>
      </c>
      <c r="E8">
        <v>1</v>
      </c>
      <c r="F8">
        <v>1</v>
      </c>
      <c r="G8" t="str">
        <f xml:space="preserve"> IF(F8= 2, "F3", "F1")</f>
        <v>F1</v>
      </c>
      <c r="H8" t="str">
        <f t="shared" si="0"/>
        <v>insert into location values (7,2,1,'H101','hallway','F1');</v>
      </c>
    </row>
    <row r="9" spans="1:10" x14ac:dyDescent="0.2">
      <c r="A9">
        <v>8</v>
      </c>
      <c r="B9" t="s">
        <v>49</v>
      </c>
      <c r="C9" t="s">
        <v>74</v>
      </c>
      <c r="D9">
        <v>1</v>
      </c>
      <c r="E9">
        <v>2</v>
      </c>
      <c r="F9">
        <v>1</v>
      </c>
      <c r="G9" t="str">
        <f xml:space="preserve"> IF(F9= 2, "F3", "F1")</f>
        <v>F1</v>
      </c>
      <c r="H9" t="str">
        <f t="shared" si="0"/>
        <v>insert into location values (8,1,2,'H102','hallway','F1');</v>
      </c>
    </row>
    <row r="10" spans="1:10" x14ac:dyDescent="0.2">
      <c r="A10">
        <v>9</v>
      </c>
      <c r="B10" t="s">
        <v>49</v>
      </c>
      <c r="C10" t="s">
        <v>75</v>
      </c>
      <c r="D10">
        <v>1</v>
      </c>
      <c r="E10">
        <v>4</v>
      </c>
      <c r="F10">
        <v>1</v>
      </c>
      <c r="G10" t="str">
        <f xml:space="preserve"> IF(F10= 2, "F3", "F1")</f>
        <v>F1</v>
      </c>
      <c r="H10" t="str">
        <f t="shared" si="0"/>
        <v>insert into location values (9,1,4,'H103','hallway','F1');</v>
      </c>
      <c r="J10" s="4"/>
    </row>
    <row r="11" spans="1:10" x14ac:dyDescent="0.2">
      <c r="A11">
        <v>10</v>
      </c>
      <c r="B11" t="s">
        <v>49</v>
      </c>
      <c r="C11" t="s">
        <v>76</v>
      </c>
      <c r="D11">
        <v>3</v>
      </c>
      <c r="E11">
        <v>1</v>
      </c>
      <c r="F11">
        <v>1</v>
      </c>
      <c r="G11" t="str">
        <f xml:space="preserve"> IF(F11= 2, "F3", "F1")</f>
        <v>F1</v>
      </c>
      <c r="H11" t="str">
        <f t="shared" si="0"/>
        <v>insert into location values (10,3,1,'H104','hallway','F1');</v>
      </c>
    </row>
    <row r="12" spans="1:10" x14ac:dyDescent="0.2">
      <c r="A12">
        <v>11</v>
      </c>
      <c r="B12" t="s">
        <v>49</v>
      </c>
      <c r="C12" t="s">
        <v>77</v>
      </c>
      <c r="D12">
        <v>4</v>
      </c>
      <c r="E12">
        <v>1</v>
      </c>
      <c r="F12">
        <v>1</v>
      </c>
      <c r="G12" t="str">
        <f xml:space="preserve"> IF(F12= 2, "F3", "F1")</f>
        <v>F1</v>
      </c>
      <c r="H12" t="str">
        <f t="shared" si="0"/>
        <v>insert into location values (11,4,1,'H105','hallway','F1');</v>
      </c>
    </row>
    <row r="13" spans="1:10" x14ac:dyDescent="0.2">
      <c r="A13">
        <v>12</v>
      </c>
      <c r="B13" t="s">
        <v>49</v>
      </c>
      <c r="C13" t="s">
        <v>78</v>
      </c>
      <c r="D13">
        <v>6</v>
      </c>
      <c r="E13">
        <v>1</v>
      </c>
      <c r="F13">
        <v>1</v>
      </c>
      <c r="G13" t="str">
        <f xml:space="preserve"> IF(F13= 2, "F3", "F1")</f>
        <v>F1</v>
      </c>
      <c r="H13" t="str">
        <f t="shared" si="0"/>
        <v>insert into location values (12,6,1,'H106','hallway','F1');</v>
      </c>
    </row>
    <row r="14" spans="1:10" x14ac:dyDescent="0.2">
      <c r="A14">
        <v>13</v>
      </c>
      <c r="B14" t="s">
        <v>49</v>
      </c>
      <c r="C14" t="s">
        <v>79</v>
      </c>
      <c r="D14">
        <v>8</v>
      </c>
      <c r="E14">
        <v>1</v>
      </c>
      <c r="F14">
        <v>1</v>
      </c>
      <c r="G14" t="str">
        <f xml:space="preserve"> IF(F14= 2, "F3", "F1")</f>
        <v>F1</v>
      </c>
      <c r="H14" t="str">
        <f t="shared" si="0"/>
        <v>insert into location values (13,8,1,'H107','hallway','F1');</v>
      </c>
    </row>
    <row r="15" spans="1:10" x14ac:dyDescent="0.2">
      <c r="A15">
        <v>14</v>
      </c>
      <c r="B15" t="s">
        <v>49</v>
      </c>
      <c r="C15" t="s">
        <v>80</v>
      </c>
      <c r="D15">
        <v>9</v>
      </c>
      <c r="E15">
        <v>1</v>
      </c>
      <c r="F15">
        <v>1</v>
      </c>
      <c r="G15" t="str">
        <f xml:space="preserve"> IF(F15= 2, "F3", "F1")</f>
        <v>F1</v>
      </c>
      <c r="H15" t="str">
        <f t="shared" si="0"/>
        <v>insert into location values (14,9,1,'H108','hallway','F1');</v>
      </c>
    </row>
    <row r="16" spans="1:10" x14ac:dyDescent="0.2">
      <c r="A16">
        <v>15</v>
      </c>
      <c r="B16" t="s">
        <v>49</v>
      </c>
      <c r="C16" t="s">
        <v>81</v>
      </c>
      <c r="D16">
        <v>8</v>
      </c>
      <c r="E16">
        <v>-2</v>
      </c>
      <c r="F16">
        <v>1</v>
      </c>
      <c r="G16" t="str">
        <f xml:space="preserve"> IF(F16= 2, "F3", "F1")</f>
        <v>F1</v>
      </c>
      <c r="H16" t="str">
        <f t="shared" si="0"/>
        <v>insert into location values (15,8,-2,'H109','hallway','F1');</v>
      </c>
    </row>
    <row r="17" spans="1:8" x14ac:dyDescent="0.2">
      <c r="A17">
        <v>16</v>
      </c>
      <c r="B17" t="s">
        <v>49</v>
      </c>
      <c r="C17" t="s">
        <v>82</v>
      </c>
      <c r="D17">
        <v>6</v>
      </c>
      <c r="E17">
        <v>-2</v>
      </c>
      <c r="F17">
        <v>1</v>
      </c>
      <c r="G17" t="str">
        <f xml:space="preserve"> IF(F17= 2, "F3", "F1")</f>
        <v>F1</v>
      </c>
      <c r="H17" t="str">
        <f t="shared" si="0"/>
        <v>insert into location values (16,6,-2,'H110','hallway','F1');</v>
      </c>
    </row>
    <row r="18" spans="1:8" x14ac:dyDescent="0.2">
      <c r="A18">
        <v>17</v>
      </c>
      <c r="B18" t="s">
        <v>49</v>
      </c>
      <c r="C18" t="s">
        <v>83</v>
      </c>
      <c r="D18">
        <v>6</v>
      </c>
      <c r="E18">
        <v>-1</v>
      </c>
      <c r="F18">
        <v>1</v>
      </c>
      <c r="G18" t="str">
        <f xml:space="preserve"> IF(F18= 2, "F3", "F1")</f>
        <v>F1</v>
      </c>
      <c r="H18" t="str">
        <f t="shared" si="0"/>
        <v>insert into location values (17,6,-1,'H111','hallway','F1');</v>
      </c>
    </row>
    <row r="19" spans="1:8" x14ac:dyDescent="0.2">
      <c r="A19">
        <v>18</v>
      </c>
      <c r="B19" t="s">
        <v>49</v>
      </c>
      <c r="C19" t="s">
        <v>84</v>
      </c>
      <c r="D19">
        <v>3</v>
      </c>
      <c r="E19">
        <v>-1</v>
      </c>
      <c r="F19">
        <v>1</v>
      </c>
      <c r="G19" t="str">
        <f xml:space="preserve"> IF(F19= 2, "F3", "F1")</f>
        <v>F1</v>
      </c>
      <c r="H19" t="str">
        <f t="shared" si="0"/>
        <v>insert into location values (18,3,-1,'H112','hallway','F1');</v>
      </c>
    </row>
    <row r="20" spans="1:8" x14ac:dyDescent="0.2">
      <c r="A20">
        <v>19</v>
      </c>
      <c r="B20" t="s">
        <v>49</v>
      </c>
      <c r="C20" t="s">
        <v>85</v>
      </c>
      <c r="D20">
        <v>6</v>
      </c>
      <c r="E20">
        <v>4</v>
      </c>
      <c r="F20">
        <v>1</v>
      </c>
      <c r="G20" t="str">
        <f xml:space="preserve"> IF(F20= 2, "F3", "F1")</f>
        <v>F1</v>
      </c>
      <c r="H20" t="str">
        <f t="shared" si="0"/>
        <v>insert into location values (19,6,4,'H113','hallway','F1');</v>
      </c>
    </row>
    <row r="21" spans="1:8" x14ac:dyDescent="0.2">
      <c r="A21">
        <v>20</v>
      </c>
      <c r="B21" t="s">
        <v>49</v>
      </c>
      <c r="C21" t="s">
        <v>86</v>
      </c>
      <c r="D21">
        <v>5</v>
      </c>
      <c r="E21">
        <v>-3</v>
      </c>
      <c r="F21">
        <v>1</v>
      </c>
      <c r="G21" t="str">
        <f xml:space="preserve"> IF(F21= 2, "F3", "F1")</f>
        <v>F1</v>
      </c>
      <c r="H21" t="str">
        <f t="shared" si="0"/>
        <v>insert into location values (20,5,-3,'H114','hallway','F1');</v>
      </c>
    </row>
    <row r="22" spans="1:8" x14ac:dyDescent="0.2">
      <c r="A22">
        <v>21</v>
      </c>
      <c r="B22" t="s">
        <v>49</v>
      </c>
      <c r="C22" t="s">
        <v>87</v>
      </c>
      <c r="D22">
        <v>6</v>
      </c>
      <c r="E22">
        <v>-3</v>
      </c>
      <c r="F22">
        <v>1</v>
      </c>
      <c r="G22" t="str">
        <f xml:space="preserve"> IF(F22= 2, "F3", "F1")</f>
        <v>F1</v>
      </c>
      <c r="H22" t="str">
        <f t="shared" si="0"/>
        <v>insert into location values (21,6,-3,'H115','hallway','F1');</v>
      </c>
    </row>
    <row r="23" spans="1:8" x14ac:dyDescent="0.2">
      <c r="A23">
        <v>22</v>
      </c>
      <c r="B23" t="s">
        <v>49</v>
      </c>
      <c r="C23" t="s">
        <v>91</v>
      </c>
      <c r="D23">
        <v>6</v>
      </c>
      <c r="E23">
        <v>0</v>
      </c>
      <c r="F23">
        <v>1</v>
      </c>
      <c r="G23" t="str">
        <f xml:space="preserve"> IF(F23= 2, "F3", "F1")</f>
        <v>F1</v>
      </c>
      <c r="H23" t="str">
        <f t="shared" si="0"/>
        <v>insert into location values (22,6,0,'H116','hallway','F1');</v>
      </c>
    </row>
    <row r="24" spans="1:8" x14ac:dyDescent="0.2">
      <c r="A24">
        <v>23</v>
      </c>
      <c r="B24" t="s">
        <v>49</v>
      </c>
      <c r="C24" t="s">
        <v>92</v>
      </c>
      <c r="D24">
        <v>8</v>
      </c>
      <c r="E24">
        <v>2</v>
      </c>
      <c r="F24">
        <v>1</v>
      </c>
      <c r="G24" t="str">
        <f xml:space="preserve"> IF(F24= 2, "F3", "F1")</f>
        <v>F1</v>
      </c>
      <c r="H24" t="str">
        <f t="shared" si="0"/>
        <v>insert into location values (23,8,2,'H117','hallway','F1');</v>
      </c>
    </row>
    <row r="25" spans="1:8" x14ac:dyDescent="0.2">
      <c r="A25">
        <v>24</v>
      </c>
      <c r="B25" t="s">
        <v>49</v>
      </c>
      <c r="C25" s="10" t="s">
        <v>67</v>
      </c>
      <c r="D25">
        <v>0</v>
      </c>
      <c r="E25">
        <v>0</v>
      </c>
      <c r="F25">
        <v>2</v>
      </c>
      <c r="G25" t="str">
        <f xml:space="preserve"> IF(F25= 2, "F3", "F1")</f>
        <v>F3</v>
      </c>
      <c r="H25" t="str">
        <f t="shared" si="0"/>
        <v>insert into location values (24,0,0,'H300','hallway','F3');</v>
      </c>
    </row>
    <row r="26" spans="1:8" x14ac:dyDescent="0.2">
      <c r="A26">
        <v>25</v>
      </c>
      <c r="B26" t="s">
        <v>49</v>
      </c>
      <c r="C26" s="10" t="s">
        <v>68</v>
      </c>
      <c r="D26">
        <v>0</v>
      </c>
      <c r="E26">
        <v>-1</v>
      </c>
      <c r="F26">
        <v>2</v>
      </c>
      <c r="G26" t="str">
        <f xml:space="preserve"> IF(F26= 2, "F3", "F1")</f>
        <v>F3</v>
      </c>
      <c r="H26" t="str">
        <f t="shared" si="0"/>
        <v>insert into location values (25,0,-1,'H301','hallway','F3');</v>
      </c>
    </row>
    <row r="27" spans="1:8" x14ac:dyDescent="0.2">
      <c r="A27">
        <v>26</v>
      </c>
      <c r="B27" t="s">
        <v>49</v>
      </c>
      <c r="C27" s="10" t="s">
        <v>69</v>
      </c>
      <c r="D27">
        <v>0</v>
      </c>
      <c r="E27">
        <v>1</v>
      </c>
      <c r="F27">
        <v>2</v>
      </c>
      <c r="G27" t="str">
        <f xml:space="preserve"> IF(F27= 2, "F3", "F1")</f>
        <v>F3</v>
      </c>
      <c r="H27" t="str">
        <f t="shared" si="0"/>
        <v>insert into location values (26,0,1,'H302','hallway','F3');</v>
      </c>
    </row>
    <row r="28" spans="1:8" x14ac:dyDescent="0.2">
      <c r="A28">
        <v>27</v>
      </c>
      <c r="B28" t="s">
        <v>49</v>
      </c>
      <c r="C28" s="10" t="s">
        <v>70</v>
      </c>
      <c r="D28">
        <v>-1</v>
      </c>
      <c r="E28">
        <v>1</v>
      </c>
      <c r="F28">
        <v>2</v>
      </c>
      <c r="G28" t="str">
        <f xml:space="preserve"> IF(F28= 2, "F3", "F1")</f>
        <v>F3</v>
      </c>
      <c r="H28" t="str">
        <f t="shared" si="0"/>
        <v>insert into location values (27,-1,1,'H303','hallway','F3');</v>
      </c>
    </row>
    <row r="29" spans="1:8" x14ac:dyDescent="0.2">
      <c r="A29">
        <v>28</v>
      </c>
      <c r="B29" t="s">
        <v>49</v>
      </c>
      <c r="C29" s="10" t="s">
        <v>71</v>
      </c>
      <c r="D29">
        <v>0</v>
      </c>
      <c r="E29">
        <v>2</v>
      </c>
      <c r="F29">
        <v>2</v>
      </c>
      <c r="G29" t="str">
        <f xml:space="preserve"> IF(F29= 2, "F3", "F1")</f>
        <v>F3</v>
      </c>
      <c r="H29" t="str">
        <f t="shared" si="0"/>
        <v>insert into location values (28,0,2,'H304','hallway','F3');</v>
      </c>
    </row>
    <row r="30" spans="1:8" x14ac:dyDescent="0.2">
      <c r="A30">
        <v>29</v>
      </c>
      <c r="B30" t="s">
        <v>49</v>
      </c>
      <c r="C30" s="10" t="s">
        <v>63</v>
      </c>
      <c r="D30">
        <v>0</v>
      </c>
      <c r="E30">
        <v>-2</v>
      </c>
      <c r="F30">
        <v>2</v>
      </c>
      <c r="G30" t="str">
        <f xml:space="preserve"> IF(F30= 2, "F3", "F1")</f>
        <v>F3</v>
      </c>
      <c r="H30" t="str">
        <f t="shared" si="0"/>
        <v>insert into location values (29,0,-2,'Hillside Lobby','hallway','F3');</v>
      </c>
    </row>
    <row r="31" spans="1:8" x14ac:dyDescent="0.2">
      <c r="A31">
        <v>30</v>
      </c>
      <c r="B31" t="s">
        <v>48</v>
      </c>
      <c r="C31" s="10" t="s">
        <v>64</v>
      </c>
      <c r="D31">
        <v>-2</v>
      </c>
      <c r="E31">
        <v>-2</v>
      </c>
      <c r="F31">
        <v>2</v>
      </c>
      <c r="G31" t="str">
        <f xml:space="preserve"> IF(F31= 2, "F3", "F1")</f>
        <v>F3</v>
      </c>
      <c r="H31" t="str">
        <f t="shared" si="0"/>
        <v>insert into location values (30,-2,-2,'Hillside Elevators','service area','F3');</v>
      </c>
    </row>
    <row r="32" spans="1:8" x14ac:dyDescent="0.2">
      <c r="A32">
        <v>31</v>
      </c>
      <c r="B32" t="s">
        <v>48</v>
      </c>
      <c r="C32" t="s">
        <v>164</v>
      </c>
      <c r="D32">
        <v>6</v>
      </c>
      <c r="E32">
        <v>0</v>
      </c>
      <c r="F32">
        <v>5</v>
      </c>
      <c r="G32" t="str">
        <f xml:space="preserve"> IF(F32= 5, "F5", "F1")</f>
        <v>F5</v>
      </c>
      <c r="H32" t="str">
        <f t="shared" si="0"/>
        <v>insert into location values (31,6,0,'5S','service area','F5');</v>
      </c>
    </row>
    <row r="33" spans="1:8" x14ac:dyDescent="0.2">
      <c r="A33">
        <v>32</v>
      </c>
      <c r="B33" t="s">
        <v>48</v>
      </c>
      <c r="C33" t="s">
        <v>165</v>
      </c>
      <c r="D33">
        <v>0</v>
      </c>
      <c r="E33">
        <v>0</v>
      </c>
      <c r="F33">
        <v>5</v>
      </c>
      <c r="G33" t="str">
        <f t="shared" ref="G33:G51" si="1" xml:space="preserve"> IF(F33= 5, "F5", "F1")</f>
        <v>F5</v>
      </c>
      <c r="H33" t="str">
        <f t="shared" si="0"/>
        <v>insert into location values (32,0,0,'5N','service area','F5');</v>
      </c>
    </row>
    <row r="34" spans="1:8" x14ac:dyDescent="0.2">
      <c r="A34">
        <v>33</v>
      </c>
      <c r="B34" t="s">
        <v>47</v>
      </c>
      <c r="C34" t="s">
        <v>141</v>
      </c>
      <c r="D34">
        <v>2</v>
      </c>
      <c r="E34">
        <v>7</v>
      </c>
      <c r="F34">
        <v>5</v>
      </c>
      <c r="G34" t="str">
        <f t="shared" si="1"/>
        <v>F5</v>
      </c>
      <c r="H34" t="str">
        <f t="shared" si="0"/>
        <v>insert into location values (33,2,7,'5A','office','F5');</v>
      </c>
    </row>
    <row r="35" spans="1:8" x14ac:dyDescent="0.2">
      <c r="A35">
        <v>34</v>
      </c>
      <c r="B35" t="s">
        <v>47</v>
      </c>
      <c r="C35" t="s">
        <v>142</v>
      </c>
      <c r="D35">
        <v>3</v>
      </c>
      <c r="E35">
        <v>8</v>
      </c>
      <c r="F35">
        <v>5</v>
      </c>
      <c r="G35" t="str">
        <f t="shared" si="1"/>
        <v>F5</v>
      </c>
      <c r="H35" t="str">
        <f t="shared" si="0"/>
        <v>insert into location values (34,3,8,'5B','office','F5');</v>
      </c>
    </row>
    <row r="36" spans="1:8" x14ac:dyDescent="0.2">
      <c r="A36">
        <v>35</v>
      </c>
      <c r="B36" t="s">
        <v>47</v>
      </c>
      <c r="C36" t="s">
        <v>143</v>
      </c>
      <c r="D36">
        <v>4</v>
      </c>
      <c r="E36">
        <v>8</v>
      </c>
      <c r="F36">
        <v>5</v>
      </c>
      <c r="G36" t="str">
        <f t="shared" si="1"/>
        <v>F5</v>
      </c>
      <c r="H36" t="str">
        <f t="shared" si="0"/>
        <v>insert into location values (35,4,8,'5C','office','F5');</v>
      </c>
    </row>
    <row r="37" spans="1:8" x14ac:dyDescent="0.2">
      <c r="A37">
        <v>36</v>
      </c>
      <c r="B37" t="s">
        <v>47</v>
      </c>
      <c r="C37" t="s">
        <v>144</v>
      </c>
      <c r="D37">
        <v>5</v>
      </c>
      <c r="E37">
        <v>8</v>
      </c>
      <c r="F37">
        <v>5</v>
      </c>
      <c r="G37" t="str">
        <f t="shared" si="1"/>
        <v>F5</v>
      </c>
      <c r="H37" t="str">
        <f t="shared" si="0"/>
        <v>insert into location values (36,5,8,'5D','office','F5');</v>
      </c>
    </row>
    <row r="38" spans="1:8" x14ac:dyDescent="0.2">
      <c r="A38">
        <v>37</v>
      </c>
      <c r="B38" t="s">
        <v>47</v>
      </c>
      <c r="C38" t="s">
        <v>145</v>
      </c>
      <c r="D38">
        <v>5</v>
      </c>
      <c r="E38">
        <v>5</v>
      </c>
      <c r="F38">
        <v>5</v>
      </c>
      <c r="G38" t="str">
        <f t="shared" si="1"/>
        <v>F5</v>
      </c>
      <c r="H38" t="str">
        <f t="shared" si="0"/>
        <v>insert into location values (37,5,5,'5F','office','F5');</v>
      </c>
    </row>
    <row r="39" spans="1:8" x14ac:dyDescent="0.2">
      <c r="A39">
        <v>38</v>
      </c>
      <c r="B39" t="s">
        <v>47</v>
      </c>
      <c r="C39" t="s">
        <v>146</v>
      </c>
      <c r="D39">
        <v>4</v>
      </c>
      <c r="E39">
        <v>4</v>
      </c>
      <c r="F39">
        <v>5</v>
      </c>
      <c r="G39" t="str">
        <f t="shared" si="1"/>
        <v>F5</v>
      </c>
      <c r="H39" t="str">
        <f t="shared" si="0"/>
        <v>insert into location values (38,4,4,'5G','office','F5');</v>
      </c>
    </row>
    <row r="40" spans="1:8" x14ac:dyDescent="0.2">
      <c r="A40">
        <v>39</v>
      </c>
      <c r="B40" t="s">
        <v>47</v>
      </c>
      <c r="C40" t="s">
        <v>147</v>
      </c>
      <c r="D40">
        <v>5</v>
      </c>
      <c r="E40">
        <v>4</v>
      </c>
      <c r="F40">
        <v>5</v>
      </c>
      <c r="G40" t="str">
        <f t="shared" si="1"/>
        <v>F5</v>
      </c>
      <c r="H40" t="str">
        <f t="shared" si="0"/>
        <v>insert into location values (39,5,4,'5H','office','F5');</v>
      </c>
    </row>
    <row r="41" spans="1:8" x14ac:dyDescent="0.2">
      <c r="A41">
        <v>40</v>
      </c>
      <c r="B41" t="s">
        <v>47</v>
      </c>
      <c r="C41" t="s">
        <v>148</v>
      </c>
      <c r="D41">
        <v>3</v>
      </c>
      <c r="E41">
        <v>4</v>
      </c>
      <c r="F41">
        <v>5</v>
      </c>
      <c r="G41" t="str">
        <f t="shared" si="1"/>
        <v>F5</v>
      </c>
      <c r="H41" t="str">
        <f t="shared" si="0"/>
        <v>insert into location values (40,3,4,'5I','office','F5');</v>
      </c>
    </row>
    <row r="42" spans="1:8" x14ac:dyDescent="0.2">
      <c r="A42">
        <v>41</v>
      </c>
      <c r="B42" t="s">
        <v>47</v>
      </c>
      <c r="C42" t="s">
        <v>149</v>
      </c>
      <c r="D42">
        <v>3</v>
      </c>
      <c r="E42" s="11">
        <v>3</v>
      </c>
      <c r="F42" s="11">
        <v>5</v>
      </c>
      <c r="G42" t="str">
        <f t="shared" si="1"/>
        <v>F5</v>
      </c>
      <c r="H42" t="str">
        <f t="shared" si="0"/>
        <v>insert into location values (41,3,3,'5J','office','F5');</v>
      </c>
    </row>
    <row r="43" spans="1:8" x14ac:dyDescent="0.2">
      <c r="A43">
        <v>42</v>
      </c>
      <c r="B43" t="s">
        <v>49</v>
      </c>
      <c r="C43" t="s">
        <v>150</v>
      </c>
      <c r="D43">
        <v>0</v>
      </c>
      <c r="E43" s="11">
        <v>0</v>
      </c>
      <c r="F43" s="11">
        <v>5</v>
      </c>
      <c r="G43" t="str">
        <f t="shared" si="1"/>
        <v>F5</v>
      </c>
      <c r="H43" t="str">
        <f t="shared" si="0"/>
        <v>insert into location values (42,0,0,'H501','hallway','F5');</v>
      </c>
    </row>
    <row r="44" spans="1:8" x14ac:dyDescent="0.2">
      <c r="A44">
        <v>43</v>
      </c>
      <c r="B44" t="s">
        <v>49</v>
      </c>
      <c r="C44" t="s">
        <v>151</v>
      </c>
      <c r="D44">
        <v>1</v>
      </c>
      <c r="E44" s="11">
        <v>0</v>
      </c>
      <c r="F44" s="11">
        <v>5</v>
      </c>
      <c r="G44" t="str">
        <f t="shared" si="1"/>
        <v>F5</v>
      </c>
      <c r="H44" t="str">
        <f t="shared" si="0"/>
        <v>insert into location values (43,1,0,'H502','hallway','F5');</v>
      </c>
    </row>
    <row r="45" spans="1:8" x14ac:dyDescent="0.2">
      <c r="A45">
        <v>44</v>
      </c>
      <c r="B45" t="s">
        <v>49</v>
      </c>
      <c r="C45" t="s">
        <v>152</v>
      </c>
      <c r="D45">
        <v>4</v>
      </c>
      <c r="E45" s="11">
        <v>0</v>
      </c>
      <c r="F45" s="11">
        <v>5</v>
      </c>
      <c r="G45" t="str">
        <f t="shared" si="1"/>
        <v>F5</v>
      </c>
      <c r="H45" t="str">
        <f t="shared" si="0"/>
        <v>insert into location values (44,4,0,'H503','hallway','F5');</v>
      </c>
    </row>
    <row r="46" spans="1:8" x14ac:dyDescent="0.2">
      <c r="A46">
        <v>45</v>
      </c>
      <c r="B46" t="s">
        <v>49</v>
      </c>
      <c r="C46" t="s">
        <v>153</v>
      </c>
      <c r="D46">
        <v>6</v>
      </c>
      <c r="E46" s="11">
        <v>0</v>
      </c>
      <c r="F46" s="11">
        <v>5</v>
      </c>
      <c r="G46" t="str">
        <f t="shared" si="1"/>
        <v>F5</v>
      </c>
      <c r="H46" t="str">
        <f t="shared" si="0"/>
        <v>insert into location values (45,6,0,'H504','hallway','F5');</v>
      </c>
    </row>
    <row r="47" spans="1:8" x14ac:dyDescent="0.2">
      <c r="A47">
        <v>46</v>
      </c>
      <c r="B47" t="s">
        <v>49</v>
      </c>
      <c r="C47" t="s">
        <v>154</v>
      </c>
      <c r="D47">
        <v>5</v>
      </c>
      <c r="E47" s="11">
        <v>1</v>
      </c>
      <c r="F47" s="11">
        <v>5</v>
      </c>
      <c r="G47" t="str">
        <f t="shared" si="1"/>
        <v>F5</v>
      </c>
      <c r="H47" t="str">
        <f t="shared" si="0"/>
        <v>insert into location values (46,5,1,'H505','hallway','F5');</v>
      </c>
    </row>
    <row r="48" spans="1:8" x14ac:dyDescent="0.2">
      <c r="A48">
        <v>47</v>
      </c>
      <c r="B48" t="s">
        <v>49</v>
      </c>
      <c r="C48" t="s">
        <v>155</v>
      </c>
      <c r="D48">
        <v>5</v>
      </c>
      <c r="E48" s="11">
        <v>2</v>
      </c>
      <c r="F48" s="11">
        <v>5</v>
      </c>
      <c r="G48" t="str">
        <f t="shared" si="1"/>
        <v>F5</v>
      </c>
      <c r="H48" t="str">
        <f t="shared" si="0"/>
        <v>insert into location values (47,5,2,'H506','hallway','F5');</v>
      </c>
    </row>
    <row r="49" spans="1:8" x14ac:dyDescent="0.2">
      <c r="A49">
        <v>48</v>
      </c>
      <c r="B49" t="s">
        <v>49</v>
      </c>
      <c r="C49" t="s">
        <v>156</v>
      </c>
      <c r="D49">
        <v>5</v>
      </c>
      <c r="E49" s="11">
        <v>3</v>
      </c>
      <c r="F49" s="11">
        <v>5</v>
      </c>
      <c r="G49" t="str">
        <f t="shared" si="1"/>
        <v>F5</v>
      </c>
      <c r="H49" t="str">
        <f t="shared" si="0"/>
        <v>insert into location values (48,5,3,'H507','hallway','F5');</v>
      </c>
    </row>
    <row r="50" spans="1:8" x14ac:dyDescent="0.2">
      <c r="A50">
        <v>49</v>
      </c>
      <c r="B50" t="s">
        <v>49</v>
      </c>
      <c r="C50" t="s">
        <v>157</v>
      </c>
      <c r="D50">
        <v>5</v>
      </c>
      <c r="E50" s="11">
        <v>4</v>
      </c>
      <c r="F50" s="11">
        <v>5</v>
      </c>
      <c r="G50" t="str">
        <f t="shared" si="1"/>
        <v>F5</v>
      </c>
      <c r="H50" t="str">
        <f t="shared" si="0"/>
        <v>insert into location values (49,5,4,'H508','hallway','F5');</v>
      </c>
    </row>
    <row r="51" spans="1:8" x14ac:dyDescent="0.2">
      <c r="A51">
        <v>50</v>
      </c>
      <c r="B51" t="s">
        <v>49</v>
      </c>
      <c r="C51" t="s">
        <v>158</v>
      </c>
      <c r="D51">
        <v>5</v>
      </c>
      <c r="E51" s="11">
        <v>5</v>
      </c>
      <c r="F51" s="11">
        <v>5</v>
      </c>
      <c r="G51" t="str">
        <f t="shared" si="1"/>
        <v>F5</v>
      </c>
      <c r="H51" t="str">
        <f t="shared" si="0"/>
        <v>insert into location values (50,5,5,'H509','hallway','F5');</v>
      </c>
    </row>
    <row r="52" spans="1:8" x14ac:dyDescent="0.2">
      <c r="A52">
        <v>51</v>
      </c>
      <c r="B52" t="s">
        <v>48</v>
      </c>
      <c r="C52" s="3" t="s">
        <v>39</v>
      </c>
      <c r="D52">
        <v>1</v>
      </c>
      <c r="E52">
        <v>1</v>
      </c>
      <c r="F52">
        <v>2</v>
      </c>
      <c r="G52" t="str">
        <f t="shared" ref="G52:G64" si="2" xml:space="preserve"> IF(F52= 2, "F3", "F1")</f>
        <v>F3</v>
      </c>
      <c r="H52" t="str">
        <f t="shared" si="0"/>
        <v>insert into location values (51,1,1,'Atrium Café','service area','F3');</v>
      </c>
    </row>
    <row r="53" spans="1:8" x14ac:dyDescent="0.2">
      <c r="A53">
        <v>52</v>
      </c>
      <c r="B53" t="s">
        <v>48</v>
      </c>
      <c r="C53" s="7" t="s">
        <v>61</v>
      </c>
      <c r="D53">
        <v>-1</v>
      </c>
      <c r="E53">
        <v>2</v>
      </c>
      <c r="F53">
        <v>2</v>
      </c>
      <c r="G53" t="str">
        <f t="shared" si="2"/>
        <v>F3</v>
      </c>
      <c r="H53" t="str">
        <f t="shared" si="0"/>
        <v>insert into location values (52,-1,2,'Atrium Elevators','service area','F3');</v>
      </c>
    </row>
    <row r="54" spans="1:8" x14ac:dyDescent="0.2">
      <c r="A54">
        <v>53</v>
      </c>
      <c r="B54" t="s">
        <v>48</v>
      </c>
      <c r="C54" s="7" t="s">
        <v>58</v>
      </c>
      <c r="D54">
        <v>6</v>
      </c>
      <c r="E54">
        <v>6</v>
      </c>
      <c r="F54">
        <v>1</v>
      </c>
      <c r="G54" t="str">
        <f t="shared" si="2"/>
        <v>F1</v>
      </c>
      <c r="H54" t="str">
        <f t="shared" si="0"/>
        <v>insert into location values (53,6,6,'Atrium Main Entrance','service area','F1');</v>
      </c>
    </row>
    <row r="55" spans="1:8" x14ac:dyDescent="0.2">
      <c r="A55">
        <v>54</v>
      </c>
      <c r="B55" t="s">
        <v>48</v>
      </c>
      <c r="C55" s="7" t="s">
        <v>161</v>
      </c>
      <c r="D55">
        <v>4</v>
      </c>
      <c r="E55">
        <v>0</v>
      </c>
      <c r="F55">
        <v>1</v>
      </c>
      <c r="G55" t="str">
        <f t="shared" si="2"/>
        <v>F1</v>
      </c>
      <c r="H55" t="str">
        <f t="shared" si="0"/>
        <v>insert into location values (54,4,0,'Blood Testing','service area','F1');</v>
      </c>
    </row>
    <row r="56" spans="1:8" x14ac:dyDescent="0.2">
      <c r="A56">
        <v>55</v>
      </c>
      <c r="B56" t="s">
        <v>48</v>
      </c>
      <c r="C56" s="7" t="s">
        <v>40</v>
      </c>
      <c r="D56">
        <v>1</v>
      </c>
      <c r="E56">
        <v>1</v>
      </c>
      <c r="F56">
        <v>1</v>
      </c>
      <c r="G56" t="str">
        <f t="shared" si="2"/>
        <v>F1</v>
      </c>
      <c r="H56" t="str">
        <f t="shared" si="0"/>
        <v>insert into location values (55,1,1,'Cafeteria','service area','F1');</v>
      </c>
    </row>
    <row r="57" spans="1:8" x14ac:dyDescent="0.2">
      <c r="A57">
        <v>56</v>
      </c>
      <c r="B57" t="s">
        <v>48</v>
      </c>
      <c r="C57" s="7" t="s">
        <v>62</v>
      </c>
      <c r="D57">
        <v>-2</v>
      </c>
      <c r="E57">
        <v>-3</v>
      </c>
      <c r="F57">
        <v>2</v>
      </c>
      <c r="G57" t="str">
        <f t="shared" si="2"/>
        <v>F3</v>
      </c>
      <c r="H57" t="str">
        <f t="shared" si="0"/>
        <v>insert into location values (56,-2,-3,'Chapel','service area','F3');</v>
      </c>
    </row>
    <row r="58" spans="1:8" x14ac:dyDescent="0.2">
      <c r="A58">
        <v>57</v>
      </c>
      <c r="B58" t="s">
        <v>48</v>
      </c>
      <c r="C58" t="s">
        <v>54</v>
      </c>
      <c r="D58">
        <v>9</v>
      </c>
      <c r="E58">
        <v>-2</v>
      </c>
      <c r="F58">
        <v>1</v>
      </c>
      <c r="G58" t="str">
        <f t="shared" si="2"/>
        <v>F1</v>
      </c>
      <c r="H58" t="str">
        <f t="shared" si="0"/>
        <v>insert into location values (57,9,-2,'Day Surgery','service area','F1');</v>
      </c>
    </row>
    <row r="59" spans="1:8" x14ac:dyDescent="0.2">
      <c r="A59">
        <v>58</v>
      </c>
      <c r="B59" t="s">
        <v>48</v>
      </c>
      <c r="C59" s="5" t="s">
        <v>44</v>
      </c>
      <c r="D59">
        <v>1</v>
      </c>
      <c r="E59">
        <v>2</v>
      </c>
      <c r="F59">
        <v>1</v>
      </c>
      <c r="G59" t="str">
        <f t="shared" si="2"/>
        <v>F1</v>
      </c>
      <c r="H59" t="str">
        <f t="shared" si="0"/>
        <v>insert into location values (58,1,2,'Dialysis Clinic','service area','F1');</v>
      </c>
    </row>
    <row r="60" spans="1:8" x14ac:dyDescent="0.2">
      <c r="A60">
        <v>59</v>
      </c>
      <c r="B60" t="s">
        <v>48</v>
      </c>
      <c r="C60" s="6" t="s">
        <v>44</v>
      </c>
      <c r="D60">
        <v>2</v>
      </c>
      <c r="E60">
        <v>2</v>
      </c>
      <c r="F60">
        <v>2</v>
      </c>
      <c r="G60" t="str">
        <f t="shared" si="2"/>
        <v>F3</v>
      </c>
      <c r="H60" t="str">
        <f t="shared" si="0"/>
        <v>insert into location values (59,2,2,'Dialysis Clinic','service area','F3');</v>
      </c>
    </row>
    <row r="61" spans="1:8" x14ac:dyDescent="0.2">
      <c r="A61">
        <v>60</v>
      </c>
      <c r="B61" t="s">
        <v>48</v>
      </c>
      <c r="C61" s="5" t="s">
        <v>45</v>
      </c>
      <c r="D61">
        <v>2</v>
      </c>
      <c r="E61">
        <v>2</v>
      </c>
      <c r="F61">
        <v>1</v>
      </c>
      <c r="G61" t="str">
        <f t="shared" si="2"/>
        <v>F1</v>
      </c>
      <c r="H61" t="str">
        <f t="shared" si="0"/>
        <v>insert into location values (60,2,2,'Doherty Conference Room','service area','F1');</v>
      </c>
    </row>
    <row r="62" spans="1:8" x14ac:dyDescent="0.2">
      <c r="A62">
        <v>61</v>
      </c>
      <c r="B62" t="s">
        <v>48</v>
      </c>
      <c r="C62" s="5" t="s">
        <v>46</v>
      </c>
      <c r="D62">
        <v>0</v>
      </c>
      <c r="E62">
        <v>0</v>
      </c>
      <c r="F62">
        <v>1</v>
      </c>
      <c r="G62" t="str">
        <f t="shared" si="2"/>
        <v>F1</v>
      </c>
      <c r="H62" t="str">
        <f t="shared" si="0"/>
        <v>insert into location values (61,0,0,'Emergency Department','service area','F1');</v>
      </c>
    </row>
    <row r="63" spans="1:8" x14ac:dyDescent="0.2">
      <c r="A63">
        <v>62</v>
      </c>
      <c r="B63" t="s">
        <v>48</v>
      </c>
      <c r="C63" t="s">
        <v>52</v>
      </c>
      <c r="D63">
        <v>3</v>
      </c>
      <c r="E63">
        <v>-2</v>
      </c>
      <c r="F63">
        <v>1</v>
      </c>
      <c r="G63" t="str">
        <f t="shared" si="2"/>
        <v>F1</v>
      </c>
      <c r="H63" t="str">
        <f t="shared" si="0"/>
        <v>insert into location values (62,3,-2,'Endoscopy','service area','F1');</v>
      </c>
    </row>
    <row r="64" spans="1:8" x14ac:dyDescent="0.2">
      <c r="A64">
        <v>63</v>
      </c>
      <c r="B64" t="s">
        <v>48</v>
      </c>
      <c r="C64" t="s">
        <v>50</v>
      </c>
      <c r="D64">
        <v>2</v>
      </c>
      <c r="E64">
        <v>2</v>
      </c>
      <c r="F64">
        <v>1</v>
      </c>
      <c r="G64" t="str">
        <f t="shared" si="2"/>
        <v>F1</v>
      </c>
      <c r="H64" t="str">
        <f t="shared" si="0"/>
        <v>insert into location values (63,2,2,'Family Center','service area','F1');</v>
      </c>
    </row>
    <row r="65" spans="1:8" x14ac:dyDescent="0.2">
      <c r="A65">
        <v>65</v>
      </c>
      <c r="B65" t="s">
        <v>48</v>
      </c>
      <c r="C65" s="10" t="s">
        <v>163</v>
      </c>
      <c r="D65">
        <v>-1</v>
      </c>
      <c r="E65">
        <v>0</v>
      </c>
      <c r="F65">
        <v>2</v>
      </c>
      <c r="G65" t="str">
        <f xml:space="preserve"> IF(F65= 2, "F3", "F1")</f>
        <v>F3</v>
      </c>
      <c r="H65" t="str">
        <f t="shared" si="0"/>
        <v>insert into location values (65,-1,0,'Huvos','service area','F3');</v>
      </c>
    </row>
    <row r="66" spans="1:8" x14ac:dyDescent="0.2">
      <c r="A66">
        <v>66</v>
      </c>
      <c r="B66" t="s">
        <v>48</v>
      </c>
      <c r="C66" t="s">
        <v>51</v>
      </c>
      <c r="D66">
        <v>3</v>
      </c>
      <c r="E66">
        <v>3</v>
      </c>
      <c r="F66">
        <v>1</v>
      </c>
      <c r="G66" t="str">
        <f xml:space="preserve"> IF(F66= 2, "F3", "F1")</f>
        <v>F1</v>
      </c>
      <c r="H66" t="str">
        <f t="shared" si="0"/>
        <v>insert into location values (66,3,3,'Patient Registration','service area','F1');</v>
      </c>
    </row>
    <row r="67" spans="1:8" x14ac:dyDescent="0.2">
      <c r="A67">
        <v>67</v>
      </c>
      <c r="B67" t="s">
        <v>48</v>
      </c>
      <c r="C67" t="s">
        <v>53</v>
      </c>
      <c r="D67">
        <v>7</v>
      </c>
      <c r="E67">
        <v>0</v>
      </c>
      <c r="F67">
        <v>1</v>
      </c>
      <c r="G67" t="str">
        <f xml:space="preserve"> IF(F67= 2, "F3", "F1")</f>
        <v>F1</v>
      </c>
      <c r="H67" t="str">
        <f t="shared" ref="H67:H74" si="3">"insert into location values ("&amp;A67 &amp; "," &amp; D67 &amp; "," &amp; E67 &amp;",'"&amp; C67 &amp; "','" &amp; B67&amp; "','" &amp; G67 &amp;"');"</f>
        <v>insert into location values (67,7,0,'Preoperation Evaluation','service area','F1');</v>
      </c>
    </row>
    <row r="68" spans="1:8" x14ac:dyDescent="0.2">
      <c r="A68">
        <v>68</v>
      </c>
      <c r="B68" t="s">
        <v>48</v>
      </c>
      <c r="C68" t="s">
        <v>93</v>
      </c>
      <c r="D68">
        <v>9</v>
      </c>
      <c r="E68">
        <v>0</v>
      </c>
      <c r="F68">
        <v>1</v>
      </c>
      <c r="G68" t="str">
        <f xml:space="preserve"> IF(F68= 2, "F3", "F1")</f>
        <v>F1</v>
      </c>
      <c r="H68" t="str">
        <f t="shared" si="3"/>
        <v>insert into location values (68,9,0,'Radiology','service area','F1');</v>
      </c>
    </row>
    <row r="69" spans="1:8" x14ac:dyDescent="0.2">
      <c r="A69">
        <v>69</v>
      </c>
      <c r="B69" t="s">
        <v>48</v>
      </c>
      <c r="C69" s="10" t="s">
        <v>66</v>
      </c>
      <c r="D69">
        <v>0</v>
      </c>
      <c r="E69">
        <v>-4</v>
      </c>
      <c r="F69">
        <v>2</v>
      </c>
      <c r="G69" t="str">
        <f xml:space="preserve"> IF(F69= 2, "F3", "F1")</f>
        <v>F3</v>
      </c>
      <c r="H69" t="str">
        <f t="shared" si="3"/>
        <v>insert into location values (69,0,-4,'Shuttle Pickup','service area','F3');</v>
      </c>
    </row>
    <row r="70" spans="1:8" x14ac:dyDescent="0.2">
      <c r="A70">
        <v>70</v>
      </c>
      <c r="B70" t="s">
        <v>48</v>
      </c>
      <c r="C70" t="s">
        <v>56</v>
      </c>
      <c r="D70">
        <v>4</v>
      </c>
      <c r="E70">
        <v>5</v>
      </c>
      <c r="F70">
        <v>1</v>
      </c>
      <c r="G70" t="str">
        <f xml:space="preserve"> IF(F70= 2, "F3", "F1")</f>
        <v>F1</v>
      </c>
      <c r="H70" t="str">
        <f t="shared" si="3"/>
        <v>insert into location values (70,4,5,'StarBucks','service area','F1');</v>
      </c>
    </row>
    <row r="71" spans="1:8" x14ac:dyDescent="0.2">
      <c r="A71">
        <v>71</v>
      </c>
      <c r="B71" t="s">
        <v>48</v>
      </c>
      <c r="C71" t="s">
        <v>65</v>
      </c>
      <c r="D71">
        <v>1</v>
      </c>
      <c r="E71">
        <v>-3</v>
      </c>
      <c r="F71">
        <v>2</v>
      </c>
      <c r="G71" t="str">
        <f xml:space="preserve"> IF(F71= 2, "F3", "F1")</f>
        <v>F3</v>
      </c>
      <c r="H71" t="str">
        <f t="shared" si="3"/>
        <v>insert into location values (71,1,-3,'Volunteer Services','service area','F3');</v>
      </c>
    </row>
    <row r="72" spans="1:8" x14ac:dyDescent="0.2">
      <c r="A72">
        <v>72</v>
      </c>
      <c r="B72" t="s">
        <v>48</v>
      </c>
      <c r="C72" t="s">
        <v>160</v>
      </c>
      <c r="D72">
        <v>5</v>
      </c>
      <c r="E72">
        <v>9</v>
      </c>
      <c r="F72">
        <v>1</v>
      </c>
      <c r="G72" t="str">
        <f xml:space="preserve"> IF(F72= 2, "F3", "F1")</f>
        <v>F1</v>
      </c>
      <c r="H72" t="str">
        <f t="shared" si="3"/>
        <v>insert into location values (72,5,9,'Valet','service area','F1');</v>
      </c>
    </row>
    <row r="73" spans="1:8" x14ac:dyDescent="0.2">
      <c r="A73">
        <v>73</v>
      </c>
      <c r="B73" t="s">
        <v>159</v>
      </c>
      <c r="C73" t="s">
        <v>162</v>
      </c>
      <c r="D73">
        <v>8</v>
      </c>
      <c r="E73">
        <v>1</v>
      </c>
      <c r="F73">
        <v>1</v>
      </c>
      <c r="G73" t="str">
        <f xml:space="preserve"> IF(F73= 2, "F3", "F1")</f>
        <v>F1</v>
      </c>
      <c r="H73" t="str">
        <f t="shared" si="3"/>
        <v>insert into location values (73,8,1,'Lab','practice','F1');</v>
      </c>
    </row>
    <row r="74" spans="1:8" x14ac:dyDescent="0.2">
      <c r="D74">
        <v>0</v>
      </c>
      <c r="E74">
        <v>-2</v>
      </c>
      <c r="F74">
        <v>2</v>
      </c>
      <c r="G74" t="str">
        <f xml:space="preserve"> IF(F74= 2, "F3", "F1")</f>
        <v>F3</v>
      </c>
      <c r="H74" t="str">
        <f t="shared" si="3"/>
        <v>insert into location values (,0,-2,'','','F3');</v>
      </c>
    </row>
  </sheetData>
  <sortState ref="A2:F76">
    <sortCondition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E15" sqref="E15"/>
    </sheetView>
  </sheetViews>
  <sheetFormatPr baseColWidth="10" defaultRowHeight="15" x14ac:dyDescent="0.2"/>
  <cols>
    <col min="2" max="2" width="24.83203125" bestFit="1" customWidth="1"/>
    <col min="7" max="7" width="55.83203125" bestFit="1" customWidth="1"/>
  </cols>
  <sheetData>
    <row r="1" spans="1:7" x14ac:dyDescent="0.2">
      <c r="A1" t="s">
        <v>95</v>
      </c>
      <c r="B1" t="s">
        <v>96</v>
      </c>
      <c r="C1" t="s">
        <v>97</v>
      </c>
      <c r="D1" t="s">
        <v>98</v>
      </c>
      <c r="E1" t="s">
        <v>99</v>
      </c>
    </row>
    <row r="2" spans="1:7" x14ac:dyDescent="0.2">
      <c r="A2">
        <v>1</v>
      </c>
      <c r="B2" s="2" t="s">
        <v>121</v>
      </c>
      <c r="C2" t="s">
        <v>102</v>
      </c>
      <c r="D2" t="s">
        <v>18</v>
      </c>
      <c r="E2">
        <v>63</v>
      </c>
      <c r="G2" t="str">
        <f xml:space="preserve"> "insert into provider values (" &amp;A2 &amp;",'" &amp;B2 &amp;"','" &amp;C2&amp;"','" &amp;D2&amp;"'," &amp;E2&amp;");"</f>
        <v>insert into provider values (1,'Christopher','Chiodo','MD',63);</v>
      </c>
    </row>
    <row r="3" spans="1:7" x14ac:dyDescent="0.2">
      <c r="A3">
        <v>2</v>
      </c>
      <c r="B3" s="2" t="s">
        <v>122</v>
      </c>
      <c r="C3" t="s">
        <v>101</v>
      </c>
      <c r="D3" t="s">
        <v>18</v>
      </c>
      <c r="E3">
        <v>63</v>
      </c>
      <c r="F3" s="2"/>
      <c r="G3" t="str">
        <f t="shared" ref="G3:G22" si="0" xml:space="preserve"> "insert into provider values (" &amp;A3 &amp;",'" &amp;B3 &amp;"','" &amp;C3&amp;"','" &amp;D3&amp;"'," &amp;E3&amp;");"</f>
        <v>insert into provider values (2,'Yoon Sun','Chun','MD',63);</v>
      </c>
    </row>
    <row r="4" spans="1:7" x14ac:dyDescent="0.2">
      <c r="A4">
        <v>3</v>
      </c>
      <c r="B4" s="2" t="s">
        <v>123</v>
      </c>
      <c r="C4" t="s">
        <v>103</v>
      </c>
      <c r="D4" t="s">
        <v>3</v>
      </c>
      <c r="E4">
        <v>63</v>
      </c>
      <c r="F4" s="2"/>
      <c r="G4" t="str">
        <f t="shared" si="0"/>
        <v>insert into provider values (3,'Roger','Clark','DO',63);</v>
      </c>
    </row>
    <row r="5" spans="1:7" x14ac:dyDescent="0.2">
      <c r="A5">
        <v>4</v>
      </c>
      <c r="B5" s="2" t="s">
        <v>124</v>
      </c>
      <c r="C5" t="s">
        <v>104</v>
      </c>
      <c r="D5" t="s">
        <v>18</v>
      </c>
      <c r="E5">
        <v>63</v>
      </c>
      <c r="F5" s="2"/>
      <c r="G5" t="str">
        <f t="shared" si="0"/>
        <v>insert into provider values (4,'Thomas','Cochrane','MD',63);</v>
      </c>
    </row>
    <row r="6" spans="1:7" x14ac:dyDescent="0.2">
      <c r="A6">
        <v>5</v>
      </c>
      <c r="B6" s="2" t="s">
        <v>125</v>
      </c>
      <c r="C6" t="s">
        <v>105</v>
      </c>
      <c r="D6" t="s">
        <v>18</v>
      </c>
      <c r="E6">
        <v>63</v>
      </c>
      <c r="F6" s="2"/>
      <c r="G6" t="str">
        <f t="shared" si="0"/>
        <v>insert into provider values (5,'Jeffrey','Cohen','MD',63);</v>
      </c>
    </row>
    <row r="7" spans="1:7" x14ac:dyDescent="0.2">
      <c r="A7">
        <v>6</v>
      </c>
      <c r="B7" s="2" t="s">
        <v>126</v>
      </c>
      <c r="C7" t="s">
        <v>105</v>
      </c>
      <c r="D7" t="s">
        <v>18</v>
      </c>
      <c r="E7">
        <v>63</v>
      </c>
      <c r="F7" s="2"/>
      <c r="G7" t="str">
        <f t="shared" si="0"/>
        <v>insert into provider values (6,'Natalie','Cohen','MD',63);</v>
      </c>
    </row>
    <row r="8" spans="1:7" x14ac:dyDescent="0.2">
      <c r="A8">
        <v>7</v>
      </c>
      <c r="B8" s="2" t="s">
        <v>127</v>
      </c>
      <c r="C8" t="s">
        <v>106</v>
      </c>
      <c r="D8" t="s">
        <v>18</v>
      </c>
      <c r="E8">
        <v>63</v>
      </c>
      <c r="F8" s="2"/>
      <c r="G8" t="str">
        <f t="shared" si="0"/>
        <v>insert into provider values (7,'Alene','Conant','MD',63);</v>
      </c>
    </row>
    <row r="9" spans="1:7" x14ac:dyDescent="0.2">
      <c r="A9">
        <v>8</v>
      </c>
      <c r="B9" s="2" t="s">
        <v>128</v>
      </c>
      <c r="C9" t="s">
        <v>107</v>
      </c>
      <c r="D9" t="s">
        <v>18</v>
      </c>
      <c r="E9">
        <v>63</v>
      </c>
      <c r="F9" s="2"/>
      <c r="G9" t="str">
        <f t="shared" si="0"/>
        <v>insert into provider values (8,'Nathan','Connell','MD',63);</v>
      </c>
    </row>
    <row r="10" spans="1:7" x14ac:dyDescent="0.2">
      <c r="A10">
        <v>9</v>
      </c>
      <c r="B10" s="2" t="s">
        <v>129</v>
      </c>
      <c r="C10" t="s">
        <v>109</v>
      </c>
      <c r="D10" t="s">
        <v>18</v>
      </c>
      <c r="E10">
        <v>63</v>
      </c>
      <c r="F10" s="2"/>
      <c r="G10" t="str">
        <f t="shared" si="0"/>
        <v>insert into provider values (9,'Maria','Copello','MD',63);</v>
      </c>
    </row>
    <row r="11" spans="1:7" x14ac:dyDescent="0.2">
      <c r="A11">
        <v>10</v>
      </c>
      <c r="B11" s="2" t="s">
        <v>130</v>
      </c>
      <c r="C11" t="s">
        <v>108</v>
      </c>
      <c r="D11" t="s">
        <v>18</v>
      </c>
      <c r="E11">
        <v>63</v>
      </c>
      <c r="F11" s="2"/>
      <c r="G11" t="str">
        <f t="shared" si="0"/>
        <v>insert into provider values (10,'Carleton Eduardo','Corrales','MD',63);</v>
      </c>
    </row>
    <row r="12" spans="1:7" x14ac:dyDescent="0.2">
      <c r="A12">
        <v>11</v>
      </c>
      <c r="B12" s="2" t="s">
        <v>131</v>
      </c>
      <c r="C12" t="s">
        <v>110</v>
      </c>
      <c r="D12" t="s">
        <v>18</v>
      </c>
      <c r="E12">
        <v>63</v>
      </c>
      <c r="F12" s="2"/>
      <c r="G12" t="str">
        <f t="shared" si="0"/>
        <v>insert into provider values (11,'Garth Rees','Cosgrove','MD',63);</v>
      </c>
    </row>
    <row r="13" spans="1:7" x14ac:dyDescent="0.2">
      <c r="A13">
        <v>12</v>
      </c>
      <c r="B13" s="6" t="s">
        <v>132</v>
      </c>
      <c r="C13" t="s">
        <v>111</v>
      </c>
      <c r="D13" t="s">
        <v>100</v>
      </c>
      <c r="E13">
        <v>64</v>
      </c>
      <c r="F13" s="6"/>
      <c r="G13" t="str">
        <f t="shared" si="0"/>
        <v>insert into provider values (12,'Lindsay','Cotter','LCSW',64);</v>
      </c>
    </row>
    <row r="14" spans="1:7" x14ac:dyDescent="0.2">
      <c r="A14">
        <v>13</v>
      </c>
      <c r="B14" s="6" t="s">
        <v>121</v>
      </c>
      <c r="C14" t="s">
        <v>112</v>
      </c>
      <c r="D14" t="s">
        <v>18</v>
      </c>
      <c r="E14">
        <v>64</v>
      </c>
      <c r="F14" s="6"/>
      <c r="G14" t="str">
        <f t="shared" si="0"/>
        <v>insert into provider values (13,'Christopher','Cua','MD',64);</v>
      </c>
    </row>
    <row r="15" spans="1:7" x14ac:dyDescent="0.2">
      <c r="A15">
        <v>14</v>
      </c>
      <c r="B15" s="6" t="s">
        <v>133</v>
      </c>
      <c r="C15" t="s">
        <v>113</v>
      </c>
      <c r="D15" t="s">
        <v>18</v>
      </c>
      <c r="E15">
        <v>64</v>
      </c>
      <c r="F15" s="6"/>
      <c r="G15" t="str">
        <f t="shared" si="0"/>
        <v>insert into provider values (14,'Carolyn','DAmbrosio','MD',64);</v>
      </c>
    </row>
    <row r="16" spans="1:7" x14ac:dyDescent="0.2">
      <c r="A16">
        <v>15</v>
      </c>
      <c r="B16" s="6" t="s">
        <v>134</v>
      </c>
      <c r="C16" t="s">
        <v>115</v>
      </c>
      <c r="D16" t="s">
        <v>18</v>
      </c>
      <c r="E16">
        <v>64</v>
      </c>
      <c r="F16" s="6"/>
      <c r="G16" t="str">
        <f t="shared" si="0"/>
        <v>insert into provider values (15,'Harriet','Dann','MD',64);</v>
      </c>
    </row>
    <row r="17" spans="1:7" x14ac:dyDescent="0.2">
      <c r="A17">
        <v>16</v>
      </c>
      <c r="B17" s="6" t="s">
        <v>135</v>
      </c>
      <c r="C17" t="s">
        <v>114</v>
      </c>
      <c r="D17" t="s">
        <v>18</v>
      </c>
      <c r="E17">
        <v>64</v>
      </c>
      <c r="F17" s="6"/>
      <c r="G17" t="str">
        <f t="shared" si="0"/>
        <v>insert into provider values (16,'Jatin','Dave','MD',64);</v>
      </c>
    </row>
    <row r="18" spans="1:7" x14ac:dyDescent="0.2">
      <c r="A18">
        <v>17</v>
      </c>
      <c r="B18" s="6" t="s">
        <v>136</v>
      </c>
      <c r="C18" t="s">
        <v>116</v>
      </c>
      <c r="D18" t="s">
        <v>11</v>
      </c>
      <c r="E18">
        <v>65</v>
      </c>
      <c r="F18" s="6"/>
      <c r="G18" t="str">
        <f t="shared" si="0"/>
        <v>insert into provider values (17,'Paul','Davidson','PhD',65);</v>
      </c>
    </row>
    <row r="19" spans="1:7" x14ac:dyDescent="0.2">
      <c r="A19">
        <v>18</v>
      </c>
      <c r="B19" s="8" t="s">
        <v>137</v>
      </c>
      <c r="C19" t="s">
        <v>117</v>
      </c>
      <c r="D19" t="s">
        <v>18</v>
      </c>
      <c r="E19">
        <v>65</v>
      </c>
      <c r="F19" s="8"/>
      <c r="G19" t="str">
        <f t="shared" si="0"/>
        <v>insert into provider values (18,'Courtney','Dawson','MD',65);</v>
      </c>
    </row>
    <row r="20" spans="1:7" x14ac:dyDescent="0.2">
      <c r="A20">
        <v>19</v>
      </c>
      <c r="B20" s="6" t="s">
        <v>138</v>
      </c>
      <c r="C20" t="s">
        <v>118</v>
      </c>
      <c r="D20" t="s">
        <v>11</v>
      </c>
      <c r="E20">
        <v>65</v>
      </c>
      <c r="F20" s="6"/>
      <c r="G20" t="str">
        <f t="shared" si="0"/>
        <v>insert into provider values (19,'Sherrie','Divito','PhD',65);</v>
      </c>
    </row>
    <row r="21" spans="1:7" x14ac:dyDescent="0.2">
      <c r="A21">
        <v>20</v>
      </c>
      <c r="B21" s="6" t="s">
        <v>139</v>
      </c>
      <c r="C21" t="s">
        <v>119</v>
      </c>
      <c r="D21" t="s">
        <v>100</v>
      </c>
      <c r="E21">
        <v>65</v>
      </c>
      <c r="F21" s="6"/>
      <c r="G21" t="str">
        <f t="shared" si="0"/>
        <v>insert into provider values (20,'Meghan','Doherty','LCSW',65);</v>
      </c>
    </row>
    <row r="22" spans="1:7" x14ac:dyDescent="0.2">
      <c r="A22">
        <v>21</v>
      </c>
      <c r="B22" s="6" t="s">
        <v>140</v>
      </c>
      <c r="C22" t="s">
        <v>120</v>
      </c>
      <c r="D22" t="s">
        <v>18</v>
      </c>
      <c r="E22">
        <v>65</v>
      </c>
      <c r="F22" s="6"/>
      <c r="G22" t="str">
        <f t="shared" si="0"/>
        <v>insert into provider values (21,'Laura','Dominici','MD',65);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E2" sqref="E2:E19"/>
    </sheetView>
  </sheetViews>
  <sheetFormatPr baseColWidth="10" defaultRowHeight="15" x14ac:dyDescent="0.2"/>
  <cols>
    <col min="5" max="5" width="43.5" customWidth="1"/>
  </cols>
  <sheetData>
    <row r="1" spans="1:5" x14ac:dyDescent="0.2">
      <c r="A1" t="s">
        <v>34</v>
      </c>
      <c r="B1" t="s">
        <v>88</v>
      </c>
      <c r="C1" t="s">
        <v>89</v>
      </c>
    </row>
    <row r="2" spans="1:5" x14ac:dyDescent="0.2">
      <c r="A2">
        <v>1</v>
      </c>
      <c r="B2">
        <v>42</v>
      </c>
      <c r="C2">
        <v>31</v>
      </c>
      <c r="E2" t="str">
        <f xml:space="preserve"> "insert into neighbor values ( "&amp; B2 &amp; "," &amp;C2 &amp;");"</f>
        <v>insert into neighbor values ( 42,31);</v>
      </c>
    </row>
    <row r="3" spans="1:5" x14ac:dyDescent="0.2">
      <c r="A3">
        <v>2</v>
      </c>
      <c r="B3">
        <v>43</v>
      </c>
      <c r="C3">
        <v>31</v>
      </c>
      <c r="E3" t="str">
        <f t="shared" ref="E3:E19" si="0" xml:space="preserve"> "insert into neighbor values ( "&amp; B3 &amp; "," &amp;C3 &amp;");"</f>
        <v>insert into neighbor values ( 43,31);</v>
      </c>
    </row>
    <row r="4" spans="1:5" x14ac:dyDescent="0.2">
      <c r="A4">
        <v>3</v>
      </c>
      <c r="B4">
        <v>44</v>
      </c>
      <c r="C4">
        <v>74</v>
      </c>
      <c r="E4" t="str">
        <f t="shared" si="0"/>
        <v>insert into neighbor values ( 44,74);</v>
      </c>
    </row>
    <row r="5" spans="1:5" x14ac:dyDescent="0.2">
      <c r="A5">
        <v>4</v>
      </c>
      <c r="B5">
        <v>46</v>
      </c>
      <c r="C5">
        <v>41</v>
      </c>
      <c r="E5" t="str">
        <f t="shared" si="0"/>
        <v>insert into neighbor values ( 46,41);</v>
      </c>
    </row>
    <row r="6" spans="1:5" x14ac:dyDescent="0.2">
      <c r="A6">
        <v>5</v>
      </c>
      <c r="B6">
        <v>47</v>
      </c>
      <c r="C6">
        <v>38</v>
      </c>
      <c r="E6" t="str">
        <f t="shared" si="0"/>
        <v>insert into neighbor values ( 47,38);</v>
      </c>
    </row>
    <row r="7" spans="1:5" x14ac:dyDescent="0.2">
      <c r="A7">
        <v>6</v>
      </c>
      <c r="B7">
        <v>47</v>
      </c>
      <c r="C7">
        <v>39</v>
      </c>
      <c r="E7" t="str">
        <f t="shared" si="0"/>
        <v>insert into neighbor values ( 47,39);</v>
      </c>
    </row>
    <row r="8" spans="1:5" x14ac:dyDescent="0.2">
      <c r="A8">
        <v>7</v>
      </c>
      <c r="B8">
        <v>48</v>
      </c>
      <c r="C8">
        <v>33</v>
      </c>
      <c r="E8" t="str">
        <f t="shared" si="0"/>
        <v>insert into neighbor values ( 48,33);</v>
      </c>
    </row>
    <row r="9" spans="1:5" x14ac:dyDescent="0.2">
      <c r="A9">
        <v>8</v>
      </c>
      <c r="B9">
        <v>49</v>
      </c>
      <c r="C9">
        <v>35</v>
      </c>
      <c r="E9" t="str">
        <f t="shared" si="0"/>
        <v>insert into neighbor values ( 49,35);</v>
      </c>
    </row>
    <row r="10" spans="1:5" x14ac:dyDescent="0.2">
      <c r="A10">
        <v>9</v>
      </c>
      <c r="B10">
        <v>49</v>
      </c>
      <c r="C10">
        <v>34</v>
      </c>
      <c r="E10" t="str">
        <f t="shared" si="0"/>
        <v>insert into neighbor values ( 49,34);</v>
      </c>
    </row>
    <row r="11" spans="1:5" x14ac:dyDescent="0.2">
      <c r="A11">
        <v>10</v>
      </c>
      <c r="B11">
        <v>49</v>
      </c>
      <c r="C11">
        <v>36</v>
      </c>
      <c r="E11" t="str">
        <f t="shared" si="0"/>
        <v>insert into neighbor values ( 49,36);</v>
      </c>
    </row>
    <row r="12" spans="1:5" x14ac:dyDescent="0.2">
      <c r="A12">
        <v>11</v>
      </c>
      <c r="B12">
        <v>4</v>
      </c>
      <c r="C12">
        <v>28</v>
      </c>
      <c r="E12" t="str">
        <f t="shared" si="0"/>
        <v>insert into neighbor values ( 4,28);</v>
      </c>
    </row>
    <row r="13" spans="1:5" x14ac:dyDescent="0.2">
      <c r="A13">
        <v>12</v>
      </c>
      <c r="B13">
        <v>28</v>
      </c>
      <c r="C13">
        <v>1</v>
      </c>
      <c r="E13" t="str">
        <f t="shared" si="0"/>
        <v>insert into neighbor values ( 28,1);</v>
      </c>
    </row>
    <row r="14" spans="1:5" x14ac:dyDescent="0.2">
      <c r="A14">
        <v>13</v>
      </c>
      <c r="B14">
        <v>28</v>
      </c>
      <c r="C14">
        <v>2</v>
      </c>
      <c r="E14" t="str">
        <f t="shared" si="0"/>
        <v>insert into neighbor values ( 28,2);</v>
      </c>
    </row>
    <row r="15" spans="1:5" x14ac:dyDescent="0.2">
      <c r="A15">
        <v>14</v>
      </c>
      <c r="B15">
        <v>28</v>
      </c>
      <c r="C15">
        <v>3</v>
      </c>
      <c r="E15" t="str">
        <f t="shared" si="0"/>
        <v>insert into neighbor values ( 28,3);</v>
      </c>
    </row>
    <row r="16" spans="1:5" x14ac:dyDescent="0.2">
      <c r="A16">
        <v>15</v>
      </c>
      <c r="B16" s="4">
        <v>29</v>
      </c>
      <c r="C16">
        <v>30</v>
      </c>
      <c r="E16" t="str">
        <f t="shared" si="0"/>
        <v>insert into neighbor values ( 29,30);</v>
      </c>
    </row>
    <row r="17" spans="1:5" x14ac:dyDescent="0.2">
      <c r="A17">
        <v>16</v>
      </c>
      <c r="B17" s="4">
        <v>29</v>
      </c>
      <c r="C17">
        <v>56</v>
      </c>
      <c r="E17" t="str">
        <f t="shared" si="0"/>
        <v>insert into neighbor values ( 29,56);</v>
      </c>
    </row>
    <row r="18" spans="1:5" x14ac:dyDescent="0.2">
      <c r="A18">
        <v>17</v>
      </c>
      <c r="B18" s="4">
        <v>29</v>
      </c>
      <c r="C18">
        <v>69</v>
      </c>
      <c r="E18" t="str">
        <f t="shared" si="0"/>
        <v>insert into neighbor values ( 29,69);</v>
      </c>
    </row>
    <row r="19" spans="1:5" x14ac:dyDescent="0.2">
      <c r="A19">
        <v>18</v>
      </c>
      <c r="B19" s="4">
        <v>26</v>
      </c>
      <c r="C19">
        <v>65</v>
      </c>
      <c r="E19" t="str">
        <f t="shared" si="0"/>
        <v>insert into neighbor values ( 26,65);</v>
      </c>
    </row>
    <row r="20" spans="1:5" x14ac:dyDescent="0.2">
      <c r="B20" s="4"/>
    </row>
    <row r="21" spans="1:5" x14ac:dyDescent="0.2">
      <c r="B21" s="4"/>
    </row>
    <row r="22" spans="1:5" x14ac:dyDescent="0.2">
      <c r="B22" s="4"/>
    </row>
    <row r="23" spans="1:5" x14ac:dyDescent="0.2">
      <c r="B23" s="4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workbookViewId="0">
      <selection activeCell="D10" sqref="D10"/>
    </sheetView>
  </sheetViews>
  <sheetFormatPr baseColWidth="10" defaultRowHeight="15" x14ac:dyDescent="0.2"/>
  <cols>
    <col min="3" max="4" width="20.83203125" bestFit="1" customWidth="1"/>
    <col min="8" max="8" width="61.33203125" bestFit="1" customWidth="1"/>
  </cols>
  <sheetData>
    <row r="2" spans="1:8" x14ac:dyDescent="0.2">
      <c r="A2">
        <v>4</v>
      </c>
      <c r="B2" t="s">
        <v>48</v>
      </c>
      <c r="C2" s="3" t="s">
        <v>39</v>
      </c>
      <c r="D2" s="3" t="s">
        <v>39</v>
      </c>
      <c r="H2" t="str">
        <f>"insert into service values ('" &amp; C2&amp; "','" &amp; B2 &amp;"');"</f>
        <v>insert into service values ('Atrium Café','service area');</v>
      </c>
    </row>
    <row r="3" spans="1:8" x14ac:dyDescent="0.2">
      <c r="A3">
        <v>5</v>
      </c>
      <c r="B3" t="s">
        <v>48</v>
      </c>
      <c r="C3" s="7" t="s">
        <v>61</v>
      </c>
      <c r="D3" s="7" t="s">
        <v>61</v>
      </c>
      <c r="H3" t="str">
        <f t="shared" ref="H3:H25" si="0">"insert into service values ('" &amp; C3&amp; "','" &amp; B3 &amp;"');"</f>
        <v>insert into service values ('Atrium Elevators','service area');</v>
      </c>
    </row>
    <row r="4" spans="1:8" x14ac:dyDescent="0.2">
      <c r="A4">
        <v>7</v>
      </c>
      <c r="B4" t="s">
        <v>48</v>
      </c>
      <c r="C4" s="7" t="s">
        <v>58</v>
      </c>
      <c r="D4" s="7" t="s">
        <v>55</v>
      </c>
      <c r="H4" t="str">
        <f t="shared" si="0"/>
        <v>insert into service values ('Atrium Main Entrance','service area');</v>
      </c>
    </row>
    <row r="5" spans="1:8" x14ac:dyDescent="0.2">
      <c r="A5">
        <v>8</v>
      </c>
      <c r="B5" t="s">
        <v>159</v>
      </c>
      <c r="C5" s="7" t="s">
        <v>90</v>
      </c>
      <c r="D5" s="7" t="s">
        <v>90</v>
      </c>
      <c r="H5" t="str">
        <f t="shared" si="0"/>
        <v>insert into service values ('Blood Draw Testing','practice');</v>
      </c>
    </row>
    <row r="6" spans="1:8" x14ac:dyDescent="0.2">
      <c r="A6">
        <v>9</v>
      </c>
      <c r="B6" t="s">
        <v>48</v>
      </c>
      <c r="C6" s="7" t="s">
        <v>40</v>
      </c>
      <c r="D6" s="7" t="s">
        <v>40</v>
      </c>
      <c r="H6" t="str">
        <f t="shared" si="0"/>
        <v>insert into service values ('Cafeteria','service area');</v>
      </c>
    </row>
    <row r="7" spans="1:8" x14ac:dyDescent="0.2">
      <c r="A7">
        <v>10</v>
      </c>
      <c r="B7" t="s">
        <v>47</v>
      </c>
      <c r="C7" s="7" t="s">
        <v>62</v>
      </c>
      <c r="D7" s="7" t="s">
        <v>62</v>
      </c>
      <c r="H7" t="str">
        <f t="shared" si="0"/>
        <v>insert into service values ('Chapel','office');</v>
      </c>
    </row>
    <row r="8" spans="1:8" x14ac:dyDescent="0.2">
      <c r="A8">
        <v>11</v>
      </c>
      <c r="B8" t="s">
        <v>159</v>
      </c>
      <c r="C8" t="s">
        <v>54</v>
      </c>
      <c r="D8" t="s">
        <v>54</v>
      </c>
      <c r="H8" t="str">
        <f t="shared" si="0"/>
        <v>insert into service values ('Day Surgery','practice');</v>
      </c>
    </row>
    <row r="9" spans="1:8" x14ac:dyDescent="0.2">
      <c r="A9">
        <v>12</v>
      </c>
      <c r="B9" t="s">
        <v>159</v>
      </c>
      <c r="C9" s="5" t="s">
        <v>44</v>
      </c>
      <c r="D9" s="5" t="s">
        <v>44</v>
      </c>
      <c r="H9" t="str">
        <f t="shared" si="0"/>
        <v>insert into service values ('Dialysis Clinic','practice');</v>
      </c>
    </row>
    <row r="10" spans="1:8" x14ac:dyDescent="0.2">
      <c r="A10">
        <v>13</v>
      </c>
      <c r="B10" t="s">
        <v>159</v>
      </c>
      <c r="C10" s="6" t="s">
        <v>44</v>
      </c>
      <c r="D10" s="6" t="s">
        <v>44</v>
      </c>
      <c r="H10" t="str">
        <f t="shared" si="0"/>
        <v>insert into service values ('Dialysis Clinic','practice');</v>
      </c>
    </row>
    <row r="11" spans="1:8" x14ac:dyDescent="0.2">
      <c r="A11">
        <v>14</v>
      </c>
      <c r="B11" t="s">
        <v>48</v>
      </c>
      <c r="C11" s="5" t="s">
        <v>45</v>
      </c>
      <c r="D11" s="5" t="s">
        <v>45</v>
      </c>
      <c r="H11" t="str">
        <f t="shared" si="0"/>
        <v>insert into service values ('Doherty Conference Room','service area');</v>
      </c>
    </row>
    <row r="12" spans="1:8" x14ac:dyDescent="0.2">
      <c r="A12">
        <v>15</v>
      </c>
      <c r="B12" t="s">
        <v>159</v>
      </c>
      <c r="C12" s="5" t="s">
        <v>46</v>
      </c>
      <c r="D12" s="5" t="s">
        <v>46</v>
      </c>
      <c r="H12" t="str">
        <f t="shared" si="0"/>
        <v>insert into service values ('Emergency Department','practice');</v>
      </c>
    </row>
    <row r="13" spans="1:8" x14ac:dyDescent="0.2">
      <c r="A13">
        <v>16</v>
      </c>
      <c r="B13" t="s">
        <v>159</v>
      </c>
      <c r="C13" t="s">
        <v>52</v>
      </c>
      <c r="D13" t="s">
        <v>52</v>
      </c>
      <c r="H13" t="str">
        <f t="shared" si="0"/>
        <v>insert into service values ('Endoscopy','practice');</v>
      </c>
    </row>
    <row r="14" spans="1:8" x14ac:dyDescent="0.2">
      <c r="A14">
        <v>17</v>
      </c>
      <c r="B14" t="s">
        <v>47</v>
      </c>
      <c r="C14" t="s">
        <v>50</v>
      </c>
      <c r="D14" t="s">
        <v>50</v>
      </c>
      <c r="H14" t="str">
        <f t="shared" si="0"/>
        <v>insert into service values ('Family Center','office');</v>
      </c>
    </row>
    <row r="15" spans="1:8" x14ac:dyDescent="0.2">
      <c r="A15">
        <v>18</v>
      </c>
      <c r="B15" t="s">
        <v>48</v>
      </c>
      <c r="C15" s="10" t="s">
        <v>60</v>
      </c>
      <c r="D15" s="10" t="s">
        <v>60</v>
      </c>
      <c r="H15" t="str">
        <f t="shared" si="0"/>
        <v>insert into service values ('Gift Shop','service area');</v>
      </c>
    </row>
    <row r="16" spans="1:8" x14ac:dyDescent="0.2">
      <c r="A16">
        <v>44</v>
      </c>
      <c r="B16" t="s">
        <v>48</v>
      </c>
      <c r="C16" s="10" t="s">
        <v>63</v>
      </c>
      <c r="D16" s="10" t="s">
        <v>63</v>
      </c>
      <c r="H16" t="str">
        <f t="shared" si="0"/>
        <v>insert into service values ('Hillside Lobby','service area');</v>
      </c>
    </row>
    <row r="17" spans="1:8" x14ac:dyDescent="0.2">
      <c r="A17">
        <v>45</v>
      </c>
      <c r="B17" t="s">
        <v>48</v>
      </c>
      <c r="C17" s="10" t="s">
        <v>59</v>
      </c>
      <c r="D17" s="10" t="s">
        <v>59</v>
      </c>
      <c r="H17" t="str">
        <f t="shared" si="0"/>
        <v>insert into service values ('Huros Auditorium','service area');</v>
      </c>
    </row>
    <row r="18" spans="1:8" x14ac:dyDescent="0.2">
      <c r="A18">
        <v>46</v>
      </c>
      <c r="B18" t="s">
        <v>48</v>
      </c>
      <c r="C18" s="10" t="s">
        <v>57</v>
      </c>
      <c r="D18" s="10" t="s">
        <v>57</v>
      </c>
      <c r="H18" t="str">
        <f t="shared" si="0"/>
        <v>insert into service values ('Kiosk Location','service area');</v>
      </c>
    </row>
    <row r="19" spans="1:8" x14ac:dyDescent="0.2">
      <c r="A19">
        <v>47</v>
      </c>
      <c r="B19" t="s">
        <v>48</v>
      </c>
      <c r="C19" t="s">
        <v>57</v>
      </c>
      <c r="D19" t="s">
        <v>57</v>
      </c>
      <c r="H19" t="str">
        <f t="shared" si="0"/>
        <v>insert into service values ('Kiosk Location','service area');</v>
      </c>
    </row>
    <row r="20" spans="1:8" x14ac:dyDescent="0.2">
      <c r="A20">
        <v>48</v>
      </c>
      <c r="B20" t="s">
        <v>47</v>
      </c>
      <c r="C20" t="s">
        <v>51</v>
      </c>
      <c r="D20" t="s">
        <v>51</v>
      </c>
      <c r="H20" t="str">
        <f t="shared" si="0"/>
        <v>insert into service values ('Patient Registration','office');</v>
      </c>
    </row>
    <row r="21" spans="1:8" x14ac:dyDescent="0.2">
      <c r="A21">
        <v>49</v>
      </c>
      <c r="B21" t="s">
        <v>159</v>
      </c>
      <c r="C21" t="s">
        <v>53</v>
      </c>
      <c r="D21" t="s">
        <v>53</v>
      </c>
      <c r="H21" t="str">
        <f t="shared" si="0"/>
        <v>insert into service values ('Preoperation Evaluation','practice');</v>
      </c>
    </row>
    <row r="22" spans="1:8" x14ac:dyDescent="0.2">
      <c r="A22">
        <v>50</v>
      </c>
      <c r="B22" t="s">
        <v>159</v>
      </c>
      <c r="C22" t="s">
        <v>93</v>
      </c>
      <c r="D22" t="s">
        <v>93</v>
      </c>
      <c r="H22" t="str">
        <f t="shared" si="0"/>
        <v>insert into service values ('Radiology','practice');</v>
      </c>
    </row>
    <row r="23" spans="1:8" x14ac:dyDescent="0.2">
      <c r="A23">
        <v>51</v>
      </c>
      <c r="B23" t="s">
        <v>48</v>
      </c>
      <c r="C23" s="10" t="s">
        <v>66</v>
      </c>
      <c r="D23" s="10" t="s">
        <v>66</v>
      </c>
      <c r="H23" t="str">
        <f t="shared" si="0"/>
        <v>insert into service values ('Shuttle Pickup','service area');</v>
      </c>
    </row>
    <row r="24" spans="1:8" x14ac:dyDescent="0.2">
      <c r="A24">
        <v>52</v>
      </c>
      <c r="B24" t="s">
        <v>48</v>
      </c>
      <c r="C24" t="s">
        <v>56</v>
      </c>
      <c r="D24" t="s">
        <v>56</v>
      </c>
      <c r="H24" t="str">
        <f t="shared" si="0"/>
        <v>insert into service values ('StarBucks','service area');</v>
      </c>
    </row>
    <row r="25" spans="1:8" x14ac:dyDescent="0.2">
      <c r="A25">
        <v>53</v>
      </c>
      <c r="B25" t="s">
        <v>47</v>
      </c>
      <c r="C25" t="s">
        <v>65</v>
      </c>
      <c r="D25" t="s">
        <v>65</v>
      </c>
      <c r="H25" t="str">
        <f t="shared" si="0"/>
        <v>insert into service values ('Volunteer Services','office');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MedicalTitles</vt:lpstr>
      <vt:lpstr>Location</vt:lpstr>
      <vt:lpstr>Care rovidersid</vt:lpstr>
      <vt:lpstr>Edges</vt:lpstr>
      <vt:lpstr>services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Andal Voltaire</dc:creator>
  <cp:lastModifiedBy>Microsoft Office User</cp:lastModifiedBy>
  <dcterms:created xsi:type="dcterms:W3CDTF">2016-09-23T22:37:58Z</dcterms:created>
  <dcterms:modified xsi:type="dcterms:W3CDTF">2016-10-03T13:38:37Z</dcterms:modified>
</cp:coreProperties>
</file>