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Lee\Desktop\CMSC495\"/>
    </mc:Choice>
  </mc:AlternateContent>
  <xr:revisionPtr revIDLastSave="0" documentId="13_ncr:1_{E37237F0-E998-44C3-9F2A-E094BC87F8A3}" xr6:coauthVersionLast="47" xr6:coauthVersionMax="47" xr10:uidLastSave="{00000000-0000-0000-0000-000000000000}"/>
  <bookViews>
    <workbookView xWindow="-110" yWindow="-110" windowWidth="25820" windowHeight="13900" xr2:uid="{516B5B0C-1A8D-4B98-A0B8-68BDB20D4F6B}"/>
  </bookViews>
  <sheets>
    <sheet name="Gantt" sheetId="1" r:id="rId1"/>
    <sheet name="Readme" sheetId="2" r:id="rId2"/>
    <sheet name="Sheet1" sheetId="3" r:id="rId3"/>
  </sheets>
  <definedNames>
    <definedName name="date" localSheetId="0">Gantt!A$6</definedName>
    <definedName name="display_week" localSheetId="0">Gantt!$AK$3</definedName>
    <definedName name="duration" localSheetId="0">Gantt!$E1</definedName>
    <definedName name="duration" localSheetId="2">Sheet1!$E1</definedName>
    <definedName name="end_date" localSheetId="0">Gantt!$F1</definedName>
    <definedName name="end_date" localSheetId="2">Gantt!$F1</definedName>
    <definedName name="next_date" localSheetId="0">Gantt!B$6</definedName>
    <definedName name="project_start_date" localSheetId="0">Gantt!$M$3</definedName>
    <definedName name="start_date" localSheetId="0">Gantt!$D1</definedName>
    <definedName name="start_date" localSheetId="2">Sheet1!$D1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4" i="1" l="1"/>
  <c r="F16" i="1"/>
  <c r="F11" i="1"/>
  <c r="F10" i="1"/>
  <c r="F9" i="1"/>
  <c r="G6" i="1"/>
  <c r="G5" i="1" s="1"/>
  <c r="F29" i="1"/>
  <c r="G7" i="1" l="1"/>
  <c r="H6" i="1" l="1"/>
  <c r="H7" i="1" l="1"/>
  <c r="I6" i="1"/>
  <c r="J6" i="1" l="1"/>
  <c r="I7" i="1"/>
  <c r="K6" i="1" l="1"/>
  <c r="J7" i="1"/>
  <c r="L6" i="1" l="1"/>
  <c r="L5" i="1" s="1"/>
  <c r="K7" i="1"/>
  <c r="M6" i="1" l="1"/>
  <c r="L7" i="1"/>
  <c r="N6" i="1" l="1"/>
  <c r="M7" i="1"/>
  <c r="O6" i="1" l="1"/>
  <c r="N7" i="1"/>
  <c r="P6" i="1" l="1"/>
  <c r="O7" i="1"/>
  <c r="Q6" i="1" l="1"/>
  <c r="Q5" i="1" s="1"/>
  <c r="P7" i="1"/>
  <c r="R6" i="1" l="1"/>
  <c r="Q7" i="1"/>
  <c r="S6" i="1" l="1"/>
  <c r="R7" i="1"/>
  <c r="T6" i="1" l="1"/>
  <c r="S7" i="1"/>
  <c r="U6" i="1" l="1"/>
  <c r="T7" i="1"/>
  <c r="V6" i="1" l="1"/>
  <c r="V5" i="1" s="1"/>
  <c r="U7" i="1"/>
  <c r="W6" i="1" l="1"/>
  <c r="V7" i="1"/>
  <c r="X6" i="1" l="1"/>
  <c r="W7" i="1"/>
  <c r="Y6" i="1" l="1"/>
  <c r="X7" i="1"/>
  <c r="Z6" i="1" l="1"/>
  <c r="Y7" i="1"/>
  <c r="AA6" i="1" l="1"/>
  <c r="AA5" i="1" s="1"/>
  <c r="Z7" i="1"/>
  <c r="AB6" i="1" l="1"/>
  <c r="AA7" i="1"/>
  <c r="AC6" i="1" l="1"/>
  <c r="AB7" i="1"/>
  <c r="AD6" i="1" l="1"/>
  <c r="AC7" i="1"/>
  <c r="AE6" i="1" l="1"/>
  <c r="AD7" i="1"/>
  <c r="AF6" i="1" l="1"/>
  <c r="AF5" i="1" s="1"/>
  <c r="AE7" i="1"/>
  <c r="AG6" i="1" l="1"/>
  <c r="AF7" i="1"/>
  <c r="AH6" i="1" l="1"/>
  <c r="AG7" i="1"/>
  <c r="AI6" i="1" l="1"/>
  <c r="AH7" i="1"/>
  <c r="AJ6" i="1" l="1"/>
  <c r="AI7" i="1"/>
  <c r="AK6" i="1" l="1"/>
  <c r="AK5" i="1" s="1"/>
  <c r="AJ7" i="1"/>
  <c r="AL6" i="1" l="1"/>
  <c r="AK7" i="1"/>
  <c r="AM6" i="1" l="1"/>
  <c r="AL7" i="1"/>
  <c r="AN6" i="1" l="1"/>
  <c r="AM7" i="1"/>
  <c r="AO6" i="1" l="1"/>
  <c r="AN7" i="1"/>
  <c r="AP6" i="1" l="1"/>
  <c r="AP5" i="1" s="1"/>
  <c r="AO7" i="1"/>
  <c r="AQ6" i="1" l="1"/>
  <c r="AP7" i="1"/>
  <c r="AR6" i="1" l="1"/>
  <c r="AQ7" i="1"/>
  <c r="AS6" i="1" l="1"/>
  <c r="AR7" i="1"/>
  <c r="AT6" i="1" l="1"/>
  <c r="AS7" i="1"/>
  <c r="AU6" i="1" l="1"/>
  <c r="AU5" i="1" s="1"/>
  <c r="AT7" i="1"/>
  <c r="AU7" i="1" l="1"/>
  <c r="AV6" i="1"/>
  <c r="AW6" i="1" l="1"/>
  <c r="AV7" i="1"/>
  <c r="AX6" i="1" l="1"/>
  <c r="AW7" i="1"/>
  <c r="AY6" i="1" l="1"/>
  <c r="AX7" i="1"/>
  <c r="F13" i="1"/>
  <c r="F12" i="1"/>
  <c r="F15" i="1"/>
  <c r="AY7" i="1" l="1"/>
</calcChain>
</file>

<file path=xl/sharedStrings.xml><?xml version="1.0" encoding="utf-8"?>
<sst xmlns="http://schemas.openxmlformats.org/spreadsheetml/2006/main" count="51" uniqueCount="41">
  <si>
    <t>Project Manager :</t>
  </si>
  <si>
    <t>Input column</t>
  </si>
  <si>
    <t>Project start date:</t>
  </si>
  <si>
    <t>Calculated column</t>
  </si>
  <si>
    <t>TASK ID</t>
  </si>
  <si>
    <t>START DATE</t>
  </si>
  <si>
    <t>WORK
DAYS</t>
  </si>
  <si>
    <t>END
DATE</t>
  </si>
  <si>
    <t>Getting started guide</t>
  </si>
  <si>
    <t>•</t>
  </si>
  <si>
    <r>
      <t xml:space="preserve">Enter the </t>
    </r>
    <r>
      <rPr>
        <b/>
        <sz val="11"/>
        <color theme="1"/>
        <rFont val="Verdana"/>
        <family val="2"/>
      </rPr>
      <t>[Project Name]</t>
    </r>
    <r>
      <rPr>
        <sz val="11"/>
        <color theme="1"/>
        <rFont val="Verdana"/>
        <family val="2"/>
      </rPr>
      <t xml:space="preserve">, </t>
    </r>
    <r>
      <rPr>
        <b/>
        <sz val="11"/>
        <color theme="1"/>
        <rFont val="Verdana"/>
        <family val="2"/>
      </rPr>
      <t>[Project Manager]</t>
    </r>
    <r>
      <rPr>
        <sz val="11"/>
        <color theme="1"/>
        <rFont val="Verdana"/>
        <family val="2"/>
      </rPr>
      <t xml:space="preserve">, and </t>
    </r>
    <r>
      <rPr>
        <b/>
        <sz val="11"/>
        <color theme="1"/>
        <rFont val="Verdana"/>
        <family val="2"/>
      </rPr>
      <t>[Company Name]</t>
    </r>
    <r>
      <rPr>
        <sz val="11"/>
        <color theme="1"/>
        <rFont val="Verdana"/>
        <family val="2"/>
      </rPr>
      <t>.</t>
    </r>
  </si>
  <si>
    <r>
      <t xml:space="preserve">Enter the </t>
    </r>
    <r>
      <rPr>
        <b/>
        <sz val="11"/>
        <color theme="1"/>
        <rFont val="Verdana"/>
        <family val="2"/>
      </rPr>
      <t>Project Start Date</t>
    </r>
    <r>
      <rPr>
        <sz val="11"/>
        <color theme="1"/>
        <rFont val="Verdana"/>
        <family val="2"/>
      </rPr>
      <t xml:space="preserve"> (M3). This will automatically update the dates shown in the timeline.</t>
    </r>
  </si>
  <si>
    <r>
      <t xml:space="preserve">Add details of your tasks, such as </t>
    </r>
    <r>
      <rPr>
        <b/>
        <sz val="11"/>
        <color theme="1"/>
        <rFont val="Verdana"/>
        <family val="2"/>
      </rPr>
      <t xml:space="preserve">TASK ID </t>
    </r>
    <r>
      <rPr>
        <sz val="11"/>
        <color theme="1"/>
        <rFont val="Verdana"/>
        <family val="2"/>
      </rPr>
      <t xml:space="preserve">(optional), </t>
    </r>
    <r>
      <rPr>
        <b/>
        <sz val="11"/>
        <color theme="1"/>
        <rFont val="Verdana"/>
        <family val="2"/>
      </rPr>
      <t>TASK NAME</t>
    </r>
    <r>
      <rPr>
        <sz val="11"/>
        <color theme="1"/>
        <rFont val="Verdana"/>
        <family val="2"/>
      </rPr>
      <t xml:space="preserve">, </t>
    </r>
    <r>
      <rPr>
        <b/>
        <sz val="11"/>
        <color theme="1"/>
        <rFont val="Verdana"/>
        <family val="2"/>
      </rPr>
      <t>START DATE</t>
    </r>
    <r>
      <rPr>
        <sz val="11"/>
        <color theme="1"/>
        <rFont val="Verdana"/>
        <family val="2"/>
      </rPr>
      <t xml:space="preserve">, and number of </t>
    </r>
    <r>
      <rPr>
        <b/>
        <sz val="11"/>
        <color theme="1"/>
        <rFont val="Verdana"/>
        <family val="2"/>
      </rPr>
      <t>WORKDAYS</t>
    </r>
    <r>
      <rPr>
        <sz val="11"/>
        <color theme="1"/>
        <rFont val="Verdana"/>
        <family val="2"/>
      </rPr>
      <t>.</t>
    </r>
  </si>
  <si>
    <t>To change the range of dates displayed in the timeline area, just slide the scroll bar.</t>
  </si>
  <si>
    <r>
      <rPr>
        <i/>
        <sz val="11"/>
        <color theme="1"/>
        <rFont val="Verdana"/>
        <family val="2"/>
      </rPr>
      <t>Note</t>
    </r>
    <r>
      <rPr>
        <sz val="11"/>
        <color theme="1"/>
        <rFont val="Verdana"/>
        <family val="2"/>
      </rPr>
      <t xml:space="preserve">: </t>
    </r>
  </si>
  <si>
    <t xml:space="preserve">Please do not change the dates in the timeline manually. </t>
  </si>
  <si>
    <t>To add more tasks:</t>
  </si>
  <si>
    <t xml:space="preserve">Step 1: </t>
  </si>
  <si>
    <t>Copy a single row or several rows at once.</t>
  </si>
  <si>
    <t>Step 2:</t>
  </si>
  <si>
    <r>
      <t xml:space="preserve">Select the row after the last task (Row 29), then right-click and select </t>
    </r>
    <r>
      <rPr>
        <b/>
        <sz val="11"/>
        <color theme="1"/>
        <rFont val="Verdana"/>
        <family val="2"/>
      </rPr>
      <t>Paste</t>
    </r>
    <r>
      <rPr>
        <sz val="11"/>
        <color theme="1"/>
        <rFont val="Verdana"/>
        <family val="2"/>
      </rPr>
      <t xml:space="preserve"> or </t>
    </r>
    <r>
      <rPr>
        <b/>
        <sz val="11"/>
        <color theme="1"/>
        <rFont val="Verdana"/>
        <family val="2"/>
      </rPr>
      <t>Insert Copied Cells</t>
    </r>
    <r>
      <rPr>
        <sz val="11"/>
        <color theme="1"/>
        <rFont val="Verdana"/>
        <family val="2"/>
      </rPr>
      <t xml:space="preserve"> (recommended).</t>
    </r>
  </si>
  <si>
    <r>
      <rPr>
        <i/>
        <sz val="11"/>
        <color theme="1"/>
        <rFont val="Verdana"/>
        <family val="2"/>
      </rPr>
      <t>Note</t>
    </r>
    <r>
      <rPr>
        <sz val="11"/>
        <color theme="1"/>
        <rFont val="Verdana"/>
        <family val="2"/>
      </rPr>
      <t xml:space="preserve">: If you want to insert the copied cells between tasks, just select any task's row, then right-click and select </t>
    </r>
    <r>
      <rPr>
        <b/>
        <sz val="11"/>
        <color theme="1"/>
        <rFont val="Verdana"/>
        <family val="2"/>
      </rPr>
      <t>Insert Copied Cells</t>
    </r>
    <r>
      <rPr>
        <sz val="11"/>
        <color theme="1"/>
        <rFont val="Verdana"/>
        <family val="2"/>
      </rPr>
      <t>.</t>
    </r>
  </si>
  <si>
    <t>To add more dates in the timeline:</t>
  </si>
  <si>
    <t>Copy one-week columns (e.g. AU-AY)</t>
  </si>
  <si>
    <r>
      <t xml:space="preserve">Select the column after the last date (AZ), then right click and select </t>
    </r>
    <r>
      <rPr>
        <b/>
        <sz val="11"/>
        <color theme="1"/>
        <rFont val="Verdana"/>
        <family val="2"/>
      </rPr>
      <t>Insert Copied Cells</t>
    </r>
    <r>
      <rPr>
        <sz val="11"/>
        <color theme="1"/>
        <rFont val="Verdana"/>
        <family val="2"/>
      </rPr>
      <t>.</t>
    </r>
  </si>
  <si>
    <t>The calculation for END DATE</t>
  </si>
  <si>
    <r>
      <t xml:space="preserve">Please do not enter the end dates manually since </t>
    </r>
    <r>
      <rPr>
        <b/>
        <sz val="11"/>
        <color theme="1"/>
        <rFont val="Verdana"/>
        <family val="2"/>
      </rPr>
      <t>END DATE</t>
    </r>
    <r>
      <rPr>
        <sz val="11"/>
        <color theme="1"/>
        <rFont val="Verdana"/>
        <family val="2"/>
      </rPr>
      <t xml:space="preserve"> is a calculated column.</t>
    </r>
  </si>
  <si>
    <t>If you enter a start date, by default, the end date is the same as the start date.</t>
  </si>
  <si>
    <t>Once you add the number of workdays, the end date is automatically updated. Weekends are not included in the calculation.</t>
  </si>
  <si>
    <t>Unit # Tasks per week</t>
  </si>
  <si>
    <t>Unit 1 - Team Formation</t>
  </si>
  <si>
    <t>Unit 2 - Project Plan/Code</t>
  </si>
  <si>
    <t>Unit 3 - Project Plan/Code</t>
  </si>
  <si>
    <t>Unit 8 - Final Report</t>
  </si>
  <si>
    <t>Victoria Lee</t>
  </si>
  <si>
    <t>Members: Mutry, James; Foster, Todasha; Chung, Dajin; Payne, Javon; Ipaye, Oluwatumininu</t>
  </si>
  <si>
    <t>CMSC495: Python Game Hub - Detailed Basic Gantt Chart</t>
  </si>
  <si>
    <t>Unit 5 - Test Plan</t>
  </si>
  <si>
    <t>Unit 6 - Phase 2 / Code</t>
  </si>
  <si>
    <t>Unit 4 - Phase 1 / Code</t>
  </si>
  <si>
    <t>Unit 7 - User Guide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</si>
</sst>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d"/>
    <numFmt numFmtId="165" formatCode="mmm\ dd\,\ yyyy"/>
    <numFmt numFmtId="166" formatCode="mm/dd/yyyy"/>
    <numFmt numFmtId="167" formatCode="[$-409]dd\-mmm\-yy;@"/>
    <numFmt numFmtId="168" formatCode="dd\-mmm\-yy"/>
  </numFmts>
  <fonts count="3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1"/>
      <color rgb="FF026186"/>
      <name val="Arial"/>
      <family val="2"/>
    </font>
    <font>
      <sz val="11"/>
      <color theme="0"/>
      <name val="Arial"/>
      <family val="2"/>
    </font>
    <font>
      <b/>
      <sz val="12"/>
      <color rgb="FF026186"/>
      <name val="Arial"/>
      <family val="2"/>
    </font>
    <font>
      <sz val="12"/>
      <color rgb="FF026186"/>
      <name val="Arial"/>
      <family val="2"/>
    </font>
    <font>
      <b/>
      <sz val="10"/>
      <color rgb="FF241858"/>
      <name val="Arial"/>
      <family val="2"/>
    </font>
    <font>
      <sz val="10"/>
      <color rgb="FF241858"/>
      <name val="Arial Unicode MS"/>
      <family val="2"/>
    </font>
    <font>
      <b/>
      <sz val="11"/>
      <color theme="0"/>
      <name val="Arial"/>
      <family val="2"/>
    </font>
    <font>
      <b/>
      <sz val="12"/>
      <color rgb="FF026186"/>
      <name val="Arial Nova"/>
      <family val="2"/>
    </font>
    <font>
      <b/>
      <sz val="10"/>
      <color rgb="FF78CCB9"/>
      <name val="Arial"/>
      <family val="2"/>
    </font>
    <font>
      <b/>
      <sz val="20"/>
      <color rgb="FF78CCB9"/>
      <name val="Arial Narrow"/>
      <family val="2"/>
    </font>
    <font>
      <b/>
      <sz val="10"/>
      <color theme="0" tint="-4.9989318521683403E-2"/>
      <name val="Arial Nova"/>
      <family val="2"/>
    </font>
    <font>
      <b/>
      <sz val="10"/>
      <color rgb="FF002060"/>
      <name val="Arial Nova"/>
      <family val="2"/>
    </font>
    <font>
      <sz val="12"/>
      <color theme="0"/>
      <name val="Arial"/>
      <family val="2"/>
    </font>
    <font>
      <sz val="11"/>
      <color theme="0" tint="-4.9989318521683403E-2"/>
      <name val="Arial Nova"/>
      <family val="2"/>
    </font>
    <font>
      <sz val="11"/>
      <color theme="0" tint="-4.9989318521683403E-2"/>
      <name val="Arial"/>
      <family val="2"/>
    </font>
    <font>
      <b/>
      <sz val="12"/>
      <color rgb="FFE5DDD5"/>
      <name val="Arial"/>
      <family val="2"/>
    </font>
    <font>
      <b/>
      <sz val="12"/>
      <color rgb="FFE5DDD5"/>
      <name val="Arial Nova"/>
      <family val="2"/>
    </font>
    <font>
      <sz val="8"/>
      <name val="Calibri"/>
      <family val="2"/>
      <scheme val="minor"/>
    </font>
    <font>
      <b/>
      <sz val="11"/>
      <color rgb="FF026186"/>
      <name val="Arial"/>
      <family val="2"/>
    </font>
    <font>
      <i/>
      <sz val="11"/>
      <color theme="1"/>
      <name val="Arial"/>
      <family val="2"/>
    </font>
    <font>
      <sz val="11"/>
      <color rgb="FF000000"/>
      <name val="Verdana"/>
      <family val="2"/>
    </font>
    <font>
      <sz val="16"/>
      <color rgb="FF0070C0"/>
      <name val="Verdana"/>
      <family val="2"/>
    </font>
    <font>
      <sz val="11"/>
      <color theme="1"/>
      <name val="Verdana"/>
      <family val="2"/>
    </font>
    <font>
      <b/>
      <sz val="11"/>
      <color theme="1"/>
      <name val="Verdana"/>
      <family val="2"/>
    </font>
    <font>
      <u/>
      <sz val="11"/>
      <color theme="1"/>
      <name val="Verdana"/>
      <family val="2"/>
    </font>
    <font>
      <i/>
      <sz val="11"/>
      <color theme="1"/>
      <name val="Verdana"/>
      <family val="2"/>
    </font>
    <font>
      <b/>
      <sz val="9"/>
      <color rgb="FFE5DDD5"/>
      <name val="Arial Nova"/>
      <family val="2"/>
    </font>
    <font>
      <sz val="10"/>
      <color theme="9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8CCB9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 style="thin">
        <color theme="0" tint="-0.14999847407452621"/>
      </right>
      <top/>
      <bottom/>
      <diagonal/>
    </border>
    <border>
      <left style="thin">
        <color theme="0" tint="-0.14999847407452621"/>
      </left>
      <right/>
      <top/>
      <bottom/>
      <diagonal/>
    </border>
    <border>
      <left/>
      <right/>
      <top/>
      <bottom style="thick">
        <color theme="0"/>
      </bottom>
      <diagonal/>
    </border>
    <border>
      <left style="thin">
        <color rgb="FF002060"/>
      </left>
      <right/>
      <top style="thin">
        <color rgb="FF002060"/>
      </top>
      <bottom style="thin">
        <color rgb="FF002060"/>
      </bottom>
      <diagonal/>
    </border>
    <border>
      <left/>
      <right/>
      <top style="thin">
        <color rgb="FF002060"/>
      </top>
      <bottom style="thin">
        <color rgb="FF002060"/>
      </bottom>
      <diagonal/>
    </border>
    <border>
      <left/>
      <right style="thin">
        <color rgb="FF002060"/>
      </right>
      <top style="thin">
        <color rgb="FF002060"/>
      </top>
      <bottom style="thin">
        <color rgb="FF002060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1" fillId="0" borderId="0" xfId="0" applyFont="1" applyAlignment="1">
      <alignment horizontal="center" vertical="center"/>
    </xf>
    <xf numFmtId="166" fontId="1" fillId="0" borderId="0" xfId="0" applyNumberFormat="1" applyFont="1"/>
    <xf numFmtId="0" fontId="2" fillId="0" borderId="0" xfId="0" applyFont="1" applyAlignment="1">
      <alignment vertical="center"/>
    </xf>
    <xf numFmtId="0" fontId="1" fillId="0" borderId="0" xfId="0" applyFont="1" applyAlignment="1">
      <alignment horizontal="center"/>
    </xf>
    <xf numFmtId="164" fontId="2" fillId="0" borderId="0" xfId="0" applyNumberFormat="1" applyFont="1" applyAlignment="1">
      <alignment vertical="center"/>
    </xf>
    <xf numFmtId="164" fontId="2" fillId="0" borderId="0" xfId="0" applyNumberFormat="1" applyFont="1" applyAlignment="1">
      <alignment horizontal="center" vertical="center"/>
    </xf>
    <xf numFmtId="166" fontId="2" fillId="0" borderId="0" xfId="0" applyNumberFormat="1" applyFont="1" applyAlignment="1">
      <alignment vertical="center"/>
    </xf>
    <xf numFmtId="0" fontId="6" fillId="0" borderId="0" xfId="0" applyFont="1" applyAlignment="1">
      <alignment horizontal="left" vertical="center"/>
    </xf>
    <xf numFmtId="166" fontId="6" fillId="0" borderId="0" xfId="0" applyNumberFormat="1" applyFont="1" applyAlignment="1">
      <alignment vertical="center"/>
    </xf>
    <xf numFmtId="165" fontId="3" fillId="0" borderId="0" xfId="0" applyNumberFormat="1" applyFont="1" applyAlignment="1">
      <alignment vertical="center"/>
    </xf>
    <xf numFmtId="167" fontId="8" fillId="2" borderId="0" xfId="0" applyNumberFormat="1" applyFont="1" applyFill="1" applyAlignment="1">
      <alignment horizontal="right" vertical="center" textRotation="90"/>
    </xf>
    <xf numFmtId="0" fontId="2" fillId="0" borderId="0" xfId="0" applyFont="1" applyAlignment="1">
      <alignment horizontal="center" vertical="center"/>
    </xf>
    <xf numFmtId="14" fontId="7" fillId="0" borderId="0" xfId="0" applyNumberFormat="1" applyFont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166" fontId="6" fillId="0" borderId="0" xfId="0" quotePrefix="1" applyNumberFormat="1" applyFont="1" applyAlignment="1">
      <alignment horizontal="center" vertical="center"/>
    </xf>
    <xf numFmtId="166" fontId="13" fillId="3" borderId="1" xfId="0" applyNumberFormat="1" applyFont="1" applyFill="1" applyBorder="1" applyAlignment="1">
      <alignment horizontal="center" vertical="center" wrapText="1"/>
    </xf>
    <xf numFmtId="0" fontId="14" fillId="4" borderId="1" xfId="0" applyFont="1" applyFill="1" applyBorder="1" applyAlignment="1">
      <alignment horizontal="center" vertical="center" wrapText="1"/>
    </xf>
    <xf numFmtId="166" fontId="14" fillId="4" borderId="1" xfId="0" applyNumberFormat="1" applyFont="1" applyFill="1" applyBorder="1" applyAlignment="1">
      <alignment horizontal="center" vertical="center" wrapText="1"/>
    </xf>
    <xf numFmtId="14" fontId="11" fillId="5" borderId="0" xfId="0" applyNumberFormat="1" applyFont="1" applyFill="1" applyAlignment="1">
      <alignment horizontal="center" vertical="center"/>
    </xf>
    <xf numFmtId="0" fontId="12" fillId="5" borderId="0" xfId="0" applyFont="1" applyFill="1" applyAlignment="1">
      <alignment horizontal="left" vertical="center"/>
    </xf>
    <xf numFmtId="0" fontId="9" fillId="5" borderId="0" xfId="0" applyFont="1" applyFill="1" applyAlignment="1">
      <alignment horizontal="left" vertical="center"/>
    </xf>
    <xf numFmtId="0" fontId="1" fillId="5" borderId="0" xfId="0" applyFont="1" applyFill="1" applyAlignment="1">
      <alignment horizontal="left" vertical="center"/>
    </xf>
    <xf numFmtId="0" fontId="4" fillId="5" borderId="0" xfId="0" applyFont="1" applyFill="1" applyAlignment="1">
      <alignment horizontal="left" vertical="center"/>
    </xf>
    <xf numFmtId="166" fontId="4" fillId="5" borderId="0" xfId="0" applyNumberFormat="1" applyFont="1" applyFill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5" fillId="5" borderId="0" xfId="0" applyFont="1" applyFill="1" applyAlignment="1">
      <alignment horizontal="left" vertical="center"/>
    </xf>
    <xf numFmtId="0" fontId="16" fillId="5" borderId="0" xfId="0" applyFont="1" applyFill="1" applyAlignment="1">
      <alignment horizontal="left" vertical="center"/>
    </xf>
    <xf numFmtId="0" fontId="17" fillId="5" borderId="0" xfId="0" applyFont="1" applyFill="1" applyAlignment="1">
      <alignment horizontal="left" vertical="center"/>
    </xf>
    <xf numFmtId="0" fontId="18" fillId="5" borderId="0" xfId="0" applyFont="1" applyFill="1" applyAlignment="1">
      <alignment horizontal="left" vertical="center"/>
    </xf>
    <xf numFmtId="0" fontId="1" fillId="3" borderId="0" xfId="0" applyFont="1" applyFill="1" applyAlignment="1">
      <alignment horizontal="center" vertical="center"/>
    </xf>
    <xf numFmtId="168" fontId="5" fillId="0" borderId="0" xfId="0" applyNumberFormat="1" applyFont="1" applyAlignment="1">
      <alignment vertical="center"/>
    </xf>
    <xf numFmtId="168" fontId="6" fillId="0" borderId="0" xfId="0" applyNumberFormat="1" applyFont="1" applyAlignment="1">
      <alignment vertical="center"/>
    </xf>
    <xf numFmtId="0" fontId="1" fillId="4" borderId="3" xfId="0" applyFont="1" applyFill="1" applyBorder="1" applyAlignment="1">
      <alignment horizontal="center" vertical="center"/>
    </xf>
    <xf numFmtId="0" fontId="19" fillId="5" borderId="0" xfId="0" applyFont="1" applyFill="1" applyAlignment="1">
      <alignment vertical="center"/>
    </xf>
    <xf numFmtId="0" fontId="22" fillId="0" borderId="0" xfId="0" applyFont="1" applyAlignment="1">
      <alignment horizontal="left" vertical="center" indent="1"/>
    </xf>
    <xf numFmtId="0" fontId="24" fillId="0" borderId="0" xfId="0" applyFont="1" applyAlignment="1">
      <alignment horizontal="left" vertical="center"/>
    </xf>
    <xf numFmtId="0" fontId="25" fillId="0" borderId="0" xfId="0" applyFont="1" applyAlignment="1">
      <alignment horizontal="center" vertical="center"/>
    </xf>
    <xf numFmtId="0" fontId="25" fillId="0" borderId="0" xfId="0" applyFont="1" applyAlignment="1">
      <alignment horizontal="left" vertical="center"/>
    </xf>
    <xf numFmtId="0" fontId="25" fillId="0" borderId="0" xfId="0" applyFont="1" applyAlignment="1">
      <alignment vertical="center"/>
    </xf>
    <xf numFmtId="0" fontId="25" fillId="0" borderId="0" xfId="0" applyFont="1"/>
    <xf numFmtId="0" fontId="25" fillId="0" borderId="0" xfId="0" applyFont="1" applyAlignment="1">
      <alignment horizontal="center"/>
    </xf>
    <xf numFmtId="0" fontId="23" fillId="0" borderId="0" xfId="0" applyFont="1"/>
    <xf numFmtId="0" fontId="27" fillId="0" borderId="0" xfId="0" applyFont="1"/>
    <xf numFmtId="0" fontId="2" fillId="0" borderId="7" xfId="0" applyFont="1" applyBorder="1" applyAlignment="1">
      <alignment horizontal="left" vertical="center" indent="1"/>
    </xf>
    <xf numFmtId="0" fontId="6" fillId="0" borderId="0" xfId="0" applyFont="1" applyAlignment="1">
      <alignment vertical="center"/>
    </xf>
    <xf numFmtId="168" fontId="2" fillId="0" borderId="1" xfId="0" applyNumberFormat="1" applyFont="1" applyBorder="1" applyAlignment="1">
      <alignment horizontal="center" vertical="center"/>
    </xf>
    <xf numFmtId="168" fontId="7" fillId="0" borderId="1" xfId="0" applyNumberFormat="1" applyFont="1" applyBorder="1" applyAlignment="1">
      <alignment horizontal="center" vertical="center" wrapText="1"/>
    </xf>
    <xf numFmtId="0" fontId="14" fillId="4" borderId="7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14" fillId="4" borderId="7" xfId="0" applyFont="1" applyFill="1" applyBorder="1" applyAlignment="1">
      <alignment horizontal="left" vertical="center" indent="1"/>
    </xf>
    <xf numFmtId="166" fontId="2" fillId="0" borderId="1" xfId="0" applyNumberFormat="1" applyFont="1" applyBorder="1" applyAlignment="1">
      <alignment horizontal="center" vertical="center"/>
    </xf>
    <xf numFmtId="0" fontId="29" fillId="5" borderId="0" xfId="0" applyFont="1" applyFill="1" applyAlignment="1">
      <alignment vertical="center"/>
    </xf>
    <xf numFmtId="0" fontId="30" fillId="7" borderId="0" xfId="0" applyFont="1" applyFill="1" applyAlignment="1">
      <alignment vertical="center"/>
    </xf>
    <xf numFmtId="0" fontId="10" fillId="0" borderId="0" xfId="0" applyFont="1" applyAlignment="1">
      <alignment horizontal="left" vertical="center"/>
    </xf>
    <xf numFmtId="168" fontId="6" fillId="0" borderId="4" xfId="0" applyNumberFormat="1" applyFont="1" applyBorder="1" applyAlignment="1">
      <alignment horizontal="center" vertical="center"/>
    </xf>
    <xf numFmtId="168" fontId="6" fillId="0" borderId="5" xfId="0" applyNumberFormat="1" applyFont="1" applyBorder="1" applyAlignment="1">
      <alignment horizontal="center" vertical="center"/>
    </xf>
    <xf numFmtId="168" fontId="6" fillId="0" borderId="6" xfId="0" applyNumberFormat="1" applyFont="1" applyBorder="1" applyAlignment="1">
      <alignment horizontal="center" vertical="center"/>
    </xf>
    <xf numFmtId="165" fontId="21" fillId="6" borderId="2" xfId="0" applyNumberFormat="1" applyFont="1" applyFill="1" applyBorder="1" applyAlignment="1">
      <alignment horizontal="center" vertical="center"/>
    </xf>
    <xf numFmtId="165" fontId="21" fillId="6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8">
    <dxf>
      <font>
        <color rgb="FF0033CC"/>
      </font>
    </dxf>
    <dxf>
      <font>
        <b/>
        <i val="0"/>
      </font>
      <numFmt numFmtId="0" formatCode="General"/>
    </dxf>
    <dxf>
      <numFmt numFmtId="169" formatCode="\ \ \ @"/>
    </dxf>
    <dxf>
      <font>
        <color rgb="FF0033CC"/>
      </font>
    </dxf>
    <dxf>
      <font>
        <b/>
        <i val="0"/>
      </font>
      <numFmt numFmtId="0" formatCode="General"/>
    </dxf>
    <dxf>
      <numFmt numFmtId="169" formatCode="\ \ \ @"/>
    </dxf>
    <dxf>
      <fill>
        <patternFill>
          <bgColor rgb="FF32DAAA"/>
        </patternFill>
      </fill>
      <border>
        <top style="thin">
          <color theme="0"/>
        </top>
        <bottom style="thin">
          <color theme="0"/>
        </bottom>
      </border>
    </dxf>
    <dxf>
      <border>
        <right style="thin">
          <color theme="0" tint="-0.14996795556505021"/>
        </right>
        <vertical/>
        <horizontal/>
      </border>
    </dxf>
  </dxfs>
  <tableStyles count="0" defaultTableStyle="TableStyleMedium2" defaultPivotStyle="PivotStyleLight16"/>
  <colors>
    <mruColors>
      <color rgb="FF32DAAA"/>
      <color rgb="FFC055C3"/>
      <color rgb="FF0033CC"/>
      <color rgb="FFE5DDD5"/>
      <color rgb="FFFEE5C7"/>
      <color rgb="FF28E3D7"/>
      <color rgb="FF78CCB9"/>
      <color rgb="FF6ADECD"/>
      <color rgb="FFCC0099"/>
      <color rgb="FFF1E3C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Scroll" dx="26" fmlaLink="$AK$3" horiz="1" max="100" min="1" page="0"/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36</xdr:col>
          <xdr:colOff>6350</xdr:colOff>
          <xdr:row>1</xdr:row>
          <xdr:rowOff>234950</xdr:rowOff>
        </xdr:from>
        <xdr:to>
          <xdr:col>51</xdr:col>
          <xdr:colOff>12700</xdr:colOff>
          <xdr:row>2</xdr:row>
          <xdr:rowOff>228600</xdr:rowOff>
        </xdr:to>
        <xdr:sp macro="" textlink="">
          <xdr:nvSpPr>
            <xdr:cNvPr id="1029" name="Scroll Bar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oneCellAnchor>
    <xdr:from>
      <xdr:col>6</xdr:col>
      <xdr:colOff>12700</xdr:colOff>
      <xdr:row>3</xdr:row>
      <xdr:rowOff>19050</xdr:rowOff>
    </xdr:from>
    <xdr:ext cx="4025900" cy="22225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14F7595-222E-3BC9-D790-E35943FAE7B4}"/>
            </a:ext>
          </a:extLst>
        </xdr:cNvPr>
        <xdr:cNvSpPr txBox="1"/>
      </xdr:nvSpPr>
      <xdr:spPr>
        <a:xfrm>
          <a:off x="4876800" y="1041400"/>
          <a:ext cx="4025900" cy="222250"/>
        </a:xfrm>
        <a:prstGeom prst="rect">
          <a:avLst/>
        </a:prstGeom>
        <a:solidFill>
          <a:srgbClr val="C055C3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ctr"/>
          <a:r>
            <a:rPr lang="en-US" sz="1100" b="1">
              <a:solidFill>
                <a:schemeClr val="tx1"/>
              </a:solidFill>
            </a:rPr>
            <a:t>MARCH</a:t>
          </a:r>
        </a:p>
      </xdr:txBody>
    </xdr:sp>
    <xdr:clientData/>
  </xdr:oneCellAnchor>
  <xdr:oneCellAnchor>
    <xdr:from>
      <xdr:col>22</xdr:col>
      <xdr:colOff>69850</xdr:colOff>
      <xdr:row>3</xdr:row>
      <xdr:rowOff>12700</xdr:rowOff>
    </xdr:from>
    <xdr:ext cx="5365750" cy="21590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77269DB-9181-4C7F-A2B9-BC3A2DE77DD1}"/>
            </a:ext>
          </a:extLst>
        </xdr:cNvPr>
        <xdr:cNvSpPr txBox="1"/>
      </xdr:nvSpPr>
      <xdr:spPr>
        <a:xfrm>
          <a:off x="8896350" y="1035050"/>
          <a:ext cx="5365750" cy="215900"/>
        </a:xfrm>
        <a:prstGeom prst="rect">
          <a:avLst/>
        </a:prstGeom>
        <a:solidFill>
          <a:schemeClr val="accent4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APRIL</a:t>
          </a:r>
        </a:p>
      </xdr:txBody>
    </xdr:sp>
    <xdr:clientData/>
  </xdr:oneCellAnchor>
  <xdr:oneCellAnchor>
    <xdr:from>
      <xdr:col>43</xdr:col>
      <xdr:colOff>215900</xdr:colOff>
      <xdr:row>3</xdr:row>
      <xdr:rowOff>6350</xdr:rowOff>
    </xdr:from>
    <xdr:ext cx="1847850" cy="22860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AF78C245-ABA1-4D54-90E8-1D5518E6BE2E}"/>
            </a:ext>
          </a:extLst>
        </xdr:cNvPr>
        <xdr:cNvSpPr txBox="1"/>
      </xdr:nvSpPr>
      <xdr:spPr>
        <a:xfrm>
          <a:off x="14243050" y="1028700"/>
          <a:ext cx="1847850" cy="22860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MAY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182880</xdr:colOff>
      <xdr:row>1</xdr:row>
      <xdr:rowOff>137160</xdr:rowOff>
    </xdr:from>
    <xdr:to>
      <xdr:col>12</xdr:col>
      <xdr:colOff>137160</xdr:colOff>
      <xdr:row>8</xdr:row>
      <xdr:rowOff>88900</xdr:rowOff>
    </xdr:to>
    <xdr:pic>
      <xdr:nvPicPr>
        <xdr:cNvPr id="3" name="Graphic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82880" y="320040"/>
          <a:ext cx="5303520" cy="11785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82A40-7066-4C13-9508-C9464C379BD7}">
  <sheetPr codeName="Sheet1">
    <pageSetUpPr fitToPage="1"/>
  </sheetPr>
  <dimension ref="A1:AZ29"/>
  <sheetViews>
    <sheetView showGridLines="0" tabSelected="1" zoomScale="90" zoomScaleNormal="90" workbookViewId="0">
      <pane ySplit="7" topLeftCell="A11" activePane="bottomLeft" state="frozen"/>
      <selection pane="bottomLeft" activeCell="F20" sqref="F20"/>
    </sheetView>
  </sheetViews>
  <sheetFormatPr defaultColWidth="8.81640625" defaultRowHeight="14"/>
  <cols>
    <col min="1" max="1" width="3.7265625" style="2" customWidth="1"/>
    <col min="2" max="2" width="9.54296875" style="6" customWidth="1"/>
    <col min="3" max="3" width="22.7265625" style="6" customWidth="1"/>
    <col min="4" max="4" width="12.453125" style="6" customWidth="1"/>
    <col min="5" max="5" width="9.1796875" style="4" customWidth="1"/>
    <col min="6" max="6" width="12" style="4" customWidth="1"/>
    <col min="7" max="19" width="3.54296875" style="3" customWidth="1"/>
    <col min="20" max="46" width="3.54296875" style="2" customWidth="1"/>
    <col min="47" max="51" width="3.7265625" style="2" customWidth="1"/>
    <col min="52" max="52" width="3.26953125" style="2" customWidth="1"/>
    <col min="53" max="53" width="3" style="2" customWidth="1"/>
    <col min="54" max="16384" width="8.81640625" style="2"/>
  </cols>
  <sheetData>
    <row r="1" spans="1:52" s="28" customFormat="1" ht="41.5" customHeight="1">
      <c r="A1" s="25"/>
      <c r="B1" s="23" t="s">
        <v>36</v>
      </c>
      <c r="C1" s="26"/>
      <c r="D1" s="26"/>
      <c r="E1" s="27"/>
      <c r="F1" s="27"/>
      <c r="G1" s="26"/>
      <c r="H1" s="26"/>
      <c r="I1" s="26"/>
      <c r="J1" s="26"/>
      <c r="K1" s="26"/>
      <c r="L1" s="26"/>
      <c r="M1" s="26"/>
      <c r="N1" s="26"/>
      <c r="O1" s="24"/>
      <c r="P1" s="26"/>
      <c r="Q1" s="32"/>
      <c r="R1" s="26"/>
      <c r="S1" s="26"/>
      <c r="T1" s="26"/>
      <c r="U1" s="26"/>
      <c r="V1" s="32" t="s">
        <v>0</v>
      </c>
      <c r="W1" s="29"/>
      <c r="X1" s="26"/>
      <c r="Y1" s="26"/>
      <c r="Z1" s="26"/>
      <c r="AA1" s="30"/>
      <c r="AB1" s="29" t="s">
        <v>34</v>
      </c>
      <c r="AC1" s="30"/>
      <c r="AD1" s="30"/>
      <c r="AE1" s="30"/>
      <c r="AF1" s="55" t="s">
        <v>35</v>
      </c>
      <c r="AG1" s="29"/>
      <c r="AH1" s="30"/>
      <c r="AI1" s="30"/>
      <c r="AJ1" s="30"/>
      <c r="AK1" s="37"/>
      <c r="AL1" s="31"/>
      <c r="AM1" s="26"/>
      <c r="AN1" s="26"/>
      <c r="AO1" s="37"/>
      <c r="AP1" s="37"/>
      <c r="AQ1" s="26"/>
      <c r="AR1" s="26"/>
      <c r="AS1" s="37"/>
      <c r="AT1" s="37"/>
      <c r="AU1" s="37"/>
      <c r="AV1" s="37"/>
      <c r="AW1" s="37"/>
      <c r="AX1" s="37"/>
      <c r="AY1" s="37"/>
      <c r="AZ1" s="25"/>
    </row>
    <row r="2" spans="1:52" ht="19.899999999999999" customHeight="1"/>
    <row r="3" spans="1:52" s="1" customFormat="1" ht="19.899999999999999" customHeight="1" thickBot="1">
      <c r="B3" s="36"/>
      <c r="C3" s="38" t="s">
        <v>1</v>
      </c>
      <c r="E3" s="18"/>
      <c r="F3" s="18"/>
      <c r="G3" s="57" t="s">
        <v>2</v>
      </c>
      <c r="H3" s="57"/>
      <c r="I3" s="57"/>
      <c r="J3" s="57"/>
      <c r="K3" s="57"/>
      <c r="L3" s="57"/>
      <c r="M3" s="58">
        <v>45726</v>
      </c>
      <c r="N3" s="59"/>
      <c r="O3" s="59"/>
      <c r="P3" s="60"/>
      <c r="Q3" s="35"/>
      <c r="R3" s="35"/>
      <c r="S3" s="35"/>
      <c r="T3" s="34"/>
      <c r="U3" s="34"/>
      <c r="V3" s="57"/>
      <c r="W3" s="57"/>
      <c r="X3" s="57"/>
      <c r="Y3" s="57"/>
      <c r="Z3" s="57"/>
      <c r="AB3" s="48"/>
      <c r="AK3" s="48">
        <v>1</v>
      </c>
    </row>
    <row r="4" spans="1:52" s="1" customFormat="1" ht="18" customHeight="1" thickTop="1">
      <c r="B4" s="33"/>
      <c r="C4" s="38" t="s">
        <v>3</v>
      </c>
      <c r="D4" s="10"/>
      <c r="E4" s="11"/>
      <c r="F4" s="11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</row>
    <row r="5" spans="1:52" s="1" customFormat="1" ht="18" customHeight="1">
      <c r="B5" s="3"/>
      <c r="C5" s="3"/>
      <c r="D5" s="10"/>
      <c r="E5" s="11"/>
      <c r="F5" s="11"/>
      <c r="G5" s="61" t="str">
        <f>_xlfn.CONCAT("WEEK ",WEEKNUM(date,2))</f>
        <v>WEEK 11</v>
      </c>
      <c r="H5" s="62"/>
      <c r="I5" s="62"/>
      <c r="J5" s="62"/>
      <c r="K5" s="62"/>
      <c r="L5" s="61" t="str">
        <f>_xlfn.CONCAT("WEEK ",WEEKNUM(date,2))</f>
        <v>WEEK 12</v>
      </c>
      <c r="M5" s="62"/>
      <c r="N5" s="62"/>
      <c r="O5" s="62"/>
      <c r="P5" s="62"/>
      <c r="Q5" s="61" t="str">
        <f>_xlfn.CONCAT("WEEK ",WEEKNUM(date,2))</f>
        <v>WEEK 13</v>
      </c>
      <c r="R5" s="62"/>
      <c r="S5" s="62"/>
      <c r="T5" s="62"/>
      <c r="U5" s="62"/>
      <c r="V5" s="61" t="str">
        <f>_xlfn.CONCAT("WEEK ",WEEKNUM(date,2))</f>
        <v>WEEK 14</v>
      </c>
      <c r="W5" s="62"/>
      <c r="X5" s="62"/>
      <c r="Y5" s="62"/>
      <c r="Z5" s="62"/>
      <c r="AA5" s="61" t="str">
        <f>_xlfn.CONCAT("WEEK ",WEEKNUM(date,2))</f>
        <v>WEEK 15</v>
      </c>
      <c r="AB5" s="62"/>
      <c r="AC5" s="62"/>
      <c r="AD5" s="62"/>
      <c r="AE5" s="62"/>
      <c r="AF5" s="61" t="str">
        <f>_xlfn.CONCAT("WEEK ",WEEKNUM(date,2))</f>
        <v>WEEK 16</v>
      </c>
      <c r="AG5" s="62"/>
      <c r="AH5" s="62"/>
      <c r="AI5" s="62"/>
      <c r="AJ5" s="62"/>
      <c r="AK5" s="61" t="str">
        <f>_xlfn.CONCAT("WEEK ",WEEKNUM(date,2))</f>
        <v>WEEK 17</v>
      </c>
      <c r="AL5" s="62"/>
      <c r="AM5" s="62"/>
      <c r="AN5" s="62"/>
      <c r="AO5" s="62"/>
      <c r="AP5" s="61" t="str">
        <f>_xlfn.CONCAT("WEEK ",WEEKNUM(date,2))</f>
        <v>WEEK 18</v>
      </c>
      <c r="AQ5" s="62"/>
      <c r="AR5" s="62"/>
      <c r="AS5" s="62"/>
      <c r="AT5" s="62"/>
      <c r="AU5" s="61" t="str">
        <f>_xlfn.CONCAT("WEEK ",WEEKNUM(date,2))</f>
        <v>WEEK 19</v>
      </c>
      <c r="AV5" s="62"/>
      <c r="AW5" s="62"/>
      <c r="AX5" s="62"/>
      <c r="AY5" s="62"/>
    </row>
    <row r="6" spans="1:52" s="7" customFormat="1" ht="58.9" customHeight="1">
      <c r="B6" s="8"/>
      <c r="C6" s="8"/>
      <c r="D6" s="8"/>
      <c r="E6" s="9"/>
      <c r="F6" s="9"/>
      <c r="G6" s="13">
        <f>project_start_date-WEEKDAY(project_start_date,1)+2+7*(display_week-1)</f>
        <v>45726</v>
      </c>
      <c r="H6" s="13">
        <f>WORKDAY(G6, 1)</f>
        <v>45727</v>
      </c>
      <c r="I6" s="13">
        <f t="shared" ref="I6:AY6" si="0">WORKDAY(H6, 1)</f>
        <v>45728</v>
      </c>
      <c r="J6" s="13">
        <f t="shared" si="0"/>
        <v>45729</v>
      </c>
      <c r="K6" s="13">
        <f t="shared" si="0"/>
        <v>45730</v>
      </c>
      <c r="L6" s="13">
        <f t="shared" si="0"/>
        <v>45733</v>
      </c>
      <c r="M6" s="13">
        <f t="shared" si="0"/>
        <v>45734</v>
      </c>
      <c r="N6" s="13">
        <f t="shared" si="0"/>
        <v>45735</v>
      </c>
      <c r="O6" s="13">
        <f t="shared" si="0"/>
        <v>45736</v>
      </c>
      <c r="P6" s="13">
        <f t="shared" si="0"/>
        <v>45737</v>
      </c>
      <c r="Q6" s="13">
        <f t="shared" si="0"/>
        <v>45740</v>
      </c>
      <c r="R6" s="13">
        <f t="shared" si="0"/>
        <v>45741</v>
      </c>
      <c r="S6" s="13">
        <f t="shared" si="0"/>
        <v>45742</v>
      </c>
      <c r="T6" s="13">
        <f>WORKDAY(S6, 1)</f>
        <v>45743</v>
      </c>
      <c r="U6" s="13">
        <f t="shared" si="0"/>
        <v>45744</v>
      </c>
      <c r="V6" s="13">
        <f t="shared" si="0"/>
        <v>45747</v>
      </c>
      <c r="W6" s="13">
        <f t="shared" si="0"/>
        <v>45748</v>
      </c>
      <c r="X6" s="13">
        <f t="shared" si="0"/>
        <v>45749</v>
      </c>
      <c r="Y6" s="13">
        <f t="shared" si="0"/>
        <v>45750</v>
      </c>
      <c r="Z6" s="13">
        <f t="shared" si="0"/>
        <v>45751</v>
      </c>
      <c r="AA6" s="13">
        <f t="shared" si="0"/>
        <v>45754</v>
      </c>
      <c r="AB6" s="13">
        <f t="shared" si="0"/>
        <v>45755</v>
      </c>
      <c r="AC6" s="13">
        <f t="shared" si="0"/>
        <v>45756</v>
      </c>
      <c r="AD6" s="13">
        <f t="shared" si="0"/>
        <v>45757</v>
      </c>
      <c r="AE6" s="13">
        <f t="shared" si="0"/>
        <v>45758</v>
      </c>
      <c r="AF6" s="13">
        <f t="shared" si="0"/>
        <v>45761</v>
      </c>
      <c r="AG6" s="13">
        <f t="shared" si="0"/>
        <v>45762</v>
      </c>
      <c r="AH6" s="13">
        <f t="shared" si="0"/>
        <v>45763</v>
      </c>
      <c r="AI6" s="13">
        <f t="shared" si="0"/>
        <v>45764</v>
      </c>
      <c r="AJ6" s="13">
        <f t="shared" si="0"/>
        <v>45765</v>
      </c>
      <c r="AK6" s="13">
        <f t="shared" si="0"/>
        <v>45768</v>
      </c>
      <c r="AL6" s="13">
        <f t="shared" si="0"/>
        <v>45769</v>
      </c>
      <c r="AM6" s="13">
        <f t="shared" si="0"/>
        <v>45770</v>
      </c>
      <c r="AN6" s="13">
        <f t="shared" si="0"/>
        <v>45771</v>
      </c>
      <c r="AO6" s="13">
        <f t="shared" si="0"/>
        <v>45772</v>
      </c>
      <c r="AP6" s="13">
        <f t="shared" si="0"/>
        <v>45775</v>
      </c>
      <c r="AQ6" s="13">
        <f t="shared" si="0"/>
        <v>45776</v>
      </c>
      <c r="AR6" s="13">
        <f t="shared" si="0"/>
        <v>45777</v>
      </c>
      <c r="AS6" s="13">
        <f t="shared" si="0"/>
        <v>45778</v>
      </c>
      <c r="AT6" s="13">
        <f t="shared" si="0"/>
        <v>45779</v>
      </c>
      <c r="AU6" s="13">
        <f t="shared" si="0"/>
        <v>45782</v>
      </c>
      <c r="AV6" s="13">
        <f t="shared" si="0"/>
        <v>45783</v>
      </c>
      <c r="AW6" s="13">
        <f t="shared" si="0"/>
        <v>45784</v>
      </c>
      <c r="AX6" s="13">
        <f t="shared" si="0"/>
        <v>45785</v>
      </c>
      <c r="AY6" s="13">
        <f t="shared" si="0"/>
        <v>45786</v>
      </c>
    </row>
    <row r="7" spans="1:52" s="5" customFormat="1" ht="36" customHeight="1">
      <c r="B7" s="51" t="s">
        <v>4</v>
      </c>
      <c r="C7" s="53" t="s">
        <v>29</v>
      </c>
      <c r="D7" s="21" t="s">
        <v>5</v>
      </c>
      <c r="E7" s="20" t="s">
        <v>6</v>
      </c>
      <c r="F7" s="19" t="s">
        <v>7</v>
      </c>
      <c r="G7" s="22" t="str">
        <f>LEFT(TEXT(G6,"ddd"),1)</f>
        <v>M</v>
      </c>
      <c r="H7" s="22" t="str">
        <f t="shared" ref="H7:AU7" si="1">LEFT(TEXT(H6,"ddd"),1)</f>
        <v>T</v>
      </c>
      <c r="I7" s="22" t="str">
        <f t="shared" si="1"/>
        <v>W</v>
      </c>
      <c r="J7" s="22" t="str">
        <f t="shared" si="1"/>
        <v>T</v>
      </c>
      <c r="K7" s="22" t="str">
        <f t="shared" si="1"/>
        <v>F</v>
      </c>
      <c r="L7" s="22" t="str">
        <f t="shared" si="1"/>
        <v>M</v>
      </c>
      <c r="M7" s="22" t="str">
        <f t="shared" si="1"/>
        <v>T</v>
      </c>
      <c r="N7" s="22" t="str">
        <f t="shared" si="1"/>
        <v>W</v>
      </c>
      <c r="O7" s="22" t="str">
        <f t="shared" si="1"/>
        <v>T</v>
      </c>
      <c r="P7" s="22" t="str">
        <f t="shared" si="1"/>
        <v>F</v>
      </c>
      <c r="Q7" s="22" t="str">
        <f t="shared" si="1"/>
        <v>M</v>
      </c>
      <c r="R7" s="22" t="str">
        <f t="shared" si="1"/>
        <v>T</v>
      </c>
      <c r="S7" s="22" t="str">
        <f t="shared" si="1"/>
        <v>W</v>
      </c>
      <c r="T7" s="22" t="str">
        <f t="shared" si="1"/>
        <v>T</v>
      </c>
      <c r="U7" s="22" t="str">
        <f t="shared" si="1"/>
        <v>F</v>
      </c>
      <c r="V7" s="22" t="str">
        <f t="shared" si="1"/>
        <v>M</v>
      </c>
      <c r="W7" s="22" t="str">
        <f t="shared" si="1"/>
        <v>T</v>
      </c>
      <c r="X7" s="22" t="str">
        <f t="shared" si="1"/>
        <v>W</v>
      </c>
      <c r="Y7" s="22" t="str">
        <f t="shared" si="1"/>
        <v>T</v>
      </c>
      <c r="Z7" s="22" t="str">
        <f t="shared" si="1"/>
        <v>F</v>
      </c>
      <c r="AA7" s="22" t="str">
        <f t="shared" si="1"/>
        <v>M</v>
      </c>
      <c r="AB7" s="22" t="str">
        <f t="shared" si="1"/>
        <v>T</v>
      </c>
      <c r="AC7" s="22" t="str">
        <f t="shared" si="1"/>
        <v>W</v>
      </c>
      <c r="AD7" s="22" t="str">
        <f t="shared" si="1"/>
        <v>T</v>
      </c>
      <c r="AE7" s="22" t="str">
        <f t="shared" si="1"/>
        <v>F</v>
      </c>
      <c r="AF7" s="22" t="str">
        <f t="shared" si="1"/>
        <v>M</v>
      </c>
      <c r="AG7" s="22" t="str">
        <f t="shared" si="1"/>
        <v>T</v>
      </c>
      <c r="AH7" s="22" t="str">
        <f t="shared" si="1"/>
        <v>W</v>
      </c>
      <c r="AI7" s="22" t="str">
        <f t="shared" si="1"/>
        <v>T</v>
      </c>
      <c r="AJ7" s="22" t="str">
        <f t="shared" si="1"/>
        <v>F</v>
      </c>
      <c r="AK7" s="22" t="str">
        <f t="shared" si="1"/>
        <v>M</v>
      </c>
      <c r="AL7" s="22" t="str">
        <f t="shared" si="1"/>
        <v>T</v>
      </c>
      <c r="AM7" s="22" t="str">
        <f t="shared" si="1"/>
        <v>W</v>
      </c>
      <c r="AN7" s="22" t="str">
        <f t="shared" si="1"/>
        <v>T</v>
      </c>
      <c r="AO7" s="22" t="str">
        <f t="shared" si="1"/>
        <v>F</v>
      </c>
      <c r="AP7" s="22" t="str">
        <f t="shared" si="1"/>
        <v>M</v>
      </c>
      <c r="AQ7" s="22" t="str">
        <f t="shared" si="1"/>
        <v>T</v>
      </c>
      <c r="AR7" s="22" t="str">
        <f t="shared" si="1"/>
        <v>W</v>
      </c>
      <c r="AS7" s="22" t="str">
        <f t="shared" si="1"/>
        <v>T</v>
      </c>
      <c r="AT7" s="22" t="str">
        <f t="shared" si="1"/>
        <v>F</v>
      </c>
      <c r="AU7" s="22" t="str">
        <f t="shared" si="1"/>
        <v>M</v>
      </c>
      <c r="AV7" s="22" t="str">
        <f t="shared" ref="AV7" si="2">LEFT(TEXT(AV6,"ddd"),1)</f>
        <v>T</v>
      </c>
      <c r="AW7" s="22" t="str">
        <f t="shared" ref="AW7" si="3">LEFT(TEXT(AW6,"ddd"),1)</f>
        <v>W</v>
      </c>
      <c r="AX7" s="22" t="str">
        <f t="shared" ref="AX7" si="4">LEFT(TEXT(AX6,"ddd"),1)</f>
        <v>T</v>
      </c>
      <c r="AY7" s="22" t="str">
        <f t="shared" ref="AY7" si="5">LEFT(TEXT(AY6,"ddd"),1)</f>
        <v>F</v>
      </c>
    </row>
    <row r="8" spans="1:52" s="5" customFormat="1" ht="4.9000000000000004" customHeight="1">
      <c r="B8" s="52"/>
      <c r="C8" s="47"/>
      <c r="D8" s="50"/>
      <c r="E8" s="16"/>
      <c r="F8" s="50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</row>
    <row r="9" spans="1:52" s="5" customFormat="1" ht="18" customHeight="1">
      <c r="B9" s="52">
        <v>1</v>
      </c>
      <c r="C9" s="47" t="s">
        <v>30</v>
      </c>
      <c r="D9" s="54">
        <v>45726</v>
      </c>
      <c r="E9" s="17">
        <v>10</v>
      </c>
      <c r="F9" s="54">
        <f>IF(ISBLANK(start_date), "",IF(duration=0,start_date,WORKDAY(start_date,MIN(duration-1,4))))</f>
        <v>45730</v>
      </c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</row>
    <row r="10" spans="1:52" s="5" customFormat="1" ht="18" customHeight="1">
      <c r="B10" s="52">
        <v>2</v>
      </c>
      <c r="C10" s="47" t="s">
        <v>31</v>
      </c>
      <c r="D10" s="54">
        <v>45731</v>
      </c>
      <c r="E10" s="17">
        <v>3</v>
      </c>
      <c r="F10" s="54">
        <f>IF(ISBLANK(start_date), "",IF(duration=0,start_date,WORKDAY(start_date,duration-1)))</f>
        <v>45734</v>
      </c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</row>
    <row r="11" spans="1:52" s="5" customFormat="1" ht="18" customHeight="1">
      <c r="B11" s="52">
        <v>3</v>
      </c>
      <c r="C11" s="47" t="s">
        <v>32</v>
      </c>
      <c r="D11" s="54">
        <v>45734</v>
      </c>
      <c r="E11" s="17">
        <v>9</v>
      </c>
      <c r="F11" s="54">
        <f>IF(ISBLANK(start_date), "",IF(duration=0,start_date,WORKDAY(start_date,duration-1)))</f>
        <v>45744</v>
      </c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</row>
    <row r="12" spans="1:52" s="5" customFormat="1" ht="18" customHeight="1">
      <c r="B12" s="52">
        <v>4</v>
      </c>
      <c r="C12" s="47" t="s">
        <v>39</v>
      </c>
      <c r="D12" s="54">
        <v>45744</v>
      </c>
      <c r="E12" s="17">
        <v>6</v>
      </c>
      <c r="F12" s="54">
        <f t="shared" ref="F12:F29" si="6">IF(ISBLANK(start_date), "",IF(duration=0,start_date,WORKDAY(start_date,duration-1)))</f>
        <v>45751</v>
      </c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</row>
    <row r="13" spans="1:52" s="5" customFormat="1" ht="18" customHeight="1">
      <c r="B13" s="52">
        <v>5</v>
      </c>
      <c r="C13" s="47" t="s">
        <v>37</v>
      </c>
      <c r="D13" s="54">
        <v>45751</v>
      </c>
      <c r="E13" s="17">
        <v>6</v>
      </c>
      <c r="F13" s="54">
        <f t="shared" si="6"/>
        <v>45758</v>
      </c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</row>
    <row r="14" spans="1:52" s="5" customFormat="1" ht="18" customHeight="1">
      <c r="B14" s="52">
        <v>6</v>
      </c>
      <c r="C14" s="47" t="s">
        <v>38</v>
      </c>
      <c r="D14" s="54">
        <v>45758</v>
      </c>
      <c r="E14" s="17">
        <v>6</v>
      </c>
      <c r="F14" s="54">
        <f>IF(ISBLANK(start_date), "",IF(duration=0,start_date,WORKDAY(start_date,duration-1)))</f>
        <v>45765</v>
      </c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</row>
    <row r="15" spans="1:52" s="5" customFormat="1" ht="18" customHeight="1">
      <c r="B15" s="52">
        <v>7</v>
      </c>
      <c r="C15" s="47" t="s">
        <v>40</v>
      </c>
      <c r="D15" s="54">
        <v>45765</v>
      </c>
      <c r="E15" s="17">
        <v>6</v>
      </c>
      <c r="F15" s="54">
        <f t="shared" si="6"/>
        <v>45772</v>
      </c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</row>
    <row r="16" spans="1:52" s="5" customFormat="1" ht="18" customHeight="1">
      <c r="B16" s="52">
        <v>8</v>
      </c>
      <c r="C16" s="47" t="s">
        <v>33</v>
      </c>
      <c r="D16" s="54">
        <v>45772</v>
      </c>
      <c r="E16" s="17">
        <v>6</v>
      </c>
      <c r="F16" s="54">
        <f t="shared" si="6"/>
        <v>45779</v>
      </c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</row>
    <row r="17" spans="2:47" s="5" customFormat="1" ht="18" customHeight="1">
      <c r="B17" s="52"/>
      <c r="C17" s="47"/>
      <c r="D17" s="54"/>
      <c r="E17" s="17"/>
      <c r="F17" s="5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AO17" s="56"/>
      <c r="AP17" s="56"/>
      <c r="AQ17" s="56"/>
      <c r="AR17" s="56"/>
      <c r="AS17" s="56"/>
      <c r="AT17" s="56"/>
      <c r="AU17" s="56"/>
    </row>
    <row r="18" spans="2:47" s="5" customFormat="1" ht="18" customHeight="1">
      <c r="B18" s="52"/>
      <c r="C18" s="47"/>
      <c r="D18" s="54"/>
      <c r="E18" s="17"/>
      <c r="F18" s="5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</row>
    <row r="19" spans="2:47" s="5" customFormat="1" ht="18" customHeight="1">
      <c r="B19" s="52"/>
      <c r="C19" s="47"/>
      <c r="D19" s="54"/>
      <c r="E19" s="17"/>
      <c r="F19" s="5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</row>
    <row r="20" spans="2:47" s="5" customFormat="1" ht="18" customHeight="1">
      <c r="B20" s="52"/>
      <c r="C20" s="47"/>
      <c r="D20" s="54"/>
      <c r="E20" s="17"/>
      <c r="F20" s="5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</row>
    <row r="21" spans="2:47" s="5" customFormat="1" ht="18" customHeight="1">
      <c r="B21" s="52"/>
      <c r="C21" s="47"/>
      <c r="D21" s="54"/>
      <c r="E21" s="17"/>
      <c r="F21" s="5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</row>
    <row r="22" spans="2:47" s="5" customFormat="1" ht="18" customHeight="1">
      <c r="B22" s="52"/>
      <c r="C22" s="47"/>
      <c r="D22" s="54"/>
      <c r="E22" s="17"/>
      <c r="F22" s="5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</row>
    <row r="23" spans="2:47" s="5" customFormat="1" ht="18" customHeight="1">
      <c r="B23" s="52"/>
      <c r="C23" s="47"/>
      <c r="D23" s="54"/>
      <c r="E23" s="17"/>
      <c r="F23" s="5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</row>
    <row r="24" spans="2:47" s="5" customFormat="1" ht="18" customHeight="1">
      <c r="B24" s="52"/>
      <c r="C24" s="47"/>
      <c r="D24" s="54"/>
      <c r="E24" s="17"/>
      <c r="F24" s="5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</row>
    <row r="25" spans="2:47" s="5" customFormat="1" ht="18" customHeight="1">
      <c r="B25" s="52"/>
      <c r="C25" s="47"/>
      <c r="D25" s="54"/>
      <c r="E25" s="17"/>
      <c r="F25" s="5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</row>
    <row r="26" spans="2:47" s="5" customFormat="1" ht="18" customHeight="1">
      <c r="B26" s="52"/>
      <c r="C26" s="47"/>
      <c r="D26" s="54"/>
      <c r="E26" s="17"/>
      <c r="F26" s="5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</row>
    <row r="27" spans="2:47" s="5" customFormat="1" ht="18" customHeight="1">
      <c r="B27" s="52"/>
      <c r="C27" s="47"/>
      <c r="D27" s="54"/>
      <c r="E27" s="17"/>
      <c r="F27" s="5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</row>
    <row r="28" spans="2:47" s="5" customFormat="1" ht="18" customHeight="1">
      <c r="B28" s="52"/>
      <c r="C28" s="47"/>
      <c r="D28" s="54"/>
      <c r="E28" s="17"/>
      <c r="F28" s="5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</row>
    <row r="29" spans="2:47" s="5" customFormat="1" ht="18" customHeight="1">
      <c r="B29" s="52"/>
      <c r="C29" s="47"/>
      <c r="D29" s="49"/>
      <c r="E29" s="17"/>
      <c r="F29" s="49" t="str">
        <f t="shared" si="6"/>
        <v/>
      </c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</row>
  </sheetData>
  <mergeCells count="12">
    <mergeCell ref="AP5:AT5"/>
    <mergeCell ref="AU5:AY5"/>
    <mergeCell ref="G5:K5"/>
    <mergeCell ref="L5:P5"/>
    <mergeCell ref="Q5:U5"/>
    <mergeCell ref="V5:Z5"/>
    <mergeCell ref="AA5:AE5"/>
    <mergeCell ref="V3:Z3"/>
    <mergeCell ref="G3:L3"/>
    <mergeCell ref="M3:P3"/>
    <mergeCell ref="AF5:AJ5"/>
    <mergeCell ref="AK5:AO5"/>
  </mergeCells>
  <phoneticPr fontId="20" type="noConversion"/>
  <conditionalFormatting sqref="C9:C29">
    <cfRule type="expression" dxfId="2" priority="8">
      <formula>OR(type="T")</formula>
    </cfRule>
    <cfRule type="expression" dxfId="1" priority="9">
      <formula>OR(type="P")</formula>
    </cfRule>
  </conditionalFormatting>
  <conditionalFormatting sqref="F8:F29">
    <cfRule type="expression" dxfId="0" priority="1">
      <formula>_xlfn.ISFORMULA(end_date)</formula>
    </cfRule>
  </conditionalFormatting>
  <conditionalFormatting sqref="G5:AY29">
    <cfRule type="expression" dxfId="7" priority="20">
      <formula>WEEKDAY(date,2)&gt;WEEKDAY(next_date,2)</formula>
    </cfRule>
  </conditionalFormatting>
  <conditionalFormatting sqref="G9:AY29">
    <cfRule type="expression" dxfId="6" priority="27">
      <formula>AND(NOT(ISBLANK(start_date)),date&gt;=start_date,date&lt;=end_date)</formula>
    </cfRule>
  </conditionalFormatting>
  <conditionalFormatting sqref="P7">
    <cfRule type="colorScale" priority="2">
      <colorScale>
        <cfvo type="min"/>
        <cfvo type="max"/>
        <color rgb="FFFF7128"/>
        <color rgb="FFFFEF9C"/>
      </colorScale>
    </cfRule>
  </conditionalFormatting>
  <pageMargins left="0.25" right="0.25" top="0.75" bottom="0.75" header="0.3" footer="0.3"/>
  <pageSetup paperSize="9" scale="57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Scroll Bar 5">
              <controlPr defaultSize="0" autoPict="0">
                <anchor moveWithCells="1">
                  <from>
                    <xdr:col>36</xdr:col>
                    <xdr:colOff>6350</xdr:colOff>
                    <xdr:row>1</xdr:row>
                    <xdr:rowOff>234950</xdr:rowOff>
                  </from>
                  <to>
                    <xdr:col>51</xdr:col>
                    <xdr:colOff>12700</xdr:colOff>
                    <xdr:row>2</xdr:row>
                    <xdr:rowOff>228600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02598-6478-4D0F-B4DD-8C3C44913641}">
  <dimension ref="B12:F34"/>
  <sheetViews>
    <sheetView showGridLines="0" workbookViewId="0">
      <selection activeCell="A12" sqref="A12"/>
    </sheetView>
  </sheetViews>
  <sheetFormatPr defaultColWidth="8.81640625" defaultRowHeight="13.5"/>
  <cols>
    <col min="1" max="1" width="2.7265625" style="42" customWidth="1"/>
    <col min="2" max="2" width="3.26953125" style="42" customWidth="1"/>
    <col min="3" max="3" width="3.54296875" style="40" customWidth="1"/>
    <col min="4" max="4" width="2.7265625" style="42" customWidth="1"/>
    <col min="5" max="5" width="8.26953125" style="42" customWidth="1"/>
    <col min="6" max="6" width="4.26953125" style="42" customWidth="1"/>
    <col min="7" max="16384" width="8.81640625" style="42"/>
  </cols>
  <sheetData>
    <row r="12" spans="2:4" s="41" customFormat="1" ht="19.899999999999999" customHeight="1">
      <c r="B12" s="39" t="s">
        <v>8</v>
      </c>
      <c r="C12" s="40"/>
    </row>
    <row r="13" spans="2:4" s="43" customFormat="1" ht="18" customHeight="1">
      <c r="C13" s="44" t="s">
        <v>9</v>
      </c>
      <c r="D13" s="43" t="s">
        <v>10</v>
      </c>
    </row>
    <row r="14" spans="2:4" s="43" customFormat="1" ht="18" customHeight="1">
      <c r="C14" s="44" t="s">
        <v>9</v>
      </c>
      <c r="D14" s="43" t="s">
        <v>11</v>
      </c>
    </row>
    <row r="15" spans="2:4" s="43" customFormat="1" ht="18" customHeight="1">
      <c r="C15" s="44" t="s">
        <v>9</v>
      </c>
      <c r="D15" s="43" t="s">
        <v>12</v>
      </c>
    </row>
    <row r="16" spans="2:4" s="43" customFormat="1" ht="18" customHeight="1">
      <c r="C16" s="44" t="s">
        <v>9</v>
      </c>
      <c r="D16" s="43" t="s">
        <v>13</v>
      </c>
    </row>
    <row r="17" spans="2:6" s="43" customFormat="1" ht="18" customHeight="1">
      <c r="C17" s="44"/>
      <c r="E17" s="43" t="s">
        <v>14</v>
      </c>
      <c r="F17" s="43" t="s">
        <v>15</v>
      </c>
    </row>
    <row r="18" spans="2:6" s="43" customFormat="1" ht="18" customHeight="1">
      <c r="C18" s="44" t="s">
        <v>9</v>
      </c>
      <c r="D18" s="43" t="s">
        <v>16</v>
      </c>
    </row>
    <row r="19" spans="2:6" s="43" customFormat="1" ht="18" customHeight="1">
      <c r="C19" s="44"/>
      <c r="E19" s="46" t="s">
        <v>17</v>
      </c>
      <c r="F19" s="43" t="s">
        <v>18</v>
      </c>
    </row>
    <row r="20" spans="2:6" s="43" customFormat="1" ht="18" customHeight="1">
      <c r="C20" s="44"/>
      <c r="E20" s="46" t="s">
        <v>19</v>
      </c>
      <c r="F20" s="43" t="s">
        <v>20</v>
      </c>
    </row>
    <row r="21" spans="2:6" s="43" customFormat="1" ht="18" customHeight="1">
      <c r="C21" s="44"/>
      <c r="E21" s="46"/>
      <c r="F21" s="43" t="s">
        <v>21</v>
      </c>
    </row>
    <row r="22" spans="2:6" s="43" customFormat="1" ht="18" customHeight="1">
      <c r="C22" s="44" t="s">
        <v>9</v>
      </c>
      <c r="D22" s="45" t="s">
        <v>22</v>
      </c>
      <c r="E22" s="45"/>
    </row>
    <row r="23" spans="2:6" s="43" customFormat="1" ht="18" customHeight="1">
      <c r="C23" s="44"/>
      <c r="E23" s="46" t="s">
        <v>17</v>
      </c>
      <c r="F23" s="43" t="s">
        <v>23</v>
      </c>
    </row>
    <row r="24" spans="2:6" s="43" customFormat="1" ht="18" customHeight="1">
      <c r="C24" s="44"/>
      <c r="E24" s="46" t="s">
        <v>19</v>
      </c>
      <c r="F24" s="43" t="s">
        <v>24</v>
      </c>
    </row>
    <row r="25" spans="2:6" ht="18" customHeight="1"/>
    <row r="26" spans="2:6" s="41" customFormat="1" ht="19.899999999999999" customHeight="1">
      <c r="B26" s="39" t="s">
        <v>25</v>
      </c>
      <c r="C26" s="40"/>
    </row>
    <row r="27" spans="2:6" s="41" customFormat="1" ht="19.899999999999999" customHeight="1">
      <c r="B27" s="39"/>
      <c r="C27" s="40" t="s">
        <v>9</v>
      </c>
      <c r="D27" s="41" t="s">
        <v>26</v>
      </c>
    </row>
    <row r="28" spans="2:6" s="41" customFormat="1" ht="18" customHeight="1">
      <c r="B28" s="39"/>
      <c r="C28" s="40" t="s">
        <v>9</v>
      </c>
      <c r="D28" s="41" t="s">
        <v>27</v>
      </c>
    </row>
    <row r="29" spans="2:6" s="41" customFormat="1" ht="18" customHeight="1">
      <c r="C29" s="40" t="s">
        <v>9</v>
      </c>
      <c r="D29" s="41" t="s">
        <v>28</v>
      </c>
    </row>
    <row r="30" spans="2:6" s="41" customFormat="1" ht="18" customHeight="1"/>
    <row r="31" spans="2:6" ht="18" customHeight="1"/>
    <row r="32" spans="2:6" ht="18" customHeight="1"/>
    <row r="33" ht="18" customHeight="1"/>
    <row r="34" ht="18" customHeight="1"/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601C0-1098-4ADC-BCCA-57F9F1C385ED}">
  <dimension ref="A1"/>
  <sheetViews>
    <sheetView workbookViewId="0">
      <selection sqref="A1:E8"/>
    </sheetView>
  </sheetViews>
  <sheetFormatPr defaultRowHeight="14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10</vt:i4>
      </vt:variant>
    </vt:vector>
  </HeadingPairs>
  <TitlesOfParts>
    <vt:vector size="13" baseType="lpstr">
      <vt:lpstr>Gantt</vt:lpstr>
      <vt:lpstr>Readme</vt:lpstr>
      <vt:lpstr>Sheet1</vt:lpstr>
      <vt:lpstr>Gantt!date</vt:lpstr>
      <vt:lpstr>Gantt!display_week</vt:lpstr>
      <vt:lpstr>Gantt!duration</vt:lpstr>
      <vt:lpstr>Sheet1!duration</vt:lpstr>
      <vt:lpstr>Gantt!end_date</vt:lpstr>
      <vt:lpstr>Sheet1!end_date</vt:lpstr>
      <vt:lpstr>Gantt!next_date</vt:lpstr>
      <vt:lpstr>Gantt!project_start_date</vt:lpstr>
      <vt:lpstr>Gantt!start_date</vt:lpstr>
      <vt:lpstr>Sheet1!start_date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Захар</dc:creator>
  <cp:keywords/>
  <dc:description/>
  <cp:lastModifiedBy>Victoria Lee</cp:lastModifiedBy>
  <cp:revision/>
  <cp:lastPrinted>2025-03-18T04:16:34Z</cp:lastPrinted>
  <dcterms:created xsi:type="dcterms:W3CDTF">2021-09-04T08:30:48Z</dcterms:created>
  <dcterms:modified xsi:type="dcterms:W3CDTF">2025-04-06T17:51:45Z</dcterms:modified>
  <cp:category/>
  <cp:contentStatus/>
</cp:coreProperties>
</file>