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vdjic/Desktop/"/>
    </mc:Choice>
  </mc:AlternateContent>
  <xr:revisionPtr revIDLastSave="0" documentId="13_ncr:1_{D8556ECF-0B5C-9A41-8025-9BE3EC744584}" xr6:coauthVersionLast="36" xr6:coauthVersionMax="36" xr10:uidLastSave="{00000000-0000-0000-0000-000000000000}"/>
  <bookViews>
    <workbookView xWindow="1200" yWindow="460" windowWidth="27600" windowHeight="17540" xr2:uid="{C83F79E0-237D-6C46-BAB7-923940888B0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8" i="1"/>
  <c r="F49" i="1"/>
  <c r="F46" i="1"/>
  <c r="E47" i="1"/>
  <c r="E48" i="1"/>
  <c r="E49" i="1"/>
  <c r="E46" i="1"/>
  <c r="D47" i="1"/>
  <c r="D48" i="1"/>
  <c r="D49" i="1"/>
  <c r="D46" i="1"/>
  <c r="C47" i="1"/>
  <c r="C48" i="1"/>
  <c r="C49" i="1"/>
  <c r="C46" i="1"/>
  <c r="B47" i="1"/>
  <c r="B48" i="1"/>
  <c r="B49" i="1"/>
  <c r="B46" i="1"/>
  <c r="H38" i="1" l="1"/>
  <c r="H39" i="1"/>
  <c r="H40" i="1"/>
  <c r="H37" i="1"/>
  <c r="G38" i="1"/>
  <c r="G39" i="1"/>
  <c r="G40" i="1"/>
  <c r="G37" i="1"/>
  <c r="F38" i="1"/>
  <c r="F39" i="1"/>
  <c r="F40" i="1"/>
  <c r="F37" i="1"/>
  <c r="E38" i="1"/>
  <c r="E39" i="1"/>
  <c r="E40" i="1"/>
  <c r="E37" i="1"/>
  <c r="D38" i="1"/>
  <c r="D39" i="1"/>
  <c r="D40" i="1"/>
  <c r="D37" i="1"/>
  <c r="C38" i="1"/>
  <c r="C39" i="1"/>
  <c r="C40" i="1"/>
  <c r="C37" i="1"/>
  <c r="B38" i="1"/>
  <c r="B39" i="1"/>
  <c r="B40" i="1"/>
  <c r="B37" i="1"/>
  <c r="C28" i="1"/>
  <c r="D28" i="1"/>
  <c r="E28" i="1"/>
  <c r="F28" i="1"/>
  <c r="G28" i="1"/>
  <c r="H28" i="1"/>
  <c r="I28" i="1"/>
  <c r="J28" i="1"/>
  <c r="K28" i="1"/>
  <c r="C27" i="1"/>
  <c r="D27" i="1"/>
  <c r="E27" i="1"/>
  <c r="F27" i="1"/>
  <c r="G27" i="1"/>
  <c r="H27" i="1"/>
  <c r="I27" i="1"/>
  <c r="J27" i="1"/>
  <c r="K27" i="1"/>
  <c r="C26" i="1"/>
  <c r="D26" i="1"/>
  <c r="E26" i="1"/>
  <c r="F26" i="1"/>
  <c r="G26" i="1"/>
  <c r="H26" i="1"/>
  <c r="I26" i="1"/>
  <c r="J26" i="1"/>
  <c r="K26" i="1"/>
  <c r="C25" i="1"/>
  <c r="D25" i="1"/>
  <c r="E25" i="1"/>
  <c r="F25" i="1"/>
  <c r="G25" i="1"/>
  <c r="H25" i="1"/>
  <c r="I25" i="1"/>
  <c r="J25" i="1"/>
  <c r="K25" i="1"/>
  <c r="B26" i="1"/>
  <c r="B27" i="1"/>
  <c r="B28" i="1"/>
  <c r="B25" i="1"/>
  <c r="K19" i="1"/>
  <c r="K20" i="1"/>
  <c r="K21" i="1"/>
  <c r="J19" i="1"/>
  <c r="J20" i="1"/>
  <c r="J21" i="1"/>
  <c r="I19" i="1"/>
  <c r="I20" i="1"/>
  <c r="I21" i="1"/>
  <c r="H19" i="1"/>
  <c r="H20" i="1"/>
  <c r="H21" i="1"/>
  <c r="G19" i="1"/>
  <c r="G20" i="1"/>
  <c r="G21" i="1"/>
  <c r="F19" i="1"/>
  <c r="F20" i="1"/>
  <c r="F21" i="1"/>
  <c r="E19" i="1"/>
  <c r="E20" i="1"/>
  <c r="E21" i="1"/>
  <c r="D19" i="1"/>
  <c r="D20" i="1"/>
  <c r="D21" i="1"/>
  <c r="E18" i="1"/>
  <c r="F18" i="1"/>
  <c r="G18" i="1"/>
  <c r="H18" i="1"/>
  <c r="I18" i="1"/>
  <c r="J18" i="1"/>
  <c r="K18" i="1"/>
  <c r="D18" i="1"/>
  <c r="C19" i="1"/>
  <c r="C20" i="1"/>
  <c r="C21" i="1"/>
  <c r="C18" i="1"/>
  <c r="B19" i="1"/>
  <c r="B20" i="1"/>
  <c r="B21" i="1"/>
  <c r="B18" i="1"/>
</calcChain>
</file>

<file path=xl/sharedStrings.xml><?xml version="1.0" encoding="utf-8"?>
<sst xmlns="http://schemas.openxmlformats.org/spreadsheetml/2006/main" count="49" uniqueCount="26">
  <si>
    <t>TLB miss penalty</t>
  </si>
  <si>
    <t>base</t>
  </si>
  <si>
    <t>DTRIM</t>
  </si>
  <si>
    <t>BST-E</t>
  </si>
  <si>
    <t>BST-I</t>
  </si>
  <si>
    <t>Hash Table</t>
  </si>
  <si>
    <t>Skip Lists</t>
  </si>
  <si>
    <t>Baseline</t>
  </si>
  <si>
    <t>Baseline 2M</t>
  </si>
  <si>
    <t>DTRIM-4 4KB</t>
  </si>
  <si>
    <t>DTRIM-4 2MB</t>
  </si>
  <si>
    <t>2 sockets</t>
  </si>
  <si>
    <t>8 sockets</t>
  </si>
  <si>
    <t>DTRIM-8 4KB</t>
  </si>
  <si>
    <t>DTRIM-8 2MB</t>
  </si>
  <si>
    <t>DTRIM-32 4KB</t>
  </si>
  <si>
    <t>DTRIM-32 2MB</t>
  </si>
  <si>
    <t>8 sockets speedup</t>
  </si>
  <si>
    <t>DTRIM-8 (2MB)</t>
  </si>
  <si>
    <t>DTRIM-8 (4KB)</t>
  </si>
  <si>
    <t>Conv (2MB)</t>
  </si>
  <si>
    <t>DTRIM-32 (4KB)</t>
  </si>
  <si>
    <t>DTRIM-32 (2MB)</t>
  </si>
  <si>
    <t>DRTIM-128 4KB</t>
  </si>
  <si>
    <t>DTRIM-128 2MB</t>
  </si>
  <si>
    <t>DTRIM-128 (4KB)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</si>
</sst>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Conv (2MB)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Sheet1!$B$37:$B$40</c:f>
              <c:numCache>
                <c:formatCode>General</c:formatCode>
                <c:ptCount val="4"/>
                <c:pt idx="0">
                  <c:v>1.8622475317803446</c:v>
                </c:pt>
                <c:pt idx="1">
                  <c:v>1.9059346313729943</c:v>
                </c:pt>
                <c:pt idx="2">
                  <c:v>1.1003617689336449</c:v>
                </c:pt>
                <c:pt idx="3">
                  <c:v>1.035429056367114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5-8448-B205-9A6D31448BB8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DTRIM-8 (4KB)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Sheet1!$C$37:$C$40</c:f>
              <c:numCache>
                <c:formatCode>General</c:formatCode>
                <c:ptCount val="4"/>
                <c:pt idx="0">
                  <c:v>2.0548077782704639</c:v>
                </c:pt>
                <c:pt idx="1">
                  <c:v>2.0737649370548557</c:v>
                </c:pt>
                <c:pt idx="2">
                  <c:v>1.8877385976732883</c:v>
                </c:pt>
                <c:pt idx="3">
                  <c:v>1.9960703402924054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5-8448-B205-9A6D31448BB8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DTRIM-8 (2MB)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Sheet1!$D$37:$D$40</c:f>
              <c:numCache>
                <c:formatCode>General</c:formatCode>
                <c:ptCount val="4"/>
                <c:pt idx="0">
                  <c:v>4.6833572964977188</c:v>
                </c:pt>
                <c:pt idx="1">
                  <c:v>4.882493733151219</c:v>
                </c:pt>
                <c:pt idx="2">
                  <c:v>1.9547675589396518</c:v>
                </c:pt>
                <c:pt idx="3">
                  <c:v>2.0756630125150668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5-8448-B205-9A6D31448BB8}"/>
            </c:ext>
          </c:extLst>
        </c:ser>
        <c:ser>
          <c:idx val="3"/>
          <c:order val="3"/>
          <c:tx>
            <c:strRef>
              <c:f>Sheet1!$E$36</c:f>
              <c:strCache>
                <c:ptCount val="1"/>
                <c:pt idx="0">
                  <c:v>DTRIM-32 (4KB)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Sheet1!$E$37:$E$40</c:f>
              <c:numCache>
                <c:formatCode>General</c:formatCode>
                <c:ptCount val="4"/>
                <c:pt idx="0">
                  <c:v>2.3391022924135756</c:v>
                </c:pt>
                <c:pt idx="1">
                  <c:v>2.3692986184896689</c:v>
                </c:pt>
                <c:pt idx="2">
                  <c:v>1.8945576754715416</c:v>
                </c:pt>
                <c:pt idx="3">
                  <c:v>2.2154869128910444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B5-8448-B205-9A6D31448BB8}"/>
            </c:ext>
          </c:extLst>
        </c:ser>
        <c:ser>
          <c:idx val="4"/>
          <c:order val="4"/>
          <c:tx>
            <c:strRef>
              <c:f>Sheet1!$F$36</c:f>
              <c:strCache>
                <c:ptCount val="1"/>
                <c:pt idx="0">
                  <c:v>DTRIM-32 (2MB)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Sheet1!$F$37:$F$40</c:f>
              <c:numCache>
                <c:formatCode>General</c:formatCode>
                <c:ptCount val="4"/>
                <c:pt idx="0">
                  <c:v>6.7743032059753885</c:v>
                </c:pt>
                <c:pt idx="1">
                  <c:v>7.2317611606913879</c:v>
                </c:pt>
                <c:pt idx="2">
                  <c:v>2.1596016721228333</c:v>
                </c:pt>
                <c:pt idx="3">
                  <c:v>2.3989744964826403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B5-8448-B205-9A6D31448BB8}"/>
            </c:ext>
          </c:extLst>
        </c:ser>
        <c:ser>
          <c:idx val="5"/>
          <c:order val="5"/>
          <c:tx>
            <c:strRef>
              <c:f>Sheet1!$G$36</c:f>
              <c:strCache>
                <c:ptCount val="1"/>
                <c:pt idx="0">
                  <c:v>DTRIM-128 (4KB)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Sheet1!$G$37:$G$40</c:f>
              <c:numCache>
                <c:formatCode>General</c:formatCode>
                <c:ptCount val="4"/>
                <c:pt idx="0">
                  <c:v>2.7184077066629362</c:v>
                </c:pt>
                <c:pt idx="1">
                  <c:v>2.7673260670790718</c:v>
                </c:pt>
                <c:pt idx="2">
                  <c:v>1.8967125197460479</c:v>
                </c:pt>
                <c:pt idx="3">
                  <c:v>2.4898909568326815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B5-8448-B205-9A6D31448BB8}"/>
            </c:ext>
          </c:extLst>
        </c:ser>
        <c:ser>
          <c:idx val="6"/>
          <c:order val="6"/>
          <c:tx>
            <c:strRef>
              <c:f>Sheet1!$H$36</c:f>
              <c:strCache>
                <c:ptCount val="1"/>
                <c:pt idx="0">
                  <c:v>DTRIM-32 (2MB)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Sheet1!$H$37:$H$40</c:f>
              <c:numCache>
                <c:formatCode>General</c:formatCode>
                <c:ptCount val="4"/>
                <c:pt idx="0">
                  <c:v>12.916770886798941</c:v>
                </c:pt>
                <c:pt idx="1">
                  <c:v>14.479916443991103</c:v>
                </c:pt>
                <c:pt idx="2">
                  <c:v>3.5913485131177421</c:v>
                </c:pt>
                <c:pt idx="3">
                  <c:v>3.2913997952212255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B5-8448-B205-9A6D31448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446800"/>
        <c:axId val="715448480"/>
      </c:barChart>
      <c:catAx>
        <c:axId val="7154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48480"/>
        <c:crosses val="autoZero"/>
        <c:auto val="1"/>
        <c:lblAlgn val="ctr"/>
        <c:lblOffset val="100"/>
        <c:noMultiLvlLbl val="0"/>
      </c:catAx>
      <c:valAx>
        <c:axId val="7154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Conv (2MB)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Sheet1!$A$46:$A$49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Sheet1!$B$46:$B$49</c:f>
              <c:numCache>
                <c:formatCode>General</c:formatCode>
                <c:ptCount val="4"/>
                <c:pt idx="0">
                  <c:v>1.8622475317803446</c:v>
                </c:pt>
                <c:pt idx="1">
                  <c:v>1.9059346313729943</c:v>
                </c:pt>
                <c:pt idx="2">
                  <c:v>1.1003617689336449</c:v>
                </c:pt>
                <c:pt idx="3">
                  <c:v>1.035429056367114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2-4649-9BC2-8436F00FE171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DTRIM-8 (4KB)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Sheet1!$A$46:$A$49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Sheet1!$C$46:$C$49</c:f>
              <c:numCache>
                <c:formatCode>General</c:formatCode>
                <c:ptCount val="4"/>
                <c:pt idx="0">
                  <c:v>2.0548077782704639</c:v>
                </c:pt>
                <c:pt idx="1">
                  <c:v>2.0737649370548557</c:v>
                </c:pt>
                <c:pt idx="2">
                  <c:v>1.8877385976732883</c:v>
                </c:pt>
                <c:pt idx="3">
                  <c:v>1.9960703402924054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2-4649-9BC2-8436F00FE171}"/>
            </c:ext>
          </c:extLst>
        </c:ser>
        <c:ser>
          <c:idx val="2"/>
          <c:order val="2"/>
          <c:tx>
            <c:strRef>
              <c:f>Sheet1!$D$45</c:f>
              <c:strCache>
                <c:ptCount val="1"/>
                <c:pt idx="0">
                  <c:v>DTRIM-32 (4KB)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Sheet1!$A$46:$A$49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Sheet1!$D$46:$D$49</c:f>
              <c:numCache>
                <c:formatCode>General</c:formatCode>
                <c:ptCount val="4"/>
                <c:pt idx="0">
                  <c:v>2.3391022924135756</c:v>
                </c:pt>
                <c:pt idx="1">
                  <c:v>2.3692986184896689</c:v>
                </c:pt>
                <c:pt idx="2">
                  <c:v>1.8945576754715416</c:v>
                </c:pt>
                <c:pt idx="3">
                  <c:v>2.2154869128910444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2-4649-9BC2-8436F00FE171}"/>
            </c:ext>
          </c:extLst>
        </c:ser>
        <c:ser>
          <c:idx val="3"/>
          <c:order val="3"/>
          <c:tx>
            <c:strRef>
              <c:f>Sheet1!$E$45</c:f>
              <c:strCache>
                <c:ptCount val="1"/>
                <c:pt idx="0">
                  <c:v>DTRIM-8 (2MB)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Sheet1!$A$46:$A$49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Sheet1!$E$46:$E$49</c:f>
              <c:numCache>
                <c:formatCode>General</c:formatCode>
                <c:ptCount val="4"/>
                <c:pt idx="0">
                  <c:v>4.6833572964977188</c:v>
                </c:pt>
                <c:pt idx="1">
                  <c:v>4.882493733151219</c:v>
                </c:pt>
                <c:pt idx="2">
                  <c:v>1.9547675589396518</c:v>
                </c:pt>
                <c:pt idx="3">
                  <c:v>2.0756630125150668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2-4649-9BC2-8436F00FE171}"/>
            </c:ext>
          </c:extLst>
        </c:ser>
        <c:ser>
          <c:idx val="4"/>
          <c:order val="4"/>
          <c:tx>
            <c:strRef>
              <c:f>Sheet1!$F$45</c:f>
              <c:strCache>
                <c:ptCount val="1"/>
                <c:pt idx="0">
                  <c:v>DTRIM-32 (2MB)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Sheet1!$A$46:$A$49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Sheet1!$F$46:$F$49</c:f>
              <c:numCache>
                <c:formatCode>General</c:formatCode>
                <c:ptCount val="4"/>
                <c:pt idx="0">
                  <c:v>6.7743032059753885</c:v>
                </c:pt>
                <c:pt idx="1">
                  <c:v>7.2317611606913879</c:v>
                </c:pt>
                <c:pt idx="2">
                  <c:v>2.1596016721228333</c:v>
                </c:pt>
                <c:pt idx="3">
                  <c:v>2.3989744964826403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F2-4649-9BC2-8436F00FE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666960"/>
        <c:axId val="713603632"/>
      </c:barChart>
      <c:catAx>
        <c:axId val="7136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03632"/>
        <c:crosses val="autoZero"/>
        <c:auto val="1"/>
        <c:lblAlgn val="ctr"/>
        <c:lblOffset val="100"/>
        <c:noMultiLvlLbl val="0"/>
      </c:catAx>
      <c:valAx>
        <c:axId val="7136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Over Conventional 4KB</a:t>
                </a:r>
              </a:p>
            </c:rich>
          </c:tx>
          <c:layout>
            <c:manualLayout>
              <c:xMode val="edge"/>
              <c:yMode val="edge"/>
              <c:x val="7.9365079365079361E-3"/>
              <c:y val="0.20640456401283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29</xdr:row>
      <xdr:rowOff>82550</xdr:rowOff>
    </xdr:from>
    <xdr:to>
      <xdr:col>15</xdr:col>
      <xdr:colOff>393700</xdr:colOff>
      <xdr:row>48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E61AA-A905-C348-9CA8-AAD15C16B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50</xdr:row>
      <xdr:rowOff>107950</xdr:rowOff>
    </xdr:from>
    <xdr:to>
      <xdr:col>6</xdr:col>
      <xdr:colOff>139700</xdr:colOff>
      <xdr:row>64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E1C548-3EDC-8044-9EF6-C484CE641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4926-3935-7443-9EF6-B81E1AAFB225}">
  <dimension ref="A1:K49"/>
  <sheetViews>
    <sheetView tabSelected="1" topLeftCell="A38" workbookViewId="0">
      <selection activeCell="H49" sqref="H49"/>
    </sheetView>
  </sheetViews>
  <sheetFormatPr baseColWidth="10" defaultRowHeight="16" x14ac:dyDescent="0.2"/>
  <cols>
    <col min="1" max="1" width="18.5" customWidth="1"/>
    <col min="2" max="2" width="14.1640625" customWidth="1"/>
    <col min="3" max="3" width="16.6640625" customWidth="1"/>
    <col min="4" max="4" width="15.83203125" customWidth="1"/>
    <col min="5" max="5" width="16.6640625" customWidth="1"/>
    <col min="6" max="6" width="16.5" customWidth="1"/>
    <col min="7" max="7" width="15.83203125" customWidth="1"/>
    <col min="8" max="8" width="14.1640625" customWidth="1"/>
    <col min="9" max="9" width="17.5" customWidth="1"/>
    <col min="10" max="10" width="16.6640625" customWidth="1"/>
    <col min="11" max="11" width="15.33203125" customWidth="1"/>
  </cols>
  <sheetData>
    <row r="1" spans="1:11" x14ac:dyDescent="0.2">
      <c r="A1" t="s">
        <v>0</v>
      </c>
    </row>
    <row r="2" spans="1:11" x14ac:dyDescent="0.2">
      <c r="A2" t="s">
        <v>1</v>
      </c>
      <c r="B2" t="s">
        <v>2</v>
      </c>
    </row>
    <row r="3" spans="1:11" x14ac:dyDescent="0.2">
      <c r="A3">
        <v>2</v>
      </c>
      <c r="B3">
        <v>1.3589743589743499</v>
      </c>
      <c r="C3" t="s">
        <v>11</v>
      </c>
    </row>
    <row r="4" spans="1:11" x14ac:dyDescent="0.2">
      <c r="A4">
        <v>2</v>
      </c>
      <c r="B4">
        <v>1.1573033707865099</v>
      </c>
      <c r="C4" t="s">
        <v>12</v>
      </c>
    </row>
    <row r="9" spans="1:11" x14ac:dyDescent="0.2">
      <c r="B9" t="s">
        <v>7</v>
      </c>
      <c r="C9" t="s">
        <v>8</v>
      </c>
      <c r="D9" t="s">
        <v>9</v>
      </c>
      <c r="E9" t="s">
        <v>10</v>
      </c>
      <c r="F9" t="s">
        <v>13</v>
      </c>
      <c r="G9" t="s">
        <v>14</v>
      </c>
      <c r="H9" t="s">
        <v>15</v>
      </c>
      <c r="I9" t="s">
        <v>16</v>
      </c>
      <c r="J9" t="s">
        <v>23</v>
      </c>
      <c r="K9" t="s">
        <v>24</v>
      </c>
    </row>
    <row r="10" spans="1:11" x14ac:dyDescent="0.2">
      <c r="A10" t="s">
        <v>3</v>
      </c>
      <c r="B10" s="1">
        <v>6.9262199999999998</v>
      </c>
      <c r="C10" s="1">
        <v>3.7192799999999999</v>
      </c>
      <c r="D10" s="1">
        <v>6.1773499999999997</v>
      </c>
      <c r="E10" s="1">
        <v>2.9414899999999999</v>
      </c>
      <c r="F10" s="1">
        <v>5.8251600000000003</v>
      </c>
      <c r="G10" s="1">
        <v>2.5557699999999999</v>
      </c>
      <c r="H10" s="1">
        <v>5.1171699999999998</v>
      </c>
      <c r="I10" s="1">
        <v>1.76691</v>
      </c>
      <c r="J10" s="1">
        <v>4.4031599999999997</v>
      </c>
      <c r="K10" s="1">
        <v>0.92666999999999999</v>
      </c>
    </row>
    <row r="11" spans="1:11" x14ac:dyDescent="0.2">
      <c r="A11" t="s">
        <v>4</v>
      </c>
      <c r="B11" s="1">
        <v>20.476179999999999</v>
      </c>
      <c r="C11" s="1">
        <v>10.74338</v>
      </c>
      <c r="D11" s="1">
        <v>18.12921</v>
      </c>
      <c r="E11" s="1">
        <v>8.4016900000000003</v>
      </c>
      <c r="F11" s="1">
        <v>17.063659999999999</v>
      </c>
      <c r="G11" s="1">
        <v>7.2475300000000002</v>
      </c>
      <c r="H11" s="1">
        <v>14.935230000000001</v>
      </c>
      <c r="I11" s="1">
        <v>4.8931399999999998</v>
      </c>
      <c r="J11" s="1">
        <v>12.78708</v>
      </c>
      <c r="K11" s="1">
        <v>2.4438</v>
      </c>
    </row>
    <row r="12" spans="1:11" x14ac:dyDescent="0.2">
      <c r="A12" t="s">
        <v>5</v>
      </c>
      <c r="B12" s="1">
        <v>10.961980000000001</v>
      </c>
      <c r="C12" s="1">
        <v>9.9621600000000008</v>
      </c>
      <c r="D12" s="1">
        <v>10.10877</v>
      </c>
      <c r="E12" s="1">
        <v>9.8458900000000007</v>
      </c>
      <c r="F12" s="1">
        <v>10.03529</v>
      </c>
      <c r="G12" s="1">
        <v>9.6911799999999992</v>
      </c>
      <c r="H12" s="1">
        <v>9.9991699999999994</v>
      </c>
      <c r="I12" s="1">
        <v>8.7719900000000006</v>
      </c>
      <c r="J12" s="1">
        <v>9.9878099999999996</v>
      </c>
      <c r="K12" s="1">
        <v>5.2748999999999997</v>
      </c>
    </row>
    <row r="13" spans="1:11" x14ac:dyDescent="0.2">
      <c r="A13" t="s">
        <v>6</v>
      </c>
      <c r="B13" s="1">
        <v>20.522089999999999</v>
      </c>
      <c r="C13" s="1">
        <v>19.819890000000001</v>
      </c>
      <c r="D13" s="1">
        <v>18.596779999999999</v>
      </c>
      <c r="E13" s="1">
        <v>18.024170000000002</v>
      </c>
      <c r="F13" s="1">
        <v>17.767589999999998</v>
      </c>
      <c r="G13" s="1">
        <v>17.086279999999999</v>
      </c>
      <c r="H13" s="1">
        <v>16.007930000000002</v>
      </c>
      <c r="I13" s="1">
        <v>14.78355</v>
      </c>
      <c r="J13" s="1">
        <v>14.243740000000001</v>
      </c>
      <c r="K13" s="1">
        <v>10.77516</v>
      </c>
    </row>
    <row r="17" spans="1:11" x14ac:dyDescent="0.2">
      <c r="A17" t="s">
        <v>12</v>
      </c>
    </row>
    <row r="18" spans="1:11" x14ac:dyDescent="0.2">
      <c r="A18" t="s">
        <v>3</v>
      </c>
      <c r="B18">
        <f>B10*$A$4</f>
        <v>13.85244</v>
      </c>
      <c r="C18">
        <f>C10*$A$4</f>
        <v>7.4385599999999998</v>
      </c>
      <c r="D18">
        <f>D10*$B$4</f>
        <v>7.1490679775280466</v>
      </c>
      <c r="E18">
        <f t="shared" ref="E18:K18" si="0">E10*$B$4</f>
        <v>3.4041962921348108</v>
      </c>
      <c r="F18">
        <f t="shared" si="0"/>
        <v>6.741477303370746</v>
      </c>
      <c r="G18">
        <f t="shared" si="0"/>
        <v>2.9578012359550381</v>
      </c>
      <c r="H18">
        <f t="shared" si="0"/>
        <v>5.9221180898876042</v>
      </c>
      <c r="I18">
        <f t="shared" si="0"/>
        <v>2.0448508988763923</v>
      </c>
      <c r="J18">
        <f t="shared" si="0"/>
        <v>5.0957919101123288</v>
      </c>
      <c r="K18">
        <f t="shared" si="0"/>
        <v>1.0724383146067351</v>
      </c>
    </row>
    <row r="19" spans="1:11" x14ac:dyDescent="0.2">
      <c r="A19" t="s">
        <v>4</v>
      </c>
      <c r="B19">
        <f t="shared" ref="B19:C21" si="1">B11*$A$4</f>
        <v>40.952359999999999</v>
      </c>
      <c r="C19">
        <f t="shared" si="1"/>
        <v>21.48676</v>
      </c>
      <c r="D19">
        <f t="shared" ref="D19:K21" si="2">D11*$B$4</f>
        <v>20.980995842696505</v>
      </c>
      <c r="E19">
        <f t="shared" si="2"/>
        <v>9.7233041573033123</v>
      </c>
      <c r="F19">
        <f t="shared" si="2"/>
        <v>19.747831235954937</v>
      </c>
      <c r="G19">
        <f t="shared" si="2"/>
        <v>8.3875908988763541</v>
      </c>
      <c r="H19">
        <f t="shared" si="2"/>
        <v>17.284592022471806</v>
      </c>
      <c r="I19">
        <f t="shared" si="2"/>
        <v>5.6628474157303028</v>
      </c>
      <c r="J19">
        <f t="shared" si="2"/>
        <v>14.798530786516764</v>
      </c>
      <c r="K19">
        <f t="shared" si="2"/>
        <v>2.8282179775280727</v>
      </c>
    </row>
    <row r="20" spans="1:11" x14ac:dyDescent="0.2">
      <c r="A20" t="s">
        <v>5</v>
      </c>
      <c r="B20">
        <f t="shared" si="1"/>
        <v>21.923960000000001</v>
      </c>
      <c r="C20">
        <f t="shared" si="1"/>
        <v>19.924320000000002</v>
      </c>
      <c r="D20">
        <f t="shared" si="2"/>
        <v>11.698913595505548</v>
      </c>
      <c r="E20">
        <f t="shared" si="2"/>
        <v>11.394681685393191</v>
      </c>
      <c r="F20">
        <f t="shared" si="2"/>
        <v>11.613874943820155</v>
      </c>
      <c r="G20">
        <f t="shared" si="2"/>
        <v>11.215635280898809</v>
      </c>
      <c r="H20">
        <f t="shared" si="2"/>
        <v>11.572073146067346</v>
      </c>
      <c r="I20">
        <f t="shared" si="2"/>
        <v>10.151853595505559</v>
      </c>
      <c r="J20">
        <f t="shared" si="2"/>
        <v>11.558926179775211</v>
      </c>
      <c r="K20">
        <f t="shared" si="2"/>
        <v>6.1046595505617605</v>
      </c>
    </row>
    <row r="21" spans="1:11" x14ac:dyDescent="0.2">
      <c r="A21" t="s">
        <v>6</v>
      </c>
      <c r="B21">
        <f t="shared" si="1"/>
        <v>41.044179999999997</v>
      </c>
      <c r="C21">
        <f t="shared" si="1"/>
        <v>39.639780000000002</v>
      </c>
      <c r="D21">
        <f t="shared" si="2"/>
        <v>21.52211617977515</v>
      </c>
      <c r="E21">
        <f t="shared" si="2"/>
        <v>20.859432696629089</v>
      </c>
      <c r="F21">
        <f t="shared" si="2"/>
        <v>20.562491797752685</v>
      </c>
      <c r="G21">
        <f t="shared" si="2"/>
        <v>19.774009438202128</v>
      </c>
      <c r="H21">
        <f t="shared" si="2"/>
        <v>18.526031348314497</v>
      </c>
      <c r="I21">
        <f t="shared" si="2"/>
        <v>17.10905224719091</v>
      </c>
      <c r="J21">
        <f t="shared" si="2"/>
        <v>16.484328314606643</v>
      </c>
      <c r="K21">
        <f t="shared" si="2"/>
        <v>12.470128988763969</v>
      </c>
    </row>
    <row r="24" spans="1:11" x14ac:dyDescent="0.2">
      <c r="A24" t="s">
        <v>17</v>
      </c>
    </row>
    <row r="25" spans="1:11" x14ac:dyDescent="0.2">
      <c r="A25" t="s">
        <v>3</v>
      </c>
      <c r="B25">
        <f>$B18/B18</f>
        <v>1</v>
      </c>
      <c r="C25">
        <f t="shared" ref="C25:K25" si="3">$B18/C18</f>
        <v>1.8622475317803446</v>
      </c>
      <c r="D25">
        <f t="shared" si="3"/>
        <v>1.9376567747772062</v>
      </c>
      <c r="E25">
        <f t="shared" si="3"/>
        <v>4.0692248070433612</v>
      </c>
      <c r="F25">
        <f t="shared" si="3"/>
        <v>2.0548077782704639</v>
      </c>
      <c r="G25">
        <f t="shared" si="3"/>
        <v>4.6833572964977188</v>
      </c>
      <c r="H25">
        <f t="shared" si="3"/>
        <v>2.3391022924135756</v>
      </c>
      <c r="I25">
        <f t="shared" si="3"/>
        <v>6.7743032059753885</v>
      </c>
      <c r="J25">
        <f t="shared" si="3"/>
        <v>2.7184077066629362</v>
      </c>
      <c r="K25">
        <f t="shared" si="3"/>
        <v>12.916770886798941</v>
      </c>
    </row>
    <row r="26" spans="1:11" x14ac:dyDescent="0.2">
      <c r="A26" t="s">
        <v>4</v>
      </c>
      <c r="B26">
        <f t="shared" ref="B26:K28" si="4">$B19/B19</f>
        <v>1</v>
      </c>
      <c r="C26">
        <f t="shared" si="4"/>
        <v>1.9059346313729943</v>
      </c>
      <c r="D26">
        <f t="shared" si="4"/>
        <v>1.9518787528979724</v>
      </c>
      <c r="E26">
        <f t="shared" si="4"/>
        <v>4.2117740366313745</v>
      </c>
      <c r="F26">
        <f t="shared" si="4"/>
        <v>2.0737649370548557</v>
      </c>
      <c r="G26">
        <f t="shared" si="4"/>
        <v>4.882493733151219</v>
      </c>
      <c r="H26">
        <f t="shared" si="4"/>
        <v>2.3692986184896689</v>
      </c>
      <c r="I26">
        <f t="shared" si="4"/>
        <v>7.2317611606913879</v>
      </c>
      <c r="J26">
        <f t="shared" si="4"/>
        <v>2.7673260670790718</v>
      </c>
      <c r="K26">
        <f t="shared" si="4"/>
        <v>14.479916443991103</v>
      </c>
    </row>
    <row r="27" spans="1:11" x14ac:dyDescent="0.2">
      <c r="A27" t="s">
        <v>5</v>
      </c>
      <c r="B27">
        <f t="shared" si="4"/>
        <v>1</v>
      </c>
      <c r="C27">
        <f t="shared" si="4"/>
        <v>1.1003617689336449</v>
      </c>
      <c r="D27">
        <f t="shared" si="4"/>
        <v>1.8740167470270641</v>
      </c>
      <c r="E27">
        <f t="shared" si="4"/>
        <v>1.9240519924399697</v>
      </c>
      <c r="F27">
        <f t="shared" si="4"/>
        <v>1.8877385976732883</v>
      </c>
      <c r="G27">
        <f t="shared" si="4"/>
        <v>1.9547675589396518</v>
      </c>
      <c r="H27">
        <f t="shared" si="4"/>
        <v>1.8945576754715416</v>
      </c>
      <c r="I27">
        <f t="shared" si="4"/>
        <v>2.1596016721228333</v>
      </c>
      <c r="J27">
        <f t="shared" si="4"/>
        <v>1.8967125197460479</v>
      </c>
      <c r="K27">
        <f t="shared" si="4"/>
        <v>3.5913485131177421</v>
      </c>
    </row>
    <row r="28" spans="1:11" x14ac:dyDescent="0.2">
      <c r="A28" t="s">
        <v>6</v>
      </c>
      <c r="B28">
        <f t="shared" si="4"/>
        <v>1</v>
      </c>
      <c r="C28">
        <f t="shared" si="4"/>
        <v>1.035429056367114</v>
      </c>
      <c r="D28">
        <f t="shared" si="4"/>
        <v>1.9070699022882425</v>
      </c>
      <c r="E28">
        <f t="shared" si="4"/>
        <v>1.9676556211728995</v>
      </c>
      <c r="F28">
        <f t="shared" si="4"/>
        <v>1.9960703402924054</v>
      </c>
      <c r="G28">
        <f t="shared" si="4"/>
        <v>2.0756630125150668</v>
      </c>
      <c r="H28">
        <f t="shared" si="4"/>
        <v>2.2154869128910444</v>
      </c>
      <c r="I28">
        <f t="shared" si="4"/>
        <v>2.3989744964826403</v>
      </c>
      <c r="J28">
        <f t="shared" si="4"/>
        <v>2.4898909568326815</v>
      </c>
      <c r="K28">
        <f t="shared" si="4"/>
        <v>3.2913997952212255</v>
      </c>
    </row>
    <row r="36" spans="1:8" x14ac:dyDescent="0.2">
      <c r="B36" t="s">
        <v>20</v>
      </c>
      <c r="C36" t="s">
        <v>19</v>
      </c>
      <c r="D36" t="s">
        <v>18</v>
      </c>
      <c r="E36" t="s">
        <v>21</v>
      </c>
      <c r="F36" t="s">
        <v>22</v>
      </c>
      <c r="G36" t="s">
        <v>25</v>
      </c>
      <c r="H36" t="s">
        <v>22</v>
      </c>
    </row>
    <row r="37" spans="1:8" x14ac:dyDescent="0.2">
      <c r="A37" t="s">
        <v>3</v>
      </c>
      <c r="B37">
        <f>C25</f>
        <v>1.8622475317803446</v>
      </c>
      <c r="C37">
        <f t="shared" ref="C37:H37" si="5">F25</f>
        <v>2.0548077782704639</v>
      </c>
      <c r="D37">
        <f t="shared" si="5"/>
        <v>4.6833572964977188</v>
      </c>
      <c r="E37">
        <f t="shared" si="5"/>
        <v>2.3391022924135756</v>
      </c>
      <c r="F37">
        <f t="shared" si="5"/>
        <v>6.7743032059753885</v>
      </c>
      <c r="G37">
        <f t="shared" si="5"/>
        <v>2.7184077066629362</v>
      </c>
      <c r="H37">
        <f t="shared" si="5"/>
        <v>12.916770886798941</v>
      </c>
    </row>
    <row r="38" spans="1:8" x14ac:dyDescent="0.2">
      <c r="A38" t="s">
        <v>4</v>
      </c>
      <c r="B38">
        <f t="shared" ref="B38:B40" si="6">C26</f>
        <v>1.9059346313729943</v>
      </c>
      <c r="C38">
        <f t="shared" ref="C38:C40" si="7">F26</f>
        <v>2.0737649370548557</v>
      </c>
      <c r="D38">
        <f t="shared" ref="D38:D40" si="8">G26</f>
        <v>4.882493733151219</v>
      </c>
      <c r="E38">
        <f t="shared" ref="E38:E40" si="9">H26</f>
        <v>2.3692986184896689</v>
      </c>
      <c r="F38">
        <f t="shared" ref="F38:F40" si="10">I26</f>
        <v>7.2317611606913879</v>
      </c>
      <c r="G38">
        <f t="shared" ref="G38:G40" si="11">J26</f>
        <v>2.7673260670790718</v>
      </c>
      <c r="H38">
        <f t="shared" ref="H38:H40" si="12">K26</f>
        <v>14.479916443991103</v>
      </c>
    </row>
    <row r="39" spans="1:8" x14ac:dyDescent="0.2">
      <c r="A39" t="s">
        <v>5</v>
      </c>
      <c r="B39">
        <f t="shared" si="6"/>
        <v>1.1003617689336449</v>
      </c>
      <c r="C39">
        <f t="shared" si="7"/>
        <v>1.8877385976732883</v>
      </c>
      <c r="D39">
        <f t="shared" si="8"/>
        <v>1.9547675589396518</v>
      </c>
      <c r="E39">
        <f t="shared" si="9"/>
        <v>1.8945576754715416</v>
      </c>
      <c r="F39">
        <f t="shared" si="10"/>
        <v>2.1596016721228333</v>
      </c>
      <c r="G39">
        <f t="shared" si="11"/>
        <v>1.8967125197460479</v>
      </c>
      <c r="H39">
        <f t="shared" si="12"/>
        <v>3.5913485131177421</v>
      </c>
    </row>
    <row r="40" spans="1:8" x14ac:dyDescent="0.2">
      <c r="A40" t="s">
        <v>6</v>
      </c>
      <c r="B40">
        <f t="shared" si="6"/>
        <v>1.035429056367114</v>
      </c>
      <c r="C40">
        <f t="shared" si="7"/>
        <v>1.9960703402924054</v>
      </c>
      <c r="D40">
        <f t="shared" si="8"/>
        <v>2.0756630125150668</v>
      </c>
      <c r="E40">
        <f t="shared" si="9"/>
        <v>2.2154869128910444</v>
      </c>
      <c r="F40">
        <f t="shared" si="10"/>
        <v>2.3989744964826403</v>
      </c>
      <c r="G40">
        <f t="shared" si="11"/>
        <v>2.4898909568326815</v>
      </c>
      <c r="H40">
        <f t="shared" si="12"/>
        <v>3.2913997952212255</v>
      </c>
    </row>
    <row r="45" spans="1:8" x14ac:dyDescent="0.2">
      <c r="B45" t="s">
        <v>20</v>
      </c>
      <c r="C45" t="s">
        <v>19</v>
      </c>
      <c r="D45" t="s">
        <v>21</v>
      </c>
      <c r="E45" t="s">
        <v>18</v>
      </c>
      <c r="F45" t="s">
        <v>22</v>
      </c>
    </row>
    <row r="46" spans="1:8" x14ac:dyDescent="0.2">
      <c r="A46" t="s">
        <v>3</v>
      </c>
      <c r="B46">
        <f>C25</f>
        <v>1.8622475317803446</v>
      </c>
      <c r="C46">
        <f>F25</f>
        <v>2.0548077782704639</v>
      </c>
      <c r="D46">
        <f>H25</f>
        <v>2.3391022924135756</v>
      </c>
      <c r="E46">
        <f>G25</f>
        <v>4.6833572964977188</v>
      </c>
      <c r="F46">
        <f>I25</f>
        <v>6.7743032059753885</v>
      </c>
    </row>
    <row r="47" spans="1:8" x14ac:dyDescent="0.2">
      <c r="A47" t="s">
        <v>4</v>
      </c>
      <c r="B47">
        <f t="shared" ref="B47:B49" si="13">C26</f>
        <v>1.9059346313729943</v>
      </c>
      <c r="C47">
        <f t="shared" ref="C47:C49" si="14">F26</f>
        <v>2.0737649370548557</v>
      </c>
      <c r="D47">
        <f t="shared" ref="D47:D49" si="15">H26</f>
        <v>2.3692986184896689</v>
      </c>
      <c r="E47">
        <f t="shared" ref="E47:E49" si="16">G26</f>
        <v>4.882493733151219</v>
      </c>
      <c r="F47">
        <f t="shared" ref="F47:F49" si="17">I26</f>
        <v>7.2317611606913879</v>
      </c>
    </row>
    <row r="48" spans="1:8" x14ac:dyDescent="0.2">
      <c r="A48" t="s">
        <v>5</v>
      </c>
      <c r="B48">
        <f t="shared" si="13"/>
        <v>1.1003617689336449</v>
      </c>
      <c r="C48">
        <f t="shared" si="14"/>
        <v>1.8877385976732883</v>
      </c>
      <c r="D48">
        <f t="shared" si="15"/>
        <v>1.8945576754715416</v>
      </c>
      <c r="E48">
        <f t="shared" si="16"/>
        <v>1.9547675589396518</v>
      </c>
      <c r="F48">
        <f t="shared" si="17"/>
        <v>2.1596016721228333</v>
      </c>
    </row>
    <row r="49" spans="1:6" x14ac:dyDescent="0.2">
      <c r="A49" t="s">
        <v>6</v>
      </c>
      <c r="B49">
        <f t="shared" si="13"/>
        <v>1.035429056367114</v>
      </c>
      <c r="C49">
        <f t="shared" si="14"/>
        <v>1.9960703402924054</v>
      </c>
      <c r="D49">
        <f t="shared" si="15"/>
        <v>2.2154869128910444</v>
      </c>
      <c r="E49">
        <f t="shared" si="16"/>
        <v>2.0756630125150668</v>
      </c>
      <c r="F49">
        <f t="shared" si="17"/>
        <v>2.3989744964826403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Djordje Jevdjic</dc:creator>
  <cp:lastModifiedBy>Djordje Jevdjic</cp:lastModifiedBy>
  <dcterms:created xsi:type="dcterms:W3CDTF">2018-12-07T14:54:25Z</dcterms:created>
  <dcterms:modified xsi:type="dcterms:W3CDTF">2018-12-07T17:28:15Z</dcterms:modified>
</cp:coreProperties>
</file>