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FAD8A4EB-D80A-4251-AFBC-E013FA7414E0}" xr6:coauthVersionLast="47" xr6:coauthVersionMax="47" xr10:uidLastSave="{00000000-0000-0000-0000-000000000000}"/>
  <bookViews>
    <workbookView xWindow="-108" yWindow="-108" windowWidth="23256" windowHeight="12456" activeTab="3" xr2:uid="{9613170A-E4CA-4138-9969-3EC2D78D549C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5" i="2"/>
  <c r="C26" i="4"/>
  <c r="B26" i="4"/>
  <c r="C25" i="4"/>
  <c r="B25" i="4"/>
  <c r="H20" i="4"/>
  <c r="E26" i="4" s="1"/>
  <c r="H19" i="4"/>
  <c r="H18" i="4"/>
  <c r="H17" i="4"/>
  <c r="H16" i="4"/>
  <c r="H15" i="4"/>
  <c r="H9" i="4"/>
  <c r="H8" i="4"/>
  <c r="H7" i="4"/>
  <c r="H6" i="4"/>
  <c r="H5" i="4"/>
  <c r="H10" i="4" s="1"/>
  <c r="E25" i="4" s="1"/>
  <c r="H8" i="3"/>
  <c r="E7" i="3"/>
  <c r="H7" i="3" s="1"/>
  <c r="H6" i="3"/>
  <c r="E6" i="3"/>
  <c r="H5" i="3"/>
  <c r="E5" i="3"/>
  <c r="E7" i="2"/>
  <c r="F7" i="2" s="1"/>
  <c r="E6" i="2"/>
  <c r="F6" i="2" s="1"/>
  <c r="F5" i="2"/>
  <c r="F8" i="2" s="1"/>
  <c r="E5" i="2"/>
  <c r="E29" i="4" l="1"/>
  <c r="D25" i="4"/>
  <c r="E33" i="4" l="1"/>
  <c r="E37" i="4" s="1"/>
  <c r="E39" i="4" s="1"/>
  <c r="E35" i="4"/>
  <c r="E36" i="4" s="1"/>
  <c r="E34" i="4"/>
  <c r="D26" i="4"/>
</calcChain>
</file>

<file path=xl/sharedStrings.xml><?xml version="1.0" encoding="utf-8"?>
<sst xmlns="http://schemas.openxmlformats.org/spreadsheetml/2006/main" count="116" uniqueCount="42">
  <si>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</si>
  <si>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</si>
  <si>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</si>
  <si>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</si>
  <si>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</si>
  <si>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</si>
  <si>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</si>
  <si>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</si>
  <si>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</si>
  <si>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</si>
  <si>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</si>
  <si>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</si>
  <si>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</si>
  <si>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 xml:space="preserve">agua </t>
  </si>
  <si>
    <t>lt</t>
  </si>
  <si>
    <t>arena</t>
  </si>
  <si>
    <t>m3</t>
  </si>
  <si>
    <t>ANALISIS DE PRECIOS UNITARIOS BÁSICOS</t>
  </si>
  <si>
    <t>CÓD</t>
  </si>
  <si>
    <t>NOMBRE A.P.U. BÁSICO</t>
  </si>
  <si>
    <t>UND</t>
  </si>
  <si>
    <t>TIPO</t>
  </si>
  <si>
    <t>FACTOR</t>
  </si>
  <si>
    <t>TOTAL</t>
  </si>
  <si>
    <t>Total</t>
  </si>
  <si>
    <t xml:space="preserve">ANALISIS DE PRECIOS UNITARIOS </t>
  </si>
  <si>
    <t>NOMBRE A.P.U.</t>
  </si>
  <si>
    <t>CANTIDAD</t>
  </si>
  <si>
    <t>APU BÁSICOS</t>
  </si>
  <si>
    <t>PRESUPUESTO</t>
  </si>
  <si>
    <t>CAPÍTULO</t>
  </si>
  <si>
    <t>COSTO</t>
  </si>
  <si>
    <t>PORCENTAJE</t>
  </si>
  <si>
    <t>SUBTOTAL</t>
  </si>
  <si>
    <t>TOTAL DIRECTOS</t>
  </si>
  <si>
    <t>OK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</si>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</sst>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64" formatCode="_-* #,##0\ _€_-;\-* #,##0\ _€_-;_-* &quot;-&quot;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/>
      <top style="medium">
        <color rgb="FF00AC56"/>
      </top>
      <bottom style="medium">
        <color rgb="FF00AC56"/>
      </bottom>
      <diagonal/>
    </border>
    <border>
      <left/>
      <right/>
      <top style="medium">
        <color rgb="FF00AC56"/>
      </top>
      <bottom style="medium">
        <color rgb="FF00AC56"/>
      </bottom>
      <diagonal/>
    </border>
    <border>
      <left/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7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6" fillId="0" borderId="9" xfId="2" applyBorder="1"/>
    <xf numFmtId="0" fontId="1" fillId="0" borderId="10" xfId="3" applyBorder="1" applyAlignment="1">
      <alignment horizontal="left"/>
    </xf>
    <xf numFmtId="0" fontId="1" fillId="0" borderId="11" xfId="3" applyBorder="1" applyAlignment="1">
      <alignment horizontal="left"/>
    </xf>
    <xf numFmtId="0" fontId="1" fillId="0" borderId="12" xfId="3" applyBorder="1" applyAlignment="1">
      <alignment horizontal="left"/>
    </xf>
    <xf numFmtId="164" fontId="1" fillId="0" borderId="13" xfId="3" applyNumberFormat="1" applyBorder="1"/>
    <xf numFmtId="0" fontId="7" fillId="0" borderId="0" xfId="2" applyFont="1"/>
    <xf numFmtId="41" fontId="1" fillId="0" borderId="0" xfId="3" applyNumberFormat="1"/>
    <xf numFmtId="0" fontId="6" fillId="0" borderId="0" xfId="2" applyAlignment="1">
      <alignment horizontal="center" vertical="center"/>
    </xf>
    <xf numFmtId="41" fontId="6" fillId="0" borderId="0" xfId="2" applyNumberForma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41" fontId="6" fillId="0" borderId="0" xfId="0" applyNumberFormat="1" applyFont="1"/>
    <xf numFmtId="41" fontId="1" fillId="0" borderId="0" xfId="0" applyNumberFormat="1" applyFont="1"/>
    <xf numFmtId="41" fontId="3" fillId="2" borderId="0" xfId="0" applyNumberFormat="1" applyFont="1" applyFill="1" applyAlignment="1">
      <alignment horizontal="center" vertical="center"/>
    </xf>
    <xf numFmtId="0" fontId="8" fillId="0" borderId="0" xfId="0" applyFont="1"/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9" fillId="0" borderId="14" xfId="0" applyNumberFormat="1" applyFont="1" applyBorder="1" applyAlignment="1">
      <alignment horizontal="left" vertical="top"/>
    </xf>
    <xf numFmtId="41" fontId="9" fillId="0" borderId="15" xfId="0" applyNumberFormat="1" applyFont="1" applyBorder="1" applyAlignment="1">
      <alignment horizontal="left" vertical="top"/>
    </xf>
    <xf numFmtId="41" fontId="9" fillId="0" borderId="16" xfId="0" applyNumberFormat="1" applyFont="1" applyBorder="1" applyAlignment="1">
      <alignment horizontal="left" vertical="top"/>
    </xf>
    <xf numFmtId="41" fontId="9" fillId="0" borderId="17" xfId="0" applyNumberFormat="1" applyFont="1" applyBorder="1" applyAlignment="1">
      <alignment horizontal="left" vertical="top"/>
    </xf>
    <xf numFmtId="41" fontId="9" fillId="0" borderId="0" xfId="0" applyNumberFormat="1" applyFont="1" applyAlignment="1">
      <alignment horizontal="center"/>
    </xf>
    <xf numFmtId="41" fontId="9" fillId="0" borderId="0" xfId="0" applyNumberFormat="1" applyFont="1" applyAlignment="1">
      <alignment horizontal="left"/>
    </xf>
    <xf numFmtId="41" fontId="9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 applyAlignment="1">
      <alignment horizontal="left"/>
    </xf>
    <xf numFmtId="41" fontId="9" fillId="0" borderId="19" xfId="0" applyNumberFormat="1" applyFont="1" applyBorder="1" applyAlignment="1">
      <alignment horizontal="center"/>
    </xf>
    <xf numFmtId="41" fontId="9" fillId="0" borderId="20" xfId="0" applyNumberFormat="1" applyFont="1" applyBorder="1"/>
    <xf numFmtId="41" fontId="8" fillId="3" borderId="21" xfId="0" applyNumberFormat="1" applyFont="1" applyFill="1" applyBorder="1" applyAlignment="1">
      <alignment horizontal="center"/>
    </xf>
    <xf numFmtId="9" fontId="8" fillId="0" borderId="0" xfId="1" applyFont="1" applyAlignment="1">
      <alignment horizontal="center"/>
    </xf>
    <xf numFmtId="3" fontId="8" fillId="0" borderId="0" xfId="0" applyNumberFormat="1" applyFont="1" applyAlignment="1">
      <alignment horizontal="center"/>
    </xf>
    <xf numFmtId="9" fontId="9" fillId="0" borderId="0" xfId="1" applyFont="1" applyAlignment="1">
      <alignment horizontal="center"/>
    </xf>
    <xf numFmtId="3" fontId="9" fillId="0" borderId="0" xfId="0" applyNumberFormat="1" applyFont="1" applyAlignment="1">
      <alignment horizontal="center"/>
    </xf>
  </cellXfs>
  <cellStyles count="4">
    <cellStyle name="Normal" xfId="0" builtinId="0"/>
    <cellStyle name="Normal 12 3" xfId="3" xr:uid="{4CF46134-0260-4914-96EF-7AAC836291C9}"/>
    <cellStyle name="Normal 41" xfId="2" xr:uid="{347ECD49-F56F-480C-A136-554C554B2CA1}"/>
    <cellStyle name="Porcentaje" xfId="1" builtinId="5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9999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9999"/>
        </left>
        <right style="hair">
          <color rgb="FF009999"/>
        </right>
        <top style="hair">
          <color rgb="FF009999"/>
        </top>
        <bottom style="hair">
          <color rgb="FF009999"/>
        </bottom>
        <vertical style="hair">
          <color rgb="FF009999"/>
        </vertical>
        <horizontal style="hair">
          <color rgb="FF009999"/>
        </horizontal>
      </border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AC56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AC56"/>
        </left>
        <right style="hair">
          <color rgb="FF00AC56"/>
        </right>
        <top style="hair">
          <color rgb="FF00AC56"/>
        </top>
        <bottom style="hair">
          <color rgb="FF00AC56"/>
        </bottom>
        <vertical style="hair">
          <color rgb="FF00AC56"/>
        </vertical>
        <horizontal style="hair">
          <color rgb="FF00AC56"/>
        </horizontal>
      </border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color theme="0"/>
      </font>
      <fill>
        <patternFill>
          <bgColor rgb="FF0088CC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88CC"/>
        </left>
        <right style="hair">
          <color rgb="FF0088CC"/>
        </right>
        <top style="hair">
          <color rgb="FF0088CC"/>
        </top>
        <bottom style="hair">
          <color rgb="FF0088CC"/>
        </bottom>
        <vertical style="hair">
          <color rgb="FF0088CC"/>
        </vertical>
        <horizontal style="hair">
          <color rgb="FF0088CC"/>
        </horizontal>
      </border>
    </dxf>
  </dxfs>
  <tableStyles count="3" defaultTableStyle="TableStyleMedium2" defaultPivotStyle="PivotStyleLight16">
    <tableStyle name="S5S Blue" pivot="0" count="2" xr9:uid="{8932A4CD-F4CE-45F2-BF34-8BE55AA32240}">
      <tableStyleElement type="wholeTable" dxfId="99"/>
      <tableStyleElement type="headerRow" dxfId="98"/>
    </tableStyle>
    <tableStyle name="S5S Green" pivot="0" count="2" xr9:uid="{693C2077-39DF-4DC6-88DE-6AA14BF59A80}">
      <tableStyleElement type="wholeTable" dxfId="62"/>
      <tableStyleElement type="headerRow" dxfId="61"/>
    </tableStyle>
    <tableStyle name="S5S Greenblue" pivot="0" count="2" xr9:uid="{D64AD976-FC16-4801-A50D-DB6295B00E5C}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6C930-587D-404E-829E-C076C9F6E84B}" name="T_mat" displayName="T_mat" ref="A4:E10" totalsRowShown="0" headerRowDxfId="97">
  <autoFilter ref="A4:E10" xr:uid="{58C24E93-03CE-4C7F-A9DE-F7758E66B134}"/>
  <sortState xmlns:xlrd2="http://schemas.microsoft.com/office/spreadsheetml/2017/richdata2" ref="A5:E88">
    <sortCondition ref="A3:A87"/>
  </sortState>
  <tableColumns count="5">
    <tableColumn id="1" xr3:uid="{6B28C676-DDD1-4556-A32D-B684C0CB9F31}" name="DESCRIPCIÓN" dataDxfId="96"/>
    <tableColumn id="2" xr3:uid="{C936CD54-42E6-4E20-A49C-AE39006B792C}" name="CÓDIGO" dataDxfId="95"/>
    <tableColumn id="3" xr3:uid="{F399441C-F3DB-46D6-ABEA-B2A04E720DE3}" name="UNIDAD" dataDxfId="94"/>
    <tableColumn id="4" xr3:uid="{3F8FEF05-432F-4A71-9D09-0F597D300B56}" name="PRECIO" dataDxfId="93"/>
    <tableColumn id="5" xr3:uid="{103D4647-6152-4825-B595-717761FCC152}" name="FECHA"/>
  </tableColumns>
  <tableStyleInfo name="S5S Blu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7A006-2B54-422C-895D-78CDF9A8F974}" name="T_equipos" displayName="T_equipos" ref="G4:K11" totalsRowShown="0" headerRowDxfId="92">
  <autoFilter ref="G4:K11" xr:uid="{FE733018-E40F-4179-ACF3-BCEDB97DE9C7}"/>
  <tableColumns count="5">
    <tableColumn id="1" xr3:uid="{BE1EDA9F-CC95-40DF-AA2F-EDF6EF23ABEC}" name="DESCRIPCIÓN" dataDxfId="91"/>
    <tableColumn id="2" xr3:uid="{7BDFC77B-0BB9-4CF8-ADF9-356773CC3F67}" name="CÓDIGO" dataDxfId="90"/>
    <tableColumn id="3" xr3:uid="{968B9F8C-6150-48D8-9359-6AC6A9DBBDFF}" name="UNIDAD" dataDxfId="89"/>
    <tableColumn id="4" xr3:uid="{C56401CF-E7B5-4AD9-9C05-83051C64D9A5}" name="PRECIO" dataDxfId="88"/>
    <tableColumn id="5" xr3:uid="{CE047592-50C9-44AD-A523-446526CAEFBF}" name="FECHA"/>
  </tableColumns>
  <tableStyleInfo name="S5S 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7FF03-D337-4745-AEBD-287B5DBDD13D}" name="T_mano" displayName="T_mano" ref="M4:Q11" totalsRowShown="0" headerRowDxfId="87">
  <autoFilter ref="M4:Q11" xr:uid="{331C4EAE-DBDF-436D-A864-C2AE12CD0527}"/>
  <sortState xmlns:xlrd2="http://schemas.microsoft.com/office/spreadsheetml/2017/richdata2" ref="M5:Q19">
    <sortCondition ref="N4"/>
  </sortState>
  <tableColumns count="5">
    <tableColumn id="1" xr3:uid="{D6BB9BF2-0780-49CC-99F0-C5AB2C9D0D16}" name="DESCRIPCIÓN" dataDxfId="86"/>
    <tableColumn id="2" xr3:uid="{020C26A0-96D7-4727-8F80-FD0BA151C0A9}" name="CÓDIGO" dataDxfId="85"/>
    <tableColumn id="3" xr3:uid="{EC7BD4BA-710D-473F-8B64-4457B67EE40D}" name="UNIDAD" dataDxfId="84"/>
    <tableColumn id="4" xr3:uid="{4D0ECB5F-27E4-4DEE-9A10-643E5F53C675}" name="PRECIO" dataDxfId="83"/>
    <tableColumn id="5" xr3:uid="{CC8FAD9D-AAA9-467D-BB67-4FEA3E087BCD}" name="FECHA"/>
  </tableColumns>
  <tableStyleInfo name="S5S Blu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AF8BDE-5C4B-4990-9AF8-91BB16D5444D}" name="T_trans" displayName="T_trans" ref="S4:W11" totalsRowShown="0" headerRowDxfId="82">
  <autoFilter ref="S4:W11" xr:uid="{E0058474-070D-4883-8D21-E0D7927AD7B4}"/>
  <sortState xmlns:xlrd2="http://schemas.microsoft.com/office/spreadsheetml/2017/richdata2" ref="S5:W15">
    <sortCondition ref="T4:T15"/>
  </sortState>
  <tableColumns count="5">
    <tableColumn id="1" xr3:uid="{DB9CF7B1-EEDF-409A-91E5-81EB34E5C03A}" name="DESCRIPCIÓN" dataDxfId="81"/>
    <tableColumn id="2" xr3:uid="{3F268D32-EC83-4359-A56A-B115A780981C}" name="CÓDIGO" dataDxfId="80"/>
    <tableColumn id="3" xr3:uid="{84D2AC4F-952C-4FCF-B855-505DE214EA59}" name="UNIDAD" dataDxfId="79"/>
    <tableColumn id="4" xr3:uid="{AFC1A0AB-7C36-4107-8E56-B7E2E1C3DDB3}" name="PRECIO" dataDxfId="78"/>
    <tableColumn id="5" xr3:uid="{28371EAA-6192-401B-996E-1C80C1F8ED22}" name="FECHA"/>
  </tableColumns>
  <tableStyleInfo name="S5S Blu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8D6836-04FB-4347-9494-098D36019CF2}" name="T_sub" displayName="T_sub" ref="Y4:AC11" totalsRowShown="0" headerRowDxfId="77">
  <autoFilter ref="Y4:AC11" xr:uid="{285BDEF5-90C9-489E-BC3E-479455E97D86}"/>
  <sortState xmlns:xlrd2="http://schemas.microsoft.com/office/spreadsheetml/2017/richdata2" ref="Y5:AC18">
    <sortCondition ref="Z4"/>
  </sortState>
  <tableColumns count="5">
    <tableColumn id="1" xr3:uid="{19676FC5-52E0-4B4C-AE48-F1115A4AAF74}" name="DESCRIPCIÓN" dataDxfId="76"/>
    <tableColumn id="2" xr3:uid="{A7212230-CA11-402A-8944-01913F44ADDF}" name="CÓDIGO" dataDxfId="75"/>
    <tableColumn id="3" xr3:uid="{8AAD266E-308D-4318-9CBB-FE58C64B051A}" name="UNIDAD" dataDxfId="74"/>
    <tableColumn id="4" xr3:uid="{57D0B234-9819-4207-820F-7089AA080570}" name="PRECIO" dataDxfId="73"/>
    <tableColumn id="5" xr3:uid="{706C62B3-8EA6-4519-8172-39311943DA3E}" name="FECHA"/>
  </tableColumns>
  <tableStyleInfo name="S5S Blu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DA14B9-24E4-4C02-A36A-B3F0D7660E9D}" name="T_otros" displayName="T_otros" ref="AK4:AO11" totalsRowShown="0" headerRowDxfId="72">
  <autoFilter ref="AK4:AO11" xr:uid="{C1B6A230-5452-4212-B460-806EED9E33E5}"/>
  <sortState xmlns:xlrd2="http://schemas.microsoft.com/office/spreadsheetml/2017/richdata2" ref="AK5:AO18">
    <sortCondition ref="AL4"/>
  </sortState>
  <tableColumns count="5">
    <tableColumn id="1" xr3:uid="{7F798B40-82F2-4A44-9EA9-FE36DFFECFED}" name="DESCRIPCIÓN" dataDxfId="71"/>
    <tableColumn id="2" xr3:uid="{EADC60BF-BC73-4DD9-96D7-D1A235F37237}" name="CÓDIGO" dataDxfId="70"/>
    <tableColumn id="3" xr3:uid="{578A35C8-3FAB-4081-81F1-651454B4003D}" name="UNIDAD" dataDxfId="69"/>
    <tableColumn id="4" xr3:uid="{0986D7AD-6EB5-4CB6-B074-A574AC9AC77A}" name="PRECIO" dataDxfId="68"/>
    <tableColumn id="5" xr3:uid="{120AE846-CC98-4DE2-9996-30658FF2603E}" name="FECHA"/>
  </tableColumns>
  <tableStyleInfo name="S5S Blu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B91F77-37BA-4AB1-BA1B-6C1DAB6F378D}" name="T_act" displayName="T_act" ref="AE4:AI11" totalsRowShown="0" headerRowDxfId="67">
  <autoFilter ref="AE4:AI11" xr:uid="{3FA554CC-2A00-4F73-96F7-CA5DDD9230F8}"/>
  <sortState xmlns:xlrd2="http://schemas.microsoft.com/office/spreadsheetml/2017/richdata2" ref="AE5:AI15">
    <sortCondition ref="AE4:AE15"/>
  </sortState>
  <tableColumns count="5">
    <tableColumn id="1" xr3:uid="{6E038562-6F61-4A1E-BD04-37DA3C84CCA6}" name="DESCRIPCIÓN" dataDxfId="66"/>
    <tableColumn id="2" xr3:uid="{009CF678-443A-49B0-8688-68F5C5F7842F}" name="CÓDIGO" dataDxfId="65"/>
    <tableColumn id="3" xr3:uid="{F194C8FC-7D85-401C-BBA2-9A95BAB43232}" name="UNIDAD" dataDxfId="64"/>
    <tableColumn id="4" xr3:uid="{0CD3AFBF-6EFF-4284-B885-978F8C31DC32}" name="PRECIO" dataDxfId="63"/>
    <tableColumn id="5" xr3:uid="{54278A08-9D3F-4FE2-9842-4DA114A92AF2}" name="FECHA"/>
  </tableColumns>
  <tableStyleInfo name="S5S Blu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0B401D-EA19-46AA-9A8C-147F99044A5B}" name="Tabla4" displayName="Tabla4" ref="A4:F8" totalsRowCount="1">
  <autoFilter ref="A4:F7" xr:uid="{367AB106-FA1E-4A0E-939E-9F84540C51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01880A4-1EE4-426D-9366-E37B5C90C035}" name="TIPO" totalsRowLabel="Total"/>
    <tableColumn id="2" xr3:uid="{F253A621-7360-4FE2-B37C-8F2454AEF8C1}" name="CÓDIGO"/>
    <tableColumn id="3" xr3:uid="{CEFDF2B0-97ED-42C1-91A9-CC5CA4089A33}" name="DESCRIPCIÓN"/>
    <tableColumn id="4" xr3:uid="{74A9D833-32AC-45B2-953A-62E6F3BEBE74}" name="UNIDAD" dataDxfId="60"/>
    <tableColumn id="5" xr3:uid="{599214A9-1ECC-40CE-84EA-F515596A6ACF}" name="FACTOR" dataDxfId="59">
      <calculatedColumnFormula>1</calculatedColumnFormula>
    </tableColumn>
    <tableColumn id="8" xr3:uid="{079B5EF7-14B1-49E6-882C-03F727556536}" name="TOTAL" totalsRowFunction="custom" dataDxfId="57" totalsRowDxfId="58">
      <calculatedColumnFormula>#REF!*#REF!*Tabla4[[#This Row],[FACTOR]]</calculatedColumnFormula>
      <totalsRowFormula>SUM(Tabla4[TOTAL])</totalsRowFormula>
    </tableColumn>
  </tableColumns>
  <tableStyleInfo name="S5S Green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CADD6F-6D66-48D1-9D31-486C4078DADB}" name="Tabla2" displayName="Tabla2" ref="A4:H8" totalsRowCount="1" headerRowCellStyle="Normal 41" dataCellStyle="Normal 41">
  <autoFilter ref="A4:H7" xr:uid="{64FFACB2-7190-4D9D-9EF1-F83CDAE71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62CDB5E-4A60-4DD6-B70C-8AC7F964FCE1}" name="TIPO" totalsRowLabel="Total" totalsRowDxfId="56" dataCellStyle="Normal 41"/>
    <tableColumn id="2" xr3:uid="{18DC0D7E-86B8-4443-AC29-B38122B3D257}" name="CÓDIGO" totalsRowDxfId="55" dataCellStyle="Normal 12 3"/>
    <tableColumn id="3" xr3:uid="{C1CC75CE-A978-4B01-8551-D10612A8C49A}" name="DESCRIPCIÓN" dataDxfId="53" totalsRowDxfId="54" dataCellStyle="Normal 41"/>
    <tableColumn id="4" xr3:uid="{623B2573-DA2A-4531-B993-CCDA7A4BDC13}" name="UNIDAD" dataDxfId="51" totalsRowDxfId="52" dataCellStyle="Normal 41"/>
    <tableColumn id="5" xr3:uid="{8C4F81F5-DFD0-4FEF-8D2E-4DDE7EDF00BE}" name="FACTOR" dataDxfId="49" totalsRowDxfId="50" dataCellStyle="Normal 41">
      <calculatedColumnFormula>1</calculatedColumnFormula>
    </tableColumn>
    <tableColumn id="6" xr3:uid="{70A95E1E-4889-4F74-9E99-22DA10A35F60}" name="CANTIDAD" dataDxfId="47" totalsRowDxfId="48" dataCellStyle="Normal 41"/>
    <tableColumn id="7" xr3:uid="{67731134-34E1-4BA2-BF85-3832AD219ECF}" name="PRECIO" dataDxfId="45" totalsRowDxfId="46" dataCellStyle="Normal 41"/>
    <tableColumn id="8" xr3:uid="{09F0C22B-E71E-45E9-BE88-5E2C90EA801F}" name="TOTAL" totalsRowFunction="custom" dataDxfId="43" totalsRowDxfId="44" dataCellStyle="Normal 12 3">
      <calculatedColumnFormula>Tabla2[[#This Row],[CANTIDAD]]*Tabla2[[#This Row],[PRECIO]]*Tabla2[[#This Row],[FACTOR]]</calculatedColumnFormula>
      <totalsRowFormula>SUM(Tabla2[TOTAL])</totalsRowFormula>
    </tableColumn>
  </tableColumns>
  <tableStyleInfo name="S5S Blu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B1681D-5EC2-4EC8-9238-A464DBA20F9A}" name="Tabla7" displayName="Tabla7" ref="B4:H10" totalsRowCount="1" headerRowDxfId="40" dataDxfId="39" totalsRowDxfId="38">
  <autoFilter ref="B4:H9" xr:uid="{2D14F91D-FB9A-419F-B0FD-B8DF3EBAC9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E59B209-65AC-41BA-95BC-83AAB3B5C299}" name="CÓDIGO" totalsRowLabel="Total" dataDxfId="36" totalsRowDxfId="37"/>
    <tableColumn id="2" xr3:uid="{76045A62-1CE4-4123-800E-4AE751AB5858}" name="DESCRIPCIÓN" dataDxfId="34" totalsRowDxfId="35"/>
    <tableColumn id="3" xr3:uid="{DF3EFBCA-7C48-4407-8597-2B4C13B2F632}" name="UNIDAD" dataDxfId="32" totalsRowDxfId="33"/>
    <tableColumn id="4" xr3:uid="{52D5AB12-44CC-41F4-B409-04AEEBAC7700}" name="FACTOR" dataDxfId="30" totalsRowDxfId="31"/>
    <tableColumn id="5" xr3:uid="{60D0DF5E-ECAB-4316-9EFC-315D8DBB7428}" name="CANTIDAD" dataDxfId="28" totalsRowDxfId="29"/>
    <tableColumn id="6" xr3:uid="{B6A73CEF-AB4F-4E45-8FD7-6214ECCEC79D}" name="COSTO" dataDxfId="26" totalsRowDxfId="27"/>
    <tableColumn id="7" xr3:uid="{EB4359AF-3E86-4820-A283-C8F2F9949BA8}" name="TOTAL" totalsRowFunction="custom" dataDxfId="24" totalsRowDxfId="25">
      <calculatedColumnFormula>Tabla7[[#This Row],[FACTOR]]*Tabla7[[#This Row],[CANTIDAD]]*Tabla7[[#This Row],[COSTO]]</calculatedColumnFormula>
      <totalsRowFormula>SUM(Tabla7[TOTAL])</totalsRowFormula>
    </tableColumn>
  </tableColumns>
  <tableStyleInfo name="S5S Greenblu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DF6F61-705F-4530-AE4A-3A5E1F61C84E}" name="Tabla5" displayName="Tabla5" ref="B14:H20" totalsRowCount="1" headerRowDxfId="23" dataDxfId="22">
  <autoFilter ref="B14:H19" xr:uid="{B5B7257B-3C7F-4D09-8E63-D19F04B0CC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7CF634D-89FD-49D2-8D2E-FE34FD5854B5}" name="CÓDIGO" totalsRowLabel="Total" dataDxfId="20" totalsRowDxfId="21"/>
    <tableColumn id="2" xr3:uid="{40540E33-8831-437E-9C60-B3A2E4E3F370}" name="DESCRIPCIÓN" dataDxfId="18" totalsRowDxfId="19"/>
    <tableColumn id="3" xr3:uid="{B533CDC1-71CB-4638-93F4-7D8C8B9D5B00}" name="UNIDAD" dataDxfId="16" totalsRowDxfId="17"/>
    <tableColumn id="4" xr3:uid="{DDF48A62-9C3F-40CE-AB7B-D72A1CB50AA7}" name="FACTOR" dataDxfId="14" totalsRowDxfId="15"/>
    <tableColumn id="5" xr3:uid="{F7A11018-D8DA-49D5-8770-3DF090E10FCC}" name="CANTIDAD" dataDxfId="12" totalsRowDxfId="13"/>
    <tableColumn id="6" xr3:uid="{09E9938E-AF5A-47A1-8694-97AFD9155E47}" name="COSTO" dataDxfId="10" totalsRowDxfId="11"/>
    <tableColumn id="7" xr3:uid="{C5B91321-6B37-4FAC-8160-F07416C18216}" name="TOTAL" totalsRowFunction="custom" dataDxfId="8" totalsRowDxfId="9">
      <calculatedColumnFormula>Tabla5[[#This Row],[FACTOR]]*Tabla5[[#This Row],[CANTIDAD]]*Tabla5[[#This Row],[COSTO]]</calculatedColumnFormula>
      <totalsRowFormula>SUM(Tabla5[TOTAL])</totalsRowFormula>
    </tableColumn>
  </tableColumns>
  <tableStyleInfo name="S5S Greenblu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69305B-748F-451A-B901-39EC339D8B92}" name="Tabla6" displayName="Tabla6" ref="B24:E29" totalsRowShown="0" headerRowDxfId="7">
  <autoFilter ref="B24:E29" xr:uid="{657375A5-2057-44DA-9535-FABBA75962B2}">
    <filterColumn colId="0" hiddenButton="1"/>
    <filterColumn colId="1" hiddenButton="1"/>
    <filterColumn colId="2" hiddenButton="1"/>
    <filterColumn colId="3" hiddenButton="1"/>
  </autoFilter>
  <tableColumns count="4">
    <tableColumn id="1" xr3:uid="{FE588A42-CA27-452E-BA93-5FF99053FAE3}" name="CÓD" dataDxfId="6"/>
    <tableColumn id="2" xr3:uid="{6BE7172B-BEC9-4BD6-8B91-D8C86926688D}" name="CAPÍTULO" dataDxfId="5"/>
    <tableColumn id="3" xr3:uid="{CBC74BDC-9413-4686-80FB-CF032FD0100A}" name="PORCENTAJE" dataDxfId="4"/>
    <tableColumn id="4" xr3:uid="{E348B701-9EAC-443C-BAB7-3C513C38B19A}" name="SUBTOTAL" dataDxfId="3"/>
  </tableColumns>
  <tableStyleInfo name="S5S Greenblu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7062B1-A3A7-4982-BE00-97DE81079405}" name="Tabla8" displayName="Tabla8" ref="C32:E39" totalsRowShown="0">
  <autoFilter ref="C32:E39" xr:uid="{3448B389-6548-4270-8A13-C27C306ECACC}">
    <filterColumn colId="0" hiddenButton="1"/>
    <filterColumn colId="1" hiddenButton="1"/>
    <filterColumn colId="2" hiddenButton="1"/>
  </autoFilter>
  <tableColumns count="3">
    <tableColumn id="1" xr3:uid="{D3E97965-F38E-4526-808B-1B6523E2F5D1}" name="DESCRIPCIÓN" dataDxfId="2"/>
    <tableColumn id="2" xr3:uid="{A53A2BA7-8A68-4EDC-9C8A-B06D4526F2E2}" name="PORCENTAJE" dataDxfId="1"/>
    <tableColumn id="3" xr3:uid="{E9D1D6D9-281F-4454-A8E5-25C3FA412A46}" name="SUBTOTAL" dataDxfId="0"/>
  </tableColumns>
  <tableStyleInfo name="S5S Greenblu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9CE4-DC90-4B97-98D3-BAD7C1301DBF}">
  <sheetPr codeName="Hoja2">
    <tabColor rgb="FF00AC56"/>
    <pageSetUpPr fitToPage="1"/>
  </sheetPr>
  <dimension ref="A1:AQ147"/>
  <sheetViews>
    <sheetView showGridLines="0" zoomScale="90" zoomScaleNormal="90" zoomScaleSheetLayoutView="50" workbookViewId="0">
      <selection activeCell="A2" sqref="A2"/>
    </sheetView>
  </sheetViews>
  <sheetFormatPr baseColWidth="10" defaultColWidth="8.6640625" defaultRowHeight="14.4" x14ac:dyDescent="0.3"/>
  <cols>
    <col min="1" max="1" width="30.5546875" style="2" customWidth="1"/>
    <col min="2" max="2" width="40.77734375" style="2" customWidth="1"/>
    <col min="3" max="3" width="13.6640625" style="3" bestFit="1" customWidth="1"/>
    <col min="4" max="4" width="10.44140625" style="5" bestFit="1" customWidth="1"/>
    <col min="5" max="5" width="9.6640625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G4" s="10" t="s">
        <v>8</v>
      </c>
      <c r="H4" s="10" t="s">
        <v>9</v>
      </c>
      <c r="I4" s="11" t="s">
        <v>10</v>
      </c>
      <c r="J4" s="14" t="s">
        <v>11</v>
      </c>
      <c r="K4" s="13" t="s">
        <v>12</v>
      </c>
      <c r="M4" s="15" t="s">
        <v>8</v>
      </c>
      <c r="N4" s="15" t="s">
        <v>9</v>
      </c>
      <c r="O4" s="16" t="s">
        <v>10</v>
      </c>
      <c r="P4" s="17" t="s">
        <v>11</v>
      </c>
      <c r="Q4" s="18" t="s">
        <v>12</v>
      </c>
      <c r="S4" s="15" t="s">
        <v>8</v>
      </c>
      <c r="T4" s="15" t="s">
        <v>9</v>
      </c>
      <c r="U4" s="16" t="s">
        <v>10</v>
      </c>
      <c r="V4" s="17" t="s">
        <v>11</v>
      </c>
      <c r="W4" s="18" t="s">
        <v>12</v>
      </c>
      <c r="Y4" s="15" t="s">
        <v>8</v>
      </c>
      <c r="Z4" s="15" t="s">
        <v>9</v>
      </c>
      <c r="AA4" s="16" t="s">
        <v>10</v>
      </c>
      <c r="AB4" s="17" t="s">
        <v>11</v>
      </c>
      <c r="AC4" s="18" t="s">
        <v>12</v>
      </c>
      <c r="AE4" s="15" t="s">
        <v>8</v>
      </c>
      <c r="AF4" s="15" t="s">
        <v>9</v>
      </c>
      <c r="AG4" s="16" t="s">
        <v>10</v>
      </c>
      <c r="AH4" s="17" t="s">
        <v>11</v>
      </c>
      <c r="AI4" s="18" t="s">
        <v>12</v>
      </c>
      <c r="AK4" s="15" t="s">
        <v>8</v>
      </c>
      <c r="AL4" s="15" t="s">
        <v>9</v>
      </c>
      <c r="AM4" s="16" t="s">
        <v>10</v>
      </c>
      <c r="AN4" s="17" t="s">
        <v>11</v>
      </c>
      <c r="AO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10</v>
      </c>
      <c r="E5" s="19"/>
      <c r="G5" s="10"/>
      <c r="H5" s="10"/>
      <c r="I5" s="11"/>
      <c r="J5" s="12"/>
      <c r="K5" s="19"/>
      <c r="M5" s="10"/>
      <c r="N5" s="10"/>
      <c r="O5" s="11"/>
      <c r="P5" s="12"/>
      <c r="Q5" s="19"/>
      <c r="S5" s="15"/>
      <c r="T5" s="15"/>
      <c r="U5" s="16"/>
      <c r="V5" s="17"/>
      <c r="W5" s="18"/>
      <c r="Y5" s="15"/>
      <c r="Z5" s="15"/>
      <c r="AA5" s="16"/>
      <c r="AB5" s="17"/>
      <c r="AC5" s="18"/>
      <c r="AE5" s="15"/>
      <c r="AF5" s="15"/>
      <c r="AG5" s="16"/>
      <c r="AH5" s="17"/>
      <c r="AI5" s="18"/>
      <c r="AK5" s="15"/>
      <c r="AL5" s="15"/>
      <c r="AM5" s="16"/>
      <c r="AN5" s="17"/>
      <c r="AO5" s="18"/>
    </row>
    <row r="6" spans="1:43" ht="15.6" x14ac:dyDescent="0.3">
      <c r="A6" s="10" t="s">
        <v>15</v>
      </c>
      <c r="B6" s="10"/>
      <c r="C6" s="11" t="s">
        <v>16</v>
      </c>
      <c r="D6" s="12">
        <v>30</v>
      </c>
      <c r="E6" s="13"/>
      <c r="G6" s="10"/>
      <c r="H6" s="10"/>
      <c r="I6" s="11"/>
      <c r="J6" s="14"/>
      <c r="K6" s="13"/>
      <c r="M6" s="15"/>
      <c r="N6" s="15"/>
      <c r="O6" s="16"/>
      <c r="P6" s="17"/>
      <c r="Q6" s="18"/>
      <c r="S6" s="15"/>
      <c r="T6" s="15"/>
      <c r="U6" s="16"/>
      <c r="V6" s="17"/>
      <c r="W6" s="18"/>
      <c r="Y6" s="15"/>
      <c r="Z6" s="15"/>
      <c r="AA6" s="16"/>
      <c r="AB6" s="17"/>
      <c r="AC6" s="18"/>
      <c r="AE6" s="15"/>
      <c r="AF6" s="15"/>
      <c r="AG6" s="16"/>
      <c r="AH6" s="17"/>
      <c r="AI6" s="18"/>
      <c r="AK6" s="15"/>
      <c r="AL6" s="15"/>
      <c r="AM6" s="16"/>
      <c r="AN6" s="17"/>
      <c r="AO6" s="18"/>
    </row>
    <row r="7" spans="1:43" ht="15.6" x14ac:dyDescent="0.3">
      <c r="A7" s="10"/>
      <c r="B7" s="10"/>
      <c r="C7" s="11"/>
      <c r="D7" s="12"/>
      <c r="E7" s="13"/>
      <c r="G7" s="10"/>
      <c r="H7" s="10"/>
      <c r="I7" s="11"/>
      <c r="J7" s="14"/>
      <c r="K7" s="13"/>
      <c r="M7" s="15"/>
      <c r="N7" s="15"/>
      <c r="O7" s="16"/>
      <c r="P7" s="17"/>
      <c r="Q7" s="18"/>
      <c r="S7" s="15"/>
      <c r="T7" s="15"/>
      <c r="U7" s="16"/>
      <c r="V7" s="17"/>
      <c r="W7" s="18"/>
      <c r="Y7" s="15"/>
      <c r="Z7" s="15"/>
      <c r="AA7" s="16"/>
      <c r="AB7" s="17"/>
      <c r="AC7" s="18"/>
      <c r="AE7" s="15"/>
      <c r="AF7" s="15"/>
      <c r="AG7" s="16"/>
      <c r="AH7" s="17"/>
      <c r="AI7" s="18"/>
      <c r="AK7" s="15"/>
      <c r="AL7" s="15"/>
      <c r="AM7" s="16"/>
      <c r="AN7" s="17"/>
      <c r="AO7" s="18"/>
    </row>
    <row r="8" spans="1:43" ht="15.6" x14ac:dyDescent="0.3">
      <c r="A8" s="10"/>
      <c r="B8" s="10"/>
      <c r="C8" s="11"/>
      <c r="D8" s="12"/>
      <c r="E8" s="13"/>
      <c r="G8" s="10"/>
      <c r="H8" s="10"/>
      <c r="I8" s="11"/>
      <c r="J8" s="14"/>
      <c r="K8" s="13"/>
      <c r="M8" s="15"/>
      <c r="N8" s="15"/>
      <c r="O8" s="16"/>
      <c r="P8" s="17"/>
      <c r="Q8" s="18"/>
      <c r="S8" s="15"/>
      <c r="T8" s="15"/>
      <c r="U8" s="16"/>
      <c r="V8" s="17"/>
      <c r="W8" s="18"/>
      <c r="Y8" s="15"/>
      <c r="Z8" s="15"/>
      <c r="AA8" s="16"/>
      <c r="AB8" s="17"/>
      <c r="AC8" s="18"/>
      <c r="AE8" s="15"/>
      <c r="AF8" s="15"/>
      <c r="AG8" s="16"/>
      <c r="AH8" s="17"/>
      <c r="AI8" s="18"/>
      <c r="AK8" s="15"/>
      <c r="AL8" s="15"/>
      <c r="AM8" s="16"/>
      <c r="AN8" s="17"/>
      <c r="AO8" s="18"/>
    </row>
    <row r="9" spans="1:43" ht="15.6" x14ac:dyDescent="0.3">
      <c r="A9" s="10"/>
      <c r="B9" s="10"/>
      <c r="C9" s="11"/>
      <c r="D9" s="12"/>
      <c r="E9" s="13"/>
      <c r="G9" s="10"/>
      <c r="H9" s="10"/>
      <c r="I9" s="11"/>
      <c r="J9" s="14"/>
      <c r="K9" s="13"/>
      <c r="M9" s="15"/>
      <c r="N9" s="15"/>
      <c r="O9" s="16"/>
      <c r="P9" s="17"/>
      <c r="Q9" s="18"/>
      <c r="S9" s="15"/>
      <c r="T9" s="15"/>
      <c r="U9" s="16"/>
      <c r="V9" s="17"/>
      <c r="W9" s="18"/>
      <c r="Y9" s="15"/>
      <c r="Z9" s="15"/>
      <c r="AA9" s="16"/>
      <c r="AB9" s="17"/>
      <c r="AC9" s="18"/>
      <c r="AE9" s="15"/>
      <c r="AF9" s="15"/>
      <c r="AG9" s="16"/>
      <c r="AH9" s="17"/>
      <c r="AI9" s="18"/>
      <c r="AK9" s="15"/>
      <c r="AL9" s="15"/>
      <c r="AM9" s="16"/>
      <c r="AN9" s="17"/>
      <c r="AO9" s="18"/>
    </row>
    <row r="10" spans="1:43" ht="15.6" x14ac:dyDescent="0.3">
      <c r="A10" s="10"/>
      <c r="B10" s="10"/>
      <c r="C10" s="11"/>
      <c r="D10" s="12"/>
      <c r="E10" s="13"/>
      <c r="G10" s="10"/>
      <c r="H10" s="10"/>
      <c r="I10" s="11"/>
      <c r="J10" s="14"/>
      <c r="K10" s="13"/>
      <c r="M10" s="15"/>
      <c r="N10" s="15"/>
      <c r="O10" s="16"/>
      <c r="P10" s="17"/>
      <c r="Q10" s="18"/>
      <c r="S10" s="15"/>
      <c r="T10" s="15"/>
      <c r="U10" s="16"/>
      <c r="V10" s="17"/>
      <c r="W10" s="18"/>
      <c r="Y10" s="15"/>
      <c r="Z10" s="15"/>
      <c r="AA10" s="16"/>
      <c r="AB10" s="17"/>
      <c r="AC10" s="18"/>
      <c r="AE10" s="15"/>
      <c r="AF10" s="15"/>
      <c r="AG10" s="16"/>
      <c r="AH10" s="17"/>
      <c r="AI10" s="18"/>
      <c r="AK10" s="15"/>
      <c r="AL10" s="15"/>
      <c r="AM10" s="16"/>
      <c r="AN10" s="17"/>
      <c r="AO10" s="18"/>
    </row>
    <row r="11" spans="1:43" ht="15.6" x14ac:dyDescent="0.3">
      <c r="G11" s="10"/>
      <c r="H11" s="10"/>
      <c r="I11" s="11"/>
      <c r="J11" s="14"/>
      <c r="K11" s="13"/>
      <c r="M11" s="15"/>
      <c r="N11" s="15"/>
      <c r="O11" s="16"/>
      <c r="P11" s="17"/>
      <c r="Q11" s="18"/>
      <c r="S11" s="15"/>
      <c r="T11" s="15"/>
      <c r="U11" s="16"/>
      <c r="V11" s="17"/>
      <c r="W11" s="18"/>
      <c r="Y11" s="15"/>
      <c r="Z11" s="15"/>
      <c r="AA11" s="16"/>
      <c r="AB11" s="17"/>
      <c r="AC11" s="18"/>
      <c r="AE11" s="15"/>
      <c r="AF11" s="15"/>
      <c r="AG11" s="16"/>
      <c r="AH11" s="17"/>
      <c r="AI11" s="18"/>
      <c r="AK11" s="15"/>
      <c r="AL11" s="15"/>
      <c r="AM11" s="16"/>
      <c r="AN11" s="17"/>
      <c r="AO11" s="18"/>
    </row>
    <row r="15" spans="1:43" x14ac:dyDescent="0.3">
      <c r="D15"/>
      <c r="E15" s="2"/>
      <c r="F15" s="2"/>
      <c r="G15" s="3"/>
      <c r="H15" s="4"/>
      <c r="I15"/>
      <c r="J15"/>
      <c r="K15" s="2"/>
      <c r="L15" s="2"/>
      <c r="M15" s="3"/>
      <c r="N15" s="4"/>
      <c r="O15"/>
      <c r="P15"/>
      <c r="Q15" s="2"/>
      <c r="R15" s="2"/>
      <c r="S15" s="3"/>
      <c r="T15" s="4"/>
      <c r="U15"/>
      <c r="V15"/>
      <c r="W15" s="2"/>
      <c r="X15" s="2"/>
      <c r="Y15" s="3"/>
      <c r="Z15" s="4"/>
      <c r="AA15"/>
      <c r="AB15"/>
      <c r="AC15" s="2"/>
      <c r="AD15" s="2"/>
      <c r="AE15" s="3"/>
      <c r="AF15" s="4"/>
      <c r="AG15"/>
      <c r="AH15"/>
      <c r="AI15" s="2"/>
      <c r="AJ15" s="2"/>
      <c r="AK15" s="3"/>
      <c r="AL15" s="4"/>
      <c r="AM15"/>
      <c r="AN15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  <pageSetup paperSize="9" scale="15" fitToHeight="0" orientation="portrait" cellComments="atEnd" r:id="rId1"/>
  <colBreaks count="8" manualBreakCount="8">
    <brk id="5" max="1048575" man="1"/>
    <brk id="6" max="1048575" man="1"/>
    <brk id="11" max="1048575" man="1"/>
    <brk id="17" max="1048575" man="1"/>
    <brk id="23" max="1048575" man="1"/>
    <brk id="29" max="1048575" man="1"/>
    <brk id="35" max="1048575" man="1"/>
    <brk id="41" max="1048575" man="1"/>
  </col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BC8D-47F0-4952-AF2F-8B4E2FDBDE27}">
  <sheetPr codeName="Hoja3">
    <tabColor rgb="FF0088CC"/>
    <outlinePr summaryBelow="0"/>
    <pageSetUpPr fitToPage="1"/>
  </sheetPr>
  <dimension ref="A1:H11"/>
  <sheetViews>
    <sheetView showGridLines="0" zoomScale="110" zoomScaleNormal="110" zoomScaleSheetLayoutView="110" workbookViewId="0">
      <selection activeCell="A2" sqref="A2"/>
    </sheetView>
  </sheetViews>
  <sheetFormatPr baseColWidth="10" defaultRowHeight="14.4" outlineLevelRow="1" x14ac:dyDescent="0.3"/>
  <cols>
    <col min="1" max="1" width="11.77734375" bestFit="1" customWidth="1"/>
    <col min="2" max="2" width="7.77734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7.109375" style="21" bestFit="1" customWidth="1"/>
    <col min="8" max="8" width="6.33203125" style="21" bestFit="1" customWidth="1"/>
    <col min="9" max="9" width="1.33203125" customWidth="1"/>
  </cols>
  <sheetData>
    <row r="1" spans="1:8" ht="30" customHeight="1" x14ac:dyDescent="0.3">
      <c r="A1" s="22" t="s">
        <v>17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18</v>
      </c>
      <c r="B3" s="24" t="s">
        <v>19</v>
      </c>
      <c r="C3" s="25"/>
      <c r="D3" s="25"/>
      <c r="E3" s="25"/>
      <c r="F3" s="25"/>
      <c r="G3" s="26"/>
      <c r="H3" s="27" t="s">
        <v>20</v>
      </c>
    </row>
    <row r="4" spans="1:8" outlineLevel="1" x14ac:dyDescent="0.3">
      <c r="A4" t="s">
        <v>21</v>
      </c>
      <c r="B4" t="s">
        <v>9</v>
      </c>
      <c r="C4" t="s">
        <v>8</v>
      </c>
      <c r="D4" t="s">
        <v>10</v>
      </c>
      <c r="E4" t="s">
        <v>22</v>
      </c>
      <c r="F4" t="s">
        <v>23</v>
      </c>
      <c r="G4"/>
      <c r="H4"/>
    </row>
    <row r="5" spans="1:8" outlineLevel="1" x14ac:dyDescent="0.3">
      <c r="A5" s="18" t="s">
        <v>1</v>
      </c>
      <c r="B5">
        <f>VLOOKUP(Tabla4[[#This Row],[DESCRIPCIÓN]],T_mat[[DESCRIPCIÓN]:[PRECIO]],2,FALSE)</f>
        <v>0</v>
      </c>
      <c r="C5" t="s">
        <v>13</v>
      </c>
      <c r="D5" s="3" t="str">
        <f>VLOOKUP(Tabla4[[#This Row],[DESCRIPCIÓN]],T_mat[[DESCRIPCIÓN]:[PRECIO]],3,FALSE)</f>
        <v>lt</v>
      </c>
      <c r="E5">
        <f>1</f>
        <v>1</v>
      </c>
      <c r="F5" s="4" t="e">
        <f>#REF!*#REF!*Tabla4[[#This Row],[FACTOR]]</f>
        <v>#REF!</v>
      </c>
      <c r="G5"/>
      <c r="H5"/>
    </row>
    <row r="6" spans="1:8" outlineLevel="1" x14ac:dyDescent="0.3">
      <c r="D6" s="3"/>
      <c r="E6">
        <f>1</f>
        <v>1</v>
      </c>
      <c r="F6" s="4" t="e">
        <f>#REF!*#REF!*Tabla4[[#This Row],[FACTOR]]</f>
        <v>#REF!</v>
      </c>
      <c r="G6"/>
      <c r="H6"/>
    </row>
    <row r="7" spans="1:8" outlineLevel="1" x14ac:dyDescent="0.3">
      <c r="D7" s="3"/>
      <c r="E7">
        <f>1</f>
        <v>1</v>
      </c>
      <c r="F7" s="4" t="e">
        <f>#REF!*#REF!*Tabla4[[#This Row],[FACTOR]]</f>
        <v>#REF!</v>
      </c>
      <c r="G7"/>
      <c r="H7"/>
    </row>
    <row r="8" spans="1:8" x14ac:dyDescent="0.3">
      <c r="A8" t="s">
        <v>24</v>
      </c>
      <c r="F8" s="4" t="e">
        <f>SUM(Tabla4[TOTAL])</f>
        <v>#REF!</v>
      </c>
      <c r="G8"/>
      <c r="H8"/>
    </row>
    <row r="9" spans="1:8" x14ac:dyDescent="0.3">
      <c r="G9"/>
      <c r="H9"/>
    </row>
    <row r="10" spans="1:8" x14ac:dyDescent="0.3">
      <c r="G10"/>
      <c r="H10"/>
    </row>
    <row r="11" spans="1:8" x14ac:dyDescent="0.3">
      <c r="G11"/>
      <c r="H11"/>
    </row>
  </sheetData>
  <mergeCells count="2">
    <mergeCell ref="A1:H1"/>
    <mergeCell ref="B3:G3"/>
  </mergeCells>
  <dataValidations count="2">
    <dataValidation type="list" allowBlank="1" showInputMessage="1" showErrorMessage="1" sqref="C5" xr:uid="{890775F3-BDA4-490B-AE84-2B43CBC0B27E}">
      <formula1>MATERIALES</formula1>
    </dataValidation>
    <dataValidation type="list" allowBlank="1" showInputMessage="1" showErrorMessage="1" sqref="A5:A7" xr:uid="{ECE144E3-594C-4129-8537-24FAB1679EE7}">
      <formula1>"MATERIALES,EQUIPOS,MANO DE OBRA,TRANSPORTE,SUBCONTRATOS,ACTIVIDADES,OTROS"</formula1>
    </dataValidation>
  </dataValidations>
  <pageMargins left="0.7" right="0.7" top="0.75" bottom="0.75" header="0.3" footer="0.3"/>
  <pageSetup paperSize="9" scale="73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2E31-A8EB-4229-BC87-252C2F9833A7}">
  <sheetPr codeName="Hoja7">
    <tabColor rgb="FF00AC56"/>
    <outlinePr summaryBelow="0"/>
    <pageSetUpPr fitToPage="1"/>
  </sheetPr>
  <dimension ref="A1:H13"/>
  <sheetViews>
    <sheetView showGridLines="0" showWhiteSpace="0" zoomScale="110" zoomScaleNormal="110" zoomScaleSheetLayoutView="110" workbookViewId="0">
      <selection activeCell="A2" sqref="A2"/>
    </sheetView>
  </sheetViews>
  <sheetFormatPr baseColWidth="10" defaultColWidth="11.44140625" defaultRowHeight="14.4" outlineLevelRow="1" x14ac:dyDescent="0.3"/>
  <cols>
    <col min="1" max="1" width="13.5546875" bestFit="1" customWidth="1"/>
    <col min="2" max="2" width="7.77734375" bestFit="1" customWidth="1"/>
    <col min="3" max="3" width="40.77734375" customWidth="1"/>
    <col min="4" max="4" width="7.88671875" bestFit="1" customWidth="1"/>
    <col min="5" max="5" width="8.44140625" bestFit="1" customWidth="1"/>
    <col min="6" max="6" width="10.21875" bestFit="1" customWidth="1"/>
    <col min="7" max="7" width="7.88671875" style="21" bestFit="1" customWidth="1"/>
    <col min="8" max="8" width="7.6640625" style="21" bestFit="1" customWidth="1"/>
    <col min="9" max="9" width="1.33203125" customWidth="1"/>
  </cols>
  <sheetData>
    <row r="1" spans="1:8" ht="30" customHeight="1" x14ac:dyDescent="0.3">
      <c r="A1" s="22" t="s">
        <v>25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8"/>
      <c r="B2" s="29"/>
      <c r="C2" s="30"/>
      <c r="D2" s="30"/>
      <c r="E2" s="28"/>
      <c r="F2" s="28"/>
      <c r="G2" s="28"/>
      <c r="H2" s="31"/>
    </row>
    <row r="3" spans="1:8" ht="15" thickBot="1" x14ac:dyDescent="0.35">
      <c r="A3" s="32" t="s">
        <v>18</v>
      </c>
      <c r="B3" s="33" t="s">
        <v>26</v>
      </c>
      <c r="C3" s="34"/>
      <c r="D3" s="34"/>
      <c r="E3" s="34"/>
      <c r="F3" s="34"/>
      <c r="G3" s="35"/>
      <c r="H3" s="36" t="s">
        <v>20</v>
      </c>
    </row>
    <row r="4" spans="1:8" outlineLevel="1" x14ac:dyDescent="0.3">
      <c r="A4" s="28" t="s">
        <v>21</v>
      </c>
      <c r="B4" s="29" t="s">
        <v>9</v>
      </c>
      <c r="C4" s="30" t="s">
        <v>8</v>
      </c>
      <c r="D4" s="30" t="s">
        <v>10</v>
      </c>
      <c r="E4" s="28" t="s">
        <v>22</v>
      </c>
      <c r="F4" s="28" t="s">
        <v>27</v>
      </c>
      <c r="G4" s="28" t="s">
        <v>11</v>
      </c>
      <c r="H4" s="31" t="s">
        <v>23</v>
      </c>
    </row>
    <row r="5" spans="1:8" outlineLevel="1" x14ac:dyDescent="0.3">
      <c r="A5" s="37" t="s">
        <v>28</v>
      </c>
      <c r="B5" t="s">
        <v>18</v>
      </c>
      <c r="C5" s="30" t="s">
        <v>19</v>
      </c>
      <c r="D5" s="3" t="s">
        <v>20</v>
      </c>
      <c r="E5" s="28">
        <f>1</f>
        <v>1</v>
      </c>
      <c r="F5" s="28">
        <v>23</v>
      </c>
      <c r="G5" s="4" t="e">
        <v>#REF!</v>
      </c>
      <c r="H5" s="38" t="e">
        <f>Tabla2[[#This Row],[CANTIDAD]]*Tabla2[[#This Row],[PRECIO]]*Tabla2[[#This Row],[FACTOR]]</f>
        <v>#REF!</v>
      </c>
    </row>
    <row r="6" spans="1:8" outlineLevel="1" x14ac:dyDescent="0.3">
      <c r="A6" s="28"/>
      <c r="B6" s="29"/>
      <c r="C6" s="30"/>
      <c r="D6" s="39"/>
      <c r="E6" s="28">
        <f>1</f>
        <v>1</v>
      </c>
      <c r="F6" s="28"/>
      <c r="G6" s="40"/>
      <c r="H6" s="38">
        <f>Tabla2[[#This Row],[CANTIDAD]]*Tabla2[[#This Row],[PRECIO]]*Tabla2[[#This Row],[FACTOR]]</f>
        <v>0</v>
      </c>
    </row>
    <row r="7" spans="1:8" outlineLevel="1" x14ac:dyDescent="0.3">
      <c r="A7" s="28"/>
      <c r="B7" s="29"/>
      <c r="C7" s="30"/>
      <c r="D7" s="39"/>
      <c r="E7" s="28">
        <f>1</f>
        <v>1</v>
      </c>
      <c r="F7" s="28"/>
      <c r="G7" s="40"/>
      <c r="H7" s="38">
        <f>Tabla2[[#This Row],[CANTIDAD]]*Tabla2[[#This Row],[PRECIO]]*Tabla2[[#This Row],[FACTOR]]</f>
        <v>0</v>
      </c>
    </row>
    <row r="8" spans="1:8" x14ac:dyDescent="0.3">
      <c r="A8" s="41" t="s">
        <v>24</v>
      </c>
      <c r="B8" s="42"/>
      <c r="C8" s="43"/>
      <c r="D8" s="43"/>
      <c r="E8" s="41"/>
      <c r="F8" s="41"/>
      <c r="G8" s="44"/>
      <c r="H8" s="45" t="e">
        <f>SUM(Tabla2[TOTAL])</f>
        <v>#REF!</v>
      </c>
    </row>
    <row r="9" spans="1:8" x14ac:dyDescent="0.3">
      <c r="A9" s="28"/>
      <c r="B9" s="29"/>
      <c r="C9" s="30"/>
      <c r="D9" s="30"/>
      <c r="E9" s="28"/>
      <c r="F9" s="28"/>
      <c r="G9" s="28"/>
      <c r="H9" s="31"/>
    </row>
    <row r="10" spans="1:8" x14ac:dyDescent="0.3">
      <c r="A10" s="28"/>
      <c r="B10" s="29"/>
      <c r="C10" s="30"/>
      <c r="D10" s="28"/>
      <c r="E10" s="28"/>
      <c r="F10" s="28"/>
      <c r="G10" s="31"/>
      <c r="H10"/>
    </row>
    <row r="11" spans="1:8" x14ac:dyDescent="0.3">
      <c r="G11"/>
      <c r="H11"/>
    </row>
    <row r="12" spans="1:8" x14ac:dyDescent="0.3">
      <c r="A12" s="28"/>
      <c r="B12" s="29"/>
      <c r="C12" s="30"/>
      <c r="D12" s="30"/>
      <c r="E12" s="28"/>
      <c r="F12" s="28"/>
      <c r="G12" s="28"/>
      <c r="H12" s="31"/>
    </row>
    <row r="13" spans="1:8" x14ac:dyDescent="0.3">
      <c r="A13" s="28"/>
      <c r="B13" s="29"/>
      <c r="C13" s="30"/>
      <c r="D13" s="30"/>
      <c r="E13" s="28"/>
      <c r="F13" s="28"/>
      <c r="G13" s="28"/>
      <c r="H13" s="31"/>
    </row>
  </sheetData>
  <mergeCells count="2">
    <mergeCell ref="A1:H1"/>
    <mergeCell ref="B3:G3"/>
  </mergeCells>
  <dataValidations count="2">
    <dataValidation type="list" allowBlank="1" showInputMessage="1" showErrorMessage="1" sqref="C5" xr:uid="{E6F60B88-F701-4CFC-98C7-D11F10E7E7B3}">
      <formula1>BÁSICOS</formula1>
    </dataValidation>
    <dataValidation type="list" allowBlank="1" showInputMessage="1" showErrorMessage="1" sqref="A5:A7" xr:uid="{BCEA8621-BB94-45B1-97EE-EA7BEA0365EC}">
      <formula1>"MATERIALES,EQUIPOS,MANO DE OBRA,TRANSPORTE,SUBCONTRATOS,ACTIVIDADES,OTROS,APU BÁSICOS"</formula1>
    </dataValidation>
  </dataValidations>
  <pageMargins left="0.7" right="0.7" top="0.75" bottom="0.75" header="0.3" footer="0.3"/>
  <pageSetup paperSize="9" scale="84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E7CA-4623-4553-A01B-0B895378140D}">
  <sheetPr codeName="Hoja1">
    <tabColor rgb="FF0088CC"/>
    <outlinePr summaryBelow="0"/>
    <pageSetUpPr fitToPage="1"/>
  </sheetPr>
  <dimension ref="A1:H39"/>
  <sheetViews>
    <sheetView showGridLines="0" tabSelected="1" topLeftCell="B1" zoomScale="90" zoomScaleNormal="90" zoomScaleSheetLayoutView="90" workbookViewId="0">
      <selection activeCell="B2" sqref="B2"/>
    </sheetView>
  </sheetViews>
  <sheetFormatPr baseColWidth="10" defaultColWidth="11.44140625" defaultRowHeight="15" outlineLevelRow="1" x14ac:dyDescent="0.25"/>
  <cols>
    <col min="1" max="1" width="1.44140625" style="47" hidden="1" customWidth="1"/>
    <col min="2" max="2" width="11.5546875" style="48" bestFit="1" customWidth="1"/>
    <col min="3" max="3" width="40.77734375" style="49" customWidth="1"/>
    <col min="4" max="4" width="23" style="48" bestFit="1" customWidth="1"/>
    <col min="5" max="5" width="14.6640625" style="50" bestFit="1" customWidth="1"/>
    <col min="6" max="6" width="14.21875" style="50" bestFit="1" customWidth="1"/>
    <col min="7" max="8" width="10.5546875" style="50" bestFit="1" customWidth="1"/>
    <col min="9" max="9" width="1.33203125" style="47" customWidth="1"/>
    <col min="10" max="16384" width="11.44140625" style="47"/>
  </cols>
  <sheetData>
    <row r="1" spans="2:8" ht="30" customHeight="1" x14ac:dyDescent="0.25">
      <c r="B1" s="46" t="s">
        <v>29</v>
      </c>
      <c r="C1" s="46"/>
      <c r="D1" s="46"/>
      <c r="E1" s="46"/>
      <c r="F1" s="46"/>
      <c r="G1" s="46"/>
      <c r="H1" s="46"/>
    </row>
    <row r="2" spans="2:8" ht="15.6" thickBot="1" x14ac:dyDescent="0.3"/>
    <row r="3" spans="2:8" ht="16.2" thickBot="1" x14ac:dyDescent="0.3">
      <c r="B3" s="51" t="s">
        <v>30</v>
      </c>
      <c r="C3" s="52"/>
      <c r="D3" s="52"/>
      <c r="E3" s="52"/>
      <c r="F3" s="52"/>
      <c r="G3" s="53"/>
      <c r="H3" s="54" t="s">
        <v>18</v>
      </c>
    </row>
    <row r="4" spans="2:8" ht="15.6" outlineLevel="1" x14ac:dyDescent="0.3">
      <c r="B4" s="55" t="s">
        <v>9</v>
      </c>
      <c r="C4" s="56" t="s">
        <v>8</v>
      </c>
      <c r="D4" s="55" t="s">
        <v>10</v>
      </c>
      <c r="E4" s="57" t="s">
        <v>22</v>
      </c>
      <c r="F4" s="57" t="s">
        <v>27</v>
      </c>
      <c r="G4" s="57" t="s">
        <v>31</v>
      </c>
      <c r="H4" s="57" t="s">
        <v>23</v>
      </c>
    </row>
    <row r="5" spans="2:8" outlineLevel="1" x14ac:dyDescent="0.25">
      <c r="B5" s="48" t="s">
        <v>18</v>
      </c>
      <c r="C5" s="49" t="s">
        <v>26</v>
      </c>
      <c r="D5" s="48" t="s">
        <v>20</v>
      </c>
      <c r="E5" s="50">
        <v>1</v>
      </c>
      <c r="F5" s="50">
        <v>23</v>
      </c>
      <c r="G5" s="50" t="e">
        <v>#REF!</v>
      </c>
      <c r="H5" s="50" t="e">
        <f>Tabla7[[#This Row],[FACTOR]]*Tabla7[[#This Row],[CANTIDAD]]*Tabla7[[#This Row],[COSTO]]</f>
        <v>#REF!</v>
      </c>
    </row>
    <row r="6" spans="2:8" outlineLevel="1" x14ac:dyDescent="0.25">
      <c r="E6" s="50">
        <v>1</v>
      </c>
      <c r="H6" s="50">
        <f>Tabla7[[#This Row],[FACTOR]]*Tabla7[[#This Row],[CANTIDAD]]*Tabla7[[#This Row],[COSTO]]</f>
        <v>0</v>
      </c>
    </row>
    <row r="7" spans="2:8" outlineLevel="1" x14ac:dyDescent="0.25">
      <c r="E7" s="50">
        <v>1</v>
      </c>
      <c r="H7" s="50">
        <f>Tabla7[[#This Row],[FACTOR]]*Tabla7[[#This Row],[CANTIDAD]]*Tabla7[[#This Row],[COSTO]]</f>
        <v>0</v>
      </c>
    </row>
    <row r="8" spans="2:8" outlineLevel="1" x14ac:dyDescent="0.25">
      <c r="E8" s="50">
        <v>1</v>
      </c>
      <c r="H8" s="50">
        <f>Tabla7[[#This Row],[FACTOR]]*Tabla7[[#This Row],[CANTIDAD]]*Tabla7[[#This Row],[COSTO]]</f>
        <v>0</v>
      </c>
    </row>
    <row r="9" spans="2:8" outlineLevel="1" x14ac:dyDescent="0.25">
      <c r="E9" s="50">
        <v>1</v>
      </c>
      <c r="H9" s="50">
        <f>Tabla7[[#This Row],[FACTOR]]*Tabla7[[#This Row],[CANTIDAD]]*Tabla7[[#This Row],[COSTO]]</f>
        <v>0</v>
      </c>
    </row>
    <row r="10" spans="2:8" ht="15.6" x14ac:dyDescent="0.3">
      <c r="B10" s="55" t="s">
        <v>24</v>
      </c>
      <c r="H10" s="57" t="e">
        <f>SUM(Tabla7[TOTAL])</f>
        <v>#REF!</v>
      </c>
    </row>
    <row r="12" spans="2:8" ht="15.6" thickBot="1" x14ac:dyDescent="0.3"/>
    <row r="13" spans="2:8" ht="16.2" thickBot="1" x14ac:dyDescent="0.3">
      <c r="B13" s="51" t="s">
        <v>30</v>
      </c>
      <c r="C13" s="52"/>
      <c r="D13" s="52"/>
      <c r="E13" s="52"/>
      <c r="F13" s="52"/>
      <c r="G13" s="53"/>
      <c r="H13" s="54" t="s">
        <v>18</v>
      </c>
    </row>
    <row r="14" spans="2:8" ht="15.6" outlineLevel="1" x14ac:dyDescent="0.3">
      <c r="B14" s="55" t="s">
        <v>9</v>
      </c>
      <c r="C14" s="56" t="s">
        <v>8</v>
      </c>
      <c r="D14" s="55" t="s">
        <v>10</v>
      </c>
      <c r="E14" s="57" t="s">
        <v>22</v>
      </c>
      <c r="F14" s="57" t="s">
        <v>27</v>
      </c>
      <c r="G14" s="57" t="s">
        <v>31</v>
      </c>
      <c r="H14" s="57" t="s">
        <v>23</v>
      </c>
    </row>
    <row r="15" spans="2:8" outlineLevel="1" x14ac:dyDescent="0.25">
      <c r="E15" s="50">
        <v>1</v>
      </c>
      <c r="H15" s="50">
        <f>Tabla5[[#This Row],[FACTOR]]*Tabla5[[#This Row],[CANTIDAD]]*Tabla5[[#This Row],[COSTO]]</f>
        <v>0</v>
      </c>
    </row>
    <row r="16" spans="2:8" outlineLevel="1" x14ac:dyDescent="0.25">
      <c r="E16" s="50">
        <v>1</v>
      </c>
      <c r="H16" s="50">
        <f>Tabla5[[#This Row],[FACTOR]]*Tabla5[[#This Row],[CANTIDAD]]*Tabla5[[#This Row],[COSTO]]</f>
        <v>0</v>
      </c>
    </row>
    <row r="17" spans="2:8" outlineLevel="1" x14ac:dyDescent="0.25">
      <c r="E17" s="50">
        <v>1</v>
      </c>
      <c r="H17" s="50">
        <f>Tabla5[[#This Row],[FACTOR]]*Tabla5[[#This Row],[CANTIDAD]]*Tabla5[[#This Row],[COSTO]]</f>
        <v>0</v>
      </c>
    </row>
    <row r="18" spans="2:8" outlineLevel="1" x14ac:dyDescent="0.25">
      <c r="E18" s="50">
        <v>1</v>
      </c>
      <c r="H18" s="50">
        <f>Tabla5[[#This Row],[FACTOR]]*Tabla5[[#This Row],[CANTIDAD]]*Tabla5[[#This Row],[COSTO]]</f>
        <v>0</v>
      </c>
    </row>
    <row r="19" spans="2:8" outlineLevel="1" x14ac:dyDescent="0.25">
      <c r="E19" s="50">
        <v>1</v>
      </c>
      <c r="H19" s="50">
        <f>Tabla5[[#This Row],[FACTOR]]*Tabla5[[#This Row],[CANTIDAD]]*Tabla5[[#This Row],[COSTO]]</f>
        <v>0</v>
      </c>
    </row>
    <row r="20" spans="2:8" ht="15.6" x14ac:dyDescent="0.3">
      <c r="B20" s="58" t="s">
        <v>24</v>
      </c>
      <c r="C20" s="59"/>
      <c r="D20" s="60"/>
      <c r="E20" s="47"/>
      <c r="F20" s="47"/>
      <c r="G20" s="47"/>
      <c r="H20" s="57">
        <f>SUM(Tabla5[TOTAL])</f>
        <v>0</v>
      </c>
    </row>
    <row r="23" spans="2:8" ht="15.6" x14ac:dyDescent="0.3">
      <c r="F23" s="55"/>
      <c r="G23" s="55"/>
      <c r="H23" s="57"/>
    </row>
    <row r="24" spans="2:8" ht="15.6" x14ac:dyDescent="0.3">
      <c r="B24" s="55" t="s">
        <v>18</v>
      </c>
      <c r="C24" s="56" t="s">
        <v>30</v>
      </c>
      <c r="D24" s="55" t="s">
        <v>32</v>
      </c>
      <c r="E24" s="57" t="s">
        <v>33</v>
      </c>
      <c r="F24" s="48"/>
      <c r="G24" s="48"/>
    </row>
    <row r="25" spans="2:8" x14ac:dyDescent="0.25">
      <c r="B25" s="48" t="str">
        <f>$H$3</f>
        <v>CÓD</v>
      </c>
      <c r="C25" s="49" t="str">
        <f>$B$3</f>
        <v>CAPÍTULO</v>
      </c>
      <c r="D25" s="61" t="e">
        <f>(E25)/(E29)</f>
        <v>#REF!</v>
      </c>
      <c r="E25" s="50" t="e">
        <f>$H$10</f>
        <v>#REF!</v>
      </c>
      <c r="F25" s="48"/>
      <c r="G25" s="48"/>
    </row>
    <row r="26" spans="2:8" x14ac:dyDescent="0.25">
      <c r="B26" s="48" t="str">
        <f>$H$13</f>
        <v>CÓD</v>
      </c>
      <c r="C26" s="49" t="str">
        <f>$B$13</f>
        <v>CAPÍTULO</v>
      </c>
      <c r="D26" s="61" t="e">
        <f>(E26)/(E29)</f>
        <v>#REF!</v>
      </c>
      <c r="E26" s="50">
        <f>$H$20</f>
        <v>0</v>
      </c>
      <c r="F26" s="48"/>
      <c r="G26" s="48"/>
    </row>
    <row r="27" spans="2:8" x14ac:dyDescent="0.25">
      <c r="F27" s="48"/>
      <c r="G27" s="48"/>
    </row>
    <row r="29" spans="2:8" ht="15.6" x14ac:dyDescent="0.3">
      <c r="B29" s="62"/>
      <c r="C29" s="63"/>
      <c r="D29" s="64" t="s">
        <v>34</v>
      </c>
      <c r="E29" s="65" t="e">
        <f>SUM(E25:E28)</f>
        <v>#REF!</v>
      </c>
    </row>
    <row r="30" spans="2:8" x14ac:dyDescent="0.25">
      <c r="B30" s="66" t="s">
        <v>35</v>
      </c>
      <c r="C30" s="66"/>
      <c r="D30" s="66"/>
      <c r="E30" s="66"/>
    </row>
    <row r="32" spans="2:8" ht="15.6" x14ac:dyDescent="0.3">
      <c r="C32" s="56" t="s">
        <v>8</v>
      </c>
      <c r="D32" s="55" t="s">
        <v>32</v>
      </c>
      <c r="E32" s="57" t="s">
        <v>33</v>
      </c>
    </row>
    <row r="33" spans="3:5" x14ac:dyDescent="0.25">
      <c r="C33" s="49" t="s">
        <v>36</v>
      </c>
      <c r="D33" s="67">
        <v>0</v>
      </c>
      <c r="E33" s="68" t="e">
        <f>Tabla8[[#This Row],[PORCENTAJE]]*E29</f>
        <v>#REF!</v>
      </c>
    </row>
    <row r="34" spans="3:5" x14ac:dyDescent="0.25">
      <c r="C34" s="49" t="s">
        <v>37</v>
      </c>
      <c r="D34" s="67">
        <v>0</v>
      </c>
      <c r="E34" s="68" t="e">
        <f>Tabla8[[#This Row],[PORCENTAJE]]*E29</f>
        <v>#REF!</v>
      </c>
    </row>
    <row r="35" spans="3:5" x14ac:dyDescent="0.25">
      <c r="C35" s="49" t="s">
        <v>38</v>
      </c>
      <c r="D35" s="67">
        <v>0</v>
      </c>
      <c r="E35" s="68" t="e">
        <f>Tabla8[[#This Row],[PORCENTAJE]]*E29</f>
        <v>#REF!</v>
      </c>
    </row>
    <row r="36" spans="3:5" x14ac:dyDescent="0.25">
      <c r="C36" s="49" t="s">
        <v>39</v>
      </c>
      <c r="D36" s="67">
        <v>0</v>
      </c>
      <c r="E36" s="68" t="e">
        <f>Tabla8[[#This Row],[PORCENTAJE]]*E35</f>
        <v>#REF!</v>
      </c>
    </row>
    <row r="37" spans="3:5" ht="15.6" x14ac:dyDescent="0.3">
      <c r="D37" s="69" t="s">
        <v>40</v>
      </c>
      <c r="E37" s="70" t="e">
        <f>SUM(E33:E36)</f>
        <v>#REF!</v>
      </c>
    </row>
    <row r="38" spans="3:5" x14ac:dyDescent="0.25">
      <c r="E38" s="68"/>
    </row>
    <row r="39" spans="3:5" ht="15.6" x14ac:dyDescent="0.3">
      <c r="D39" s="55" t="s">
        <v>41</v>
      </c>
      <c r="E39" s="70" t="e">
        <f>E29+E37</f>
        <v>#REF!</v>
      </c>
    </row>
  </sheetData>
  <dataConsolidate/>
  <mergeCells count="4">
    <mergeCell ref="B1:H1"/>
    <mergeCell ref="B3:G3"/>
    <mergeCell ref="B13:G13"/>
    <mergeCell ref="B30:E30"/>
  </mergeCells>
  <dataValidations count="1">
    <dataValidation type="list" allowBlank="1" showInputMessage="1" showErrorMessage="1" sqref="C5:C9 C15:C19" xr:uid="{980B261C-81C9-48FF-BAAD-9FCA9D7ED227}">
      <formula1>BD_APUS</formula1>
    </dataValidation>
  </dataValidations>
  <pageMargins left="0.7" right="0.7" top="0.75" bottom="0.75" header="0.3" footer="0.3"/>
  <pageSetup paperSize="9" scale="62" fitToHeight="0" orientation="portrait" cellComments="atEnd" r:id="rId1"/>
  <colBreaks count="1" manualBreakCount="1">
    <brk id="8" max="1048575" man="1"/>
  </colBreak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2024-08-30T16:22:41Z</dcterms:created>
  <dcterms:modified xsi:type="dcterms:W3CDTF">2024-08-30T16:22:41Z</dcterms:modified>
</cp:coreProperties>
</file>